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1530" windowWidth="11385" windowHeight="4740" tabRatio="956" firstSheet="85" activeTab="31"/>
  </bookViews>
  <sheets>
    <sheet name="المقدمة مؤشرات رئيسة(1)" sheetId="32" r:id="rId1"/>
    <sheet name="جدول (2)مؤشرات الراسبين 2019" sheetId="33" r:id="rId2"/>
    <sheet name="فاصل القسم الاول" sheetId="31" r:id="rId3"/>
    <sheet name="جدول (3)" sheetId="22" r:id="rId4"/>
    <sheet name="التاركين (4)" sheetId="25" r:id="rId5"/>
    <sheet name="جدول 5التسرب" sheetId="26" r:id="rId6"/>
    <sheet name="الالتحاق55" sheetId="27" r:id="rId7"/>
    <sheet name="جدول 7" sheetId="1" r:id="rId8"/>
    <sheet name="القسم الثاني التجميعي قاطع" sheetId="15" r:id="rId9"/>
    <sheet name="ج الموجودين8 " sheetId="19" r:id="rId10"/>
    <sheet name="9الصباحية" sheetId="11" r:id="rId11"/>
    <sheet name="10المسائية" sheetId="12" r:id="rId12"/>
    <sheet name="مقبولين تجمع11" sheetId="2" r:id="rId13"/>
    <sheet name="موجودين تجميعي12" sheetId="3" r:id="rId14"/>
    <sheet name="تابع 12" sheetId="16" r:id="rId15"/>
    <sheet name="صفوف 2 تجميعي" sheetId="4" r:id="rId16"/>
    <sheet name="راسبين وتاركين تجميعي" sheetId="5" r:id="rId17"/>
    <sheet name="ناجحين 16" sheetId="10" r:id="rId18"/>
    <sheet name="ملاك تجميعي" sheetId="6" r:id="rId19"/>
    <sheet name="ملاك قوة عمل " sheetId="24" r:id="rId20"/>
    <sheet name="شعب تجميعي" sheetId="7" r:id="rId21"/>
    <sheet name="ابنية تجميعي" sheetId="8" r:id="rId22"/>
    <sheet name="ف 3" sheetId="34" r:id="rId23"/>
    <sheet name="20" sheetId="35" r:id="rId24"/>
    <sheet name="21" sheetId="36" r:id="rId25"/>
    <sheet name="تابع 24" sheetId="37" r:id="rId26"/>
    <sheet name="25 " sheetId="38" r:id="rId27"/>
    <sheet name="26جدول" sheetId="39" r:id="rId28"/>
    <sheet name="27" sheetId="40" r:id="rId29"/>
    <sheet name="ج 28" sheetId="41" r:id="rId30"/>
    <sheet name="ت 28" sheetId="42" r:id="rId31"/>
    <sheet name="ج 29" sheetId="43" r:id="rId32"/>
    <sheet name="ج 30- ج 31" sheetId="44" r:id="rId33"/>
    <sheet name="ج 32" sheetId="45" r:id="rId34"/>
    <sheet name="33" sheetId="46" r:id="rId35"/>
    <sheet name="34" sheetId="47" r:id="rId36"/>
    <sheet name="35" sheetId="48" r:id="rId37"/>
    <sheet name="36" sheetId="49" r:id="rId38"/>
    <sheet name="37" sheetId="50" r:id="rId39"/>
    <sheet name="38" sheetId="51" r:id="rId40"/>
    <sheet name="ت 38" sheetId="52" r:id="rId41"/>
    <sheet name="ف 4" sheetId="70" r:id="rId42"/>
    <sheet name="39" sheetId="71" r:id="rId43"/>
    <sheet name="40" sheetId="72" r:id="rId44"/>
    <sheet name="41" sheetId="73" r:id="rId45"/>
    <sheet name="42" sheetId="74" r:id="rId46"/>
    <sheet name="ت42" sheetId="75" r:id="rId47"/>
    <sheet name="43" sheetId="76" r:id="rId48"/>
    <sheet name="44" sheetId="77" r:id="rId49"/>
    <sheet name="45" sheetId="78" r:id="rId50"/>
    <sheet name="46" sheetId="79" r:id="rId51"/>
    <sheet name="47" sheetId="80" r:id="rId52"/>
    <sheet name="48" sheetId="81" r:id="rId53"/>
    <sheet name="49" sheetId="82" r:id="rId54"/>
    <sheet name="50" sheetId="83" r:id="rId55"/>
    <sheet name="51" sheetId="84" r:id="rId56"/>
    <sheet name="52" sheetId="85" r:id="rId57"/>
    <sheet name="ت52" sheetId="86" r:id="rId58"/>
    <sheet name="ف 5" sheetId="87" r:id="rId59"/>
    <sheet name="53" sheetId="88" r:id="rId60"/>
    <sheet name="54" sheetId="89" r:id="rId61"/>
    <sheet name="55" sheetId="90" r:id="rId62"/>
    <sheet name="56" sheetId="91" r:id="rId63"/>
    <sheet name="57" sheetId="92" r:id="rId64"/>
    <sheet name="58" sheetId="93" r:id="rId65"/>
    <sheet name="تابع ج 58" sheetId="94" r:id="rId66"/>
    <sheet name="59" sheetId="95" r:id="rId67"/>
    <sheet name="60" sheetId="96" r:id="rId68"/>
    <sheet name="61" sheetId="97" r:id="rId69"/>
    <sheet name="62" sheetId="98" r:id="rId70"/>
    <sheet name="63" sheetId="99" r:id="rId71"/>
    <sheet name="64" sheetId="100" r:id="rId72"/>
    <sheet name="65" sheetId="101" r:id="rId73"/>
    <sheet name="66" sheetId="102" r:id="rId74"/>
    <sheet name="67" sheetId="103" r:id="rId75"/>
    <sheet name="68" sheetId="104" r:id="rId76"/>
    <sheet name="ف 6" sheetId="105" r:id="rId77"/>
    <sheet name="69" sheetId="106" r:id="rId78"/>
    <sheet name="70" sheetId="107" r:id="rId79"/>
    <sheet name="71" sheetId="108" r:id="rId80"/>
    <sheet name="72" sheetId="109" r:id="rId81"/>
    <sheet name="72ت" sheetId="110" r:id="rId82"/>
    <sheet name="73" sheetId="111" r:id="rId83"/>
    <sheet name="74" sheetId="112" r:id="rId84"/>
    <sheet name="75 التاركين" sheetId="113" r:id="rId85"/>
    <sheet name="76" sheetId="114" r:id="rId86"/>
    <sheet name="77" sheetId="115" r:id="rId87"/>
    <sheet name="78" sheetId="116" r:id="rId88"/>
    <sheet name="79" sheetId="117" r:id="rId89"/>
    <sheet name="80" sheetId="118" r:id="rId90"/>
    <sheet name="81" sheetId="119" r:id="rId91"/>
    <sheet name="82" sheetId="120" r:id="rId92"/>
    <sheet name="ف 7" sheetId="121" r:id="rId93"/>
    <sheet name="83" sheetId="122" r:id="rId94"/>
    <sheet name="84" sheetId="123" r:id="rId95"/>
    <sheet name="85" sheetId="124" r:id="rId96"/>
    <sheet name="86" sheetId="125" r:id="rId97"/>
    <sheet name="87" sheetId="126" r:id="rId98"/>
    <sheet name="تابع 87" sheetId="127" r:id="rId99"/>
    <sheet name="88" sheetId="128" r:id="rId100"/>
    <sheet name="89" sheetId="129" r:id="rId101"/>
    <sheet name="90 التاركين" sheetId="130" r:id="rId102"/>
    <sheet name="91" sheetId="131" r:id="rId103"/>
    <sheet name="92" sheetId="132" r:id="rId104"/>
    <sheet name="93" sheetId="133" r:id="rId105"/>
    <sheet name="94" sheetId="134" r:id="rId106"/>
    <sheet name="95" sheetId="135" r:id="rId107"/>
    <sheet name="96" sheetId="136" r:id="rId108"/>
    <sheet name="97" sheetId="137" r:id="rId109"/>
    <sheet name="تابع97" sheetId="138" r:id="rId110"/>
    <sheet name="فاصل حاسوب" sheetId="139" r:id="rId111"/>
    <sheet name="تدريس حاسوب" sheetId="140" r:id="rId112"/>
  </sheets>
  <definedNames>
    <definedName name="_xlnm.Print_Area" localSheetId="11">'10المسائية'!$A$1:$AA$31</definedName>
    <definedName name="_xlnm.Print_Area" localSheetId="23">'20'!$A$1:$W$29</definedName>
    <definedName name="_xlnm.Print_Area" localSheetId="24">'21'!$A$1:$U$30</definedName>
    <definedName name="_xlnm.Print_Area" localSheetId="26">'25 '!$A$1:$AA$32</definedName>
    <definedName name="_xlnm.Print_Area" localSheetId="27">'26جدول'!$A$1:$AA$31</definedName>
    <definedName name="_xlnm.Print_Area" localSheetId="28">'27'!$A$1:$R$29</definedName>
    <definedName name="_xlnm.Print_Area" localSheetId="34">'33'!$A$1:$Y$30</definedName>
    <definedName name="_xlnm.Print_Area" localSheetId="35">'34'!$A$1:$V$30</definedName>
    <definedName name="_xlnm.Print_Area" localSheetId="36">'35'!$A$1:$EN$30</definedName>
    <definedName name="_xlnm.Print_Area" localSheetId="37">'36'!$A$1:$Q$33</definedName>
    <definedName name="_xlnm.Print_Area" localSheetId="38">'37'!$A$1:$U$29</definedName>
    <definedName name="_xlnm.Print_Area" localSheetId="39">'38'!$A$1:$Z$31</definedName>
    <definedName name="_xlnm.Print_Area" localSheetId="42">'39'!$A$1:$W$29</definedName>
    <definedName name="_xlnm.Print_Area" localSheetId="43">'40'!$A$1:$AB$32</definedName>
    <definedName name="_xlnm.Print_Area" localSheetId="44">'41'!$A$1:$Q$28</definedName>
    <definedName name="_xlnm.Print_Area" localSheetId="45">'42'!$A$1:$Q$91</definedName>
    <definedName name="_xlnm.Print_Area" localSheetId="47">'43'!$A$1:$O$18</definedName>
    <definedName name="_xlnm.Print_Area" localSheetId="48">'44'!$A$1:$P$123</definedName>
    <definedName name="_xlnm.Print_Area" localSheetId="49">'45'!$A$1:$P$29</definedName>
    <definedName name="_xlnm.Print_Area" localSheetId="50">'46'!$A$1:$P$32</definedName>
    <definedName name="_xlnm.Print_Area" localSheetId="51">'47'!$A$1:$Y$30</definedName>
    <definedName name="_xlnm.Print_Area" localSheetId="52">'48'!$A$1:$V$31</definedName>
    <definedName name="_xlnm.Print_Area" localSheetId="53">'49'!$A$1:$EO$29</definedName>
    <definedName name="_xlnm.Print_Area" localSheetId="54">'50'!$A$1:$Q$30</definedName>
    <definedName name="_xlnm.Print_Area" localSheetId="55">'51'!$A$1:$T$30</definedName>
    <definedName name="_xlnm.Print_Area" localSheetId="56">'52'!$A$1:$AA$31</definedName>
    <definedName name="_xlnm.Print_Area" localSheetId="59">'53'!$A$1:$W$28</definedName>
    <definedName name="_xlnm.Print_Area" localSheetId="60">'54'!$A$1:$Y$30</definedName>
    <definedName name="_xlnm.Print_Area" localSheetId="61">'55'!$A$1:$AA$31</definedName>
    <definedName name="_xlnm.Print_Area" localSheetId="62">'56'!$A$2:$AA$36</definedName>
    <definedName name="_xlnm.Print_Area" localSheetId="63">'57'!$A$1:$Q$29</definedName>
    <definedName name="_xlnm.Print_Area" localSheetId="64">'58'!$A$1:$Q$94</definedName>
    <definedName name="_xlnm.Print_Area" localSheetId="66">'59'!$A$1:$O$22</definedName>
    <definedName name="_xlnm.Print_Area" localSheetId="67">'60'!$A$1:$P$126</definedName>
    <definedName name="_xlnm.Print_Area" localSheetId="68">'61'!$A$1:$P$30</definedName>
    <definedName name="_xlnm.Print_Area" localSheetId="69">'62'!$A$1:$P$31</definedName>
    <definedName name="_xlnm.Print_Area" localSheetId="70">'63'!$A$1:$Y$31</definedName>
    <definedName name="_xlnm.Print_Area" localSheetId="71">'64'!$A$1:$V$30</definedName>
    <definedName name="_xlnm.Print_Area" localSheetId="72">'65'!$A$1:$EM$29</definedName>
    <definedName name="_xlnm.Print_Area" localSheetId="73">'66'!$A$1:$Q$28</definedName>
    <definedName name="_xlnm.Print_Area" localSheetId="74">'67'!$A$1:$T$29</definedName>
    <definedName name="_xlnm.Print_Area" localSheetId="75">'68'!$A$1:$AT$30</definedName>
    <definedName name="_xlnm.Print_Area" localSheetId="77">'69'!$A$1:$W$29</definedName>
    <definedName name="_xlnm.Print_Area" localSheetId="78">'70'!$A$1:$AB$30</definedName>
    <definedName name="_xlnm.Print_Area" localSheetId="79">'71'!$A$1:$Q$30</definedName>
    <definedName name="_xlnm.Print_Area" localSheetId="80">'72'!$A$1:$Q$98</definedName>
    <definedName name="_xlnm.Print_Area" localSheetId="81">'72ت'!$A$1:$U$30</definedName>
    <definedName name="_xlnm.Print_Area" localSheetId="82">'73'!$A$1:$P$19</definedName>
    <definedName name="_xlnm.Print_Area" localSheetId="83">'74'!$A$1:$P$126</definedName>
    <definedName name="_xlnm.Print_Area" localSheetId="84">'75 التاركين'!$A$1:$P$30</definedName>
    <definedName name="_xlnm.Print_Area" localSheetId="85">'76'!$A$1:$P$31</definedName>
    <definedName name="_xlnm.Print_Area" localSheetId="86">'77'!$A$1:$Y$32</definedName>
    <definedName name="_xlnm.Print_Area" localSheetId="87">'78'!$A$1:$V$32</definedName>
    <definedName name="_xlnm.Print_Area" localSheetId="88">'79'!$A$1:$EI$32</definedName>
    <definedName name="_xlnm.Print_Area" localSheetId="89">'80'!$A$1:$Q$30</definedName>
    <definedName name="_xlnm.Print_Area" localSheetId="90">'81'!$A$1:$T$32</definedName>
    <definedName name="_xlnm.Print_Area" localSheetId="91">'82'!$A$1:$AU$31</definedName>
    <definedName name="_xlnm.Print_Area" localSheetId="93">'83'!$A$1:$X$31</definedName>
    <definedName name="_xlnm.Print_Area" localSheetId="94">'84'!$A$1:$AB$30</definedName>
    <definedName name="_xlnm.Print_Area" localSheetId="95">'85'!$A$1:$AA$33</definedName>
    <definedName name="_xlnm.Print_Area" localSheetId="96">'86'!$A$1:$Q$30</definedName>
    <definedName name="_xlnm.Print_Area" localSheetId="97">'87'!$A$1:$Q$98</definedName>
    <definedName name="_xlnm.Print_Area" localSheetId="99">'88'!$A$1:$P$23</definedName>
    <definedName name="_xlnm.Print_Area" localSheetId="100">'89'!$A$1:$P$145</definedName>
    <definedName name="_xlnm.Print_Area" localSheetId="101">'90 التاركين'!$A$1:$P$30</definedName>
    <definedName name="_xlnm.Print_Area" localSheetId="102">'91'!$A$1:$P$29</definedName>
    <definedName name="_xlnm.Print_Area" localSheetId="103">'92'!$A$1:$Y$28</definedName>
    <definedName name="_xlnm.Print_Area" localSheetId="104">'93'!$A$1:$V$30</definedName>
    <definedName name="_xlnm.Print_Area" localSheetId="105">'94'!$A$1:$EM$30</definedName>
    <definedName name="_xlnm.Print_Area" localSheetId="106">'95'!$A$1:$Q$30</definedName>
    <definedName name="_xlnm.Print_Area" localSheetId="107">'96'!$A$1:$T$30</definedName>
    <definedName name="_xlnm.Print_Area" localSheetId="108">'97'!$A$1:$Z$30</definedName>
    <definedName name="_xlnm.Print_Area" localSheetId="10">'9الصباحية'!$A$1:$AA$30</definedName>
    <definedName name="_xlnm.Print_Area" localSheetId="21">'ابنية تجميعي'!$A$1:$AU$31</definedName>
    <definedName name="_xlnm.Print_Area" localSheetId="6">الالتحاق55!$A$1:$H$26</definedName>
    <definedName name="_xlnm.Print_Area" localSheetId="4">'التاركين (4)'!$A$1:$K$23</definedName>
    <definedName name="_xlnm.Print_Area" localSheetId="8">'القسم الثاني التجميعي قاطع'!$A$1:$O$23</definedName>
    <definedName name="_xlnm.Print_Area" localSheetId="30">'ت 28'!$A$1:$U$30</definedName>
    <definedName name="_xlnm.Print_Area" localSheetId="40">'ت 38'!$A$1:$T$28</definedName>
    <definedName name="_xlnm.Print_Area" localSheetId="46">ت42!$A$1:$U$30</definedName>
    <definedName name="_xlnm.Print_Area" localSheetId="57">ت52!$A$1:$T$27</definedName>
    <definedName name="_xlnm.Print_Area" localSheetId="14">'تابع 12'!$A$1:$U$30</definedName>
    <definedName name="_xlnm.Print_Area" localSheetId="25">'تابع 24'!$A$1:$K$30</definedName>
    <definedName name="_xlnm.Print_Area" localSheetId="98">'تابع 87'!$A$1:$U$28</definedName>
    <definedName name="_xlnm.Print_Area" localSheetId="65">'تابع ج 58'!$A$1:$W$30</definedName>
    <definedName name="_xlnm.Print_Area" localSheetId="109">تابع97!$A$1:$U$28</definedName>
    <definedName name="_xlnm.Print_Area" localSheetId="111">'تدريس حاسوب'!$A$1:$K$196</definedName>
    <definedName name="_xlnm.Print_Area" localSheetId="29">'ج 28'!$A$1:$Q$90</definedName>
    <definedName name="_xlnm.Print_Area" localSheetId="31">'ج 29'!$A$1:$O$18</definedName>
    <definedName name="_xlnm.Print_Area" localSheetId="32">'ج 30- ج 31'!$A$1:$P$151</definedName>
    <definedName name="_xlnm.Print_Area" localSheetId="33">'ج 32'!$A$1:$P$30</definedName>
    <definedName name="_xlnm.Print_Area" localSheetId="9">'ج الموجودين8 '!$A$1:$AF$31</definedName>
    <definedName name="_xlnm.Print_Area" localSheetId="1">'جدول (2)مؤشرات الراسبين 2019'!$A$1:$F$12</definedName>
    <definedName name="_xlnm.Print_Area" localSheetId="3">'جدول (3)'!$A$1:$AB$14</definedName>
    <definedName name="_xlnm.Print_Area" localSheetId="5">'جدول 5التسرب'!$A$1:$G$32</definedName>
    <definedName name="_xlnm.Print_Area" localSheetId="7">'جدول 7'!$A$1:$W$29</definedName>
    <definedName name="_xlnm.Print_Area" localSheetId="16">'راسبين وتاركين تجميعي'!$A$1:$P$158</definedName>
    <definedName name="_xlnm.Print_Area" localSheetId="20">'شعب تجميعي'!$A$1:$T$28</definedName>
    <definedName name="_xlnm.Print_Area" localSheetId="15">'صفوف 2 تجميعي'!$A$1:$P$19</definedName>
    <definedName name="_xlnm.Print_Area" localSheetId="22">'ف 3'!$A$1:$P$23</definedName>
    <definedName name="_xlnm.Print_Area" localSheetId="41">'ف 4'!$A$1:$O$28</definedName>
    <definedName name="_xlnm.Print_Area" localSheetId="58">'ف 5'!$A$1:$O$30</definedName>
    <definedName name="_xlnm.Print_Area" localSheetId="76">'ف 6'!$A$1:$O$30</definedName>
    <definedName name="_xlnm.Print_Area" localSheetId="92">'ف 7'!$A$1:$O$25</definedName>
    <definedName name="_xlnm.Print_Area" localSheetId="2">'فاصل القسم الاول'!$A$1:$O$30</definedName>
    <definedName name="_xlnm.Print_Area" localSheetId="110">'فاصل حاسوب'!$A$1:$N$13</definedName>
    <definedName name="_xlnm.Print_Area" localSheetId="12">'مقبولين تجمع11'!$A$1:$Q$30</definedName>
    <definedName name="_xlnm.Print_Area" localSheetId="18">'ملاك تجميعي'!$A$1:$GH$31</definedName>
    <definedName name="_xlnm.Print_Area" localSheetId="19">'ملاك قوة عمل '!$A$1:$Q$31</definedName>
    <definedName name="_xlnm.Print_Area" localSheetId="13">'موجودين تجميعي12'!$A$1:$Q$92</definedName>
    <definedName name="_xlnm.Print_Area" localSheetId="17">'ناجحين 16'!$A$1:$P$31</definedName>
    <definedName name="Z_95018BEE_3C9F_4B61_A7BF_FBFA21A07B6A_.wvu.PrintArea" localSheetId="6" hidden="1">الالتحاق55!#REF!</definedName>
    <definedName name="Z_95018BEE_3C9F_4B61_A7BF_FBFA21A07B6A_.wvu.PrintArea" localSheetId="4" hidden="1">'التاركين (4)'!#REF!</definedName>
    <definedName name="Z_95018BEE_3C9F_4B61_A7BF_FBFA21A07B6A_.wvu.PrintArea" localSheetId="5" hidden="1">'جدول 5التسرب'!#REF!</definedName>
  </definedNames>
  <calcPr calcId="144525"/>
</workbook>
</file>

<file path=xl/calcChain.xml><?xml version="1.0" encoding="utf-8"?>
<calcChain xmlns="http://schemas.openxmlformats.org/spreadsheetml/2006/main">
  <c r="I193" i="140" l="1"/>
  <c r="H193" i="140"/>
  <c r="G193" i="140"/>
  <c r="F193" i="140"/>
  <c r="E193" i="140"/>
  <c r="D193" i="140"/>
  <c r="C193" i="140"/>
  <c r="I161" i="140"/>
  <c r="H161" i="140"/>
  <c r="G161" i="140"/>
  <c r="F161" i="140"/>
  <c r="E161" i="140"/>
  <c r="D161" i="140"/>
  <c r="C161" i="140"/>
  <c r="I130" i="140"/>
  <c r="H130" i="140"/>
  <c r="G130" i="140"/>
  <c r="F130" i="140"/>
  <c r="E130" i="140"/>
  <c r="D130" i="140"/>
  <c r="C130" i="140"/>
  <c r="I97" i="140"/>
  <c r="H97" i="140"/>
  <c r="G97" i="140"/>
  <c r="F97" i="140"/>
  <c r="E97" i="140"/>
  <c r="D97" i="140"/>
  <c r="C97" i="140"/>
  <c r="I63" i="140"/>
  <c r="H63" i="140"/>
  <c r="G63" i="140"/>
  <c r="F63" i="140"/>
  <c r="E63" i="140"/>
  <c r="D63" i="140"/>
  <c r="C63" i="140"/>
  <c r="I30" i="140"/>
  <c r="H30" i="140"/>
  <c r="G30" i="140"/>
  <c r="F30" i="140"/>
  <c r="E30" i="140"/>
  <c r="D30" i="140"/>
  <c r="C30" i="140"/>
  <c r="S27" i="138"/>
  <c r="R27" i="138"/>
  <c r="Q27" i="138"/>
  <c r="O27" i="138"/>
  <c r="N27" i="138"/>
  <c r="M27" i="138"/>
  <c r="L27" i="138"/>
  <c r="K27" i="138"/>
  <c r="I27" i="138"/>
  <c r="H27" i="138"/>
  <c r="G27" i="138"/>
  <c r="F27" i="138"/>
  <c r="E27" i="138"/>
  <c r="D27" i="138"/>
  <c r="C27" i="138"/>
  <c r="P26" i="138"/>
  <c r="J26" i="138"/>
  <c r="P25" i="138"/>
  <c r="J25" i="138"/>
  <c r="P24" i="138"/>
  <c r="J24" i="138"/>
  <c r="P23" i="138"/>
  <c r="J23" i="138"/>
  <c r="P22" i="138"/>
  <c r="J22" i="138"/>
  <c r="P21" i="138"/>
  <c r="J21" i="138"/>
  <c r="P20" i="138"/>
  <c r="J20" i="138"/>
  <c r="P19" i="138"/>
  <c r="J19" i="138"/>
  <c r="P18" i="138"/>
  <c r="J18" i="138"/>
  <c r="P17" i="138"/>
  <c r="J17" i="138"/>
  <c r="P16" i="138"/>
  <c r="J16" i="138"/>
  <c r="P15" i="138"/>
  <c r="J15" i="138"/>
  <c r="P14" i="138"/>
  <c r="J14" i="138"/>
  <c r="P13" i="138"/>
  <c r="J13" i="138"/>
  <c r="P12" i="138"/>
  <c r="J12" i="138"/>
  <c r="P11" i="138"/>
  <c r="J11" i="138"/>
  <c r="P10" i="138"/>
  <c r="J10" i="138"/>
  <c r="P9" i="138"/>
  <c r="J9" i="138"/>
  <c r="P8" i="138"/>
  <c r="J8" i="138"/>
  <c r="P7" i="138"/>
  <c r="P27" i="138" s="1"/>
  <c r="J7" i="138"/>
  <c r="W30" i="137"/>
  <c r="V30" i="137"/>
  <c r="U30" i="137"/>
  <c r="T30" i="137"/>
  <c r="S30" i="137"/>
  <c r="R30" i="137"/>
  <c r="P30" i="137"/>
  <c r="O30" i="137"/>
  <c r="M30" i="137"/>
  <c r="L30" i="137"/>
  <c r="K30" i="137"/>
  <c r="I30" i="137"/>
  <c r="H30" i="137"/>
  <c r="G30" i="137"/>
  <c r="E30" i="137"/>
  <c r="D30" i="137"/>
  <c r="C30" i="137"/>
  <c r="X29" i="137"/>
  <c r="Q29" i="137"/>
  <c r="N29" i="137"/>
  <c r="J29" i="137"/>
  <c r="F29" i="137"/>
  <c r="X28" i="137"/>
  <c r="Q28" i="137"/>
  <c r="N28" i="137"/>
  <c r="J28" i="137"/>
  <c r="F28" i="137"/>
  <c r="X27" i="137"/>
  <c r="Q27" i="137"/>
  <c r="N27" i="137"/>
  <c r="J27" i="137"/>
  <c r="F27" i="137"/>
  <c r="X26" i="137"/>
  <c r="Q26" i="137"/>
  <c r="N26" i="137"/>
  <c r="J26" i="137"/>
  <c r="F26" i="137"/>
  <c r="X25" i="137"/>
  <c r="Q25" i="137"/>
  <c r="N25" i="137"/>
  <c r="J25" i="137"/>
  <c r="F25" i="137"/>
  <c r="X24" i="137"/>
  <c r="Q24" i="137"/>
  <c r="N24" i="137"/>
  <c r="J24" i="137"/>
  <c r="F24" i="137"/>
  <c r="X23" i="137"/>
  <c r="Q23" i="137"/>
  <c r="N23" i="137"/>
  <c r="J23" i="137"/>
  <c r="F23" i="137"/>
  <c r="X22" i="137"/>
  <c r="Q22" i="137"/>
  <c r="N22" i="137"/>
  <c r="J22" i="137"/>
  <c r="F22" i="137"/>
  <c r="X21" i="137"/>
  <c r="Q21" i="137"/>
  <c r="N21" i="137"/>
  <c r="J21" i="137"/>
  <c r="F21" i="137"/>
  <c r="X20" i="137"/>
  <c r="Q20" i="137"/>
  <c r="N20" i="137"/>
  <c r="J20" i="137"/>
  <c r="F20" i="137"/>
  <c r="X19" i="137"/>
  <c r="Q19" i="137"/>
  <c r="N19" i="137"/>
  <c r="J19" i="137"/>
  <c r="F19" i="137"/>
  <c r="X18" i="137"/>
  <c r="Q18" i="137"/>
  <c r="N18" i="137"/>
  <c r="J18" i="137"/>
  <c r="F18" i="137"/>
  <c r="X17" i="137"/>
  <c r="Q17" i="137"/>
  <c r="N17" i="137"/>
  <c r="J17" i="137"/>
  <c r="F17" i="137"/>
  <c r="X16" i="137"/>
  <c r="Q16" i="137"/>
  <c r="N16" i="137"/>
  <c r="J16" i="137"/>
  <c r="F16" i="137"/>
  <c r="X15" i="137"/>
  <c r="Q15" i="137"/>
  <c r="N15" i="137"/>
  <c r="J15" i="137"/>
  <c r="F15" i="137"/>
  <c r="X14" i="137"/>
  <c r="Q14" i="137"/>
  <c r="N14" i="137"/>
  <c r="J14" i="137"/>
  <c r="F14" i="137"/>
  <c r="X13" i="137"/>
  <c r="Q13" i="137"/>
  <c r="N13" i="137"/>
  <c r="J13" i="137"/>
  <c r="F13" i="137"/>
  <c r="F30" i="137" s="1"/>
  <c r="X12" i="137"/>
  <c r="Q12" i="137"/>
  <c r="N12" i="137"/>
  <c r="J12" i="137"/>
  <c r="J30" i="137" s="1"/>
  <c r="F12" i="137"/>
  <c r="X11" i="137"/>
  <c r="Q11" i="137"/>
  <c r="N11" i="137"/>
  <c r="N30" i="137" s="1"/>
  <c r="J11" i="137"/>
  <c r="F11" i="137"/>
  <c r="X10" i="137"/>
  <c r="Q10" i="137"/>
  <c r="Q30" i="137" s="1"/>
  <c r="N10" i="137"/>
  <c r="J10" i="137"/>
  <c r="F10" i="137"/>
  <c r="M29" i="136"/>
  <c r="L29" i="136"/>
  <c r="K29" i="136"/>
  <c r="I29" i="136"/>
  <c r="H29" i="136"/>
  <c r="G29" i="136"/>
  <c r="E29" i="136"/>
  <c r="D29" i="136"/>
  <c r="C29" i="136"/>
  <c r="Q28" i="136"/>
  <c r="P28" i="136"/>
  <c r="O28" i="136"/>
  <c r="R28" i="136" s="1"/>
  <c r="N28" i="136"/>
  <c r="J28" i="136"/>
  <c r="F28" i="136"/>
  <c r="R27" i="136"/>
  <c r="Q27" i="136"/>
  <c r="P27" i="136"/>
  <c r="O27" i="136"/>
  <c r="N27" i="136"/>
  <c r="J27" i="136"/>
  <c r="F27" i="136"/>
  <c r="Q26" i="136"/>
  <c r="P26" i="136"/>
  <c r="O26" i="136"/>
  <c r="N26" i="136"/>
  <c r="J26" i="136"/>
  <c r="F26" i="136"/>
  <c r="Q25" i="136"/>
  <c r="P25" i="136"/>
  <c r="O25" i="136"/>
  <c r="R25" i="136" s="1"/>
  <c r="N25" i="136"/>
  <c r="J25" i="136"/>
  <c r="F25" i="136"/>
  <c r="R24" i="136"/>
  <c r="Q24" i="136"/>
  <c r="P24" i="136"/>
  <c r="O24" i="136"/>
  <c r="N24" i="136"/>
  <c r="J24" i="136"/>
  <c r="F24" i="136"/>
  <c r="Q23" i="136"/>
  <c r="R23" i="136" s="1"/>
  <c r="P23" i="136"/>
  <c r="O23" i="136"/>
  <c r="N23" i="136"/>
  <c r="J23" i="136"/>
  <c r="F23" i="136"/>
  <c r="Q22" i="136"/>
  <c r="P22" i="136"/>
  <c r="O22" i="136"/>
  <c r="R22" i="136" s="1"/>
  <c r="N22" i="136"/>
  <c r="J22" i="136"/>
  <c r="F22" i="136"/>
  <c r="Q21" i="136"/>
  <c r="P21" i="136"/>
  <c r="O21" i="136"/>
  <c r="N21" i="136"/>
  <c r="J21" i="136"/>
  <c r="F21" i="136"/>
  <c r="Q20" i="136"/>
  <c r="P20" i="136"/>
  <c r="O20" i="136"/>
  <c r="R20" i="136" s="1"/>
  <c r="N20" i="136"/>
  <c r="J20" i="136"/>
  <c r="F20" i="136"/>
  <c r="R19" i="136"/>
  <c r="Q19" i="136"/>
  <c r="P19" i="136"/>
  <c r="O19" i="136"/>
  <c r="N19" i="136"/>
  <c r="J19" i="136"/>
  <c r="F19" i="136"/>
  <c r="Q18" i="136"/>
  <c r="P18" i="136"/>
  <c r="O18" i="136"/>
  <c r="N18" i="136"/>
  <c r="J18" i="136"/>
  <c r="F18" i="136"/>
  <c r="Q17" i="136"/>
  <c r="P17" i="136"/>
  <c r="O17" i="136"/>
  <c r="R17" i="136" s="1"/>
  <c r="N17" i="136"/>
  <c r="J17" i="136"/>
  <c r="F17" i="136"/>
  <c r="R16" i="136"/>
  <c r="Q16" i="136"/>
  <c r="P16" i="136"/>
  <c r="O16" i="136"/>
  <c r="N16" i="136"/>
  <c r="J16" i="136"/>
  <c r="F16" i="136"/>
  <c r="Q15" i="136"/>
  <c r="R15" i="136" s="1"/>
  <c r="P15" i="136"/>
  <c r="O15" i="136"/>
  <c r="N15" i="136"/>
  <c r="J15" i="136"/>
  <c r="F15" i="136"/>
  <c r="Q14" i="136"/>
  <c r="P14" i="136"/>
  <c r="O14" i="136"/>
  <c r="R14" i="136" s="1"/>
  <c r="N14" i="136"/>
  <c r="J14" i="136"/>
  <c r="F14" i="136"/>
  <c r="Q13" i="136"/>
  <c r="P13" i="136"/>
  <c r="O13" i="136"/>
  <c r="N13" i="136"/>
  <c r="J13" i="136"/>
  <c r="F13" i="136"/>
  <c r="Q12" i="136"/>
  <c r="P12" i="136"/>
  <c r="O12" i="136"/>
  <c r="R12" i="136" s="1"/>
  <c r="N12" i="136"/>
  <c r="J12" i="136"/>
  <c r="F12" i="136"/>
  <c r="R11" i="136"/>
  <c r="Q11" i="136"/>
  <c r="P11" i="136"/>
  <c r="O11" i="136"/>
  <c r="N11" i="136"/>
  <c r="J11" i="136"/>
  <c r="F11" i="136"/>
  <c r="Q10" i="136"/>
  <c r="P10" i="136"/>
  <c r="O10" i="136"/>
  <c r="N10" i="136"/>
  <c r="J10" i="136"/>
  <c r="J29" i="136" s="1"/>
  <c r="F10" i="136"/>
  <c r="Q9" i="136"/>
  <c r="P9" i="136"/>
  <c r="O9" i="136"/>
  <c r="R9" i="136" s="1"/>
  <c r="N9" i="136"/>
  <c r="J9" i="136"/>
  <c r="F9" i="136"/>
  <c r="M30" i="135"/>
  <c r="L30" i="135"/>
  <c r="G30" i="135"/>
  <c r="F30" i="135"/>
  <c r="D30" i="135"/>
  <c r="C30" i="135"/>
  <c r="N29" i="135"/>
  <c r="J29" i="135"/>
  <c r="I29" i="135"/>
  <c r="K29" i="135" s="1"/>
  <c r="H29" i="135"/>
  <c r="E29" i="135"/>
  <c r="N28" i="135"/>
  <c r="J28" i="135"/>
  <c r="K28" i="135" s="1"/>
  <c r="I28" i="135"/>
  <c r="H28" i="135"/>
  <c r="E28" i="135"/>
  <c r="N27" i="135"/>
  <c r="J27" i="135"/>
  <c r="I27" i="135"/>
  <c r="K27" i="135" s="1"/>
  <c r="H27" i="135"/>
  <c r="E27" i="135"/>
  <c r="N26" i="135"/>
  <c r="J26" i="135"/>
  <c r="K26" i="135" s="1"/>
  <c r="I26" i="135"/>
  <c r="H26" i="135"/>
  <c r="E26" i="135"/>
  <c r="N25" i="135"/>
  <c r="J25" i="135"/>
  <c r="I25" i="135"/>
  <c r="K25" i="135" s="1"/>
  <c r="H25" i="135"/>
  <c r="E25" i="135"/>
  <c r="N24" i="135"/>
  <c r="K24" i="135"/>
  <c r="J24" i="135"/>
  <c r="I24" i="135"/>
  <c r="H24" i="135"/>
  <c r="E24" i="135"/>
  <c r="N23" i="135"/>
  <c r="J23" i="135"/>
  <c r="I23" i="135"/>
  <c r="K23" i="135" s="1"/>
  <c r="H23" i="135"/>
  <c r="E23" i="135"/>
  <c r="N22" i="135"/>
  <c r="J22" i="135"/>
  <c r="K22" i="135" s="1"/>
  <c r="I22" i="135"/>
  <c r="H22" i="135"/>
  <c r="E22" i="135"/>
  <c r="N21" i="135"/>
  <c r="J21" i="135"/>
  <c r="I21" i="135"/>
  <c r="K21" i="135" s="1"/>
  <c r="H21" i="135"/>
  <c r="E21" i="135"/>
  <c r="N20" i="135"/>
  <c r="J20" i="135"/>
  <c r="K20" i="135" s="1"/>
  <c r="I20" i="135"/>
  <c r="H20" i="135"/>
  <c r="E20" i="135"/>
  <c r="N19" i="135"/>
  <c r="J19" i="135"/>
  <c r="I19" i="135"/>
  <c r="K19" i="135" s="1"/>
  <c r="H19" i="135"/>
  <c r="E19" i="135"/>
  <c r="N18" i="135"/>
  <c r="J18" i="135"/>
  <c r="K18" i="135" s="1"/>
  <c r="I18" i="135"/>
  <c r="H18" i="135"/>
  <c r="E18" i="135"/>
  <c r="N17" i="135"/>
  <c r="J17" i="135"/>
  <c r="I17" i="135"/>
  <c r="K17" i="135" s="1"/>
  <c r="H17" i="135"/>
  <c r="E17" i="135"/>
  <c r="N16" i="135"/>
  <c r="K16" i="135"/>
  <c r="J16" i="135"/>
  <c r="I16" i="135"/>
  <c r="H16" i="135"/>
  <c r="E16" i="135"/>
  <c r="N15" i="135"/>
  <c r="J15" i="135"/>
  <c r="I15" i="135"/>
  <c r="K15" i="135" s="1"/>
  <c r="H15" i="135"/>
  <c r="E15" i="135"/>
  <c r="N14" i="135"/>
  <c r="J14" i="135"/>
  <c r="K14" i="135" s="1"/>
  <c r="I14" i="135"/>
  <c r="H14" i="135"/>
  <c r="E14" i="135"/>
  <c r="N13" i="135"/>
  <c r="N30" i="135" s="1"/>
  <c r="J13" i="135"/>
  <c r="I13" i="135"/>
  <c r="K13" i="135" s="1"/>
  <c r="H13" i="135"/>
  <c r="E13" i="135"/>
  <c r="N12" i="135"/>
  <c r="J12" i="135"/>
  <c r="K12" i="135" s="1"/>
  <c r="I12" i="135"/>
  <c r="H12" i="135"/>
  <c r="E12" i="135"/>
  <c r="N11" i="135"/>
  <c r="J11" i="135"/>
  <c r="I11" i="135"/>
  <c r="K11" i="135" s="1"/>
  <c r="H11" i="135"/>
  <c r="E11" i="135"/>
  <c r="N10" i="135"/>
  <c r="J10" i="135"/>
  <c r="K10" i="135" s="1"/>
  <c r="I10" i="135"/>
  <c r="H10" i="135"/>
  <c r="E10" i="135"/>
  <c r="EH29" i="134"/>
  <c r="EG29" i="134"/>
  <c r="EF29" i="134"/>
  <c r="EE29" i="134"/>
  <c r="ED29" i="134"/>
  <c r="EC29" i="134"/>
  <c r="EB29" i="134"/>
  <c r="EA29" i="134"/>
  <c r="DZ29" i="134"/>
  <c r="DY29" i="134"/>
  <c r="DX29" i="134"/>
  <c r="DW29" i="134"/>
  <c r="DV29" i="134"/>
  <c r="DU29" i="134"/>
  <c r="DT29" i="134"/>
  <c r="DS29" i="134"/>
  <c r="DN29" i="134"/>
  <c r="DM29" i="134"/>
  <c r="DL29" i="134"/>
  <c r="DK29" i="134"/>
  <c r="DJ29" i="134"/>
  <c r="DI29" i="134"/>
  <c r="DH29" i="134"/>
  <c r="DG29" i="134"/>
  <c r="DF29" i="134"/>
  <c r="DE29" i="134"/>
  <c r="DD29" i="134"/>
  <c r="DC29" i="134"/>
  <c r="DB29" i="134"/>
  <c r="DA29" i="134"/>
  <c r="CZ29" i="134"/>
  <c r="CY29" i="134"/>
  <c r="CX29" i="134"/>
  <c r="CW29" i="134"/>
  <c r="CV29" i="134"/>
  <c r="CU29" i="134"/>
  <c r="CT29" i="134"/>
  <c r="CS29" i="134"/>
  <c r="CR29" i="134"/>
  <c r="CQ29" i="134"/>
  <c r="CL29" i="134"/>
  <c r="CK29" i="134"/>
  <c r="CJ29" i="134"/>
  <c r="CI29" i="134"/>
  <c r="CH29" i="134"/>
  <c r="CG29" i="134"/>
  <c r="CF29" i="134"/>
  <c r="CE29" i="134"/>
  <c r="CD29" i="134"/>
  <c r="CC29" i="134"/>
  <c r="CB29" i="134"/>
  <c r="CA29" i="134"/>
  <c r="BZ29" i="134"/>
  <c r="BY29" i="134"/>
  <c r="BX29" i="134"/>
  <c r="BW29" i="134"/>
  <c r="BV29" i="134"/>
  <c r="BU29" i="134"/>
  <c r="BP29" i="134"/>
  <c r="BO29" i="134"/>
  <c r="BN29" i="134"/>
  <c r="BM29" i="134"/>
  <c r="BL29" i="134"/>
  <c r="BK29" i="134"/>
  <c r="BJ29" i="134"/>
  <c r="BI29" i="134"/>
  <c r="BH29" i="134"/>
  <c r="BG29" i="134"/>
  <c r="BF29" i="134"/>
  <c r="BE29" i="134"/>
  <c r="BD29" i="134"/>
  <c r="BC29" i="134"/>
  <c r="BB29" i="134"/>
  <c r="BA29" i="134"/>
  <c r="AZ29" i="134"/>
  <c r="AY29" i="134"/>
  <c r="AX29" i="134"/>
  <c r="AW29" i="134"/>
  <c r="AR29" i="134"/>
  <c r="AQ29" i="134"/>
  <c r="AP29" i="134"/>
  <c r="AO29" i="134"/>
  <c r="AN29" i="134"/>
  <c r="AM29" i="134"/>
  <c r="AL29" i="134"/>
  <c r="AK29" i="134"/>
  <c r="AJ29" i="134"/>
  <c r="AI29" i="134"/>
  <c r="AH29" i="134"/>
  <c r="AG29" i="134"/>
  <c r="AF29" i="134"/>
  <c r="AE29" i="134"/>
  <c r="AD29" i="134"/>
  <c r="AC29" i="134"/>
  <c r="AB29" i="134"/>
  <c r="AA29" i="134"/>
  <c r="Z29" i="134"/>
  <c r="Y29" i="134"/>
  <c r="T29" i="134"/>
  <c r="S29" i="134"/>
  <c r="R29" i="134"/>
  <c r="Q29" i="134"/>
  <c r="P29" i="134"/>
  <c r="O29" i="134"/>
  <c r="N29" i="134"/>
  <c r="M29" i="134"/>
  <c r="L29" i="134"/>
  <c r="K29" i="134"/>
  <c r="J29" i="134"/>
  <c r="I29" i="134"/>
  <c r="H29" i="134"/>
  <c r="G29" i="134"/>
  <c r="F29" i="134"/>
  <c r="E29" i="134"/>
  <c r="D29" i="134"/>
  <c r="C29" i="134"/>
  <c r="EK28" i="134"/>
  <c r="EJ28" i="134"/>
  <c r="EI28" i="134"/>
  <c r="EJ27" i="134"/>
  <c r="EI27" i="134"/>
  <c r="EK27" i="134" s="1"/>
  <c r="EJ26" i="134"/>
  <c r="EI26" i="134"/>
  <c r="EK26" i="134" s="1"/>
  <c r="EK25" i="134"/>
  <c r="EJ25" i="134"/>
  <c r="EI25" i="134"/>
  <c r="EJ24" i="134"/>
  <c r="EK24" i="134" s="1"/>
  <c r="EI24" i="134"/>
  <c r="EJ23" i="134"/>
  <c r="EI23" i="134"/>
  <c r="EJ22" i="134"/>
  <c r="EI22" i="134"/>
  <c r="EK22" i="134" s="1"/>
  <c r="EK21" i="134"/>
  <c r="EJ21" i="134"/>
  <c r="EI21" i="134"/>
  <c r="EJ20" i="134"/>
  <c r="EK20" i="134" s="1"/>
  <c r="EI20" i="134"/>
  <c r="EJ19" i="134"/>
  <c r="EI19" i="134"/>
  <c r="EK19" i="134" s="1"/>
  <c r="EJ18" i="134"/>
  <c r="EI18" i="134"/>
  <c r="EK18" i="134" s="1"/>
  <c r="EK17" i="134"/>
  <c r="EJ17" i="134"/>
  <c r="EI17" i="134"/>
  <c r="EJ16" i="134"/>
  <c r="EK16" i="134" s="1"/>
  <c r="EI16" i="134"/>
  <c r="EJ15" i="134"/>
  <c r="EI15" i="134"/>
  <c r="EJ14" i="134"/>
  <c r="EI14" i="134"/>
  <c r="EK14" i="134" s="1"/>
  <c r="EK13" i="134"/>
  <c r="EJ13" i="134"/>
  <c r="EI13" i="134"/>
  <c r="EK12" i="134"/>
  <c r="EJ12" i="134"/>
  <c r="EI12" i="134"/>
  <c r="EJ11" i="134"/>
  <c r="EI11" i="134"/>
  <c r="EK11" i="134" s="1"/>
  <c r="EJ10" i="134"/>
  <c r="EI10" i="134"/>
  <c r="EK10" i="134" s="1"/>
  <c r="EK9" i="134"/>
  <c r="EJ9" i="134"/>
  <c r="EI9" i="134"/>
  <c r="S28" i="133"/>
  <c r="P28" i="133"/>
  <c r="O28" i="133"/>
  <c r="M28" i="133"/>
  <c r="L28" i="133"/>
  <c r="K28" i="133"/>
  <c r="J28" i="133"/>
  <c r="I28" i="133"/>
  <c r="G28" i="133"/>
  <c r="F28" i="133"/>
  <c r="D28" i="133"/>
  <c r="C28" i="133"/>
  <c r="S27" i="133"/>
  <c r="R27" i="133"/>
  <c r="T27" i="133" s="1"/>
  <c r="Q27" i="133"/>
  <c r="N27" i="133"/>
  <c r="K27" i="133"/>
  <c r="H27" i="133"/>
  <c r="E27" i="133"/>
  <c r="S26" i="133"/>
  <c r="R26" i="133"/>
  <c r="T26" i="133" s="1"/>
  <c r="Q26" i="133"/>
  <c r="N26" i="133"/>
  <c r="K26" i="133"/>
  <c r="H26" i="133"/>
  <c r="E26" i="133"/>
  <c r="S25" i="133"/>
  <c r="R25" i="133"/>
  <c r="T25" i="133" s="1"/>
  <c r="Q25" i="133"/>
  <c r="N25" i="133"/>
  <c r="K25" i="133"/>
  <c r="H25" i="133"/>
  <c r="E25" i="133"/>
  <c r="S24" i="133"/>
  <c r="R24" i="133"/>
  <c r="T24" i="133" s="1"/>
  <c r="Q24" i="133"/>
  <c r="N24" i="133"/>
  <c r="K24" i="133"/>
  <c r="H24" i="133"/>
  <c r="E24" i="133"/>
  <c r="S23" i="133"/>
  <c r="R23" i="133"/>
  <c r="T23" i="133" s="1"/>
  <c r="Q23" i="133"/>
  <c r="N23" i="133"/>
  <c r="K23" i="133"/>
  <c r="H23" i="133"/>
  <c r="E23" i="133"/>
  <c r="S22" i="133"/>
  <c r="R22" i="133"/>
  <c r="T22" i="133" s="1"/>
  <c r="Q22" i="133"/>
  <c r="N22" i="133"/>
  <c r="K22" i="133"/>
  <c r="H22" i="133"/>
  <c r="E22" i="133"/>
  <c r="S21" i="133"/>
  <c r="R21" i="133"/>
  <c r="T21" i="133" s="1"/>
  <c r="Q21" i="133"/>
  <c r="N21" i="133"/>
  <c r="K21" i="133"/>
  <c r="H21" i="133"/>
  <c r="E21" i="133"/>
  <c r="S20" i="133"/>
  <c r="R20" i="133"/>
  <c r="T20" i="133" s="1"/>
  <c r="Q20" i="133"/>
  <c r="N20" i="133"/>
  <c r="K20" i="133"/>
  <c r="H20" i="133"/>
  <c r="E20" i="133"/>
  <c r="S19" i="133"/>
  <c r="R19" i="133"/>
  <c r="T19" i="133" s="1"/>
  <c r="Q19" i="133"/>
  <c r="N19" i="133"/>
  <c r="K19" i="133"/>
  <c r="H19" i="133"/>
  <c r="E19" i="133"/>
  <c r="S18" i="133"/>
  <c r="R18" i="133"/>
  <c r="T18" i="133" s="1"/>
  <c r="Q18" i="133"/>
  <c r="N18" i="133"/>
  <c r="K18" i="133"/>
  <c r="H18" i="133"/>
  <c r="E18" i="133"/>
  <c r="S17" i="133"/>
  <c r="R17" i="133"/>
  <c r="T17" i="133" s="1"/>
  <c r="Q17" i="133"/>
  <c r="N17" i="133"/>
  <c r="K17" i="133"/>
  <c r="H17" i="133"/>
  <c r="E17" i="133"/>
  <c r="S16" i="133"/>
  <c r="R16" i="133"/>
  <c r="T16" i="133" s="1"/>
  <c r="Q16" i="133"/>
  <c r="N16" i="133"/>
  <c r="K16" i="133"/>
  <c r="H16" i="133"/>
  <c r="E16" i="133"/>
  <c r="S15" i="133"/>
  <c r="R15" i="133"/>
  <c r="T15" i="133" s="1"/>
  <c r="Q15" i="133"/>
  <c r="N15" i="133"/>
  <c r="K15" i="133"/>
  <c r="H15" i="133"/>
  <c r="E15" i="133"/>
  <c r="S14" i="133"/>
  <c r="R14" i="133"/>
  <c r="T14" i="133" s="1"/>
  <c r="Q14" i="133"/>
  <c r="N14" i="133"/>
  <c r="K14" i="133"/>
  <c r="H14" i="133"/>
  <c r="E14" i="133"/>
  <c r="S13" i="133"/>
  <c r="R13" i="133"/>
  <c r="T13" i="133" s="1"/>
  <c r="Q13" i="133"/>
  <c r="N13" i="133"/>
  <c r="K13" i="133"/>
  <c r="H13" i="133"/>
  <c r="E13" i="133"/>
  <c r="S12" i="133"/>
  <c r="R12" i="133"/>
  <c r="T12" i="133" s="1"/>
  <c r="Q12" i="133"/>
  <c r="N12" i="133"/>
  <c r="K12" i="133"/>
  <c r="H12" i="133"/>
  <c r="E12" i="133"/>
  <c r="S11" i="133"/>
  <c r="R11" i="133"/>
  <c r="T11" i="133" s="1"/>
  <c r="Q11" i="133"/>
  <c r="N11" i="133"/>
  <c r="K11" i="133"/>
  <c r="H11" i="133"/>
  <c r="E11" i="133"/>
  <c r="S10" i="133"/>
  <c r="R10" i="133"/>
  <c r="T10" i="133" s="1"/>
  <c r="Q10" i="133"/>
  <c r="N10" i="133"/>
  <c r="K10" i="133"/>
  <c r="H10" i="133"/>
  <c r="E10" i="133"/>
  <c r="S9" i="133"/>
  <c r="R9" i="133"/>
  <c r="T9" i="133" s="1"/>
  <c r="Q9" i="133"/>
  <c r="N9" i="133"/>
  <c r="K9" i="133"/>
  <c r="H9" i="133"/>
  <c r="E9" i="133"/>
  <c r="S8" i="133"/>
  <c r="R8" i="133"/>
  <c r="Q8" i="133"/>
  <c r="N8" i="133"/>
  <c r="N28" i="133" s="1"/>
  <c r="K8" i="133"/>
  <c r="H8" i="133"/>
  <c r="E8" i="133"/>
  <c r="T28" i="132"/>
  <c r="S28" i="132"/>
  <c r="R28" i="132"/>
  <c r="Q28" i="132"/>
  <c r="P28" i="132"/>
  <c r="O28" i="132"/>
  <c r="N28" i="132"/>
  <c r="M28" i="132"/>
  <c r="L28" i="132"/>
  <c r="K28" i="132"/>
  <c r="J28" i="132"/>
  <c r="I28" i="132"/>
  <c r="H28" i="132"/>
  <c r="G28" i="132"/>
  <c r="F28" i="132"/>
  <c r="E28" i="132"/>
  <c r="D28" i="132"/>
  <c r="C28" i="132"/>
  <c r="V27" i="132"/>
  <c r="U27" i="132"/>
  <c r="W27" i="132" s="1"/>
  <c r="V26" i="132"/>
  <c r="U26" i="132"/>
  <c r="W26" i="132" s="1"/>
  <c r="W25" i="132"/>
  <c r="V25" i="132"/>
  <c r="U25" i="132"/>
  <c r="V24" i="132"/>
  <c r="W24" i="132" s="1"/>
  <c r="U24" i="132"/>
  <c r="V23" i="132"/>
  <c r="U23" i="132"/>
  <c r="V22" i="132"/>
  <c r="U22" i="132"/>
  <c r="W22" i="132" s="1"/>
  <c r="W21" i="132"/>
  <c r="V21" i="132"/>
  <c r="U21" i="132"/>
  <c r="V20" i="132"/>
  <c r="W20" i="132" s="1"/>
  <c r="U20" i="132"/>
  <c r="V19" i="132"/>
  <c r="U19" i="132"/>
  <c r="W19" i="132" s="1"/>
  <c r="V18" i="132"/>
  <c r="U18" i="132"/>
  <c r="W18" i="132" s="1"/>
  <c r="W17" i="132"/>
  <c r="V17" i="132"/>
  <c r="U17" i="132"/>
  <c r="V16" i="132"/>
  <c r="W16" i="132" s="1"/>
  <c r="U16" i="132"/>
  <c r="V15" i="132"/>
  <c r="U15" i="132"/>
  <c r="V14" i="132"/>
  <c r="U14" i="132"/>
  <c r="W14" i="132" s="1"/>
  <c r="W13" i="132"/>
  <c r="V13" i="132"/>
  <c r="U13" i="132"/>
  <c r="W12" i="132"/>
  <c r="V12" i="132"/>
  <c r="U12" i="132"/>
  <c r="V11" i="132"/>
  <c r="U11" i="132"/>
  <c r="W11" i="132" s="1"/>
  <c r="V10" i="132"/>
  <c r="U10" i="132"/>
  <c r="W10" i="132" s="1"/>
  <c r="W9" i="132"/>
  <c r="V9" i="132"/>
  <c r="U9" i="132"/>
  <c r="V8" i="132"/>
  <c r="U8" i="132"/>
  <c r="J29" i="131"/>
  <c r="I29" i="131"/>
  <c r="G29" i="131"/>
  <c r="F29" i="131"/>
  <c r="D29" i="131"/>
  <c r="C29" i="131"/>
  <c r="M28" i="131"/>
  <c r="L28" i="131"/>
  <c r="N28" i="131" s="1"/>
  <c r="K28" i="131"/>
  <c r="H28" i="131"/>
  <c r="E28" i="131"/>
  <c r="N27" i="131"/>
  <c r="M27" i="131"/>
  <c r="L27" i="131"/>
  <c r="K27" i="131"/>
  <c r="H27" i="131"/>
  <c r="E27" i="131"/>
  <c r="M26" i="131"/>
  <c r="L26" i="131"/>
  <c r="N26" i="131" s="1"/>
  <c r="K26" i="131"/>
  <c r="H26" i="131"/>
  <c r="E26" i="131"/>
  <c r="N25" i="131"/>
  <c r="M25" i="131"/>
  <c r="L25" i="131"/>
  <c r="K25" i="131"/>
  <c r="H25" i="131"/>
  <c r="E25" i="131"/>
  <c r="M24" i="131"/>
  <c r="L24" i="131"/>
  <c r="K24" i="131"/>
  <c r="H24" i="131"/>
  <c r="E24" i="131"/>
  <c r="N23" i="131"/>
  <c r="M23" i="131"/>
  <c r="L23" i="131"/>
  <c r="K23" i="131"/>
  <c r="H23" i="131"/>
  <c r="E23" i="131"/>
  <c r="M22" i="131"/>
  <c r="L22" i="131"/>
  <c r="K22" i="131"/>
  <c r="H22" i="131"/>
  <c r="E22" i="131"/>
  <c r="N21" i="131"/>
  <c r="M21" i="131"/>
  <c r="L21" i="131"/>
  <c r="K21" i="131"/>
  <c r="H21" i="131"/>
  <c r="E21" i="131"/>
  <c r="M20" i="131"/>
  <c r="L20" i="131"/>
  <c r="N20" i="131" s="1"/>
  <c r="K20" i="131"/>
  <c r="H20" i="131"/>
  <c r="E20" i="131"/>
  <c r="N19" i="131"/>
  <c r="M19" i="131"/>
  <c r="L19" i="131"/>
  <c r="K19" i="131"/>
  <c r="H19" i="131"/>
  <c r="E19" i="131"/>
  <c r="M18" i="131"/>
  <c r="L18" i="131"/>
  <c r="N18" i="131" s="1"/>
  <c r="K18" i="131"/>
  <c r="H18" i="131"/>
  <c r="E18" i="131"/>
  <c r="N17" i="131"/>
  <c r="M17" i="131"/>
  <c r="L17" i="131"/>
  <c r="K17" i="131"/>
  <c r="H17" i="131"/>
  <c r="E17" i="131"/>
  <c r="M16" i="131"/>
  <c r="L16" i="131"/>
  <c r="K16" i="131"/>
  <c r="H16" i="131"/>
  <c r="E16" i="131"/>
  <c r="N15" i="131"/>
  <c r="M15" i="131"/>
  <c r="L15" i="131"/>
  <c r="K15" i="131"/>
  <c r="H15" i="131"/>
  <c r="E15" i="131"/>
  <c r="M14" i="131"/>
  <c r="M29" i="131" s="1"/>
  <c r="L14" i="131"/>
  <c r="K14" i="131"/>
  <c r="H14" i="131"/>
  <c r="E14" i="131"/>
  <c r="E29" i="131" s="1"/>
  <c r="N13" i="131"/>
  <c r="M13" i="131"/>
  <c r="L13" i="131"/>
  <c r="K13" i="131"/>
  <c r="H13" i="131"/>
  <c r="E13" i="131"/>
  <c r="M12" i="131"/>
  <c r="L12" i="131"/>
  <c r="N12" i="131" s="1"/>
  <c r="K12" i="131"/>
  <c r="H12" i="131"/>
  <c r="E12" i="131"/>
  <c r="N11" i="131"/>
  <c r="M11" i="131"/>
  <c r="L11" i="131"/>
  <c r="K11" i="131"/>
  <c r="H11" i="131"/>
  <c r="H29" i="131" s="1"/>
  <c r="E11" i="131"/>
  <c r="M10" i="131"/>
  <c r="L10" i="131"/>
  <c r="N10" i="131" s="1"/>
  <c r="K10" i="131"/>
  <c r="H10" i="131"/>
  <c r="E10" i="131"/>
  <c r="N9" i="131"/>
  <c r="M9" i="131"/>
  <c r="L9" i="131"/>
  <c r="K9" i="131"/>
  <c r="H9" i="131"/>
  <c r="E9" i="131"/>
  <c r="J29" i="130"/>
  <c r="I29" i="130"/>
  <c r="G29" i="130"/>
  <c r="F29" i="130"/>
  <c r="D29" i="130"/>
  <c r="C29" i="130"/>
  <c r="M28" i="130"/>
  <c r="L28" i="130"/>
  <c r="N28" i="130" s="1"/>
  <c r="K28" i="130"/>
  <c r="H28" i="130"/>
  <c r="E28" i="130"/>
  <c r="N27" i="130"/>
  <c r="M27" i="130"/>
  <c r="L27" i="130"/>
  <c r="K27" i="130"/>
  <c r="H27" i="130"/>
  <c r="E27" i="130"/>
  <c r="M26" i="130"/>
  <c r="L26" i="130"/>
  <c r="N26" i="130" s="1"/>
  <c r="K26" i="130"/>
  <c r="H26" i="130"/>
  <c r="E26" i="130"/>
  <c r="N25" i="130"/>
  <c r="M25" i="130"/>
  <c r="L25" i="130"/>
  <c r="K25" i="130"/>
  <c r="H25" i="130"/>
  <c r="E25" i="130"/>
  <c r="M24" i="130"/>
  <c r="L24" i="130"/>
  <c r="K24" i="130"/>
  <c r="H24" i="130"/>
  <c r="E24" i="130"/>
  <c r="N23" i="130"/>
  <c r="M23" i="130"/>
  <c r="L23" i="130"/>
  <c r="K23" i="130"/>
  <c r="H23" i="130"/>
  <c r="E23" i="130"/>
  <c r="M22" i="130"/>
  <c r="L22" i="130"/>
  <c r="N22" i="130" s="1"/>
  <c r="K22" i="130"/>
  <c r="H22" i="130"/>
  <c r="E22" i="130"/>
  <c r="N21" i="130"/>
  <c r="M21" i="130"/>
  <c r="L21" i="130"/>
  <c r="K21" i="130"/>
  <c r="H21" i="130"/>
  <c r="E21" i="130"/>
  <c r="M20" i="130"/>
  <c r="L20" i="130"/>
  <c r="N20" i="130" s="1"/>
  <c r="K20" i="130"/>
  <c r="H20" i="130"/>
  <c r="E20" i="130"/>
  <c r="N19" i="130"/>
  <c r="M19" i="130"/>
  <c r="L19" i="130"/>
  <c r="K19" i="130"/>
  <c r="H19" i="130"/>
  <c r="E19" i="130"/>
  <c r="M18" i="130"/>
  <c r="L18" i="130"/>
  <c r="N18" i="130" s="1"/>
  <c r="K18" i="130"/>
  <c r="H18" i="130"/>
  <c r="E18" i="130"/>
  <c r="N17" i="130"/>
  <c r="M17" i="130"/>
  <c r="L17" i="130"/>
  <c r="K17" i="130"/>
  <c r="H17" i="130"/>
  <c r="E17" i="130"/>
  <c r="M16" i="130"/>
  <c r="L16" i="130"/>
  <c r="K16" i="130"/>
  <c r="H16" i="130"/>
  <c r="E16" i="130"/>
  <c r="N15" i="130"/>
  <c r="M15" i="130"/>
  <c r="L15" i="130"/>
  <c r="K15" i="130"/>
  <c r="H15" i="130"/>
  <c r="E15" i="130"/>
  <c r="M14" i="130"/>
  <c r="M29" i="130" s="1"/>
  <c r="L14" i="130"/>
  <c r="N14" i="130" s="1"/>
  <c r="K14" i="130"/>
  <c r="H14" i="130"/>
  <c r="E14" i="130"/>
  <c r="E29" i="130" s="1"/>
  <c r="N13" i="130"/>
  <c r="M13" i="130"/>
  <c r="L13" i="130"/>
  <c r="K13" i="130"/>
  <c r="H13" i="130"/>
  <c r="H29" i="130" s="1"/>
  <c r="E13" i="130"/>
  <c r="M12" i="130"/>
  <c r="L12" i="130"/>
  <c r="N12" i="130" s="1"/>
  <c r="K12" i="130"/>
  <c r="H12" i="130"/>
  <c r="E12" i="130"/>
  <c r="N11" i="130"/>
  <c r="M11" i="130"/>
  <c r="L11" i="130"/>
  <c r="K11" i="130"/>
  <c r="H11" i="130"/>
  <c r="E11" i="130"/>
  <c r="M10" i="130"/>
  <c r="L10" i="130"/>
  <c r="N10" i="130" s="1"/>
  <c r="K10" i="130"/>
  <c r="H10" i="130"/>
  <c r="E10" i="130"/>
  <c r="N9" i="130"/>
  <c r="M9" i="130"/>
  <c r="L9" i="130"/>
  <c r="K9" i="130"/>
  <c r="H9" i="130"/>
  <c r="E9" i="130"/>
  <c r="M134" i="129"/>
  <c r="J134" i="129"/>
  <c r="I134" i="129"/>
  <c r="G134" i="129"/>
  <c r="F134" i="129"/>
  <c r="D134" i="129"/>
  <c r="C134" i="129"/>
  <c r="M133" i="129"/>
  <c r="L133" i="129"/>
  <c r="N133" i="129" s="1"/>
  <c r="K133" i="129"/>
  <c r="H133" i="129"/>
  <c r="E133" i="129"/>
  <c r="N132" i="129"/>
  <c r="M132" i="129"/>
  <c r="L132" i="129"/>
  <c r="K132" i="129"/>
  <c r="H132" i="129"/>
  <c r="E132" i="129"/>
  <c r="M131" i="129"/>
  <c r="L131" i="129"/>
  <c r="N131" i="129" s="1"/>
  <c r="K131" i="129"/>
  <c r="H131" i="129"/>
  <c r="E131" i="129"/>
  <c r="N130" i="129"/>
  <c r="M130" i="129"/>
  <c r="L130" i="129"/>
  <c r="K130" i="129"/>
  <c r="H130" i="129"/>
  <c r="E130" i="129"/>
  <c r="M129" i="129"/>
  <c r="L129" i="129"/>
  <c r="K129" i="129"/>
  <c r="H129" i="129"/>
  <c r="E129" i="129"/>
  <c r="N128" i="129"/>
  <c r="M128" i="129"/>
  <c r="L128" i="129"/>
  <c r="K128" i="129"/>
  <c r="H128" i="129"/>
  <c r="E128" i="129"/>
  <c r="M127" i="129"/>
  <c r="L127" i="129"/>
  <c r="K127" i="129"/>
  <c r="H127" i="129"/>
  <c r="E127" i="129"/>
  <c r="N126" i="129"/>
  <c r="M126" i="129"/>
  <c r="L126" i="129"/>
  <c r="K126" i="129"/>
  <c r="H126" i="129"/>
  <c r="E126" i="129"/>
  <c r="M125" i="129"/>
  <c r="L125" i="129"/>
  <c r="N125" i="129" s="1"/>
  <c r="K125" i="129"/>
  <c r="H125" i="129"/>
  <c r="E125" i="129"/>
  <c r="N124" i="129"/>
  <c r="M124" i="129"/>
  <c r="L124" i="129"/>
  <c r="K124" i="129"/>
  <c r="H124" i="129"/>
  <c r="E124" i="129"/>
  <c r="M123" i="129"/>
  <c r="L123" i="129"/>
  <c r="N123" i="129" s="1"/>
  <c r="K123" i="129"/>
  <c r="H123" i="129"/>
  <c r="E123" i="129"/>
  <c r="N122" i="129"/>
  <c r="M122" i="129"/>
  <c r="L122" i="129"/>
  <c r="K122" i="129"/>
  <c r="H122" i="129"/>
  <c r="E122" i="129"/>
  <c r="M121" i="129"/>
  <c r="L121" i="129"/>
  <c r="K121" i="129"/>
  <c r="H121" i="129"/>
  <c r="E121" i="129"/>
  <c r="N120" i="129"/>
  <c r="M120" i="129"/>
  <c r="L120" i="129"/>
  <c r="K120" i="129"/>
  <c r="H120" i="129"/>
  <c r="E120" i="129"/>
  <c r="M119" i="129"/>
  <c r="L119" i="129"/>
  <c r="K119" i="129"/>
  <c r="H119" i="129"/>
  <c r="E119" i="129"/>
  <c r="E134" i="129" s="1"/>
  <c r="N118" i="129"/>
  <c r="M118" i="129"/>
  <c r="L118" i="129"/>
  <c r="K118" i="129"/>
  <c r="H118" i="129"/>
  <c r="E118" i="129"/>
  <c r="M117" i="129"/>
  <c r="L117" i="129"/>
  <c r="N117" i="129" s="1"/>
  <c r="K117" i="129"/>
  <c r="H117" i="129"/>
  <c r="E117" i="129"/>
  <c r="N116" i="129"/>
  <c r="M116" i="129"/>
  <c r="L116" i="129"/>
  <c r="K116" i="129"/>
  <c r="H116" i="129"/>
  <c r="H134" i="129" s="1"/>
  <c r="E116" i="129"/>
  <c r="M115" i="129"/>
  <c r="L115" i="129"/>
  <c r="N115" i="129" s="1"/>
  <c r="K115" i="129"/>
  <c r="H115" i="129"/>
  <c r="E115" i="129"/>
  <c r="N114" i="129"/>
  <c r="M114" i="129"/>
  <c r="L114" i="129"/>
  <c r="K114" i="129"/>
  <c r="H114" i="129"/>
  <c r="E114" i="129"/>
  <c r="J103" i="129"/>
  <c r="I103" i="129"/>
  <c r="H103" i="129"/>
  <c r="G103" i="129"/>
  <c r="F103" i="129"/>
  <c r="D103" i="129"/>
  <c r="C103" i="129"/>
  <c r="M101" i="129"/>
  <c r="L101" i="129"/>
  <c r="N101" i="129" s="1"/>
  <c r="K101" i="129"/>
  <c r="E101" i="129"/>
  <c r="M100" i="129"/>
  <c r="N100" i="129" s="1"/>
  <c r="L100" i="129"/>
  <c r="K100" i="129"/>
  <c r="E100" i="129"/>
  <c r="N99" i="129"/>
  <c r="M99" i="129"/>
  <c r="L99" i="129"/>
  <c r="K99" i="129"/>
  <c r="E99" i="129"/>
  <c r="M98" i="129"/>
  <c r="L98" i="129"/>
  <c r="N98" i="129" s="1"/>
  <c r="K98" i="129"/>
  <c r="E98" i="129"/>
  <c r="M97" i="129"/>
  <c r="L97" i="129"/>
  <c r="K97" i="129"/>
  <c r="E97" i="129"/>
  <c r="N96" i="129"/>
  <c r="M96" i="129"/>
  <c r="L96" i="129"/>
  <c r="K96" i="129"/>
  <c r="E96" i="129"/>
  <c r="N95" i="129"/>
  <c r="M95" i="129"/>
  <c r="L95" i="129"/>
  <c r="K95" i="129"/>
  <c r="E95" i="129"/>
  <c r="M94" i="129"/>
  <c r="L94" i="129"/>
  <c r="N94" i="129" s="1"/>
  <c r="K94" i="129"/>
  <c r="E94" i="129"/>
  <c r="M93" i="129"/>
  <c r="L93" i="129"/>
  <c r="N93" i="129" s="1"/>
  <c r="K93" i="129"/>
  <c r="E93" i="129"/>
  <c r="M92" i="129"/>
  <c r="N92" i="129" s="1"/>
  <c r="L92" i="129"/>
  <c r="K92" i="129"/>
  <c r="E92" i="129"/>
  <c r="N91" i="129"/>
  <c r="M91" i="129"/>
  <c r="L91" i="129"/>
  <c r="K91" i="129"/>
  <c r="E91" i="129"/>
  <c r="M90" i="129"/>
  <c r="L90" i="129"/>
  <c r="N90" i="129" s="1"/>
  <c r="K90" i="129"/>
  <c r="E90" i="129"/>
  <c r="M89" i="129"/>
  <c r="L89" i="129"/>
  <c r="K89" i="129"/>
  <c r="E89" i="129"/>
  <c r="N88" i="129"/>
  <c r="M88" i="129"/>
  <c r="L88" i="129"/>
  <c r="K88" i="129"/>
  <c r="E88" i="129"/>
  <c r="E103" i="129" s="1"/>
  <c r="N87" i="129"/>
  <c r="M87" i="129"/>
  <c r="L87" i="129"/>
  <c r="K87" i="129"/>
  <c r="E87" i="129"/>
  <c r="M86" i="129"/>
  <c r="L86" i="129"/>
  <c r="N86" i="129" s="1"/>
  <c r="K86" i="129"/>
  <c r="E86" i="129"/>
  <c r="M85" i="129"/>
  <c r="L85" i="129"/>
  <c r="K85" i="129"/>
  <c r="E85" i="129"/>
  <c r="M84" i="129"/>
  <c r="N84" i="129" s="1"/>
  <c r="L84" i="129"/>
  <c r="K84" i="129"/>
  <c r="E84" i="129"/>
  <c r="J66" i="129"/>
  <c r="I66" i="129"/>
  <c r="G66" i="129"/>
  <c r="F66" i="129"/>
  <c r="D66" i="129"/>
  <c r="C66" i="129"/>
  <c r="N65" i="129"/>
  <c r="M65" i="129"/>
  <c r="L65" i="129"/>
  <c r="K65" i="129"/>
  <c r="H65" i="129"/>
  <c r="E65" i="129"/>
  <c r="M64" i="129"/>
  <c r="L64" i="129"/>
  <c r="N64" i="129" s="1"/>
  <c r="K64" i="129"/>
  <c r="H64" i="129"/>
  <c r="E64" i="129"/>
  <c r="N63" i="129"/>
  <c r="M63" i="129"/>
  <c r="L63" i="129"/>
  <c r="K63" i="129"/>
  <c r="H63" i="129"/>
  <c r="E63" i="129"/>
  <c r="M62" i="129"/>
  <c r="L62" i="129"/>
  <c r="K62" i="129"/>
  <c r="H62" i="129"/>
  <c r="E62" i="129"/>
  <c r="N61" i="129"/>
  <c r="M61" i="129"/>
  <c r="L61" i="129"/>
  <c r="K61" i="129"/>
  <c r="H61" i="129"/>
  <c r="E61" i="129"/>
  <c r="M60" i="129"/>
  <c r="L60" i="129"/>
  <c r="K60" i="129"/>
  <c r="H60" i="129"/>
  <c r="E60" i="129"/>
  <c r="N59" i="129"/>
  <c r="M59" i="129"/>
  <c r="L59" i="129"/>
  <c r="K59" i="129"/>
  <c r="H59" i="129"/>
  <c r="E59" i="129"/>
  <c r="M58" i="129"/>
  <c r="L58" i="129"/>
  <c r="N58" i="129" s="1"/>
  <c r="K58" i="129"/>
  <c r="H58" i="129"/>
  <c r="E58" i="129"/>
  <c r="N57" i="129"/>
  <c r="M57" i="129"/>
  <c r="L57" i="129"/>
  <c r="K57" i="129"/>
  <c r="H57" i="129"/>
  <c r="E57" i="129"/>
  <c r="M56" i="129"/>
  <c r="L56" i="129"/>
  <c r="N56" i="129" s="1"/>
  <c r="K56" i="129"/>
  <c r="H56" i="129"/>
  <c r="E56" i="129"/>
  <c r="N55" i="129"/>
  <c r="M55" i="129"/>
  <c r="L55" i="129"/>
  <c r="K55" i="129"/>
  <c r="H55" i="129"/>
  <c r="E55" i="129"/>
  <c r="M54" i="129"/>
  <c r="L54" i="129"/>
  <c r="K54" i="129"/>
  <c r="H54" i="129"/>
  <c r="E54" i="129"/>
  <c r="N53" i="129"/>
  <c r="M53" i="129"/>
  <c r="L53" i="129"/>
  <c r="K53" i="129"/>
  <c r="H53" i="129"/>
  <c r="E53" i="129"/>
  <c r="M52" i="129"/>
  <c r="L52" i="129"/>
  <c r="K52" i="129"/>
  <c r="H52" i="129"/>
  <c r="E52" i="129"/>
  <c r="N51" i="129"/>
  <c r="M51" i="129"/>
  <c r="L51" i="129"/>
  <c r="K51" i="129"/>
  <c r="K66" i="129" s="1"/>
  <c r="H51" i="129"/>
  <c r="E51" i="129"/>
  <c r="M50" i="129"/>
  <c r="L50" i="129"/>
  <c r="N50" i="129" s="1"/>
  <c r="K50" i="129"/>
  <c r="H50" i="129"/>
  <c r="E50" i="129"/>
  <c r="N49" i="129"/>
  <c r="M49" i="129"/>
  <c r="L49" i="129"/>
  <c r="K49" i="129"/>
  <c r="H49" i="129"/>
  <c r="E49" i="129"/>
  <c r="M48" i="129"/>
  <c r="L48" i="129"/>
  <c r="N48" i="129" s="1"/>
  <c r="K48" i="129"/>
  <c r="H48" i="129"/>
  <c r="E48" i="129"/>
  <c r="N47" i="129"/>
  <c r="M47" i="129"/>
  <c r="L47" i="129"/>
  <c r="K47" i="129"/>
  <c r="H47" i="129"/>
  <c r="E47" i="129"/>
  <c r="M46" i="129"/>
  <c r="L46" i="129"/>
  <c r="K46" i="129"/>
  <c r="H46" i="129"/>
  <c r="H66" i="129" s="1"/>
  <c r="E46" i="129"/>
  <c r="J30" i="129"/>
  <c r="I30" i="129"/>
  <c r="G30" i="129"/>
  <c r="F30" i="129"/>
  <c r="D30" i="129"/>
  <c r="C30" i="129"/>
  <c r="N29" i="129"/>
  <c r="M29" i="129"/>
  <c r="L29" i="129"/>
  <c r="K29" i="129"/>
  <c r="H29" i="129"/>
  <c r="E29" i="129"/>
  <c r="M28" i="129"/>
  <c r="L28" i="129"/>
  <c r="K28" i="129"/>
  <c r="H28" i="129"/>
  <c r="E28" i="129"/>
  <c r="N27" i="129"/>
  <c r="M27" i="129"/>
  <c r="L27" i="129"/>
  <c r="K27" i="129"/>
  <c r="H27" i="129"/>
  <c r="E27" i="129"/>
  <c r="M26" i="129"/>
  <c r="L26" i="129"/>
  <c r="N26" i="129" s="1"/>
  <c r="K26" i="129"/>
  <c r="H26" i="129"/>
  <c r="E26" i="129"/>
  <c r="N25" i="129"/>
  <c r="M25" i="129"/>
  <c r="L25" i="129"/>
  <c r="K25" i="129"/>
  <c r="H25" i="129"/>
  <c r="E25" i="129"/>
  <c r="M24" i="129"/>
  <c r="L24" i="129"/>
  <c r="N24" i="129" s="1"/>
  <c r="K24" i="129"/>
  <c r="H24" i="129"/>
  <c r="E24" i="129"/>
  <c r="N23" i="129"/>
  <c r="M23" i="129"/>
  <c r="L23" i="129"/>
  <c r="K23" i="129"/>
  <c r="H23" i="129"/>
  <c r="E23" i="129"/>
  <c r="M22" i="129"/>
  <c r="L22" i="129"/>
  <c r="K22" i="129"/>
  <c r="H22" i="129"/>
  <c r="E22" i="129"/>
  <c r="N21" i="129"/>
  <c r="M21" i="129"/>
  <c r="L21" i="129"/>
  <c r="K21" i="129"/>
  <c r="H21" i="129"/>
  <c r="E21" i="129"/>
  <c r="M20" i="129"/>
  <c r="L20" i="129"/>
  <c r="K20" i="129"/>
  <c r="H20" i="129"/>
  <c r="E20" i="129"/>
  <c r="N19" i="129"/>
  <c r="M19" i="129"/>
  <c r="L19" i="129"/>
  <c r="K19" i="129"/>
  <c r="H19" i="129"/>
  <c r="E19" i="129"/>
  <c r="M18" i="129"/>
  <c r="L18" i="129"/>
  <c r="N18" i="129" s="1"/>
  <c r="K18" i="129"/>
  <c r="H18" i="129"/>
  <c r="E18" i="129"/>
  <c r="N17" i="129"/>
  <c r="M17" i="129"/>
  <c r="L17" i="129"/>
  <c r="K17" i="129"/>
  <c r="H17" i="129"/>
  <c r="E17" i="129"/>
  <c r="M16" i="129"/>
  <c r="L16" i="129"/>
  <c r="N16" i="129" s="1"/>
  <c r="K16" i="129"/>
  <c r="H16" i="129"/>
  <c r="E16" i="129"/>
  <c r="N15" i="129"/>
  <c r="M15" i="129"/>
  <c r="L15" i="129"/>
  <c r="K15" i="129"/>
  <c r="H15" i="129"/>
  <c r="E15" i="129"/>
  <c r="M14" i="129"/>
  <c r="L14" i="129"/>
  <c r="K14" i="129"/>
  <c r="H14" i="129"/>
  <c r="E14" i="129"/>
  <c r="N13" i="129"/>
  <c r="M13" i="129"/>
  <c r="L13" i="129"/>
  <c r="K13" i="129"/>
  <c r="H13" i="129"/>
  <c r="E13" i="129"/>
  <c r="M12" i="129"/>
  <c r="L12" i="129"/>
  <c r="K12" i="129"/>
  <c r="H12" i="129"/>
  <c r="E12" i="129"/>
  <c r="N11" i="129"/>
  <c r="M11" i="129"/>
  <c r="L11" i="129"/>
  <c r="K11" i="129"/>
  <c r="K30" i="129" s="1"/>
  <c r="H11" i="129"/>
  <c r="E11" i="129"/>
  <c r="M10" i="129"/>
  <c r="L10" i="129"/>
  <c r="K10" i="129"/>
  <c r="H10" i="129"/>
  <c r="E10" i="129"/>
  <c r="K15" i="128"/>
  <c r="J15" i="128"/>
  <c r="I15" i="128"/>
  <c r="H15" i="128"/>
  <c r="G15" i="128"/>
  <c r="F15" i="128"/>
  <c r="E15" i="128"/>
  <c r="D15" i="128"/>
  <c r="C15" i="128"/>
  <c r="N14" i="128"/>
  <c r="M14" i="128"/>
  <c r="L14" i="128"/>
  <c r="M13" i="128"/>
  <c r="N13" i="128" s="1"/>
  <c r="L13" i="128"/>
  <c r="M12" i="128"/>
  <c r="L12" i="128"/>
  <c r="N12" i="128" s="1"/>
  <c r="N11" i="128"/>
  <c r="M11" i="128"/>
  <c r="L11" i="128"/>
  <c r="N10" i="128"/>
  <c r="M10" i="128"/>
  <c r="L10" i="128"/>
  <c r="M9" i="128"/>
  <c r="L9" i="128"/>
  <c r="N9" i="128" s="1"/>
  <c r="M8" i="128"/>
  <c r="L8" i="128"/>
  <c r="P27" i="127"/>
  <c r="O27" i="127"/>
  <c r="N27" i="127"/>
  <c r="M27" i="127"/>
  <c r="L27" i="127"/>
  <c r="K27" i="127"/>
  <c r="J27" i="127"/>
  <c r="I27" i="127"/>
  <c r="H27" i="127"/>
  <c r="G27" i="127"/>
  <c r="F27" i="127"/>
  <c r="E27" i="127"/>
  <c r="D27" i="127"/>
  <c r="C27" i="127"/>
  <c r="R26" i="127"/>
  <c r="Q26" i="127"/>
  <c r="S26" i="127" s="1"/>
  <c r="S25" i="127"/>
  <c r="R25" i="127"/>
  <c r="Q25" i="127"/>
  <c r="R24" i="127"/>
  <c r="S24" i="127" s="1"/>
  <c r="Q24" i="127"/>
  <c r="R23" i="127"/>
  <c r="Q23" i="127"/>
  <c r="R22" i="127"/>
  <c r="Q22" i="127"/>
  <c r="S22" i="127" s="1"/>
  <c r="S21" i="127"/>
  <c r="R21" i="127"/>
  <c r="Q21" i="127"/>
  <c r="R20" i="127"/>
  <c r="S20" i="127" s="1"/>
  <c r="Q20" i="127"/>
  <c r="R19" i="127"/>
  <c r="Q19" i="127"/>
  <c r="R18" i="127"/>
  <c r="Q18" i="127"/>
  <c r="S18" i="127" s="1"/>
  <c r="S17" i="127"/>
  <c r="R17" i="127"/>
  <c r="Q17" i="127"/>
  <c r="R16" i="127"/>
  <c r="S16" i="127" s="1"/>
  <c r="Q16" i="127"/>
  <c r="R15" i="127"/>
  <c r="Q15" i="127"/>
  <c r="R14" i="127"/>
  <c r="Q14" i="127"/>
  <c r="S14" i="127" s="1"/>
  <c r="S13" i="127"/>
  <c r="R13" i="127"/>
  <c r="Q13" i="127"/>
  <c r="R12" i="127"/>
  <c r="S12" i="127" s="1"/>
  <c r="Q12" i="127"/>
  <c r="R11" i="127"/>
  <c r="Q11" i="127"/>
  <c r="R10" i="127"/>
  <c r="Q10" i="127"/>
  <c r="S10" i="127" s="1"/>
  <c r="S9" i="127"/>
  <c r="R9" i="127"/>
  <c r="Q9" i="127"/>
  <c r="R8" i="127"/>
  <c r="S8" i="127" s="1"/>
  <c r="Q8" i="127"/>
  <c r="R7" i="127"/>
  <c r="Q7" i="127"/>
  <c r="L95" i="126"/>
  <c r="K95" i="126"/>
  <c r="J95" i="126"/>
  <c r="I95" i="126"/>
  <c r="H95" i="126"/>
  <c r="G95" i="126"/>
  <c r="F95" i="126"/>
  <c r="E95" i="126"/>
  <c r="D95" i="126"/>
  <c r="C95" i="126"/>
  <c r="N94" i="126"/>
  <c r="M94" i="126"/>
  <c r="O94" i="126" s="1"/>
  <c r="N93" i="126"/>
  <c r="M93" i="126"/>
  <c r="O93" i="126" s="1"/>
  <c r="O92" i="126"/>
  <c r="N92" i="126"/>
  <c r="M92" i="126"/>
  <c r="O91" i="126"/>
  <c r="N91" i="126"/>
  <c r="M91" i="126"/>
  <c r="N90" i="126"/>
  <c r="M90" i="126"/>
  <c r="O90" i="126" s="1"/>
  <c r="N89" i="126"/>
  <c r="M89" i="126"/>
  <c r="O89" i="126" s="1"/>
  <c r="O88" i="126"/>
  <c r="N88" i="126"/>
  <c r="M88" i="126"/>
  <c r="O87" i="126"/>
  <c r="N87" i="126"/>
  <c r="M87" i="126"/>
  <c r="N86" i="126"/>
  <c r="M86" i="126"/>
  <c r="O86" i="126" s="1"/>
  <c r="N85" i="126"/>
  <c r="M85" i="126"/>
  <c r="O85" i="126" s="1"/>
  <c r="O84" i="126"/>
  <c r="N84" i="126"/>
  <c r="M84" i="126"/>
  <c r="O83" i="126"/>
  <c r="N83" i="126"/>
  <c r="M83" i="126"/>
  <c r="N82" i="126"/>
  <c r="M82" i="126"/>
  <c r="O82" i="126" s="1"/>
  <c r="N81" i="126"/>
  <c r="M81" i="126"/>
  <c r="O81" i="126" s="1"/>
  <c r="O80" i="126"/>
  <c r="N80" i="126"/>
  <c r="M80" i="126"/>
  <c r="O79" i="126"/>
  <c r="N79" i="126"/>
  <c r="M79" i="126"/>
  <c r="N78" i="126"/>
  <c r="M78" i="126"/>
  <c r="O78" i="126" s="1"/>
  <c r="N77" i="126"/>
  <c r="M77" i="126"/>
  <c r="O77" i="126" s="1"/>
  <c r="O76" i="126"/>
  <c r="N76" i="126"/>
  <c r="M76" i="126"/>
  <c r="O75" i="126"/>
  <c r="N75" i="126"/>
  <c r="N95" i="126" s="1"/>
  <c r="M75" i="126"/>
  <c r="M62" i="126"/>
  <c r="L62" i="126"/>
  <c r="K62" i="126"/>
  <c r="J62" i="126"/>
  <c r="I62" i="126"/>
  <c r="H62" i="126"/>
  <c r="G62" i="126"/>
  <c r="F62" i="126"/>
  <c r="E62" i="126"/>
  <c r="D62" i="126"/>
  <c r="C62" i="126"/>
  <c r="N61" i="126"/>
  <c r="O61" i="126" s="1"/>
  <c r="M61" i="126"/>
  <c r="N60" i="126"/>
  <c r="M60" i="126"/>
  <c r="N59" i="126"/>
  <c r="M59" i="126"/>
  <c r="O59" i="126" s="1"/>
  <c r="O58" i="126"/>
  <c r="N58" i="126"/>
  <c r="M58" i="126"/>
  <c r="N57" i="126"/>
  <c r="O57" i="126" s="1"/>
  <c r="M57" i="126"/>
  <c r="N56" i="126"/>
  <c r="M56" i="126"/>
  <c r="N55" i="126"/>
  <c r="M55" i="126"/>
  <c r="O55" i="126" s="1"/>
  <c r="O54" i="126"/>
  <c r="N54" i="126"/>
  <c r="M54" i="126"/>
  <c r="N53" i="126"/>
  <c r="O53" i="126" s="1"/>
  <c r="M53" i="126"/>
  <c r="N52" i="126"/>
  <c r="M52" i="126"/>
  <c r="N51" i="126"/>
  <c r="M51" i="126"/>
  <c r="O51" i="126" s="1"/>
  <c r="O50" i="126"/>
  <c r="N50" i="126"/>
  <c r="M50" i="126"/>
  <c r="N49" i="126"/>
  <c r="O49" i="126" s="1"/>
  <c r="M49" i="126"/>
  <c r="N48" i="126"/>
  <c r="M48" i="126"/>
  <c r="N47" i="126"/>
  <c r="M47" i="126"/>
  <c r="O47" i="126" s="1"/>
  <c r="O46" i="126"/>
  <c r="N46" i="126"/>
  <c r="M46" i="126"/>
  <c r="N45" i="126"/>
  <c r="O45" i="126" s="1"/>
  <c r="M45" i="126"/>
  <c r="N44" i="126"/>
  <c r="N62" i="126" s="1"/>
  <c r="M44" i="126"/>
  <c r="N43" i="126"/>
  <c r="M43" i="126"/>
  <c r="O43" i="126" s="1"/>
  <c r="O42" i="126"/>
  <c r="N42" i="126"/>
  <c r="M42" i="126"/>
  <c r="N30" i="126"/>
  <c r="L30" i="126"/>
  <c r="K30" i="126"/>
  <c r="J30" i="126"/>
  <c r="I30" i="126"/>
  <c r="H30" i="126"/>
  <c r="G30" i="126"/>
  <c r="F30" i="126"/>
  <c r="E30" i="126"/>
  <c r="D30" i="126"/>
  <c r="C30" i="126"/>
  <c r="O29" i="126"/>
  <c r="N29" i="126"/>
  <c r="M29" i="126"/>
  <c r="O28" i="126"/>
  <c r="N28" i="126"/>
  <c r="M28" i="126"/>
  <c r="N27" i="126"/>
  <c r="M27" i="126"/>
  <c r="O27" i="126" s="1"/>
  <c r="N26" i="126"/>
  <c r="M26" i="126"/>
  <c r="O26" i="126" s="1"/>
  <c r="O25" i="126"/>
  <c r="N25" i="126"/>
  <c r="M25" i="126"/>
  <c r="O24" i="126"/>
  <c r="N24" i="126"/>
  <c r="M24" i="126"/>
  <c r="N23" i="126"/>
  <c r="M23" i="126"/>
  <c r="O23" i="126" s="1"/>
  <c r="N22" i="126"/>
  <c r="M22" i="126"/>
  <c r="O22" i="126" s="1"/>
  <c r="O21" i="126"/>
  <c r="N21" i="126"/>
  <c r="M21" i="126"/>
  <c r="O20" i="126"/>
  <c r="N20" i="126"/>
  <c r="M20" i="126"/>
  <c r="N19" i="126"/>
  <c r="M19" i="126"/>
  <c r="O19" i="126" s="1"/>
  <c r="N18" i="126"/>
  <c r="M18" i="126"/>
  <c r="O18" i="126" s="1"/>
  <c r="O17" i="126"/>
  <c r="N17" i="126"/>
  <c r="M17" i="126"/>
  <c r="O16" i="126"/>
  <c r="N16" i="126"/>
  <c r="M16" i="126"/>
  <c r="N15" i="126"/>
  <c r="M15" i="126"/>
  <c r="O15" i="126" s="1"/>
  <c r="N14" i="126"/>
  <c r="M14" i="126"/>
  <c r="O14" i="126" s="1"/>
  <c r="O13" i="126"/>
  <c r="N13" i="126"/>
  <c r="M13" i="126"/>
  <c r="O12" i="126"/>
  <c r="N12" i="126"/>
  <c r="M12" i="126"/>
  <c r="N11" i="126"/>
  <c r="M11" i="126"/>
  <c r="O11" i="126" s="1"/>
  <c r="N10" i="126"/>
  <c r="M10" i="126"/>
  <c r="L28" i="125"/>
  <c r="K28" i="125"/>
  <c r="J28" i="125"/>
  <c r="I28" i="125"/>
  <c r="H28" i="125"/>
  <c r="G28" i="125"/>
  <c r="F28" i="125"/>
  <c r="E28" i="125"/>
  <c r="D28" i="125"/>
  <c r="C28" i="125"/>
  <c r="N27" i="125"/>
  <c r="M27" i="125"/>
  <c r="O27" i="125" s="1"/>
  <c r="O26" i="125"/>
  <c r="N26" i="125"/>
  <c r="M26" i="125"/>
  <c r="N25" i="125"/>
  <c r="O25" i="125" s="1"/>
  <c r="M25" i="125"/>
  <c r="N24" i="125"/>
  <c r="M24" i="125"/>
  <c r="N23" i="125"/>
  <c r="M23" i="125"/>
  <c r="O23" i="125" s="1"/>
  <c r="O22" i="125"/>
  <c r="N22" i="125"/>
  <c r="M22" i="125"/>
  <c r="N21" i="125"/>
  <c r="O21" i="125" s="1"/>
  <c r="M21" i="125"/>
  <c r="N20" i="125"/>
  <c r="M20" i="125"/>
  <c r="N19" i="125"/>
  <c r="M19" i="125"/>
  <c r="O19" i="125" s="1"/>
  <c r="O18" i="125"/>
  <c r="N18" i="125"/>
  <c r="M18" i="125"/>
  <c r="N17" i="125"/>
  <c r="O17" i="125" s="1"/>
  <c r="M17" i="125"/>
  <c r="N16" i="125"/>
  <c r="M16" i="125"/>
  <c r="N15" i="125"/>
  <c r="M15" i="125"/>
  <c r="O15" i="125" s="1"/>
  <c r="O14" i="125"/>
  <c r="N14" i="125"/>
  <c r="M14" i="125"/>
  <c r="N13" i="125"/>
  <c r="O13" i="125" s="1"/>
  <c r="M13" i="125"/>
  <c r="N12" i="125"/>
  <c r="M12" i="125"/>
  <c r="N11" i="125"/>
  <c r="M11" i="125"/>
  <c r="O11" i="125" s="1"/>
  <c r="N10" i="125"/>
  <c r="M10" i="125"/>
  <c r="O10" i="125" s="1"/>
  <c r="O9" i="125"/>
  <c r="N9" i="125"/>
  <c r="M9" i="125"/>
  <c r="O8" i="125"/>
  <c r="N8" i="125"/>
  <c r="M8" i="125"/>
  <c r="X30" i="124"/>
  <c r="W30" i="124"/>
  <c r="V30" i="124"/>
  <c r="T30" i="124"/>
  <c r="S30" i="124"/>
  <c r="N30" i="124"/>
  <c r="M30" i="124"/>
  <c r="K30" i="124"/>
  <c r="J30" i="124"/>
  <c r="H30" i="124"/>
  <c r="G30" i="124"/>
  <c r="E30" i="124"/>
  <c r="D30" i="124"/>
  <c r="C30" i="124"/>
  <c r="Y29" i="124"/>
  <c r="U29" i="124"/>
  <c r="R29" i="124"/>
  <c r="Q29" i="124"/>
  <c r="P29" i="124"/>
  <c r="O29" i="124"/>
  <c r="L29" i="124"/>
  <c r="I29" i="124"/>
  <c r="F29" i="124"/>
  <c r="Y28" i="124"/>
  <c r="U28" i="124"/>
  <c r="Q28" i="124"/>
  <c r="R28" i="124" s="1"/>
  <c r="P28" i="124"/>
  <c r="O28" i="124"/>
  <c r="L28" i="124"/>
  <c r="I28" i="124"/>
  <c r="F28" i="124"/>
  <c r="Y27" i="124"/>
  <c r="U27" i="124"/>
  <c r="Q27" i="124"/>
  <c r="P27" i="124"/>
  <c r="R27" i="124" s="1"/>
  <c r="O27" i="124"/>
  <c r="L27" i="124"/>
  <c r="I27" i="124"/>
  <c r="F27" i="124"/>
  <c r="Y26" i="124"/>
  <c r="U26" i="124"/>
  <c r="Q26" i="124"/>
  <c r="P26" i="124"/>
  <c r="R26" i="124" s="1"/>
  <c r="O26" i="124"/>
  <c r="L26" i="124"/>
  <c r="I26" i="124"/>
  <c r="F26" i="124"/>
  <c r="Y25" i="124"/>
  <c r="U25" i="124"/>
  <c r="Q25" i="124"/>
  <c r="R25" i="124" s="1"/>
  <c r="P25" i="124"/>
  <c r="O25" i="124"/>
  <c r="L25" i="124"/>
  <c r="I25" i="124"/>
  <c r="F25" i="124"/>
  <c r="Y24" i="124"/>
  <c r="U24" i="124"/>
  <c r="R24" i="124"/>
  <c r="Q24" i="124"/>
  <c r="P24" i="124"/>
  <c r="O24" i="124"/>
  <c r="L24" i="124"/>
  <c r="I24" i="124"/>
  <c r="F24" i="124"/>
  <c r="Y23" i="124"/>
  <c r="U23" i="124"/>
  <c r="Q23" i="124"/>
  <c r="P23" i="124"/>
  <c r="R23" i="124" s="1"/>
  <c r="O23" i="124"/>
  <c r="L23" i="124"/>
  <c r="I23" i="124"/>
  <c r="F23" i="124"/>
  <c r="Y22" i="124"/>
  <c r="U22" i="124"/>
  <c r="Q22" i="124"/>
  <c r="P22" i="124"/>
  <c r="R22" i="124" s="1"/>
  <c r="O22" i="124"/>
  <c r="L22" i="124"/>
  <c r="I22" i="124"/>
  <c r="F22" i="124"/>
  <c r="Y21" i="124"/>
  <c r="U21" i="124"/>
  <c r="Q21" i="124"/>
  <c r="R21" i="124" s="1"/>
  <c r="P21" i="124"/>
  <c r="O21" i="124"/>
  <c r="L21" i="124"/>
  <c r="I21" i="124"/>
  <c r="F21" i="124"/>
  <c r="Y20" i="124"/>
  <c r="U20" i="124"/>
  <c r="R20" i="124"/>
  <c r="Q20" i="124"/>
  <c r="P20" i="124"/>
  <c r="O20" i="124"/>
  <c r="L20" i="124"/>
  <c r="I20" i="124"/>
  <c r="F20" i="124"/>
  <c r="Y19" i="124"/>
  <c r="U19" i="124"/>
  <c r="Q19" i="124"/>
  <c r="P19" i="124"/>
  <c r="R19" i="124" s="1"/>
  <c r="O19" i="124"/>
  <c r="L19" i="124"/>
  <c r="I19" i="124"/>
  <c r="F19" i="124"/>
  <c r="Y18" i="124"/>
  <c r="U18" i="124"/>
  <c r="Q18" i="124"/>
  <c r="P18" i="124"/>
  <c r="R18" i="124" s="1"/>
  <c r="O18" i="124"/>
  <c r="L18" i="124"/>
  <c r="I18" i="124"/>
  <c r="F18" i="124"/>
  <c r="Y17" i="124"/>
  <c r="U17" i="124"/>
  <c r="Q17" i="124"/>
  <c r="R17" i="124" s="1"/>
  <c r="P17" i="124"/>
  <c r="O17" i="124"/>
  <c r="L17" i="124"/>
  <c r="I17" i="124"/>
  <c r="F17" i="124"/>
  <c r="Y16" i="124"/>
  <c r="U16" i="124"/>
  <c r="R16" i="124"/>
  <c r="Q16" i="124"/>
  <c r="P16" i="124"/>
  <c r="O16" i="124"/>
  <c r="L16" i="124"/>
  <c r="I16" i="124"/>
  <c r="F16" i="124"/>
  <c r="Y15" i="124"/>
  <c r="U15" i="124"/>
  <c r="Q15" i="124"/>
  <c r="P15" i="124"/>
  <c r="R15" i="124" s="1"/>
  <c r="O15" i="124"/>
  <c r="L15" i="124"/>
  <c r="I15" i="124"/>
  <c r="F15" i="124"/>
  <c r="Y14" i="124"/>
  <c r="U14" i="124"/>
  <c r="Q14" i="124"/>
  <c r="P14" i="124"/>
  <c r="R14" i="124" s="1"/>
  <c r="O14" i="124"/>
  <c r="L14" i="124"/>
  <c r="I14" i="124"/>
  <c r="F14" i="124"/>
  <c r="Y13" i="124"/>
  <c r="U13" i="124"/>
  <c r="Q13" i="124"/>
  <c r="R13" i="124" s="1"/>
  <c r="P13" i="124"/>
  <c r="O13" i="124"/>
  <c r="L13" i="124"/>
  <c r="I13" i="124"/>
  <c r="F13" i="124"/>
  <c r="Y12" i="124"/>
  <c r="U12" i="124"/>
  <c r="R12" i="124"/>
  <c r="Q12" i="124"/>
  <c r="P12" i="124"/>
  <c r="O12" i="124"/>
  <c r="L12" i="124"/>
  <c r="I12" i="124"/>
  <c r="F12" i="124"/>
  <c r="Y11" i="124"/>
  <c r="U11" i="124"/>
  <c r="Q11" i="124"/>
  <c r="P11" i="124"/>
  <c r="R11" i="124" s="1"/>
  <c r="O11" i="124"/>
  <c r="O30" i="124" s="1"/>
  <c r="L11" i="124"/>
  <c r="I11" i="124"/>
  <c r="F11" i="124"/>
  <c r="Y10" i="124"/>
  <c r="Y30" i="124" s="1"/>
  <c r="U10" i="124"/>
  <c r="Q10" i="124"/>
  <c r="P10" i="124"/>
  <c r="P30" i="124" s="1"/>
  <c r="O10" i="124"/>
  <c r="L10" i="124"/>
  <c r="L30" i="124" s="1"/>
  <c r="I10" i="124"/>
  <c r="F10" i="124"/>
  <c r="F30" i="124" s="1"/>
  <c r="Y30" i="123"/>
  <c r="X30" i="123"/>
  <c r="W30" i="123"/>
  <c r="Z30" i="123" s="1"/>
  <c r="U30" i="123"/>
  <c r="T30" i="123"/>
  <c r="O30" i="123"/>
  <c r="N30" i="123"/>
  <c r="L30" i="123"/>
  <c r="K30" i="123"/>
  <c r="I30" i="123"/>
  <c r="H30" i="123"/>
  <c r="F30" i="123"/>
  <c r="E30" i="123"/>
  <c r="D30" i="123"/>
  <c r="C30" i="123"/>
  <c r="Z29" i="123"/>
  <c r="V29" i="123"/>
  <c r="R29" i="123"/>
  <c r="S29" i="123" s="1"/>
  <c r="Q29" i="123"/>
  <c r="P29" i="123"/>
  <c r="M29" i="123"/>
  <c r="J29" i="123"/>
  <c r="G29" i="123"/>
  <c r="Z28" i="123"/>
  <c r="V28" i="123"/>
  <c r="S28" i="123"/>
  <c r="R28" i="123"/>
  <c r="Q28" i="123"/>
  <c r="P28" i="123"/>
  <c r="M28" i="123"/>
  <c r="J28" i="123"/>
  <c r="G28" i="123"/>
  <c r="Z27" i="123"/>
  <c r="V27" i="123"/>
  <c r="R27" i="123"/>
  <c r="Q27" i="123"/>
  <c r="S27" i="123" s="1"/>
  <c r="P27" i="123"/>
  <c r="M27" i="123"/>
  <c r="J27" i="123"/>
  <c r="G27" i="123"/>
  <c r="Z26" i="123"/>
  <c r="V26" i="123"/>
  <c r="R26" i="123"/>
  <c r="Q26" i="123"/>
  <c r="S26" i="123" s="1"/>
  <c r="P26" i="123"/>
  <c r="M26" i="123"/>
  <c r="J26" i="123"/>
  <c r="G26" i="123"/>
  <c r="Z25" i="123"/>
  <c r="V25" i="123"/>
  <c r="R25" i="123"/>
  <c r="S25" i="123" s="1"/>
  <c r="Q25" i="123"/>
  <c r="P25" i="123"/>
  <c r="M25" i="123"/>
  <c r="J25" i="123"/>
  <c r="G25" i="123"/>
  <c r="Z24" i="123"/>
  <c r="V24" i="123"/>
  <c r="S24" i="123"/>
  <c r="R24" i="123"/>
  <c r="Q24" i="123"/>
  <c r="P24" i="123"/>
  <c r="M24" i="123"/>
  <c r="J24" i="123"/>
  <c r="G24" i="123"/>
  <c r="Z23" i="123"/>
  <c r="V23" i="123"/>
  <c r="R23" i="123"/>
  <c r="Q23" i="123"/>
  <c r="S23" i="123" s="1"/>
  <c r="P23" i="123"/>
  <c r="M23" i="123"/>
  <c r="J23" i="123"/>
  <c r="G23" i="123"/>
  <c r="Z22" i="123"/>
  <c r="V22" i="123"/>
  <c r="R22" i="123"/>
  <c r="Q22" i="123"/>
  <c r="S22" i="123" s="1"/>
  <c r="P22" i="123"/>
  <c r="M22" i="123"/>
  <c r="J22" i="123"/>
  <c r="G22" i="123"/>
  <c r="Z21" i="123"/>
  <c r="V21" i="123"/>
  <c r="R21" i="123"/>
  <c r="S21" i="123" s="1"/>
  <c r="Q21" i="123"/>
  <c r="P21" i="123"/>
  <c r="M21" i="123"/>
  <c r="J21" i="123"/>
  <c r="G21" i="123"/>
  <c r="Z20" i="123"/>
  <c r="V20" i="123"/>
  <c r="S20" i="123"/>
  <c r="R20" i="123"/>
  <c r="Q20" i="123"/>
  <c r="P20" i="123"/>
  <c r="M20" i="123"/>
  <c r="J20" i="123"/>
  <c r="G20" i="123"/>
  <c r="Z19" i="123"/>
  <c r="V19" i="123"/>
  <c r="R19" i="123"/>
  <c r="Q19" i="123"/>
  <c r="S19" i="123" s="1"/>
  <c r="P19" i="123"/>
  <c r="M19" i="123"/>
  <c r="J19" i="123"/>
  <c r="G19" i="123"/>
  <c r="Z18" i="123"/>
  <c r="V18" i="123"/>
  <c r="R18" i="123"/>
  <c r="Q18" i="123"/>
  <c r="S18" i="123" s="1"/>
  <c r="P18" i="123"/>
  <c r="M18" i="123"/>
  <c r="J18" i="123"/>
  <c r="G18" i="123"/>
  <c r="Z17" i="123"/>
  <c r="V17" i="123"/>
  <c r="R17" i="123"/>
  <c r="S17" i="123" s="1"/>
  <c r="Q17" i="123"/>
  <c r="P17" i="123"/>
  <c r="M17" i="123"/>
  <c r="J17" i="123"/>
  <c r="G17" i="123"/>
  <c r="Z16" i="123"/>
  <c r="V16" i="123"/>
  <c r="S16" i="123"/>
  <c r="R16" i="123"/>
  <c r="Q16" i="123"/>
  <c r="P16" i="123"/>
  <c r="M16" i="123"/>
  <c r="J16" i="123"/>
  <c r="G16" i="123"/>
  <c r="Z15" i="123"/>
  <c r="V15" i="123"/>
  <c r="R15" i="123"/>
  <c r="Q15" i="123"/>
  <c r="S15" i="123" s="1"/>
  <c r="P15" i="123"/>
  <c r="M15" i="123"/>
  <c r="J15" i="123"/>
  <c r="G15" i="123"/>
  <c r="Z14" i="123"/>
  <c r="V14" i="123"/>
  <c r="R14" i="123"/>
  <c r="Q14" i="123"/>
  <c r="S14" i="123" s="1"/>
  <c r="P14" i="123"/>
  <c r="M14" i="123"/>
  <c r="J14" i="123"/>
  <c r="G14" i="123"/>
  <c r="Z13" i="123"/>
  <c r="V13" i="123"/>
  <c r="R13" i="123"/>
  <c r="S13" i="123" s="1"/>
  <c r="Q13" i="123"/>
  <c r="P13" i="123"/>
  <c r="M13" i="123"/>
  <c r="J13" i="123"/>
  <c r="G13" i="123"/>
  <c r="Z12" i="123"/>
  <c r="V12" i="123"/>
  <c r="S12" i="123"/>
  <c r="R12" i="123"/>
  <c r="Q12" i="123"/>
  <c r="P12" i="123"/>
  <c r="M12" i="123"/>
  <c r="J12" i="123"/>
  <c r="G12" i="123"/>
  <c r="Z11" i="123"/>
  <c r="V11" i="123"/>
  <c r="R11" i="123"/>
  <c r="Q11" i="123"/>
  <c r="S11" i="123" s="1"/>
  <c r="P11" i="123"/>
  <c r="P30" i="123" s="1"/>
  <c r="M11" i="123"/>
  <c r="J11" i="123"/>
  <c r="G11" i="123"/>
  <c r="Z10" i="123"/>
  <c r="V10" i="123"/>
  <c r="V30" i="123" s="1"/>
  <c r="R10" i="123"/>
  <c r="R30" i="123" s="1"/>
  <c r="Q10" i="123"/>
  <c r="Q30" i="123" s="1"/>
  <c r="P10" i="123"/>
  <c r="M10" i="123"/>
  <c r="M30" i="123" s="1"/>
  <c r="J10" i="123"/>
  <c r="J30" i="123" s="1"/>
  <c r="G10" i="123"/>
  <c r="G30" i="123" s="1"/>
  <c r="T28" i="122"/>
  <c r="S28" i="122"/>
  <c r="R28" i="122"/>
  <c r="Q28" i="122"/>
  <c r="P28" i="122"/>
  <c r="N28" i="122"/>
  <c r="M28" i="122"/>
  <c r="L28" i="122"/>
  <c r="K28" i="122"/>
  <c r="J28" i="122"/>
  <c r="H28" i="122"/>
  <c r="G28" i="122"/>
  <c r="F28" i="122"/>
  <c r="E28" i="122"/>
  <c r="D28" i="122"/>
  <c r="C28" i="122"/>
  <c r="U27" i="122"/>
  <c r="R27" i="122"/>
  <c r="O27" i="122"/>
  <c r="L27" i="122"/>
  <c r="I27" i="122"/>
  <c r="F27" i="122"/>
  <c r="U26" i="122"/>
  <c r="R26" i="122"/>
  <c r="O26" i="122"/>
  <c r="L26" i="122"/>
  <c r="I26" i="122"/>
  <c r="F26" i="122"/>
  <c r="U25" i="122"/>
  <c r="R25" i="122"/>
  <c r="O25" i="122"/>
  <c r="L25" i="122"/>
  <c r="I25" i="122"/>
  <c r="F25" i="122"/>
  <c r="U24" i="122"/>
  <c r="R24" i="122"/>
  <c r="O24" i="122"/>
  <c r="L24" i="122"/>
  <c r="I24" i="122"/>
  <c r="F24" i="122"/>
  <c r="U23" i="122"/>
  <c r="R23" i="122"/>
  <c r="O23" i="122"/>
  <c r="L23" i="122"/>
  <c r="I23" i="122"/>
  <c r="F23" i="122"/>
  <c r="U22" i="122"/>
  <c r="R22" i="122"/>
  <c r="O22" i="122"/>
  <c r="L22" i="122"/>
  <c r="I22" i="122"/>
  <c r="F22" i="122"/>
  <c r="U21" i="122"/>
  <c r="R21" i="122"/>
  <c r="O21" i="122"/>
  <c r="L21" i="122"/>
  <c r="I21" i="122"/>
  <c r="F21" i="122"/>
  <c r="U20" i="122"/>
  <c r="R20" i="122"/>
  <c r="O20" i="122"/>
  <c r="L20" i="122"/>
  <c r="I20" i="122"/>
  <c r="F20" i="122"/>
  <c r="U19" i="122"/>
  <c r="R19" i="122"/>
  <c r="O19" i="122"/>
  <c r="L19" i="122"/>
  <c r="I19" i="122"/>
  <c r="F19" i="122"/>
  <c r="U18" i="122"/>
  <c r="R18" i="122"/>
  <c r="O18" i="122"/>
  <c r="L18" i="122"/>
  <c r="I18" i="122"/>
  <c r="F18" i="122"/>
  <c r="U17" i="122"/>
  <c r="R17" i="122"/>
  <c r="O17" i="122"/>
  <c r="L17" i="122"/>
  <c r="I17" i="122"/>
  <c r="F17" i="122"/>
  <c r="U16" i="122"/>
  <c r="R16" i="122"/>
  <c r="O16" i="122"/>
  <c r="L16" i="122"/>
  <c r="I16" i="122"/>
  <c r="F16" i="122"/>
  <c r="U15" i="122"/>
  <c r="R15" i="122"/>
  <c r="O15" i="122"/>
  <c r="L15" i="122"/>
  <c r="I15" i="122"/>
  <c r="F15" i="122"/>
  <c r="U14" i="122"/>
  <c r="R14" i="122"/>
  <c r="O14" i="122"/>
  <c r="L14" i="122"/>
  <c r="I14" i="122"/>
  <c r="F14" i="122"/>
  <c r="U13" i="122"/>
  <c r="R13" i="122"/>
  <c r="O13" i="122"/>
  <c r="L13" i="122"/>
  <c r="I13" i="122"/>
  <c r="F13" i="122"/>
  <c r="U12" i="122"/>
  <c r="R12" i="122"/>
  <c r="O12" i="122"/>
  <c r="L12" i="122"/>
  <c r="I12" i="122"/>
  <c r="F12" i="122"/>
  <c r="U11" i="122"/>
  <c r="R11" i="122"/>
  <c r="O11" i="122"/>
  <c r="L11" i="122"/>
  <c r="I11" i="122"/>
  <c r="F11" i="122"/>
  <c r="U10" i="122"/>
  <c r="R10" i="122"/>
  <c r="O10" i="122"/>
  <c r="L10" i="122"/>
  <c r="I10" i="122"/>
  <c r="F10" i="122"/>
  <c r="U9" i="122"/>
  <c r="R9" i="122"/>
  <c r="O9" i="122"/>
  <c r="L9" i="122"/>
  <c r="I9" i="122"/>
  <c r="F9" i="122"/>
  <c r="U8" i="122"/>
  <c r="U28" i="122" s="1"/>
  <c r="R8" i="122"/>
  <c r="O8" i="122"/>
  <c r="O28" i="122" s="1"/>
  <c r="L8" i="122"/>
  <c r="I8" i="122"/>
  <c r="I28" i="122" s="1"/>
  <c r="F8" i="122"/>
  <c r="M30" i="126" l="1"/>
  <c r="O10" i="126"/>
  <c r="O30" i="126" s="1"/>
  <c r="S10" i="123"/>
  <c r="S30" i="123" s="1"/>
  <c r="R10" i="124"/>
  <c r="R30" i="124" s="1"/>
  <c r="M28" i="125"/>
  <c r="O95" i="126"/>
  <c r="R27" i="127"/>
  <c r="L15" i="128"/>
  <c r="N8" i="128"/>
  <c r="N15" i="128" s="1"/>
  <c r="H28" i="133"/>
  <c r="EJ29" i="134"/>
  <c r="H30" i="135"/>
  <c r="U30" i="124"/>
  <c r="N28" i="125"/>
  <c r="O16" i="125"/>
  <c r="O24" i="125"/>
  <c r="O44" i="126"/>
  <c r="O62" i="126" s="1"/>
  <c r="O52" i="126"/>
  <c r="O60" i="126"/>
  <c r="S11" i="127"/>
  <c r="S19" i="127"/>
  <c r="N12" i="129"/>
  <c r="N20" i="129"/>
  <c r="N28" i="129"/>
  <c r="N14" i="131"/>
  <c r="N22" i="131"/>
  <c r="EK29" i="134"/>
  <c r="I30" i="135"/>
  <c r="N29" i="136"/>
  <c r="O29" i="136"/>
  <c r="M95" i="126"/>
  <c r="L30" i="129"/>
  <c r="N10" i="129"/>
  <c r="U28" i="132"/>
  <c r="K30" i="135"/>
  <c r="I30" i="124"/>
  <c r="Q30" i="124"/>
  <c r="O12" i="125"/>
  <c r="O28" i="125" s="1"/>
  <c r="O20" i="125"/>
  <c r="O48" i="126"/>
  <c r="O56" i="126"/>
  <c r="Q27" i="127"/>
  <c r="S7" i="127"/>
  <c r="S15" i="127"/>
  <c r="S23" i="127"/>
  <c r="E30" i="129"/>
  <c r="M30" i="129"/>
  <c r="E66" i="129"/>
  <c r="M66" i="129"/>
  <c r="N52" i="129"/>
  <c r="N60" i="129"/>
  <c r="N85" i="129"/>
  <c r="N103" i="129" s="1"/>
  <c r="L103" i="129"/>
  <c r="M103" i="129"/>
  <c r="N119" i="129"/>
  <c r="N134" i="129" s="1"/>
  <c r="N127" i="129"/>
  <c r="EI29" i="134"/>
  <c r="J30" i="135"/>
  <c r="F29" i="136"/>
  <c r="M15" i="128"/>
  <c r="H30" i="129"/>
  <c r="N29" i="130"/>
  <c r="N29" i="131"/>
  <c r="V28" i="132"/>
  <c r="E28" i="133"/>
  <c r="Q28" i="133"/>
  <c r="P29" i="136"/>
  <c r="X30" i="137"/>
  <c r="J27" i="138"/>
  <c r="N14" i="129"/>
  <c r="N22" i="129"/>
  <c r="L66" i="129"/>
  <c r="N46" i="129"/>
  <c r="N54" i="129"/>
  <c r="N62" i="129"/>
  <c r="K103" i="129"/>
  <c r="N89" i="129"/>
  <c r="N97" i="129"/>
  <c r="K134" i="129"/>
  <c r="N121" i="129"/>
  <c r="N129" i="129"/>
  <c r="L134" i="129"/>
  <c r="K29" i="130"/>
  <c r="N16" i="130"/>
  <c r="N24" i="130"/>
  <c r="L29" i="130"/>
  <c r="K29" i="131"/>
  <c r="N16" i="131"/>
  <c r="N24" i="131"/>
  <c r="L29" i="131"/>
  <c r="W8" i="132"/>
  <c r="W28" i="132" s="1"/>
  <c r="W15" i="132"/>
  <c r="W23" i="132"/>
  <c r="R28" i="133"/>
  <c r="T8" i="133"/>
  <c r="T28" i="133" s="1"/>
  <c r="EK15" i="134"/>
  <c r="EK23" i="134"/>
  <c r="E30" i="135"/>
  <c r="Q29" i="136"/>
  <c r="R10" i="136"/>
  <c r="R29" i="136" s="1"/>
  <c r="R13" i="136"/>
  <c r="R18" i="136"/>
  <c r="R21" i="136"/>
  <c r="R26" i="136"/>
  <c r="S27" i="127" l="1"/>
  <c r="N66" i="129"/>
  <c r="N30" i="129"/>
  <c r="AS29" i="120" l="1"/>
  <c r="AR29" i="120"/>
  <c r="AQ29" i="120"/>
  <c r="AP29" i="120"/>
  <c r="AO29" i="120"/>
  <c r="AN29" i="120"/>
  <c r="AM29" i="120"/>
  <c r="AL29" i="120"/>
  <c r="AK29" i="120"/>
  <c r="AJ29" i="120"/>
  <c r="AI29" i="120"/>
  <c r="AH29" i="120"/>
  <c r="AG29" i="120"/>
  <c r="AA29" i="120"/>
  <c r="Z29" i="120"/>
  <c r="Y29" i="120"/>
  <c r="W29" i="120"/>
  <c r="V29" i="120"/>
  <c r="U29" i="120"/>
  <c r="T29" i="120"/>
  <c r="S29" i="120"/>
  <c r="R29" i="120"/>
  <c r="P29" i="120"/>
  <c r="O29" i="120"/>
  <c r="N29" i="120"/>
  <c r="M29" i="120"/>
  <c r="L29" i="120"/>
  <c r="K29" i="120"/>
  <c r="J29" i="120"/>
  <c r="I29" i="120"/>
  <c r="H29" i="120"/>
  <c r="G29" i="120"/>
  <c r="E29" i="120"/>
  <c r="D29" i="120"/>
  <c r="C29" i="120"/>
  <c r="AM28" i="120"/>
  <c r="AL28" i="120"/>
  <c r="AB28" i="120"/>
  <c r="X28" i="120"/>
  <c r="Q28" i="120"/>
  <c r="N28" i="120"/>
  <c r="J28" i="120"/>
  <c r="F28" i="120"/>
  <c r="AM27" i="120"/>
  <c r="AL27" i="120"/>
  <c r="AB27" i="120"/>
  <c r="X27" i="120"/>
  <c r="Q27" i="120"/>
  <c r="N27" i="120"/>
  <c r="J27" i="120"/>
  <c r="F27" i="120"/>
  <c r="AM26" i="120"/>
  <c r="AL26" i="120"/>
  <c r="AB26" i="120"/>
  <c r="X26" i="120"/>
  <c r="Q26" i="120"/>
  <c r="N26" i="120"/>
  <c r="J26" i="120"/>
  <c r="F26" i="120"/>
  <c r="AM25" i="120"/>
  <c r="AL25" i="120"/>
  <c r="AB25" i="120"/>
  <c r="X25" i="120"/>
  <c r="Q25" i="120"/>
  <c r="N25" i="120"/>
  <c r="J25" i="120"/>
  <c r="F25" i="120"/>
  <c r="AM24" i="120"/>
  <c r="AL24" i="120"/>
  <c r="AB24" i="120"/>
  <c r="X24" i="120"/>
  <c r="Q24" i="120"/>
  <c r="N24" i="120"/>
  <c r="J24" i="120"/>
  <c r="F24" i="120"/>
  <c r="AM23" i="120"/>
  <c r="AL23" i="120"/>
  <c r="AB23" i="120"/>
  <c r="X23" i="120"/>
  <c r="Q23" i="120"/>
  <c r="N23" i="120"/>
  <c r="J23" i="120"/>
  <c r="F23" i="120"/>
  <c r="AM22" i="120"/>
  <c r="AL22" i="120"/>
  <c r="AB22" i="120"/>
  <c r="X22" i="120"/>
  <c r="Q22" i="120"/>
  <c r="N22" i="120"/>
  <c r="J22" i="120"/>
  <c r="F22" i="120"/>
  <c r="AM21" i="120"/>
  <c r="AL21" i="120"/>
  <c r="AB21" i="120"/>
  <c r="X21" i="120"/>
  <c r="Q21" i="120"/>
  <c r="N21" i="120"/>
  <c r="J21" i="120"/>
  <c r="F21" i="120"/>
  <c r="AM20" i="120"/>
  <c r="AL20" i="120"/>
  <c r="AB20" i="120"/>
  <c r="X20" i="120"/>
  <c r="Q20" i="120"/>
  <c r="N20" i="120"/>
  <c r="J20" i="120"/>
  <c r="F20" i="120"/>
  <c r="AM19" i="120"/>
  <c r="AL19" i="120"/>
  <c r="AB19" i="120"/>
  <c r="X19" i="120"/>
  <c r="Q19" i="120"/>
  <c r="N19" i="120"/>
  <c r="J19" i="120"/>
  <c r="F19" i="120"/>
  <c r="AM18" i="120"/>
  <c r="AL18" i="120"/>
  <c r="AB18" i="120"/>
  <c r="X18" i="120"/>
  <c r="Q18" i="120"/>
  <c r="N18" i="120"/>
  <c r="J18" i="120"/>
  <c r="F18" i="120"/>
  <c r="AM17" i="120"/>
  <c r="AL17" i="120"/>
  <c r="AB17" i="120"/>
  <c r="X17" i="120"/>
  <c r="Q17" i="120"/>
  <c r="N17" i="120"/>
  <c r="J17" i="120"/>
  <c r="F17" i="120"/>
  <c r="AM16" i="120"/>
  <c r="AL16" i="120"/>
  <c r="AB16" i="120"/>
  <c r="X16" i="120"/>
  <c r="Q16" i="120"/>
  <c r="N16" i="120"/>
  <c r="J16" i="120"/>
  <c r="F16" i="120"/>
  <c r="AM15" i="120"/>
  <c r="AL15" i="120"/>
  <c r="AB15" i="120"/>
  <c r="X15" i="120"/>
  <c r="Q15" i="120"/>
  <c r="N15" i="120"/>
  <c r="J15" i="120"/>
  <c r="F15" i="120"/>
  <c r="AM14" i="120"/>
  <c r="AL14" i="120"/>
  <c r="AB14" i="120"/>
  <c r="X14" i="120"/>
  <c r="Q14" i="120"/>
  <c r="N14" i="120"/>
  <c r="J14" i="120"/>
  <c r="F14" i="120"/>
  <c r="AM13" i="120"/>
  <c r="AL13" i="120"/>
  <c r="AB13" i="120"/>
  <c r="X13" i="120"/>
  <c r="Q13" i="120"/>
  <c r="N13" i="120"/>
  <c r="J13" i="120"/>
  <c r="F13" i="120"/>
  <c r="AM12" i="120"/>
  <c r="AL12" i="120"/>
  <c r="AB12" i="120"/>
  <c r="X12" i="120"/>
  <c r="Q12" i="120"/>
  <c r="N12" i="120"/>
  <c r="J12" i="120"/>
  <c r="F12" i="120"/>
  <c r="AM11" i="120"/>
  <c r="AL11" i="120"/>
  <c r="AB11" i="120"/>
  <c r="X11" i="120"/>
  <c r="Q11" i="120"/>
  <c r="N11" i="120"/>
  <c r="J11" i="120"/>
  <c r="F11" i="120"/>
  <c r="AM10" i="120"/>
  <c r="AL10" i="120"/>
  <c r="AB10" i="120"/>
  <c r="X10" i="120"/>
  <c r="Q10" i="120"/>
  <c r="N10" i="120"/>
  <c r="J10" i="120"/>
  <c r="F10" i="120"/>
  <c r="AM9" i="120"/>
  <c r="AL9" i="120"/>
  <c r="AB9" i="120"/>
  <c r="AB29" i="120" s="1"/>
  <c r="X9" i="120"/>
  <c r="X29" i="120" s="1"/>
  <c r="Q9" i="120"/>
  <c r="Q29" i="120" s="1"/>
  <c r="N9" i="120"/>
  <c r="J9" i="120"/>
  <c r="F9" i="120"/>
  <c r="F29" i="120" s="1"/>
  <c r="M28" i="119"/>
  <c r="L28" i="119"/>
  <c r="K28" i="119"/>
  <c r="I28" i="119"/>
  <c r="H28" i="119"/>
  <c r="G28" i="119"/>
  <c r="E28" i="119"/>
  <c r="D28" i="119"/>
  <c r="C28" i="119"/>
  <c r="R27" i="119"/>
  <c r="Q27" i="119"/>
  <c r="P27" i="119"/>
  <c r="O27" i="119"/>
  <c r="N27" i="119"/>
  <c r="J27" i="119"/>
  <c r="F27" i="119"/>
  <c r="Q26" i="119"/>
  <c r="R26" i="119" s="1"/>
  <c r="P26" i="119"/>
  <c r="O26" i="119"/>
  <c r="N26" i="119"/>
  <c r="J26" i="119"/>
  <c r="F26" i="119"/>
  <c r="Q25" i="119"/>
  <c r="P25" i="119"/>
  <c r="O25" i="119"/>
  <c r="R25" i="119" s="1"/>
  <c r="N25" i="119"/>
  <c r="J25" i="119"/>
  <c r="F25" i="119"/>
  <c r="Q24" i="119"/>
  <c r="P24" i="119"/>
  <c r="O24" i="119"/>
  <c r="N24" i="119"/>
  <c r="J24" i="119"/>
  <c r="F24" i="119"/>
  <c r="Q23" i="119"/>
  <c r="P23" i="119"/>
  <c r="O23" i="119"/>
  <c r="R23" i="119" s="1"/>
  <c r="N23" i="119"/>
  <c r="J23" i="119"/>
  <c r="F23" i="119"/>
  <c r="R22" i="119"/>
  <c r="Q22" i="119"/>
  <c r="P22" i="119"/>
  <c r="O22" i="119"/>
  <c r="N22" i="119"/>
  <c r="J22" i="119"/>
  <c r="F22" i="119"/>
  <c r="Q21" i="119"/>
  <c r="P21" i="119"/>
  <c r="O21" i="119"/>
  <c r="N21" i="119"/>
  <c r="J21" i="119"/>
  <c r="F21" i="119"/>
  <c r="Q20" i="119"/>
  <c r="P20" i="119"/>
  <c r="O20" i="119"/>
  <c r="R20" i="119" s="1"/>
  <c r="N20" i="119"/>
  <c r="J20" i="119"/>
  <c r="F20" i="119"/>
  <c r="R19" i="119"/>
  <c r="Q19" i="119"/>
  <c r="P19" i="119"/>
  <c r="O19" i="119"/>
  <c r="N19" i="119"/>
  <c r="J19" i="119"/>
  <c r="F19" i="119"/>
  <c r="Q18" i="119"/>
  <c r="R18" i="119" s="1"/>
  <c r="P18" i="119"/>
  <c r="O18" i="119"/>
  <c r="N18" i="119"/>
  <c r="J18" i="119"/>
  <c r="F18" i="119"/>
  <c r="Q17" i="119"/>
  <c r="P17" i="119"/>
  <c r="O17" i="119"/>
  <c r="R17" i="119" s="1"/>
  <c r="N17" i="119"/>
  <c r="J17" i="119"/>
  <c r="F17" i="119"/>
  <c r="Q16" i="119"/>
  <c r="P16" i="119"/>
  <c r="O16" i="119"/>
  <c r="N16" i="119"/>
  <c r="J16" i="119"/>
  <c r="F16" i="119"/>
  <c r="Q15" i="119"/>
  <c r="P15" i="119"/>
  <c r="O15" i="119"/>
  <c r="R15" i="119" s="1"/>
  <c r="N15" i="119"/>
  <c r="J15" i="119"/>
  <c r="F15" i="119"/>
  <c r="R14" i="119"/>
  <c r="Q14" i="119"/>
  <c r="P14" i="119"/>
  <c r="O14" i="119"/>
  <c r="N14" i="119"/>
  <c r="J14" i="119"/>
  <c r="F14" i="119"/>
  <c r="Q13" i="119"/>
  <c r="P13" i="119"/>
  <c r="O13" i="119"/>
  <c r="N13" i="119"/>
  <c r="J13" i="119"/>
  <c r="J28" i="119" s="1"/>
  <c r="F13" i="119"/>
  <c r="Q12" i="119"/>
  <c r="P12" i="119"/>
  <c r="O12" i="119"/>
  <c r="R12" i="119" s="1"/>
  <c r="N12" i="119"/>
  <c r="J12" i="119"/>
  <c r="F12" i="119"/>
  <c r="R11" i="119"/>
  <c r="Q11" i="119"/>
  <c r="P11" i="119"/>
  <c r="O11" i="119"/>
  <c r="N11" i="119"/>
  <c r="N28" i="119" s="1"/>
  <c r="J11" i="119"/>
  <c r="F11" i="119"/>
  <c r="Q10" i="119"/>
  <c r="R10" i="119" s="1"/>
  <c r="P10" i="119"/>
  <c r="O10" i="119"/>
  <c r="N10" i="119"/>
  <c r="J10" i="119"/>
  <c r="F10" i="119"/>
  <c r="Q9" i="119"/>
  <c r="P9" i="119"/>
  <c r="O9" i="119"/>
  <c r="R9" i="119" s="1"/>
  <c r="N9" i="119"/>
  <c r="J9" i="119"/>
  <c r="F9" i="119"/>
  <c r="Q8" i="119"/>
  <c r="P8" i="119"/>
  <c r="P28" i="119" s="1"/>
  <c r="O8" i="119"/>
  <c r="N8" i="119"/>
  <c r="J8" i="119"/>
  <c r="F8" i="119"/>
  <c r="F28" i="119" s="1"/>
  <c r="M30" i="118"/>
  <c r="L30" i="118"/>
  <c r="G30" i="118"/>
  <c r="F30" i="118"/>
  <c r="D30" i="118"/>
  <c r="C30" i="118"/>
  <c r="N29" i="118"/>
  <c r="J29" i="118"/>
  <c r="I29" i="118"/>
  <c r="K29" i="118" s="1"/>
  <c r="H29" i="118"/>
  <c r="E29" i="118"/>
  <c r="N28" i="118"/>
  <c r="K28" i="118"/>
  <c r="J28" i="118"/>
  <c r="I28" i="118"/>
  <c r="H28" i="118"/>
  <c r="E28" i="118"/>
  <c r="N27" i="118"/>
  <c r="J27" i="118"/>
  <c r="I27" i="118"/>
  <c r="K27" i="118" s="1"/>
  <c r="H27" i="118"/>
  <c r="E27" i="118"/>
  <c r="N26" i="118"/>
  <c r="K26" i="118"/>
  <c r="J26" i="118"/>
  <c r="I26" i="118"/>
  <c r="H26" i="118"/>
  <c r="E26" i="118"/>
  <c r="N25" i="118"/>
  <c r="J25" i="118"/>
  <c r="I25" i="118"/>
  <c r="K25" i="118" s="1"/>
  <c r="H25" i="118"/>
  <c r="E25" i="118"/>
  <c r="N24" i="118"/>
  <c r="J24" i="118"/>
  <c r="K24" i="118" s="1"/>
  <c r="I24" i="118"/>
  <c r="H24" i="118"/>
  <c r="E24" i="118"/>
  <c r="N23" i="118"/>
  <c r="J23" i="118"/>
  <c r="I23" i="118"/>
  <c r="K23" i="118" s="1"/>
  <c r="H23" i="118"/>
  <c r="E23" i="118"/>
  <c r="N22" i="118"/>
  <c r="K22" i="118"/>
  <c r="J22" i="118"/>
  <c r="I22" i="118"/>
  <c r="H22" i="118"/>
  <c r="E22" i="118"/>
  <c r="N21" i="118"/>
  <c r="J21" i="118"/>
  <c r="I21" i="118"/>
  <c r="K21" i="118" s="1"/>
  <c r="H21" i="118"/>
  <c r="E21" i="118"/>
  <c r="N20" i="118"/>
  <c r="K20" i="118"/>
  <c r="J20" i="118"/>
  <c r="I20" i="118"/>
  <c r="H20" i="118"/>
  <c r="E20" i="118"/>
  <c r="N19" i="118"/>
  <c r="J19" i="118"/>
  <c r="I19" i="118"/>
  <c r="K19" i="118" s="1"/>
  <c r="H19" i="118"/>
  <c r="E19" i="118"/>
  <c r="N18" i="118"/>
  <c r="K18" i="118"/>
  <c r="J18" i="118"/>
  <c r="I18" i="118"/>
  <c r="H18" i="118"/>
  <c r="E18" i="118"/>
  <c r="N17" i="118"/>
  <c r="J17" i="118"/>
  <c r="I17" i="118"/>
  <c r="K17" i="118" s="1"/>
  <c r="H17" i="118"/>
  <c r="E17" i="118"/>
  <c r="N16" i="118"/>
  <c r="J16" i="118"/>
  <c r="K16" i="118" s="1"/>
  <c r="I16" i="118"/>
  <c r="H16" i="118"/>
  <c r="E16" i="118"/>
  <c r="N15" i="118"/>
  <c r="J15" i="118"/>
  <c r="I15" i="118"/>
  <c r="K15" i="118" s="1"/>
  <c r="H15" i="118"/>
  <c r="E15" i="118"/>
  <c r="N14" i="118"/>
  <c r="K14" i="118"/>
  <c r="J14" i="118"/>
  <c r="I14" i="118"/>
  <c r="H14" i="118"/>
  <c r="E14" i="118"/>
  <c r="N13" i="118"/>
  <c r="J13" i="118"/>
  <c r="I13" i="118"/>
  <c r="K13" i="118" s="1"/>
  <c r="H13" i="118"/>
  <c r="E13" i="118"/>
  <c r="N12" i="118"/>
  <c r="K12" i="118"/>
  <c r="J12" i="118"/>
  <c r="I12" i="118"/>
  <c r="H12" i="118"/>
  <c r="E12" i="118"/>
  <c r="N11" i="118"/>
  <c r="J11" i="118"/>
  <c r="I11" i="118"/>
  <c r="K11" i="118" s="1"/>
  <c r="H11" i="118"/>
  <c r="E11" i="118"/>
  <c r="N10" i="118"/>
  <c r="J10" i="118"/>
  <c r="J30" i="118" s="1"/>
  <c r="I10" i="118"/>
  <c r="H10" i="118"/>
  <c r="E10" i="118"/>
  <c r="ED28" i="117"/>
  <c r="EC28" i="117"/>
  <c r="EB28" i="117"/>
  <c r="EA28" i="117"/>
  <c r="DZ28" i="117"/>
  <c r="DY28" i="117"/>
  <c r="DX28" i="117"/>
  <c r="DW28" i="117"/>
  <c r="DV28" i="117"/>
  <c r="DU28" i="117"/>
  <c r="DT28" i="117"/>
  <c r="DS28" i="117"/>
  <c r="DN28" i="117"/>
  <c r="DM28" i="117"/>
  <c r="DL28" i="117"/>
  <c r="DK28" i="117"/>
  <c r="DJ28" i="117"/>
  <c r="DI28" i="117"/>
  <c r="DH28" i="117"/>
  <c r="DG28" i="117"/>
  <c r="DF28" i="117"/>
  <c r="DE28" i="117"/>
  <c r="DD28" i="117"/>
  <c r="DC28" i="117"/>
  <c r="DB28" i="117"/>
  <c r="DA28" i="117"/>
  <c r="CZ28" i="117"/>
  <c r="CY28" i="117"/>
  <c r="CX28" i="117"/>
  <c r="CW28" i="117"/>
  <c r="CV28" i="117"/>
  <c r="CU28" i="117"/>
  <c r="CT28" i="117"/>
  <c r="CS28" i="117"/>
  <c r="CN28" i="117"/>
  <c r="CM28" i="117"/>
  <c r="CL28" i="117"/>
  <c r="CK28" i="117"/>
  <c r="CJ28" i="117"/>
  <c r="CI28" i="117"/>
  <c r="CH28" i="117"/>
  <c r="CG28" i="117"/>
  <c r="CF28" i="117"/>
  <c r="CE28" i="117"/>
  <c r="CD28" i="117"/>
  <c r="CC28" i="117"/>
  <c r="CB28" i="117"/>
  <c r="CA28" i="117"/>
  <c r="BZ28" i="117"/>
  <c r="BY28" i="117"/>
  <c r="BX28" i="117"/>
  <c r="BW28" i="117"/>
  <c r="BV28" i="117"/>
  <c r="BU28" i="117"/>
  <c r="BT28" i="117"/>
  <c r="BS28" i="117"/>
  <c r="BR28" i="117"/>
  <c r="BQ28" i="117"/>
  <c r="BP28" i="117"/>
  <c r="BO28" i="117"/>
  <c r="BN28" i="117"/>
  <c r="BM28" i="117"/>
  <c r="BH28" i="117"/>
  <c r="BG28" i="117"/>
  <c r="BF28" i="117"/>
  <c r="BE28" i="117"/>
  <c r="BD28" i="117"/>
  <c r="BC28" i="117"/>
  <c r="BB28" i="117"/>
  <c r="BA28" i="117"/>
  <c r="AZ28" i="117"/>
  <c r="AY28" i="117"/>
  <c r="AX28" i="117"/>
  <c r="AW28" i="117"/>
  <c r="AV28" i="117"/>
  <c r="AU28" i="117"/>
  <c r="AT28" i="117"/>
  <c r="AS28" i="117"/>
  <c r="AR28" i="117"/>
  <c r="AQ28" i="117"/>
  <c r="AP28" i="117"/>
  <c r="AO28" i="117"/>
  <c r="AN28" i="117"/>
  <c r="AM28" i="117"/>
  <c r="AL28" i="117"/>
  <c r="AK28" i="117"/>
  <c r="AJ28" i="117"/>
  <c r="AI28" i="117"/>
  <c r="AH28" i="117"/>
  <c r="AG28" i="117"/>
  <c r="AB28" i="117"/>
  <c r="AA28" i="117"/>
  <c r="Z28" i="117"/>
  <c r="Y28" i="117"/>
  <c r="X28" i="117"/>
  <c r="W28" i="117"/>
  <c r="V28" i="117"/>
  <c r="U28" i="117"/>
  <c r="T28" i="117"/>
  <c r="S28" i="117"/>
  <c r="R28" i="117"/>
  <c r="Q28" i="117"/>
  <c r="P28" i="117"/>
  <c r="O28" i="117"/>
  <c r="N28" i="117"/>
  <c r="M28" i="117"/>
  <c r="L28" i="117"/>
  <c r="K28" i="117"/>
  <c r="J28" i="117"/>
  <c r="I28" i="117"/>
  <c r="H28" i="117"/>
  <c r="G28" i="117"/>
  <c r="F28" i="117"/>
  <c r="E28" i="117"/>
  <c r="D28" i="117"/>
  <c r="C28" i="117"/>
  <c r="EG27" i="117"/>
  <c r="EF27" i="117"/>
  <c r="EE27" i="117"/>
  <c r="EF26" i="117"/>
  <c r="EE26" i="117"/>
  <c r="EF25" i="117"/>
  <c r="EE25" i="117"/>
  <c r="EG25" i="117" s="1"/>
  <c r="EG24" i="117"/>
  <c r="EF24" i="117"/>
  <c r="EE24" i="117"/>
  <c r="EF23" i="117"/>
  <c r="EG23" i="117" s="1"/>
  <c r="EE23" i="117"/>
  <c r="EF22" i="117"/>
  <c r="EE22" i="117"/>
  <c r="EG22" i="117" s="1"/>
  <c r="EF21" i="117"/>
  <c r="EE21" i="117"/>
  <c r="EG21" i="117" s="1"/>
  <c r="EG20" i="117"/>
  <c r="EF20" i="117"/>
  <c r="EE20" i="117"/>
  <c r="EG19" i="117"/>
  <c r="EF19" i="117"/>
  <c r="EE19" i="117"/>
  <c r="EF18" i="117"/>
  <c r="EE18" i="117"/>
  <c r="EF17" i="117"/>
  <c r="EE17" i="117"/>
  <c r="EG17" i="117" s="1"/>
  <c r="EG16" i="117"/>
  <c r="EF16" i="117"/>
  <c r="EE16" i="117"/>
  <c r="EF15" i="117"/>
  <c r="EG15" i="117" s="1"/>
  <c r="EE15" i="117"/>
  <c r="EF14" i="117"/>
  <c r="EE14" i="117"/>
  <c r="EG14" i="117" s="1"/>
  <c r="EF13" i="117"/>
  <c r="EE13" i="117"/>
  <c r="EG13" i="117" s="1"/>
  <c r="EG12" i="117"/>
  <c r="EF12" i="117"/>
  <c r="EE12" i="117"/>
  <c r="EG11" i="117"/>
  <c r="EF11" i="117"/>
  <c r="EE11" i="117"/>
  <c r="EF10" i="117"/>
  <c r="EE10" i="117"/>
  <c r="EF9" i="117"/>
  <c r="EE9" i="117"/>
  <c r="EG9" i="117" s="1"/>
  <c r="EG8" i="117"/>
  <c r="EF8" i="117"/>
  <c r="EE8" i="117"/>
  <c r="S28" i="116"/>
  <c r="P28" i="116"/>
  <c r="O28" i="116"/>
  <c r="M28" i="116"/>
  <c r="L28" i="116"/>
  <c r="K28" i="116"/>
  <c r="J28" i="116"/>
  <c r="I28" i="116"/>
  <c r="G28" i="116"/>
  <c r="F28" i="116"/>
  <c r="D28" i="116"/>
  <c r="C28" i="116"/>
  <c r="R27" i="116"/>
  <c r="Q27" i="116"/>
  <c r="N27" i="116"/>
  <c r="K27" i="116"/>
  <c r="H27" i="116"/>
  <c r="S27" i="116" s="1"/>
  <c r="E27" i="116"/>
  <c r="R26" i="116"/>
  <c r="Q26" i="116"/>
  <c r="N26" i="116"/>
  <c r="K26" i="116"/>
  <c r="H26" i="116"/>
  <c r="S26" i="116" s="1"/>
  <c r="E26" i="116"/>
  <c r="R25" i="116"/>
  <c r="Q25" i="116"/>
  <c r="N25" i="116"/>
  <c r="K25" i="116"/>
  <c r="H25" i="116"/>
  <c r="S25" i="116" s="1"/>
  <c r="E25" i="116"/>
  <c r="R24" i="116"/>
  <c r="Q24" i="116"/>
  <c r="N24" i="116"/>
  <c r="K24" i="116"/>
  <c r="H24" i="116"/>
  <c r="S24" i="116" s="1"/>
  <c r="E24" i="116"/>
  <c r="R23" i="116"/>
  <c r="Q23" i="116"/>
  <c r="N23" i="116"/>
  <c r="K23" i="116"/>
  <c r="H23" i="116"/>
  <c r="S23" i="116" s="1"/>
  <c r="E23" i="116"/>
  <c r="R22" i="116"/>
  <c r="Q22" i="116"/>
  <c r="N22" i="116"/>
  <c r="K22" i="116"/>
  <c r="H22" i="116"/>
  <c r="S22" i="116" s="1"/>
  <c r="E22" i="116"/>
  <c r="R21" i="116"/>
  <c r="Q21" i="116"/>
  <c r="N21" i="116"/>
  <c r="K21" i="116"/>
  <c r="H21" i="116"/>
  <c r="S21" i="116" s="1"/>
  <c r="E21" i="116"/>
  <c r="R20" i="116"/>
  <c r="Q20" i="116"/>
  <c r="N20" i="116"/>
  <c r="K20" i="116"/>
  <c r="H20" i="116"/>
  <c r="S20" i="116" s="1"/>
  <c r="E20" i="116"/>
  <c r="R19" i="116"/>
  <c r="Q19" i="116"/>
  <c r="N19" i="116"/>
  <c r="K19" i="116"/>
  <c r="H19" i="116"/>
  <c r="S19" i="116" s="1"/>
  <c r="E19" i="116"/>
  <c r="R18" i="116"/>
  <c r="Q18" i="116"/>
  <c r="N18" i="116"/>
  <c r="K18" i="116"/>
  <c r="H18" i="116"/>
  <c r="S18" i="116" s="1"/>
  <c r="E18" i="116"/>
  <c r="R17" i="116"/>
  <c r="Q17" i="116"/>
  <c r="N17" i="116"/>
  <c r="K17" i="116"/>
  <c r="H17" i="116"/>
  <c r="S17" i="116" s="1"/>
  <c r="E17" i="116"/>
  <c r="R16" i="116"/>
  <c r="Q16" i="116"/>
  <c r="N16" i="116"/>
  <c r="K16" i="116"/>
  <c r="H16" i="116"/>
  <c r="S16" i="116" s="1"/>
  <c r="E16" i="116"/>
  <c r="R15" i="116"/>
  <c r="Q15" i="116"/>
  <c r="N15" i="116"/>
  <c r="K15" i="116"/>
  <c r="H15" i="116"/>
  <c r="S15" i="116" s="1"/>
  <c r="E15" i="116"/>
  <c r="R14" i="116"/>
  <c r="Q14" i="116"/>
  <c r="N14" i="116"/>
  <c r="K14" i="116"/>
  <c r="H14" i="116"/>
  <c r="S14" i="116" s="1"/>
  <c r="E14" i="116"/>
  <c r="R13" i="116"/>
  <c r="Q13" i="116"/>
  <c r="N13" i="116"/>
  <c r="K13" i="116"/>
  <c r="H13" i="116"/>
  <c r="S13" i="116" s="1"/>
  <c r="E13" i="116"/>
  <c r="R12" i="116"/>
  <c r="Q12" i="116"/>
  <c r="N12" i="116"/>
  <c r="K12" i="116"/>
  <c r="H12" i="116"/>
  <c r="S12" i="116" s="1"/>
  <c r="E12" i="116"/>
  <c r="R11" i="116"/>
  <c r="Q11" i="116"/>
  <c r="N11" i="116"/>
  <c r="K11" i="116"/>
  <c r="H11" i="116"/>
  <c r="S11" i="116" s="1"/>
  <c r="E11" i="116"/>
  <c r="R10" i="116"/>
  <c r="Q10" i="116"/>
  <c r="N10" i="116"/>
  <c r="K10" i="116"/>
  <c r="H10" i="116"/>
  <c r="S10" i="116" s="1"/>
  <c r="E10" i="116"/>
  <c r="R9" i="116"/>
  <c r="Q9" i="116"/>
  <c r="N9" i="116"/>
  <c r="K9" i="116"/>
  <c r="H9" i="116"/>
  <c r="S9" i="116" s="1"/>
  <c r="E9" i="116"/>
  <c r="S8" i="116"/>
  <c r="R8" i="116"/>
  <c r="Q8" i="116"/>
  <c r="N8" i="116"/>
  <c r="N28" i="116" s="1"/>
  <c r="K8" i="116"/>
  <c r="H8" i="116"/>
  <c r="H28" i="116" s="1"/>
  <c r="E8" i="116"/>
  <c r="T28" i="115"/>
  <c r="S28" i="115"/>
  <c r="R28" i="115"/>
  <c r="Q28" i="115"/>
  <c r="P28" i="115"/>
  <c r="O28" i="115"/>
  <c r="N28" i="115"/>
  <c r="M28" i="115"/>
  <c r="L28" i="115"/>
  <c r="K28" i="115"/>
  <c r="J28" i="115"/>
  <c r="I28" i="115"/>
  <c r="H28" i="115"/>
  <c r="G28" i="115"/>
  <c r="F28" i="115"/>
  <c r="E28" i="115"/>
  <c r="D28" i="115"/>
  <c r="C28" i="115"/>
  <c r="V27" i="115"/>
  <c r="U27" i="115"/>
  <c r="V26" i="115"/>
  <c r="U26" i="115"/>
  <c r="W26" i="115" s="1"/>
  <c r="W25" i="115"/>
  <c r="V25" i="115"/>
  <c r="U25" i="115"/>
  <c r="W24" i="115"/>
  <c r="V24" i="115"/>
  <c r="U24" i="115"/>
  <c r="V23" i="115"/>
  <c r="U23" i="115"/>
  <c r="W23" i="115" s="1"/>
  <c r="V22" i="115"/>
  <c r="U22" i="115"/>
  <c r="W22" i="115" s="1"/>
  <c r="W21" i="115"/>
  <c r="V21" i="115"/>
  <c r="U21" i="115"/>
  <c r="V20" i="115"/>
  <c r="W20" i="115" s="1"/>
  <c r="U20" i="115"/>
  <c r="V19" i="115"/>
  <c r="U19" i="115"/>
  <c r="V18" i="115"/>
  <c r="U18" i="115"/>
  <c r="W18" i="115" s="1"/>
  <c r="W17" i="115"/>
  <c r="V17" i="115"/>
  <c r="U17" i="115"/>
  <c r="W16" i="115"/>
  <c r="V16" i="115"/>
  <c r="U16" i="115"/>
  <c r="V15" i="115"/>
  <c r="U15" i="115"/>
  <c r="W15" i="115" s="1"/>
  <c r="V14" i="115"/>
  <c r="U14" i="115"/>
  <c r="W14" i="115" s="1"/>
  <c r="W13" i="115"/>
  <c r="V13" i="115"/>
  <c r="U13" i="115"/>
  <c r="V12" i="115"/>
  <c r="W12" i="115" s="1"/>
  <c r="U12" i="115"/>
  <c r="V11" i="115"/>
  <c r="U11" i="115"/>
  <c r="V10" i="115"/>
  <c r="U10" i="115"/>
  <c r="W9" i="115"/>
  <c r="V9" i="115"/>
  <c r="U9" i="115"/>
  <c r="W8" i="115"/>
  <c r="V8" i="115"/>
  <c r="U8" i="115"/>
  <c r="J29" i="114"/>
  <c r="I29" i="114"/>
  <c r="G29" i="114"/>
  <c r="F29" i="114"/>
  <c r="D29" i="114"/>
  <c r="C29" i="114"/>
  <c r="M28" i="114"/>
  <c r="L28" i="114"/>
  <c r="K28" i="114"/>
  <c r="H28" i="114"/>
  <c r="E28" i="114"/>
  <c r="N27" i="114"/>
  <c r="M27" i="114"/>
  <c r="L27" i="114"/>
  <c r="K27" i="114"/>
  <c r="H27" i="114"/>
  <c r="E27" i="114"/>
  <c r="M26" i="114"/>
  <c r="L26" i="114"/>
  <c r="K26" i="114"/>
  <c r="H26" i="114"/>
  <c r="E26" i="114"/>
  <c r="N25" i="114"/>
  <c r="M25" i="114"/>
  <c r="L25" i="114"/>
  <c r="K25" i="114"/>
  <c r="H25" i="114"/>
  <c r="E25" i="114"/>
  <c r="M24" i="114"/>
  <c r="L24" i="114"/>
  <c r="N24" i="114" s="1"/>
  <c r="K24" i="114"/>
  <c r="H24" i="114"/>
  <c r="E24" i="114"/>
  <c r="N23" i="114"/>
  <c r="M23" i="114"/>
  <c r="L23" i="114"/>
  <c r="K23" i="114"/>
  <c r="H23" i="114"/>
  <c r="E23" i="114"/>
  <c r="M22" i="114"/>
  <c r="L22" i="114"/>
  <c r="N22" i="114" s="1"/>
  <c r="K22" i="114"/>
  <c r="H22" i="114"/>
  <c r="E22" i="114"/>
  <c r="N21" i="114"/>
  <c r="M21" i="114"/>
  <c r="L21" i="114"/>
  <c r="K21" i="114"/>
  <c r="H21" i="114"/>
  <c r="E21" i="114"/>
  <c r="M20" i="114"/>
  <c r="L20" i="114"/>
  <c r="K20" i="114"/>
  <c r="H20" i="114"/>
  <c r="E20" i="114"/>
  <c r="N19" i="114"/>
  <c r="M19" i="114"/>
  <c r="L19" i="114"/>
  <c r="K19" i="114"/>
  <c r="H19" i="114"/>
  <c r="E19" i="114"/>
  <c r="M18" i="114"/>
  <c r="L18" i="114"/>
  <c r="K18" i="114"/>
  <c r="H18" i="114"/>
  <c r="E18" i="114"/>
  <c r="N17" i="114"/>
  <c r="M17" i="114"/>
  <c r="L17" i="114"/>
  <c r="K17" i="114"/>
  <c r="H17" i="114"/>
  <c r="E17" i="114"/>
  <c r="M16" i="114"/>
  <c r="L16" i="114"/>
  <c r="N16" i="114" s="1"/>
  <c r="K16" i="114"/>
  <c r="H16" i="114"/>
  <c r="E16" i="114"/>
  <c r="N15" i="114"/>
  <c r="M15" i="114"/>
  <c r="L15" i="114"/>
  <c r="K15" i="114"/>
  <c r="H15" i="114"/>
  <c r="H29" i="114" s="1"/>
  <c r="E15" i="114"/>
  <c r="M14" i="114"/>
  <c r="L14" i="114"/>
  <c r="N14" i="114" s="1"/>
  <c r="K14" i="114"/>
  <c r="H14" i="114"/>
  <c r="E14" i="114"/>
  <c r="N13" i="114"/>
  <c r="M13" i="114"/>
  <c r="L13" i="114"/>
  <c r="K13" i="114"/>
  <c r="H13" i="114"/>
  <c r="E13" i="114"/>
  <c r="M12" i="114"/>
  <c r="L12" i="114"/>
  <c r="K12" i="114"/>
  <c r="H12" i="114"/>
  <c r="E12" i="114"/>
  <c r="N11" i="114"/>
  <c r="M11" i="114"/>
  <c r="L11" i="114"/>
  <c r="K11" i="114"/>
  <c r="H11" i="114"/>
  <c r="E11" i="114"/>
  <c r="M10" i="114"/>
  <c r="M29" i="114" s="1"/>
  <c r="L10" i="114"/>
  <c r="K10" i="114"/>
  <c r="H10" i="114"/>
  <c r="E10" i="114"/>
  <c r="E29" i="114" s="1"/>
  <c r="N9" i="114"/>
  <c r="M9" i="114"/>
  <c r="L9" i="114"/>
  <c r="K9" i="114"/>
  <c r="K29" i="114" s="1"/>
  <c r="H9" i="114"/>
  <c r="E9" i="114"/>
  <c r="L28" i="113"/>
  <c r="J28" i="113"/>
  <c r="I28" i="113"/>
  <c r="G28" i="113"/>
  <c r="F28" i="113"/>
  <c r="D28" i="113"/>
  <c r="C28" i="113"/>
  <c r="M27" i="113"/>
  <c r="L27" i="113"/>
  <c r="K27" i="113"/>
  <c r="H27" i="113"/>
  <c r="E27" i="113"/>
  <c r="N26" i="113"/>
  <c r="M26" i="113"/>
  <c r="L26" i="113"/>
  <c r="K26" i="113"/>
  <c r="H26" i="113"/>
  <c r="E26" i="113"/>
  <c r="M25" i="113"/>
  <c r="L25" i="113"/>
  <c r="K25" i="113"/>
  <c r="H25" i="113"/>
  <c r="E25" i="113"/>
  <c r="N24" i="113"/>
  <c r="M24" i="113"/>
  <c r="L24" i="113"/>
  <c r="K24" i="113"/>
  <c r="H24" i="113"/>
  <c r="E24" i="113"/>
  <c r="M23" i="113"/>
  <c r="L23" i="113"/>
  <c r="N23" i="113" s="1"/>
  <c r="K23" i="113"/>
  <c r="H23" i="113"/>
  <c r="E23" i="113"/>
  <c r="N22" i="113"/>
  <c r="M22" i="113"/>
  <c r="L22" i="113"/>
  <c r="K22" i="113"/>
  <c r="H22" i="113"/>
  <c r="E22" i="113"/>
  <c r="M21" i="113"/>
  <c r="L21" i="113"/>
  <c r="N21" i="113" s="1"/>
  <c r="K21" i="113"/>
  <c r="H21" i="113"/>
  <c r="E21" i="113"/>
  <c r="N20" i="113"/>
  <c r="M20" i="113"/>
  <c r="L20" i="113"/>
  <c r="K20" i="113"/>
  <c r="H20" i="113"/>
  <c r="E20" i="113"/>
  <c r="M19" i="113"/>
  <c r="L19" i="113"/>
  <c r="K19" i="113"/>
  <c r="H19" i="113"/>
  <c r="E19" i="113"/>
  <c r="N18" i="113"/>
  <c r="M18" i="113"/>
  <c r="L18" i="113"/>
  <c r="K18" i="113"/>
  <c r="H18" i="113"/>
  <c r="E18" i="113"/>
  <c r="M17" i="113"/>
  <c r="L17" i="113"/>
  <c r="K17" i="113"/>
  <c r="H17" i="113"/>
  <c r="E17" i="113"/>
  <c r="N16" i="113"/>
  <c r="M16" i="113"/>
  <c r="L16" i="113"/>
  <c r="K16" i="113"/>
  <c r="H16" i="113"/>
  <c r="E16" i="113"/>
  <c r="M15" i="113"/>
  <c r="L15" i="113"/>
  <c r="N15" i="113" s="1"/>
  <c r="K15" i="113"/>
  <c r="H15" i="113"/>
  <c r="E15" i="113"/>
  <c r="N14" i="113"/>
  <c r="M14" i="113"/>
  <c r="L14" i="113"/>
  <c r="K14" i="113"/>
  <c r="H14" i="113"/>
  <c r="H28" i="113" s="1"/>
  <c r="E14" i="113"/>
  <c r="M13" i="113"/>
  <c r="L13" i="113"/>
  <c r="N13" i="113" s="1"/>
  <c r="K13" i="113"/>
  <c r="H13" i="113"/>
  <c r="E13" i="113"/>
  <c r="N12" i="113"/>
  <c r="M12" i="113"/>
  <c r="L12" i="113"/>
  <c r="K12" i="113"/>
  <c r="H12" i="113"/>
  <c r="E12" i="113"/>
  <c r="M11" i="113"/>
  <c r="L11" i="113"/>
  <c r="K11" i="113"/>
  <c r="H11" i="113"/>
  <c r="E11" i="113"/>
  <c r="N10" i="113"/>
  <c r="M10" i="113"/>
  <c r="L10" i="113"/>
  <c r="K10" i="113"/>
  <c r="H10" i="113"/>
  <c r="E10" i="113"/>
  <c r="M9" i="113"/>
  <c r="M28" i="113" s="1"/>
  <c r="L9" i="113"/>
  <c r="K9" i="113"/>
  <c r="H9" i="113"/>
  <c r="E9" i="113"/>
  <c r="E28" i="113" s="1"/>
  <c r="N8" i="113"/>
  <c r="M8" i="113"/>
  <c r="L8" i="113"/>
  <c r="K8" i="113"/>
  <c r="K28" i="113" s="1"/>
  <c r="H8" i="113"/>
  <c r="E8" i="113"/>
  <c r="L124" i="112"/>
  <c r="J124" i="112"/>
  <c r="I124" i="112"/>
  <c r="G124" i="112"/>
  <c r="F124" i="112"/>
  <c r="D124" i="112"/>
  <c r="C124" i="112"/>
  <c r="M123" i="112"/>
  <c r="L123" i="112"/>
  <c r="K123" i="112"/>
  <c r="H123" i="112"/>
  <c r="E123" i="112"/>
  <c r="N122" i="112"/>
  <c r="M122" i="112"/>
  <c r="L122" i="112"/>
  <c r="K122" i="112"/>
  <c r="H122" i="112"/>
  <c r="E122" i="112"/>
  <c r="M121" i="112"/>
  <c r="L121" i="112"/>
  <c r="K121" i="112"/>
  <c r="H121" i="112"/>
  <c r="E121" i="112"/>
  <c r="N120" i="112"/>
  <c r="M120" i="112"/>
  <c r="L120" i="112"/>
  <c r="K120" i="112"/>
  <c r="H120" i="112"/>
  <c r="E120" i="112"/>
  <c r="M119" i="112"/>
  <c r="L119" i="112"/>
  <c r="N119" i="112" s="1"/>
  <c r="K119" i="112"/>
  <c r="H119" i="112"/>
  <c r="E119" i="112"/>
  <c r="N118" i="112"/>
  <c r="M118" i="112"/>
  <c r="L118" i="112"/>
  <c r="K118" i="112"/>
  <c r="H118" i="112"/>
  <c r="E118" i="112"/>
  <c r="M117" i="112"/>
  <c r="L117" i="112"/>
  <c r="N117" i="112" s="1"/>
  <c r="K117" i="112"/>
  <c r="H117" i="112"/>
  <c r="E117" i="112"/>
  <c r="N116" i="112"/>
  <c r="M116" i="112"/>
  <c r="L116" i="112"/>
  <c r="K116" i="112"/>
  <c r="H116" i="112"/>
  <c r="E116" i="112"/>
  <c r="M115" i="112"/>
  <c r="L115" i="112"/>
  <c r="K115" i="112"/>
  <c r="H115" i="112"/>
  <c r="E115" i="112"/>
  <c r="N114" i="112"/>
  <c r="M114" i="112"/>
  <c r="L114" i="112"/>
  <c r="K114" i="112"/>
  <c r="H114" i="112"/>
  <c r="E114" i="112"/>
  <c r="M113" i="112"/>
  <c r="L113" i="112"/>
  <c r="K113" i="112"/>
  <c r="H113" i="112"/>
  <c r="E113" i="112"/>
  <c r="N112" i="112"/>
  <c r="M112" i="112"/>
  <c r="L112" i="112"/>
  <c r="K112" i="112"/>
  <c r="H112" i="112"/>
  <c r="E112" i="112"/>
  <c r="M111" i="112"/>
  <c r="L111" i="112"/>
  <c r="N111" i="112" s="1"/>
  <c r="K111" i="112"/>
  <c r="H111" i="112"/>
  <c r="E111" i="112"/>
  <c r="N110" i="112"/>
  <c r="M110" i="112"/>
  <c r="L110" i="112"/>
  <c r="K110" i="112"/>
  <c r="H110" i="112"/>
  <c r="E110" i="112"/>
  <c r="M109" i="112"/>
  <c r="L109" i="112"/>
  <c r="N109" i="112" s="1"/>
  <c r="K109" i="112"/>
  <c r="H109" i="112"/>
  <c r="E109" i="112"/>
  <c r="N108" i="112"/>
  <c r="M108" i="112"/>
  <c r="L108" i="112"/>
  <c r="K108" i="112"/>
  <c r="H108" i="112"/>
  <c r="H124" i="112" s="1"/>
  <c r="E108" i="112"/>
  <c r="M107" i="112"/>
  <c r="L107" i="112"/>
  <c r="K107" i="112"/>
  <c r="H107" i="112"/>
  <c r="E107" i="112"/>
  <c r="N106" i="112"/>
  <c r="M106" i="112"/>
  <c r="L106" i="112"/>
  <c r="K106" i="112"/>
  <c r="H106" i="112"/>
  <c r="E106" i="112"/>
  <c r="M105" i="112"/>
  <c r="M124" i="112" s="1"/>
  <c r="L105" i="112"/>
  <c r="K105" i="112"/>
  <c r="H105" i="112"/>
  <c r="E105" i="112"/>
  <c r="E124" i="112" s="1"/>
  <c r="N104" i="112"/>
  <c r="M104" i="112"/>
  <c r="L104" i="112"/>
  <c r="K104" i="112"/>
  <c r="K124" i="112" s="1"/>
  <c r="H104" i="112"/>
  <c r="E104" i="112"/>
  <c r="J93" i="112"/>
  <c r="I93" i="112"/>
  <c r="G93" i="112"/>
  <c r="F93" i="112"/>
  <c r="D93" i="112"/>
  <c r="C93" i="112"/>
  <c r="M92" i="112"/>
  <c r="L92" i="112"/>
  <c r="K92" i="112"/>
  <c r="H92" i="112"/>
  <c r="E92" i="112"/>
  <c r="N91" i="112"/>
  <c r="M91" i="112"/>
  <c r="L91" i="112"/>
  <c r="K91" i="112"/>
  <c r="H91" i="112"/>
  <c r="E91" i="112"/>
  <c r="M90" i="112"/>
  <c r="L90" i="112"/>
  <c r="K90" i="112"/>
  <c r="H90" i="112"/>
  <c r="E90" i="112"/>
  <c r="N89" i="112"/>
  <c r="M89" i="112"/>
  <c r="L89" i="112"/>
  <c r="K89" i="112"/>
  <c r="H89" i="112"/>
  <c r="E89" i="112"/>
  <c r="M88" i="112"/>
  <c r="L88" i="112"/>
  <c r="K88" i="112"/>
  <c r="H88" i="112"/>
  <c r="E88" i="112"/>
  <c r="N87" i="112"/>
  <c r="M87" i="112"/>
  <c r="L87" i="112"/>
  <c r="K87" i="112"/>
  <c r="H87" i="112"/>
  <c r="E87" i="112"/>
  <c r="M86" i="112"/>
  <c r="L86" i="112"/>
  <c r="N86" i="112" s="1"/>
  <c r="K86" i="112"/>
  <c r="H86" i="112"/>
  <c r="E86" i="112"/>
  <c r="N85" i="112"/>
  <c r="M85" i="112"/>
  <c r="L85" i="112"/>
  <c r="K85" i="112"/>
  <c r="H85" i="112"/>
  <c r="E85" i="112"/>
  <c r="M84" i="112"/>
  <c r="L84" i="112"/>
  <c r="K84" i="112"/>
  <c r="H84" i="112"/>
  <c r="E84" i="112"/>
  <c r="N83" i="112"/>
  <c r="M83" i="112"/>
  <c r="L83" i="112"/>
  <c r="K83" i="112"/>
  <c r="H83" i="112"/>
  <c r="E83" i="112"/>
  <c r="M82" i="112"/>
  <c r="L82" i="112"/>
  <c r="K82" i="112"/>
  <c r="H82" i="112"/>
  <c r="E82" i="112"/>
  <c r="N81" i="112"/>
  <c r="M81" i="112"/>
  <c r="L81" i="112"/>
  <c r="K81" i="112"/>
  <c r="H81" i="112"/>
  <c r="E81" i="112"/>
  <c r="M80" i="112"/>
  <c r="M93" i="112" s="1"/>
  <c r="L80" i="112"/>
  <c r="K80" i="112"/>
  <c r="H80" i="112"/>
  <c r="E80" i="112"/>
  <c r="N79" i="112"/>
  <c r="M79" i="112"/>
  <c r="L79" i="112"/>
  <c r="K79" i="112"/>
  <c r="H79" i="112"/>
  <c r="E79" i="112"/>
  <c r="M78" i="112"/>
  <c r="L78" i="112"/>
  <c r="N78" i="112" s="1"/>
  <c r="K78" i="112"/>
  <c r="H78" i="112"/>
  <c r="E78" i="112"/>
  <c r="N77" i="112"/>
  <c r="M77" i="112"/>
  <c r="L77" i="112"/>
  <c r="K77" i="112"/>
  <c r="H77" i="112"/>
  <c r="E77" i="112"/>
  <c r="M76" i="112"/>
  <c r="L76" i="112"/>
  <c r="K76" i="112"/>
  <c r="H76" i="112"/>
  <c r="E76" i="112"/>
  <c r="M75" i="112"/>
  <c r="L75" i="112"/>
  <c r="N75" i="112" s="1"/>
  <c r="K75" i="112"/>
  <c r="H75" i="112"/>
  <c r="E75" i="112"/>
  <c r="N74" i="112"/>
  <c r="M74" i="112"/>
  <c r="L74" i="112"/>
  <c r="K74" i="112"/>
  <c r="H74" i="112"/>
  <c r="H93" i="112" s="1"/>
  <c r="E74" i="112"/>
  <c r="M73" i="112"/>
  <c r="L73" i="112"/>
  <c r="N73" i="112" s="1"/>
  <c r="K73" i="112"/>
  <c r="H73" i="112"/>
  <c r="E73" i="112"/>
  <c r="J61" i="112"/>
  <c r="I61" i="112"/>
  <c r="G61" i="112"/>
  <c r="F61" i="112"/>
  <c r="D61" i="112"/>
  <c r="C61" i="112"/>
  <c r="M60" i="112"/>
  <c r="N60" i="112" s="1"/>
  <c r="L60" i="112"/>
  <c r="K60" i="112"/>
  <c r="H60" i="112"/>
  <c r="E60" i="112"/>
  <c r="M59" i="112"/>
  <c r="L59" i="112"/>
  <c r="N59" i="112" s="1"/>
  <c r="K59" i="112"/>
  <c r="H59" i="112"/>
  <c r="E59" i="112"/>
  <c r="M58" i="112"/>
  <c r="N58" i="112" s="1"/>
  <c r="L58" i="112"/>
  <c r="K58" i="112"/>
  <c r="H58" i="112"/>
  <c r="E58" i="112"/>
  <c r="M57" i="112"/>
  <c r="L57" i="112"/>
  <c r="N57" i="112" s="1"/>
  <c r="K57" i="112"/>
  <c r="H57" i="112"/>
  <c r="E57" i="112"/>
  <c r="M56" i="112"/>
  <c r="N56" i="112" s="1"/>
  <c r="L56" i="112"/>
  <c r="K56" i="112"/>
  <c r="H56" i="112"/>
  <c r="E56" i="112"/>
  <c r="M55" i="112"/>
  <c r="L55" i="112"/>
  <c r="N55" i="112" s="1"/>
  <c r="K55" i="112"/>
  <c r="H55" i="112"/>
  <c r="E55" i="112"/>
  <c r="N54" i="112"/>
  <c r="M54" i="112"/>
  <c r="L54" i="112"/>
  <c r="K54" i="112"/>
  <c r="H54" i="112"/>
  <c r="E54" i="112"/>
  <c r="M53" i="112"/>
  <c r="L53" i="112"/>
  <c r="N53" i="112" s="1"/>
  <c r="K53" i="112"/>
  <c r="H53" i="112"/>
  <c r="E53" i="112"/>
  <c r="M52" i="112"/>
  <c r="N52" i="112" s="1"/>
  <c r="L52" i="112"/>
  <c r="K52" i="112"/>
  <c r="H52" i="112"/>
  <c r="E52" i="112"/>
  <c r="M51" i="112"/>
  <c r="L51" i="112"/>
  <c r="N51" i="112" s="1"/>
  <c r="K51" i="112"/>
  <c r="H51" i="112"/>
  <c r="E51" i="112"/>
  <c r="M50" i="112"/>
  <c r="N50" i="112" s="1"/>
  <c r="L50" i="112"/>
  <c r="K50" i="112"/>
  <c r="H50" i="112"/>
  <c r="E50" i="112"/>
  <c r="M49" i="112"/>
  <c r="L49" i="112"/>
  <c r="N49" i="112" s="1"/>
  <c r="K49" i="112"/>
  <c r="H49" i="112"/>
  <c r="E49" i="112"/>
  <c r="M48" i="112"/>
  <c r="N48" i="112" s="1"/>
  <c r="L48" i="112"/>
  <c r="K48" i="112"/>
  <c r="H48" i="112"/>
  <c r="E48" i="112"/>
  <c r="M47" i="112"/>
  <c r="L47" i="112"/>
  <c r="N47" i="112" s="1"/>
  <c r="K47" i="112"/>
  <c r="H47" i="112"/>
  <c r="E47" i="112"/>
  <c r="N46" i="112"/>
  <c r="M46" i="112"/>
  <c r="L46" i="112"/>
  <c r="K46" i="112"/>
  <c r="H46" i="112"/>
  <c r="E46" i="112"/>
  <c r="M45" i="112"/>
  <c r="L45" i="112"/>
  <c r="N45" i="112" s="1"/>
  <c r="K45" i="112"/>
  <c r="H45" i="112"/>
  <c r="E45" i="112"/>
  <c r="M44" i="112"/>
  <c r="N44" i="112" s="1"/>
  <c r="L44" i="112"/>
  <c r="K44" i="112"/>
  <c r="H44" i="112"/>
  <c r="E44" i="112"/>
  <c r="E61" i="112" s="1"/>
  <c r="M43" i="112"/>
  <c r="L43" i="112"/>
  <c r="N43" i="112" s="1"/>
  <c r="K43" i="112"/>
  <c r="H43" i="112"/>
  <c r="E43" i="112"/>
  <c r="M42" i="112"/>
  <c r="N42" i="112" s="1"/>
  <c r="L42" i="112"/>
  <c r="K42" i="112"/>
  <c r="H42" i="112"/>
  <c r="E42" i="112"/>
  <c r="M41" i="112"/>
  <c r="L41" i="112"/>
  <c r="K41" i="112"/>
  <c r="H41" i="112"/>
  <c r="E41" i="112"/>
  <c r="J31" i="112"/>
  <c r="I31" i="112"/>
  <c r="G31" i="112"/>
  <c r="F31" i="112"/>
  <c r="D31" i="112"/>
  <c r="C31" i="112"/>
  <c r="M30" i="112"/>
  <c r="N30" i="112" s="1"/>
  <c r="L30" i="112"/>
  <c r="K30" i="112"/>
  <c r="H30" i="112"/>
  <c r="E30" i="112"/>
  <c r="M29" i="112"/>
  <c r="L29" i="112"/>
  <c r="N29" i="112" s="1"/>
  <c r="K29" i="112"/>
  <c r="H29" i="112"/>
  <c r="E29" i="112"/>
  <c r="M28" i="112"/>
  <c r="N28" i="112" s="1"/>
  <c r="L28" i="112"/>
  <c r="K28" i="112"/>
  <c r="H28" i="112"/>
  <c r="E28" i="112"/>
  <c r="M27" i="112"/>
  <c r="L27" i="112"/>
  <c r="N27" i="112" s="1"/>
  <c r="K27" i="112"/>
  <c r="H27" i="112"/>
  <c r="E27" i="112"/>
  <c r="N26" i="112"/>
  <c r="M26" i="112"/>
  <c r="L26" i="112"/>
  <c r="K26" i="112"/>
  <c r="H26" i="112"/>
  <c r="E26" i="112"/>
  <c r="M25" i="112"/>
  <c r="L25" i="112"/>
  <c r="N25" i="112" s="1"/>
  <c r="K25" i="112"/>
  <c r="H25" i="112"/>
  <c r="E25" i="112"/>
  <c r="M24" i="112"/>
  <c r="N24" i="112" s="1"/>
  <c r="L24" i="112"/>
  <c r="K24" i="112"/>
  <c r="H24" i="112"/>
  <c r="E24" i="112"/>
  <c r="M23" i="112"/>
  <c r="L23" i="112"/>
  <c r="N23" i="112" s="1"/>
  <c r="K23" i="112"/>
  <c r="H23" i="112"/>
  <c r="E23" i="112"/>
  <c r="M22" i="112"/>
  <c r="N22" i="112" s="1"/>
  <c r="L22" i="112"/>
  <c r="K22" i="112"/>
  <c r="H22" i="112"/>
  <c r="E22" i="112"/>
  <c r="M21" i="112"/>
  <c r="L21" i="112"/>
  <c r="N21" i="112" s="1"/>
  <c r="K21" i="112"/>
  <c r="H21" i="112"/>
  <c r="E21" i="112"/>
  <c r="M20" i="112"/>
  <c r="N20" i="112" s="1"/>
  <c r="L20" i="112"/>
  <c r="K20" i="112"/>
  <c r="H20" i="112"/>
  <c r="E20" i="112"/>
  <c r="M19" i="112"/>
  <c r="L19" i="112"/>
  <c r="N19" i="112" s="1"/>
  <c r="K19" i="112"/>
  <c r="H19" i="112"/>
  <c r="E19" i="112"/>
  <c r="N18" i="112"/>
  <c r="M18" i="112"/>
  <c r="L18" i="112"/>
  <c r="K18" i="112"/>
  <c r="H18" i="112"/>
  <c r="E18" i="112"/>
  <c r="M17" i="112"/>
  <c r="L17" i="112"/>
  <c r="N17" i="112" s="1"/>
  <c r="K17" i="112"/>
  <c r="H17" i="112"/>
  <c r="E17" i="112"/>
  <c r="M16" i="112"/>
  <c r="N16" i="112" s="1"/>
  <c r="L16" i="112"/>
  <c r="K16" i="112"/>
  <c r="H16" i="112"/>
  <c r="E16" i="112"/>
  <c r="M15" i="112"/>
  <c r="L15" i="112"/>
  <c r="N15" i="112" s="1"/>
  <c r="K15" i="112"/>
  <c r="H15" i="112"/>
  <c r="E15" i="112"/>
  <c r="M14" i="112"/>
  <c r="N14" i="112" s="1"/>
  <c r="L14" i="112"/>
  <c r="K14" i="112"/>
  <c r="H14" i="112"/>
  <c r="E14" i="112"/>
  <c r="E31" i="112" s="1"/>
  <c r="M13" i="112"/>
  <c r="L13" i="112"/>
  <c r="N13" i="112" s="1"/>
  <c r="K13" i="112"/>
  <c r="H13" i="112"/>
  <c r="E13" i="112"/>
  <c r="M12" i="112"/>
  <c r="N12" i="112" s="1"/>
  <c r="L12" i="112"/>
  <c r="K12" i="112"/>
  <c r="H12" i="112"/>
  <c r="E12" i="112"/>
  <c r="M11" i="112"/>
  <c r="L11" i="112"/>
  <c r="K11" i="112"/>
  <c r="H11" i="112"/>
  <c r="E11" i="112"/>
  <c r="K16" i="111"/>
  <c r="J16" i="111"/>
  <c r="I16" i="111"/>
  <c r="H16" i="111"/>
  <c r="G16" i="111"/>
  <c r="F16" i="111"/>
  <c r="E16" i="111"/>
  <c r="D16" i="111"/>
  <c r="C16" i="111"/>
  <c r="M15" i="111"/>
  <c r="N15" i="111" s="1"/>
  <c r="L15" i="111"/>
  <c r="M14" i="111"/>
  <c r="L14" i="111"/>
  <c r="N14" i="111" s="1"/>
  <c r="M13" i="111"/>
  <c r="L13" i="111"/>
  <c r="N13" i="111" s="1"/>
  <c r="N12" i="111"/>
  <c r="M12" i="111"/>
  <c r="L12" i="111"/>
  <c r="M11" i="111"/>
  <c r="N11" i="111" s="1"/>
  <c r="L11" i="111"/>
  <c r="M10" i="111"/>
  <c r="M16" i="111" s="1"/>
  <c r="L10" i="111"/>
  <c r="M9" i="111"/>
  <c r="L9" i="111"/>
  <c r="P27" i="110"/>
  <c r="O27" i="110"/>
  <c r="N27" i="110"/>
  <c r="M27" i="110"/>
  <c r="L27" i="110"/>
  <c r="K27" i="110"/>
  <c r="J27" i="110"/>
  <c r="I27" i="110"/>
  <c r="H27" i="110"/>
  <c r="G27" i="110"/>
  <c r="F27" i="110"/>
  <c r="E27" i="110"/>
  <c r="D27" i="110"/>
  <c r="C27" i="110"/>
  <c r="R26" i="110"/>
  <c r="Q26" i="110"/>
  <c r="S26" i="110" s="1"/>
  <c r="S25" i="110"/>
  <c r="R25" i="110"/>
  <c r="Q25" i="110"/>
  <c r="S24" i="110"/>
  <c r="R24" i="110"/>
  <c r="Q24" i="110"/>
  <c r="R23" i="110"/>
  <c r="Q23" i="110"/>
  <c r="S23" i="110" s="1"/>
  <c r="R22" i="110"/>
  <c r="Q22" i="110"/>
  <c r="S22" i="110" s="1"/>
  <c r="S21" i="110"/>
  <c r="R21" i="110"/>
  <c r="Q21" i="110"/>
  <c r="R20" i="110"/>
  <c r="S20" i="110" s="1"/>
  <c r="Q20" i="110"/>
  <c r="R19" i="110"/>
  <c r="Q19" i="110"/>
  <c r="S19" i="110" s="1"/>
  <c r="R18" i="110"/>
  <c r="Q18" i="110"/>
  <c r="S18" i="110" s="1"/>
  <c r="S17" i="110"/>
  <c r="R17" i="110"/>
  <c r="Q17" i="110"/>
  <c r="S16" i="110"/>
  <c r="R16" i="110"/>
  <c r="Q16" i="110"/>
  <c r="R15" i="110"/>
  <c r="Q15" i="110"/>
  <c r="S15" i="110" s="1"/>
  <c r="R14" i="110"/>
  <c r="Q14" i="110"/>
  <c r="S14" i="110" s="1"/>
  <c r="S13" i="110"/>
  <c r="R13" i="110"/>
  <c r="Q13" i="110"/>
  <c r="R12" i="110"/>
  <c r="S12" i="110" s="1"/>
  <c r="Q12" i="110"/>
  <c r="R11" i="110"/>
  <c r="Q11" i="110"/>
  <c r="S11" i="110" s="1"/>
  <c r="R10" i="110"/>
  <c r="Q10" i="110"/>
  <c r="S10" i="110" s="1"/>
  <c r="S9" i="110"/>
  <c r="R9" i="110"/>
  <c r="Q9" i="110"/>
  <c r="S8" i="110"/>
  <c r="R8" i="110"/>
  <c r="Q8" i="110"/>
  <c r="R7" i="110"/>
  <c r="R27" i="110" s="1"/>
  <c r="Q7" i="110"/>
  <c r="L95" i="109"/>
  <c r="K95" i="109"/>
  <c r="J95" i="109"/>
  <c r="I95" i="109"/>
  <c r="H95" i="109"/>
  <c r="G95" i="109"/>
  <c r="F95" i="109"/>
  <c r="E95" i="109"/>
  <c r="D95" i="109"/>
  <c r="C95" i="109"/>
  <c r="N94" i="109"/>
  <c r="M94" i="109"/>
  <c r="N93" i="109"/>
  <c r="M93" i="109"/>
  <c r="O93" i="109" s="1"/>
  <c r="O92" i="109"/>
  <c r="N92" i="109"/>
  <c r="M92" i="109"/>
  <c r="N91" i="109"/>
  <c r="O91" i="109" s="1"/>
  <c r="M91" i="109"/>
  <c r="N90" i="109"/>
  <c r="M90" i="109"/>
  <c r="O90" i="109" s="1"/>
  <c r="N89" i="109"/>
  <c r="M89" i="109"/>
  <c r="O89" i="109" s="1"/>
  <c r="O88" i="109"/>
  <c r="N88" i="109"/>
  <c r="M88" i="109"/>
  <c r="N87" i="109"/>
  <c r="O87" i="109" s="1"/>
  <c r="M87" i="109"/>
  <c r="N86" i="109"/>
  <c r="M86" i="109"/>
  <c r="N85" i="109"/>
  <c r="M85" i="109"/>
  <c r="O85" i="109" s="1"/>
  <c r="O84" i="109"/>
  <c r="N84" i="109"/>
  <c r="M84" i="109"/>
  <c r="N83" i="109"/>
  <c r="O83" i="109" s="1"/>
  <c r="M83" i="109"/>
  <c r="N82" i="109"/>
  <c r="M82" i="109"/>
  <c r="O82" i="109" s="1"/>
  <c r="N81" i="109"/>
  <c r="M81" i="109"/>
  <c r="O81" i="109" s="1"/>
  <c r="O80" i="109"/>
  <c r="N80" i="109"/>
  <c r="M80" i="109"/>
  <c r="N79" i="109"/>
  <c r="O79" i="109" s="1"/>
  <c r="M79" i="109"/>
  <c r="N78" i="109"/>
  <c r="M78" i="109"/>
  <c r="N77" i="109"/>
  <c r="M77" i="109"/>
  <c r="O77" i="109" s="1"/>
  <c r="O76" i="109"/>
  <c r="N76" i="109"/>
  <c r="M76" i="109"/>
  <c r="N75" i="109"/>
  <c r="N95" i="109" s="1"/>
  <c r="M75" i="109"/>
  <c r="L62" i="109"/>
  <c r="K62" i="109"/>
  <c r="J62" i="109"/>
  <c r="I62" i="109"/>
  <c r="H62" i="109"/>
  <c r="G62" i="109"/>
  <c r="F62" i="109"/>
  <c r="E62" i="109"/>
  <c r="D62" i="109"/>
  <c r="C62" i="109"/>
  <c r="N61" i="109"/>
  <c r="O61" i="109" s="1"/>
  <c r="M61" i="109"/>
  <c r="N60" i="109"/>
  <c r="M60" i="109"/>
  <c r="O60" i="109" s="1"/>
  <c r="N59" i="109"/>
  <c r="M59" i="109"/>
  <c r="O59" i="109" s="1"/>
  <c r="O58" i="109"/>
  <c r="N58" i="109"/>
  <c r="M58" i="109"/>
  <c r="O57" i="109"/>
  <c r="N57" i="109"/>
  <c r="M57" i="109"/>
  <c r="N56" i="109"/>
  <c r="M56" i="109"/>
  <c r="O56" i="109" s="1"/>
  <c r="N55" i="109"/>
  <c r="M55" i="109"/>
  <c r="O55" i="109" s="1"/>
  <c r="N54" i="109"/>
  <c r="O54" i="109" s="1"/>
  <c r="M54" i="109"/>
  <c r="N53" i="109"/>
  <c r="M53" i="109"/>
  <c r="O53" i="109" s="1"/>
  <c r="N52" i="109"/>
  <c r="M52" i="109"/>
  <c r="O52" i="109" s="1"/>
  <c r="O51" i="109"/>
  <c r="N51" i="109"/>
  <c r="M51" i="109"/>
  <c r="N50" i="109"/>
  <c r="O50" i="109" s="1"/>
  <c r="M50" i="109"/>
  <c r="N49" i="109"/>
  <c r="M49" i="109"/>
  <c r="O49" i="109" s="1"/>
  <c r="N48" i="109"/>
  <c r="M48" i="109"/>
  <c r="N47" i="109"/>
  <c r="M47" i="109"/>
  <c r="O47" i="109" s="1"/>
  <c r="N46" i="109"/>
  <c r="O46" i="109" s="1"/>
  <c r="M46" i="109"/>
  <c r="O45" i="109"/>
  <c r="N45" i="109"/>
  <c r="M45" i="109"/>
  <c r="N44" i="109"/>
  <c r="M44" i="109"/>
  <c r="O44" i="109" s="1"/>
  <c r="N43" i="109"/>
  <c r="M43" i="109"/>
  <c r="O43" i="109" s="1"/>
  <c r="O42" i="109"/>
  <c r="N42" i="109"/>
  <c r="N62" i="109" s="1"/>
  <c r="M42" i="109"/>
  <c r="L30" i="109"/>
  <c r="K30" i="109"/>
  <c r="J30" i="109"/>
  <c r="I30" i="109"/>
  <c r="H30" i="109"/>
  <c r="G30" i="109"/>
  <c r="F30" i="109"/>
  <c r="E30" i="109"/>
  <c r="D30" i="109"/>
  <c r="C30" i="109"/>
  <c r="O29" i="109"/>
  <c r="N29" i="109"/>
  <c r="M29" i="109"/>
  <c r="N28" i="109"/>
  <c r="O28" i="109" s="1"/>
  <c r="M28" i="109"/>
  <c r="N27" i="109"/>
  <c r="M27" i="109"/>
  <c r="O27" i="109" s="1"/>
  <c r="O26" i="109"/>
  <c r="N26" i="109"/>
  <c r="M26" i="109"/>
  <c r="N25" i="109"/>
  <c r="O25" i="109" s="1"/>
  <c r="M25" i="109"/>
  <c r="N24" i="109"/>
  <c r="M24" i="109"/>
  <c r="O24" i="109" s="1"/>
  <c r="N23" i="109"/>
  <c r="M23" i="109"/>
  <c r="O22" i="109"/>
  <c r="N22" i="109"/>
  <c r="M22" i="109"/>
  <c r="N21" i="109"/>
  <c r="O21" i="109" s="1"/>
  <c r="M21" i="109"/>
  <c r="N20" i="109"/>
  <c r="M20" i="109"/>
  <c r="O20" i="109" s="1"/>
  <c r="N19" i="109"/>
  <c r="M19" i="109"/>
  <c r="N18" i="109"/>
  <c r="M18" i="109"/>
  <c r="O18" i="109" s="1"/>
  <c r="O17" i="109"/>
  <c r="N17" i="109"/>
  <c r="M17" i="109"/>
  <c r="O16" i="109"/>
  <c r="N16" i="109"/>
  <c r="M16" i="109"/>
  <c r="N15" i="109"/>
  <c r="M15" i="109"/>
  <c r="O15" i="109" s="1"/>
  <c r="N14" i="109"/>
  <c r="M14" i="109"/>
  <c r="O14" i="109" s="1"/>
  <c r="O13" i="109"/>
  <c r="N13" i="109"/>
  <c r="M13" i="109"/>
  <c r="N12" i="109"/>
  <c r="N30" i="109" s="1"/>
  <c r="M12" i="109"/>
  <c r="N11" i="109"/>
  <c r="M11" i="109"/>
  <c r="O11" i="109" s="1"/>
  <c r="O10" i="109"/>
  <c r="N10" i="109"/>
  <c r="M10" i="109"/>
  <c r="M30" i="109" s="1"/>
  <c r="L28" i="108"/>
  <c r="K28" i="108"/>
  <c r="J28" i="108"/>
  <c r="I28" i="108"/>
  <c r="H28" i="108"/>
  <c r="G28" i="108"/>
  <c r="F28" i="108"/>
  <c r="E28" i="108"/>
  <c r="D28" i="108"/>
  <c r="C28" i="108"/>
  <c r="O27" i="108"/>
  <c r="N27" i="108"/>
  <c r="M27" i="108"/>
  <c r="N26" i="108"/>
  <c r="O26" i="108" s="1"/>
  <c r="M26" i="108"/>
  <c r="N25" i="108"/>
  <c r="M25" i="108"/>
  <c r="O25" i="108" s="1"/>
  <c r="N24" i="108"/>
  <c r="M24" i="108"/>
  <c r="N23" i="108"/>
  <c r="M23" i="108"/>
  <c r="O23" i="108" s="1"/>
  <c r="O22" i="108"/>
  <c r="N22" i="108"/>
  <c r="M22" i="108"/>
  <c r="O21" i="108"/>
  <c r="N21" i="108"/>
  <c r="M21" i="108"/>
  <c r="N20" i="108"/>
  <c r="M20" i="108"/>
  <c r="O20" i="108" s="1"/>
  <c r="N19" i="108"/>
  <c r="M19" i="108"/>
  <c r="O19" i="108" s="1"/>
  <c r="O18" i="108"/>
  <c r="N18" i="108"/>
  <c r="M18" i="108"/>
  <c r="N17" i="108"/>
  <c r="O17" i="108" s="1"/>
  <c r="M17" i="108"/>
  <c r="N16" i="108"/>
  <c r="M16" i="108"/>
  <c r="O16" i="108" s="1"/>
  <c r="O15" i="108"/>
  <c r="N15" i="108"/>
  <c r="M15" i="108"/>
  <c r="N14" i="108"/>
  <c r="O14" i="108" s="1"/>
  <c r="M14" i="108"/>
  <c r="N13" i="108"/>
  <c r="M13" i="108"/>
  <c r="O13" i="108" s="1"/>
  <c r="N12" i="108"/>
  <c r="M12" i="108"/>
  <c r="O11" i="108"/>
  <c r="N11" i="108"/>
  <c r="M11" i="108"/>
  <c r="N10" i="108"/>
  <c r="O10" i="108" s="1"/>
  <c r="M10" i="108"/>
  <c r="N9" i="108"/>
  <c r="M9" i="108"/>
  <c r="O9" i="108" s="1"/>
  <c r="N8" i="108"/>
  <c r="N28" i="108" s="1"/>
  <c r="M8" i="108"/>
  <c r="Y30" i="107"/>
  <c r="X30" i="107"/>
  <c r="W30" i="107"/>
  <c r="U30" i="107"/>
  <c r="T30" i="107"/>
  <c r="O30" i="107"/>
  <c r="N30" i="107"/>
  <c r="L30" i="107"/>
  <c r="K30" i="107"/>
  <c r="I30" i="107"/>
  <c r="H30" i="107"/>
  <c r="F30" i="107"/>
  <c r="E30" i="107"/>
  <c r="D30" i="107"/>
  <c r="C30" i="107"/>
  <c r="Z29" i="107"/>
  <c r="V29" i="107"/>
  <c r="R29" i="107"/>
  <c r="Q29" i="107"/>
  <c r="S29" i="107" s="1"/>
  <c r="P29" i="107"/>
  <c r="M29" i="107"/>
  <c r="J29" i="107"/>
  <c r="G29" i="107"/>
  <c r="Z28" i="107"/>
  <c r="V28" i="107"/>
  <c r="R28" i="107"/>
  <c r="S28" i="107" s="1"/>
  <c r="Q28" i="107"/>
  <c r="P28" i="107"/>
  <c r="M28" i="107"/>
  <c r="J28" i="107"/>
  <c r="G28" i="107"/>
  <c r="Z27" i="107"/>
  <c r="V27" i="107"/>
  <c r="S27" i="107"/>
  <c r="R27" i="107"/>
  <c r="Q27" i="107"/>
  <c r="P27" i="107"/>
  <c r="M27" i="107"/>
  <c r="J27" i="107"/>
  <c r="G27" i="107"/>
  <c r="Z26" i="107"/>
  <c r="V26" i="107"/>
  <c r="R26" i="107"/>
  <c r="Q26" i="107"/>
  <c r="S26" i="107" s="1"/>
  <c r="P26" i="107"/>
  <c r="M26" i="107"/>
  <c r="J26" i="107"/>
  <c r="G26" i="107"/>
  <c r="Z25" i="107"/>
  <c r="V25" i="107"/>
  <c r="R25" i="107"/>
  <c r="Q25" i="107"/>
  <c r="S25" i="107" s="1"/>
  <c r="P25" i="107"/>
  <c r="M25" i="107"/>
  <c r="J25" i="107"/>
  <c r="G25" i="107"/>
  <c r="Z24" i="107"/>
  <c r="V24" i="107"/>
  <c r="R24" i="107"/>
  <c r="S24" i="107" s="1"/>
  <c r="Q24" i="107"/>
  <c r="P24" i="107"/>
  <c r="M24" i="107"/>
  <c r="J24" i="107"/>
  <c r="G24" i="107"/>
  <c r="Z23" i="107"/>
  <c r="V23" i="107"/>
  <c r="S23" i="107"/>
  <c r="R23" i="107"/>
  <c r="Q23" i="107"/>
  <c r="P23" i="107"/>
  <c r="M23" i="107"/>
  <c r="J23" i="107"/>
  <c r="G23" i="107"/>
  <c r="Z22" i="107"/>
  <c r="V22" i="107"/>
  <c r="R22" i="107"/>
  <c r="Q22" i="107"/>
  <c r="S22" i="107" s="1"/>
  <c r="P22" i="107"/>
  <c r="M22" i="107"/>
  <c r="J22" i="107"/>
  <c r="G22" i="107"/>
  <c r="Z21" i="107"/>
  <c r="V21" i="107"/>
  <c r="R21" i="107"/>
  <c r="Q21" i="107"/>
  <c r="S21" i="107" s="1"/>
  <c r="P21" i="107"/>
  <c r="M21" i="107"/>
  <c r="J21" i="107"/>
  <c r="G21" i="107"/>
  <c r="Z20" i="107"/>
  <c r="V20" i="107"/>
  <c r="R20" i="107"/>
  <c r="S20" i="107" s="1"/>
  <c r="Q20" i="107"/>
  <c r="P20" i="107"/>
  <c r="M20" i="107"/>
  <c r="J20" i="107"/>
  <c r="G20" i="107"/>
  <c r="Z19" i="107"/>
  <c r="V19" i="107"/>
  <c r="S19" i="107"/>
  <c r="R19" i="107"/>
  <c r="Q19" i="107"/>
  <c r="P19" i="107"/>
  <c r="M19" i="107"/>
  <c r="J19" i="107"/>
  <c r="G19" i="107"/>
  <c r="Z18" i="107"/>
  <c r="V18" i="107"/>
  <c r="R18" i="107"/>
  <c r="Q18" i="107"/>
  <c r="S18" i="107" s="1"/>
  <c r="P18" i="107"/>
  <c r="M18" i="107"/>
  <c r="J18" i="107"/>
  <c r="G18" i="107"/>
  <c r="Z17" i="107"/>
  <c r="V17" i="107"/>
  <c r="R17" i="107"/>
  <c r="Q17" i="107"/>
  <c r="S17" i="107" s="1"/>
  <c r="P17" i="107"/>
  <c r="M17" i="107"/>
  <c r="J17" i="107"/>
  <c r="G17" i="107"/>
  <c r="Z16" i="107"/>
  <c r="V16" i="107"/>
  <c r="R16" i="107"/>
  <c r="S16" i="107" s="1"/>
  <c r="Q16" i="107"/>
  <c r="P16" i="107"/>
  <c r="M16" i="107"/>
  <c r="J16" i="107"/>
  <c r="G16" i="107"/>
  <c r="Z15" i="107"/>
  <c r="V15" i="107"/>
  <c r="S15" i="107"/>
  <c r="R15" i="107"/>
  <c r="Q15" i="107"/>
  <c r="P15" i="107"/>
  <c r="M15" i="107"/>
  <c r="J15" i="107"/>
  <c r="G15" i="107"/>
  <c r="Z14" i="107"/>
  <c r="V14" i="107"/>
  <c r="R14" i="107"/>
  <c r="Q14" i="107"/>
  <c r="S14" i="107" s="1"/>
  <c r="P14" i="107"/>
  <c r="M14" i="107"/>
  <c r="J14" i="107"/>
  <c r="G14" i="107"/>
  <c r="Z13" i="107"/>
  <c r="V13" i="107"/>
  <c r="R13" i="107"/>
  <c r="Q13" i="107"/>
  <c r="S13" i="107" s="1"/>
  <c r="P13" i="107"/>
  <c r="M13" i="107"/>
  <c r="J13" i="107"/>
  <c r="G13" i="107"/>
  <c r="Z12" i="107"/>
  <c r="V12" i="107"/>
  <c r="R12" i="107"/>
  <c r="S12" i="107" s="1"/>
  <c r="Q12" i="107"/>
  <c r="P12" i="107"/>
  <c r="M12" i="107"/>
  <c r="J12" i="107"/>
  <c r="J30" i="107" s="1"/>
  <c r="G12" i="107"/>
  <c r="Z11" i="107"/>
  <c r="V11" i="107"/>
  <c r="S11" i="107"/>
  <c r="R11" i="107"/>
  <c r="Q11" i="107"/>
  <c r="P11" i="107"/>
  <c r="M11" i="107"/>
  <c r="J11" i="107"/>
  <c r="G11" i="107"/>
  <c r="Z10" i="107"/>
  <c r="Z30" i="107" s="1"/>
  <c r="V10" i="107"/>
  <c r="V30" i="107" s="1"/>
  <c r="R10" i="107"/>
  <c r="R30" i="107" s="1"/>
  <c r="Q10" i="107"/>
  <c r="P10" i="107"/>
  <c r="P30" i="107" s="1"/>
  <c r="M10" i="107"/>
  <c r="J10" i="107"/>
  <c r="G10" i="107"/>
  <c r="G30" i="107" s="1"/>
  <c r="U28" i="106"/>
  <c r="T28" i="106"/>
  <c r="S28" i="106"/>
  <c r="Q28" i="106"/>
  <c r="P28" i="106"/>
  <c r="N28" i="106"/>
  <c r="M28" i="106"/>
  <c r="K28" i="106"/>
  <c r="J28" i="106"/>
  <c r="I28" i="106"/>
  <c r="H28" i="106"/>
  <c r="G28" i="106"/>
  <c r="E28" i="106"/>
  <c r="D28" i="106"/>
  <c r="C28" i="106"/>
  <c r="U27" i="106"/>
  <c r="R27" i="106"/>
  <c r="O27" i="106"/>
  <c r="L27" i="106"/>
  <c r="I27" i="106"/>
  <c r="F27" i="106"/>
  <c r="U26" i="106"/>
  <c r="R26" i="106"/>
  <c r="O26" i="106"/>
  <c r="L26" i="106"/>
  <c r="I26" i="106"/>
  <c r="F26" i="106"/>
  <c r="U25" i="106"/>
  <c r="R25" i="106"/>
  <c r="O25" i="106"/>
  <c r="L25" i="106"/>
  <c r="I25" i="106"/>
  <c r="F25" i="106"/>
  <c r="U24" i="106"/>
  <c r="R24" i="106"/>
  <c r="O24" i="106"/>
  <c r="L24" i="106"/>
  <c r="I24" i="106"/>
  <c r="F24" i="106"/>
  <c r="U23" i="106"/>
  <c r="R23" i="106"/>
  <c r="O23" i="106"/>
  <c r="L23" i="106"/>
  <c r="I23" i="106"/>
  <c r="F23" i="106"/>
  <c r="U22" i="106"/>
  <c r="R22" i="106"/>
  <c r="O22" i="106"/>
  <c r="L22" i="106"/>
  <c r="I22" i="106"/>
  <c r="F22" i="106"/>
  <c r="U21" i="106"/>
  <c r="R21" i="106"/>
  <c r="O21" i="106"/>
  <c r="L21" i="106"/>
  <c r="I21" i="106"/>
  <c r="F21" i="106"/>
  <c r="U20" i="106"/>
  <c r="R20" i="106"/>
  <c r="O20" i="106"/>
  <c r="L20" i="106"/>
  <c r="I20" i="106"/>
  <c r="F20" i="106"/>
  <c r="U19" i="106"/>
  <c r="R19" i="106"/>
  <c r="O19" i="106"/>
  <c r="L19" i="106"/>
  <c r="I19" i="106"/>
  <c r="F19" i="106"/>
  <c r="U18" i="106"/>
  <c r="R18" i="106"/>
  <c r="O18" i="106"/>
  <c r="L18" i="106"/>
  <c r="I18" i="106"/>
  <c r="F18" i="106"/>
  <c r="U17" i="106"/>
  <c r="R17" i="106"/>
  <c r="O17" i="106"/>
  <c r="L17" i="106"/>
  <c r="I17" i="106"/>
  <c r="F17" i="106"/>
  <c r="U16" i="106"/>
  <c r="R16" i="106"/>
  <c r="O16" i="106"/>
  <c r="L16" i="106"/>
  <c r="I16" i="106"/>
  <c r="F16" i="106"/>
  <c r="U15" i="106"/>
  <c r="R15" i="106"/>
  <c r="O15" i="106"/>
  <c r="L15" i="106"/>
  <c r="I15" i="106"/>
  <c r="F15" i="106"/>
  <c r="U14" i="106"/>
  <c r="R14" i="106"/>
  <c r="O14" i="106"/>
  <c r="L14" i="106"/>
  <c r="I14" i="106"/>
  <c r="F14" i="106"/>
  <c r="U13" i="106"/>
  <c r="R13" i="106"/>
  <c r="O13" i="106"/>
  <c r="L13" i="106"/>
  <c r="I13" i="106"/>
  <c r="F13" i="106"/>
  <c r="U12" i="106"/>
  <c r="R12" i="106"/>
  <c r="O12" i="106"/>
  <c r="L12" i="106"/>
  <c r="I12" i="106"/>
  <c r="F12" i="106"/>
  <c r="U11" i="106"/>
  <c r="R11" i="106"/>
  <c r="O11" i="106"/>
  <c r="L11" i="106"/>
  <c r="I11" i="106"/>
  <c r="F11" i="106"/>
  <c r="U10" i="106"/>
  <c r="R10" i="106"/>
  <c r="O10" i="106"/>
  <c r="L10" i="106"/>
  <c r="I10" i="106"/>
  <c r="F10" i="106"/>
  <c r="U9" i="106"/>
  <c r="R9" i="106"/>
  <c r="R28" i="106" s="1"/>
  <c r="O9" i="106"/>
  <c r="L9" i="106"/>
  <c r="I9" i="106"/>
  <c r="F9" i="106"/>
  <c r="F28" i="106" s="1"/>
  <c r="U8" i="106"/>
  <c r="R8" i="106"/>
  <c r="O8" i="106"/>
  <c r="O28" i="106" s="1"/>
  <c r="L8" i="106"/>
  <c r="L28" i="106" s="1"/>
  <c r="I8" i="106"/>
  <c r="F8" i="106"/>
  <c r="Q27" i="110" l="1"/>
  <c r="S7" i="110"/>
  <c r="S27" i="110" s="1"/>
  <c r="O12" i="109"/>
  <c r="O30" i="109" s="1"/>
  <c r="M62" i="109"/>
  <c r="L16" i="111"/>
  <c r="N9" i="111"/>
  <c r="H61" i="112"/>
  <c r="T12" i="116"/>
  <c r="T14" i="116"/>
  <c r="T16" i="116"/>
  <c r="T18" i="116"/>
  <c r="T20" i="116"/>
  <c r="O12" i="108"/>
  <c r="O23" i="109"/>
  <c r="H31" i="112"/>
  <c r="M31" i="112"/>
  <c r="K61" i="112"/>
  <c r="L93" i="112"/>
  <c r="L31" i="112"/>
  <c r="N11" i="112"/>
  <c r="N31" i="112" s="1"/>
  <c r="R28" i="116"/>
  <c r="T8" i="116"/>
  <c r="Q30" i="107"/>
  <c r="O75" i="109"/>
  <c r="M61" i="112"/>
  <c r="T10" i="116"/>
  <c r="T22" i="116"/>
  <c r="T24" i="116"/>
  <c r="T26" i="116"/>
  <c r="E30" i="118"/>
  <c r="K10" i="118"/>
  <c r="K30" i="118" s="1"/>
  <c r="Q28" i="119"/>
  <c r="M30" i="107"/>
  <c r="S10" i="107"/>
  <c r="S30" i="107" s="1"/>
  <c r="M28" i="108"/>
  <c r="O8" i="108"/>
  <c r="O28" i="108" s="1"/>
  <c r="O24" i="108"/>
  <c r="O19" i="109"/>
  <c r="O48" i="109"/>
  <c r="O62" i="109" s="1"/>
  <c r="O78" i="109"/>
  <c r="O86" i="109"/>
  <c r="O94" i="109"/>
  <c r="M95" i="109"/>
  <c r="N10" i="111"/>
  <c r="K31" i="112"/>
  <c r="N41" i="112"/>
  <c r="N61" i="112" s="1"/>
  <c r="L61" i="112"/>
  <c r="E93" i="112"/>
  <c r="N80" i="112"/>
  <c r="N88" i="112"/>
  <c r="L29" i="114"/>
  <c r="W28" i="115"/>
  <c r="W10" i="115"/>
  <c r="U28" i="115"/>
  <c r="N30" i="118"/>
  <c r="O28" i="119"/>
  <c r="N76" i="112"/>
  <c r="N93" i="112" s="1"/>
  <c r="N84" i="112"/>
  <c r="N92" i="112"/>
  <c r="N107" i="112"/>
  <c r="N124" i="112" s="1"/>
  <c r="N115" i="112"/>
  <c r="N123" i="112"/>
  <c r="N11" i="113"/>
  <c r="N28" i="113" s="1"/>
  <c r="N19" i="113"/>
  <c r="N27" i="113"/>
  <c r="N12" i="114"/>
  <c r="N20" i="114"/>
  <c r="N28" i="114"/>
  <c r="W11" i="115"/>
  <c r="W19" i="115"/>
  <c r="W27" i="115"/>
  <c r="EE28" i="117"/>
  <c r="H30" i="118"/>
  <c r="K93" i="112"/>
  <c r="N82" i="112"/>
  <c r="N90" i="112"/>
  <c r="N105" i="112"/>
  <c r="N113" i="112"/>
  <c r="N121" i="112"/>
  <c r="N9" i="113"/>
  <c r="N17" i="113"/>
  <c r="N25" i="113"/>
  <c r="N10" i="114"/>
  <c r="N18" i="114"/>
  <c r="N29" i="114" s="1"/>
  <c r="N26" i="114"/>
  <c r="V28" i="115"/>
  <c r="E28" i="116"/>
  <c r="Q28" i="116"/>
  <c r="T9" i="116"/>
  <c r="T11" i="116"/>
  <c r="T13" i="116"/>
  <c r="T15" i="116"/>
  <c r="T17" i="116"/>
  <c r="T19" i="116"/>
  <c r="T21" i="116"/>
  <c r="T23" i="116"/>
  <c r="T25" i="116"/>
  <c r="T27" i="116"/>
  <c r="EF28" i="117"/>
  <c r="EG10" i="117"/>
  <c r="EG28" i="117" s="1"/>
  <c r="EG18" i="117"/>
  <c r="EG26" i="117"/>
  <c r="I30" i="118"/>
  <c r="R8" i="119"/>
  <c r="R13" i="119"/>
  <c r="R16" i="119"/>
  <c r="R21" i="119"/>
  <c r="R24" i="119"/>
  <c r="O95" i="109" l="1"/>
  <c r="N16" i="111"/>
  <c r="R28" i="119"/>
  <c r="T28" i="116"/>
  <c r="AR29" i="104" l="1"/>
  <c r="AQ29" i="104"/>
  <c r="AP29" i="104"/>
  <c r="AO29" i="104"/>
  <c r="AN29" i="104"/>
  <c r="AM29" i="104"/>
  <c r="AK29" i="104"/>
  <c r="AJ29" i="104"/>
  <c r="AI29" i="104"/>
  <c r="AH29" i="104"/>
  <c r="AL29" i="104" s="1"/>
  <c r="AG29" i="104"/>
  <c r="AA29" i="104"/>
  <c r="Z29" i="104"/>
  <c r="Y29" i="104"/>
  <c r="W29" i="104"/>
  <c r="V29" i="104"/>
  <c r="U29" i="104"/>
  <c r="T29" i="104"/>
  <c r="S29" i="104"/>
  <c r="R29" i="104"/>
  <c r="P29" i="104"/>
  <c r="O29" i="104"/>
  <c r="M29" i="104"/>
  <c r="L29" i="104"/>
  <c r="K29" i="104"/>
  <c r="I29" i="104"/>
  <c r="H29" i="104"/>
  <c r="G29" i="104"/>
  <c r="E29" i="104"/>
  <c r="D29" i="104"/>
  <c r="C29" i="104"/>
  <c r="AL28" i="104"/>
  <c r="AB28" i="104"/>
  <c r="X28" i="104"/>
  <c r="Q28" i="104"/>
  <c r="N28" i="104"/>
  <c r="J28" i="104"/>
  <c r="F28" i="104"/>
  <c r="AL27" i="104"/>
  <c r="AB27" i="104"/>
  <c r="X27" i="104"/>
  <c r="Q27" i="104"/>
  <c r="N27" i="104"/>
  <c r="J27" i="104"/>
  <c r="F27" i="104"/>
  <c r="AL26" i="104"/>
  <c r="AB26" i="104"/>
  <c r="X26" i="104"/>
  <c r="Q26" i="104"/>
  <c r="N26" i="104"/>
  <c r="J26" i="104"/>
  <c r="F26" i="104"/>
  <c r="AL25" i="104"/>
  <c r="AB25" i="104"/>
  <c r="X25" i="104"/>
  <c r="Q25" i="104"/>
  <c r="N25" i="104"/>
  <c r="J25" i="104"/>
  <c r="F25" i="104"/>
  <c r="AL24" i="104"/>
  <c r="AB24" i="104"/>
  <c r="X24" i="104"/>
  <c r="Q24" i="104"/>
  <c r="N24" i="104"/>
  <c r="J24" i="104"/>
  <c r="F24" i="104"/>
  <c r="AL23" i="104"/>
  <c r="AB23" i="104"/>
  <c r="X23" i="104"/>
  <c r="Q23" i="104"/>
  <c r="N23" i="104"/>
  <c r="J23" i="104"/>
  <c r="F23" i="104"/>
  <c r="AL22" i="104"/>
  <c r="AB22" i="104"/>
  <c r="X22" i="104"/>
  <c r="Q22" i="104"/>
  <c r="N22" i="104"/>
  <c r="J22" i="104"/>
  <c r="F22" i="104"/>
  <c r="AL21" i="104"/>
  <c r="AB21" i="104"/>
  <c r="X21" i="104"/>
  <c r="Q21" i="104"/>
  <c r="N21" i="104"/>
  <c r="J21" i="104"/>
  <c r="F21" i="104"/>
  <c r="AL20" i="104"/>
  <c r="AB20" i="104"/>
  <c r="X20" i="104"/>
  <c r="Q20" i="104"/>
  <c r="N20" i="104"/>
  <c r="J20" i="104"/>
  <c r="F20" i="104"/>
  <c r="AL19" i="104"/>
  <c r="AB19" i="104"/>
  <c r="X19" i="104"/>
  <c r="Q19" i="104"/>
  <c r="N19" i="104"/>
  <c r="J19" i="104"/>
  <c r="F19" i="104"/>
  <c r="AL18" i="104"/>
  <c r="AB18" i="104"/>
  <c r="X18" i="104"/>
  <c r="Q18" i="104"/>
  <c r="N18" i="104"/>
  <c r="J18" i="104"/>
  <c r="F18" i="104"/>
  <c r="AL17" i="104"/>
  <c r="AB17" i="104"/>
  <c r="X17" i="104"/>
  <c r="Q17" i="104"/>
  <c r="N17" i="104"/>
  <c r="J17" i="104"/>
  <c r="F17" i="104"/>
  <c r="AL16" i="104"/>
  <c r="AB16" i="104"/>
  <c r="X16" i="104"/>
  <c r="Q16" i="104"/>
  <c r="N16" i="104"/>
  <c r="J16" i="104"/>
  <c r="F16" i="104"/>
  <c r="AL15" i="104"/>
  <c r="AB15" i="104"/>
  <c r="X15" i="104"/>
  <c r="Q15" i="104"/>
  <c r="N15" i="104"/>
  <c r="J15" i="104"/>
  <c r="F15" i="104"/>
  <c r="AL14" i="104"/>
  <c r="AB14" i="104"/>
  <c r="X14" i="104"/>
  <c r="Q14" i="104"/>
  <c r="N14" i="104"/>
  <c r="J14" i="104"/>
  <c r="F14" i="104"/>
  <c r="AL13" i="104"/>
  <c r="AB13" i="104"/>
  <c r="X13" i="104"/>
  <c r="Q13" i="104"/>
  <c r="N13" i="104"/>
  <c r="J13" i="104"/>
  <c r="F13" i="104"/>
  <c r="AL12" i="104"/>
  <c r="AB12" i="104"/>
  <c r="X12" i="104"/>
  <c r="Q12" i="104"/>
  <c r="N12" i="104"/>
  <c r="N29" i="104" s="1"/>
  <c r="J12" i="104"/>
  <c r="F12" i="104"/>
  <c r="AL11" i="104"/>
  <c r="AB11" i="104"/>
  <c r="X11" i="104"/>
  <c r="Q11" i="104"/>
  <c r="N11" i="104"/>
  <c r="J11" i="104"/>
  <c r="J29" i="104" s="1"/>
  <c r="F11" i="104"/>
  <c r="AL10" i="104"/>
  <c r="AB10" i="104"/>
  <c r="X10" i="104"/>
  <c r="X29" i="104" s="1"/>
  <c r="Q10" i="104"/>
  <c r="N10" i="104"/>
  <c r="J10" i="104"/>
  <c r="F10" i="104"/>
  <c r="F29" i="104" s="1"/>
  <c r="AL9" i="104"/>
  <c r="AB9" i="104"/>
  <c r="X9" i="104"/>
  <c r="Q9" i="104"/>
  <c r="Q29" i="104" s="1"/>
  <c r="N9" i="104"/>
  <c r="J9" i="104"/>
  <c r="F9" i="104"/>
  <c r="M28" i="103"/>
  <c r="L28" i="103"/>
  <c r="K28" i="103"/>
  <c r="J28" i="103"/>
  <c r="I28" i="103"/>
  <c r="H28" i="103"/>
  <c r="G28" i="103"/>
  <c r="F28" i="103"/>
  <c r="E28" i="103"/>
  <c r="D28" i="103"/>
  <c r="C28" i="103"/>
  <c r="R27" i="103"/>
  <c r="Q27" i="103"/>
  <c r="P27" i="103"/>
  <c r="O27" i="103"/>
  <c r="N27" i="103"/>
  <c r="N28" i="103" s="1"/>
  <c r="Q26" i="103"/>
  <c r="P26" i="103"/>
  <c r="O26" i="103"/>
  <c r="N26" i="103"/>
  <c r="R26" i="103" s="1"/>
  <c r="Q25" i="103"/>
  <c r="P25" i="103"/>
  <c r="O25" i="103"/>
  <c r="N25" i="103"/>
  <c r="R25" i="103" s="1"/>
  <c r="Q24" i="103"/>
  <c r="P24" i="103"/>
  <c r="O24" i="103"/>
  <c r="N24" i="103"/>
  <c r="R24" i="103" s="1"/>
  <c r="Q23" i="103"/>
  <c r="P23" i="103"/>
  <c r="O23" i="103"/>
  <c r="N23" i="103"/>
  <c r="R23" i="103" s="1"/>
  <c r="Q22" i="103"/>
  <c r="P22" i="103"/>
  <c r="O22" i="103"/>
  <c r="N22" i="103"/>
  <c r="R22" i="103" s="1"/>
  <c r="Q21" i="103"/>
  <c r="P21" i="103"/>
  <c r="O21" i="103"/>
  <c r="N21" i="103"/>
  <c r="R21" i="103" s="1"/>
  <c r="Q20" i="103"/>
  <c r="P20" i="103"/>
  <c r="O20" i="103"/>
  <c r="N20" i="103"/>
  <c r="R20" i="103" s="1"/>
  <c r="Q19" i="103"/>
  <c r="P19" i="103"/>
  <c r="O19" i="103"/>
  <c r="N19" i="103"/>
  <c r="R19" i="103" s="1"/>
  <c r="Q18" i="103"/>
  <c r="P18" i="103"/>
  <c r="O18" i="103"/>
  <c r="N18" i="103"/>
  <c r="R18" i="103" s="1"/>
  <c r="Q17" i="103"/>
  <c r="P17" i="103"/>
  <c r="O17" i="103"/>
  <c r="N17" i="103"/>
  <c r="R17" i="103" s="1"/>
  <c r="Q16" i="103"/>
  <c r="P16" i="103"/>
  <c r="O16" i="103"/>
  <c r="N16" i="103"/>
  <c r="R16" i="103" s="1"/>
  <c r="Q15" i="103"/>
  <c r="P15" i="103"/>
  <c r="O15" i="103"/>
  <c r="N15" i="103"/>
  <c r="R15" i="103" s="1"/>
  <c r="Q14" i="103"/>
  <c r="P14" i="103"/>
  <c r="O14" i="103"/>
  <c r="N14" i="103"/>
  <c r="R14" i="103" s="1"/>
  <c r="Q13" i="103"/>
  <c r="P13" i="103"/>
  <c r="O13" i="103"/>
  <c r="N13" i="103"/>
  <c r="R13" i="103" s="1"/>
  <c r="Q12" i="103"/>
  <c r="P12" i="103"/>
  <c r="O12" i="103"/>
  <c r="N12" i="103"/>
  <c r="R12" i="103" s="1"/>
  <c r="Q11" i="103"/>
  <c r="P11" i="103"/>
  <c r="O11" i="103"/>
  <c r="N11" i="103"/>
  <c r="R11" i="103" s="1"/>
  <c r="Q10" i="103"/>
  <c r="P10" i="103"/>
  <c r="O10" i="103"/>
  <c r="N10" i="103"/>
  <c r="R10" i="103" s="1"/>
  <c r="Q9" i="103"/>
  <c r="P9" i="103"/>
  <c r="O9" i="103"/>
  <c r="N9" i="103"/>
  <c r="R9" i="103" s="1"/>
  <c r="Q8" i="103"/>
  <c r="P8" i="103"/>
  <c r="O8" i="103"/>
  <c r="N8" i="103"/>
  <c r="M28" i="102"/>
  <c r="L28" i="102"/>
  <c r="G28" i="102"/>
  <c r="F28" i="102"/>
  <c r="D28" i="102"/>
  <c r="C28" i="102"/>
  <c r="N27" i="102"/>
  <c r="J27" i="102"/>
  <c r="I27" i="102"/>
  <c r="H27" i="102"/>
  <c r="E27" i="102"/>
  <c r="N26" i="102"/>
  <c r="J26" i="102"/>
  <c r="I26" i="102"/>
  <c r="K26" i="102" s="1"/>
  <c r="H26" i="102"/>
  <c r="E26" i="102"/>
  <c r="N25" i="102"/>
  <c r="J25" i="102"/>
  <c r="I25" i="102"/>
  <c r="H25" i="102"/>
  <c r="E25" i="102"/>
  <c r="N24" i="102"/>
  <c r="J24" i="102"/>
  <c r="K24" i="102" s="1"/>
  <c r="I24" i="102"/>
  <c r="H24" i="102"/>
  <c r="E24" i="102"/>
  <c r="N23" i="102"/>
  <c r="J23" i="102"/>
  <c r="I23" i="102"/>
  <c r="H23" i="102"/>
  <c r="E23" i="102"/>
  <c r="N22" i="102"/>
  <c r="J22" i="102"/>
  <c r="K22" i="102" s="1"/>
  <c r="I22" i="102"/>
  <c r="H22" i="102"/>
  <c r="E22" i="102"/>
  <c r="N21" i="102"/>
  <c r="J21" i="102"/>
  <c r="I21" i="102"/>
  <c r="H21" i="102"/>
  <c r="E21" i="102"/>
  <c r="N20" i="102"/>
  <c r="J20" i="102"/>
  <c r="K20" i="102" s="1"/>
  <c r="I20" i="102"/>
  <c r="H20" i="102"/>
  <c r="E20" i="102"/>
  <c r="N19" i="102"/>
  <c r="J19" i="102"/>
  <c r="I19" i="102"/>
  <c r="H19" i="102"/>
  <c r="E19" i="102"/>
  <c r="N18" i="102"/>
  <c r="J18" i="102"/>
  <c r="K18" i="102" s="1"/>
  <c r="I18" i="102"/>
  <c r="H18" i="102"/>
  <c r="E18" i="102"/>
  <c r="N17" i="102"/>
  <c r="J17" i="102"/>
  <c r="I17" i="102"/>
  <c r="H17" i="102"/>
  <c r="E17" i="102"/>
  <c r="N16" i="102"/>
  <c r="J16" i="102"/>
  <c r="K16" i="102" s="1"/>
  <c r="I16" i="102"/>
  <c r="H16" i="102"/>
  <c r="E16" i="102"/>
  <c r="N15" i="102"/>
  <c r="J15" i="102"/>
  <c r="I15" i="102"/>
  <c r="H15" i="102"/>
  <c r="E15" i="102"/>
  <c r="N14" i="102"/>
  <c r="J14" i="102"/>
  <c r="I14" i="102"/>
  <c r="K14" i="102" s="1"/>
  <c r="H14" i="102"/>
  <c r="E14" i="102"/>
  <c r="N13" i="102"/>
  <c r="J13" i="102"/>
  <c r="I13" i="102"/>
  <c r="H13" i="102"/>
  <c r="E13" i="102"/>
  <c r="N12" i="102"/>
  <c r="J12" i="102"/>
  <c r="I12" i="102"/>
  <c r="K12" i="102" s="1"/>
  <c r="H12" i="102"/>
  <c r="E12" i="102"/>
  <c r="N11" i="102"/>
  <c r="J11" i="102"/>
  <c r="I11" i="102"/>
  <c r="H11" i="102"/>
  <c r="H28" i="102" s="1"/>
  <c r="E11" i="102"/>
  <c r="N10" i="102"/>
  <c r="J10" i="102"/>
  <c r="K10" i="102" s="1"/>
  <c r="I10" i="102"/>
  <c r="H10" i="102"/>
  <c r="E10" i="102"/>
  <c r="N9" i="102"/>
  <c r="J9" i="102"/>
  <c r="J28" i="102" s="1"/>
  <c r="I9" i="102"/>
  <c r="H9" i="102"/>
  <c r="E9" i="102"/>
  <c r="N8" i="102"/>
  <c r="N28" i="102" s="1"/>
  <c r="J8" i="102"/>
  <c r="I8" i="102"/>
  <c r="K8" i="102" s="1"/>
  <c r="H8" i="102"/>
  <c r="E8" i="102"/>
  <c r="E28" i="102" s="1"/>
  <c r="EH29" i="101"/>
  <c r="EG29" i="101"/>
  <c r="EF29" i="101"/>
  <c r="EE29" i="101"/>
  <c r="ED29" i="101"/>
  <c r="EC29" i="101"/>
  <c r="EB29" i="101"/>
  <c r="EA29" i="101"/>
  <c r="DZ29" i="101"/>
  <c r="DY29" i="101"/>
  <c r="DX29" i="101"/>
  <c r="DW29" i="101"/>
  <c r="DV29" i="101"/>
  <c r="DU29" i="101"/>
  <c r="DT29" i="101"/>
  <c r="DS29" i="101"/>
  <c r="DN29" i="101"/>
  <c r="DM29" i="101"/>
  <c r="DL29" i="101"/>
  <c r="DK29" i="101"/>
  <c r="DJ29" i="101"/>
  <c r="DI29" i="101"/>
  <c r="DH29" i="101"/>
  <c r="DG29" i="101"/>
  <c r="DF29" i="101"/>
  <c r="DE29" i="101"/>
  <c r="DD29" i="101"/>
  <c r="DC29" i="101"/>
  <c r="DB29" i="101"/>
  <c r="DA29" i="101"/>
  <c r="CZ29" i="101"/>
  <c r="CY29" i="101"/>
  <c r="CX29" i="101"/>
  <c r="CW29" i="101"/>
  <c r="CV29" i="101"/>
  <c r="CU29" i="101"/>
  <c r="CT29" i="101"/>
  <c r="CS29" i="101"/>
  <c r="CR29" i="101"/>
  <c r="CQ29" i="101"/>
  <c r="CL29" i="101"/>
  <c r="CK29" i="101"/>
  <c r="CJ29" i="101"/>
  <c r="CI29" i="101"/>
  <c r="CH29" i="101"/>
  <c r="CG29" i="101"/>
  <c r="CF29" i="101"/>
  <c r="CE29" i="101"/>
  <c r="CD29" i="101"/>
  <c r="CC29" i="101"/>
  <c r="CB29" i="101"/>
  <c r="CA29" i="101"/>
  <c r="BZ29" i="101"/>
  <c r="BY29" i="101"/>
  <c r="BX29" i="101"/>
  <c r="BW29" i="101"/>
  <c r="BV29" i="101"/>
  <c r="BU29" i="101"/>
  <c r="BP29" i="101"/>
  <c r="BO29" i="101"/>
  <c r="BN29" i="101"/>
  <c r="BM29" i="101"/>
  <c r="BL29" i="101"/>
  <c r="BK29" i="101"/>
  <c r="BJ29" i="101"/>
  <c r="BI29" i="101"/>
  <c r="BH29" i="101"/>
  <c r="BG29" i="101"/>
  <c r="BF29" i="101"/>
  <c r="BE29" i="101"/>
  <c r="BD29" i="101"/>
  <c r="BC29" i="101"/>
  <c r="BB29" i="101"/>
  <c r="BA29" i="101"/>
  <c r="AZ29" i="101"/>
  <c r="AY29" i="101"/>
  <c r="AX29" i="101"/>
  <c r="AW29" i="101"/>
  <c r="AR29" i="101"/>
  <c r="AQ29" i="101"/>
  <c r="AP29" i="101"/>
  <c r="AO29" i="101"/>
  <c r="AN29" i="101"/>
  <c r="AM29" i="101"/>
  <c r="AL29" i="101"/>
  <c r="AK29" i="101"/>
  <c r="AJ29" i="101"/>
  <c r="AI29" i="101"/>
  <c r="AH29" i="101"/>
  <c r="AG29" i="101"/>
  <c r="AF29" i="101"/>
  <c r="AE29" i="101"/>
  <c r="AD29" i="101"/>
  <c r="AC29" i="101"/>
  <c r="AB29" i="101"/>
  <c r="AA29" i="101"/>
  <c r="Z29" i="101"/>
  <c r="Y29" i="101"/>
  <c r="T29" i="101"/>
  <c r="S29" i="101"/>
  <c r="R29" i="101"/>
  <c r="Q29" i="101"/>
  <c r="P29" i="101"/>
  <c r="O29" i="101"/>
  <c r="N29" i="101"/>
  <c r="M29" i="101"/>
  <c r="L29" i="101"/>
  <c r="K29" i="101"/>
  <c r="J29" i="101"/>
  <c r="I29" i="101"/>
  <c r="H29" i="101"/>
  <c r="G29" i="101"/>
  <c r="F29" i="101"/>
  <c r="E29" i="101"/>
  <c r="D29" i="101"/>
  <c r="C29" i="101"/>
  <c r="EJ28" i="101"/>
  <c r="EI28" i="101"/>
  <c r="EK28" i="101" s="1"/>
  <c r="EJ27" i="101"/>
  <c r="EI27" i="101"/>
  <c r="EK27" i="101" s="1"/>
  <c r="EJ26" i="101"/>
  <c r="EI26" i="101"/>
  <c r="EK25" i="101"/>
  <c r="EJ25" i="101"/>
  <c r="EI25" i="101"/>
  <c r="EJ24" i="101"/>
  <c r="EI24" i="101"/>
  <c r="EK24" i="101" s="1"/>
  <c r="EK23" i="101"/>
  <c r="EJ23" i="101"/>
  <c r="EI23" i="101"/>
  <c r="EJ22" i="101"/>
  <c r="EI22" i="101"/>
  <c r="EJ21" i="101"/>
  <c r="EI21" i="101"/>
  <c r="EK21" i="101" s="1"/>
  <c r="EJ20" i="101"/>
  <c r="EI20" i="101"/>
  <c r="EK20" i="101" s="1"/>
  <c r="EJ19" i="101"/>
  <c r="EI19" i="101"/>
  <c r="EK19" i="101" s="1"/>
  <c r="EJ18" i="101"/>
  <c r="EI18" i="101"/>
  <c r="EK17" i="101"/>
  <c r="EJ17" i="101"/>
  <c r="EI17" i="101"/>
  <c r="EJ16" i="101"/>
  <c r="EI16" i="101"/>
  <c r="EK16" i="101" s="1"/>
  <c r="EK15" i="101"/>
  <c r="EJ15" i="101"/>
  <c r="EI15" i="101"/>
  <c r="EJ14" i="101"/>
  <c r="EI14" i="101"/>
  <c r="EJ13" i="101"/>
  <c r="EI13" i="101"/>
  <c r="EK13" i="101" s="1"/>
  <c r="EJ12" i="101"/>
  <c r="EI12" i="101"/>
  <c r="EK12" i="101" s="1"/>
  <c r="EJ11" i="101"/>
  <c r="EI11" i="101"/>
  <c r="EK11" i="101" s="1"/>
  <c r="EJ10" i="101"/>
  <c r="EI10" i="101"/>
  <c r="EJ9" i="101"/>
  <c r="EI9" i="101"/>
  <c r="P28" i="100"/>
  <c r="O28" i="100"/>
  <c r="N28" i="100"/>
  <c r="M28" i="100"/>
  <c r="L28" i="100"/>
  <c r="K28" i="100"/>
  <c r="J28" i="100"/>
  <c r="I28" i="100"/>
  <c r="H28" i="100"/>
  <c r="G28" i="100"/>
  <c r="F28" i="100"/>
  <c r="E28" i="100"/>
  <c r="D28" i="100"/>
  <c r="C28" i="100"/>
  <c r="S27" i="100"/>
  <c r="R27" i="100"/>
  <c r="T27" i="100" s="1"/>
  <c r="Q27" i="100"/>
  <c r="S26" i="100"/>
  <c r="R26" i="100"/>
  <c r="Q26" i="100"/>
  <c r="S25" i="100"/>
  <c r="R25" i="100"/>
  <c r="T25" i="100" s="1"/>
  <c r="Q25" i="100"/>
  <c r="S24" i="100"/>
  <c r="R24" i="100"/>
  <c r="Q24" i="100"/>
  <c r="S23" i="100"/>
  <c r="R23" i="100"/>
  <c r="T23" i="100" s="1"/>
  <c r="Q23" i="100"/>
  <c r="S22" i="100"/>
  <c r="R22" i="100"/>
  <c r="Q22" i="100"/>
  <c r="S21" i="100"/>
  <c r="R21" i="100"/>
  <c r="T21" i="100" s="1"/>
  <c r="Q21" i="100"/>
  <c r="S20" i="100"/>
  <c r="R20" i="100"/>
  <c r="Q20" i="100"/>
  <c r="S19" i="100"/>
  <c r="R19" i="100"/>
  <c r="T19" i="100" s="1"/>
  <c r="Q19" i="100"/>
  <c r="S18" i="100"/>
  <c r="R18" i="100"/>
  <c r="Q18" i="100"/>
  <c r="S17" i="100"/>
  <c r="R17" i="100"/>
  <c r="T17" i="100" s="1"/>
  <c r="Q17" i="100"/>
  <c r="S16" i="100"/>
  <c r="R16" i="100"/>
  <c r="Q16" i="100"/>
  <c r="S15" i="100"/>
  <c r="R15" i="100"/>
  <c r="T15" i="100" s="1"/>
  <c r="Q15" i="100"/>
  <c r="S14" i="100"/>
  <c r="R14" i="100"/>
  <c r="Q14" i="100"/>
  <c r="S13" i="100"/>
  <c r="R13" i="100"/>
  <c r="T13" i="100" s="1"/>
  <c r="Q13" i="100"/>
  <c r="S12" i="100"/>
  <c r="R12" i="100"/>
  <c r="Q12" i="100"/>
  <c r="S11" i="100"/>
  <c r="R11" i="100"/>
  <c r="T11" i="100" s="1"/>
  <c r="Q11" i="100"/>
  <c r="S10" i="100"/>
  <c r="R10" i="100"/>
  <c r="Q10" i="100"/>
  <c r="S9" i="100"/>
  <c r="R9" i="100"/>
  <c r="T9" i="100" s="1"/>
  <c r="Q9" i="100"/>
  <c r="S8" i="100"/>
  <c r="R8" i="100"/>
  <c r="R28" i="100" s="1"/>
  <c r="Q8" i="100"/>
  <c r="Q28" i="100" s="1"/>
  <c r="T28" i="99"/>
  <c r="S28" i="99"/>
  <c r="R28" i="99"/>
  <c r="Q28" i="99"/>
  <c r="P28" i="99"/>
  <c r="O28" i="99"/>
  <c r="N28" i="99"/>
  <c r="M28" i="99"/>
  <c r="L28" i="99"/>
  <c r="K28" i="99"/>
  <c r="J28" i="99"/>
  <c r="I28" i="99"/>
  <c r="H28" i="99"/>
  <c r="G28" i="99"/>
  <c r="F28" i="99"/>
  <c r="E28" i="99"/>
  <c r="D28" i="99"/>
  <c r="C28" i="99"/>
  <c r="V27" i="99"/>
  <c r="U27" i="99"/>
  <c r="W27" i="99" s="1"/>
  <c r="V26" i="99"/>
  <c r="U26" i="99"/>
  <c r="W26" i="99" s="1"/>
  <c r="V25" i="99"/>
  <c r="U25" i="99"/>
  <c r="W25" i="99" s="1"/>
  <c r="V24" i="99"/>
  <c r="W24" i="99" s="1"/>
  <c r="U24" i="99"/>
  <c r="W23" i="99"/>
  <c r="V23" i="99"/>
  <c r="U23" i="99"/>
  <c r="V22" i="99"/>
  <c r="U22" i="99"/>
  <c r="W22" i="99" s="1"/>
  <c r="W21" i="99"/>
  <c r="V21" i="99"/>
  <c r="U21" i="99"/>
  <c r="V20" i="99"/>
  <c r="W20" i="99" s="1"/>
  <c r="U20" i="99"/>
  <c r="V19" i="99"/>
  <c r="U19" i="99"/>
  <c r="W19" i="99" s="1"/>
  <c r="V18" i="99"/>
  <c r="U18" i="99"/>
  <c r="W18" i="99" s="1"/>
  <c r="V17" i="99"/>
  <c r="U17" i="99"/>
  <c r="W17" i="99" s="1"/>
  <c r="V16" i="99"/>
  <c r="W16" i="99" s="1"/>
  <c r="U16" i="99"/>
  <c r="V15" i="99"/>
  <c r="U15" i="99"/>
  <c r="W15" i="99" s="1"/>
  <c r="V14" i="99"/>
  <c r="U14" i="99"/>
  <c r="W14" i="99" s="1"/>
  <c r="W13" i="99"/>
  <c r="V13" i="99"/>
  <c r="U13" i="99"/>
  <c r="V12" i="99"/>
  <c r="W12" i="99" s="1"/>
  <c r="U12" i="99"/>
  <c r="W11" i="99"/>
  <c r="V11" i="99"/>
  <c r="U11" i="99"/>
  <c r="V10" i="99"/>
  <c r="U10" i="99"/>
  <c r="W10" i="99" s="1"/>
  <c r="V9" i="99"/>
  <c r="U9" i="99"/>
  <c r="W9" i="99" s="1"/>
  <c r="V8" i="99"/>
  <c r="U8" i="99"/>
  <c r="J29" i="98"/>
  <c r="I29" i="98"/>
  <c r="H29" i="98"/>
  <c r="G29" i="98"/>
  <c r="F29" i="98"/>
  <c r="E29" i="98"/>
  <c r="D29" i="98"/>
  <c r="C29" i="98"/>
  <c r="M28" i="98"/>
  <c r="L28" i="98"/>
  <c r="N28" i="98" s="1"/>
  <c r="K28" i="98"/>
  <c r="M27" i="98"/>
  <c r="L27" i="98"/>
  <c r="N27" i="98" s="1"/>
  <c r="K27" i="98"/>
  <c r="M26" i="98"/>
  <c r="L26" i="98"/>
  <c r="N26" i="98" s="1"/>
  <c r="K26" i="98"/>
  <c r="M25" i="98"/>
  <c r="L25" i="98"/>
  <c r="N25" i="98" s="1"/>
  <c r="K25" i="98"/>
  <c r="M24" i="98"/>
  <c r="L24" i="98"/>
  <c r="N24" i="98" s="1"/>
  <c r="K24" i="98"/>
  <c r="M23" i="98"/>
  <c r="L23" i="98"/>
  <c r="N23" i="98" s="1"/>
  <c r="K23" i="98"/>
  <c r="M22" i="98"/>
  <c r="L22" i="98"/>
  <c r="N22" i="98" s="1"/>
  <c r="K22" i="98"/>
  <c r="M21" i="98"/>
  <c r="L21" i="98"/>
  <c r="N21" i="98" s="1"/>
  <c r="K21" i="98"/>
  <c r="M20" i="98"/>
  <c r="L20" i="98"/>
  <c r="N20" i="98" s="1"/>
  <c r="K20" i="98"/>
  <c r="M19" i="98"/>
  <c r="L19" i="98"/>
  <c r="N19" i="98" s="1"/>
  <c r="K19" i="98"/>
  <c r="M18" i="98"/>
  <c r="L18" i="98"/>
  <c r="N18" i="98" s="1"/>
  <c r="K18" i="98"/>
  <c r="M17" i="98"/>
  <c r="L17" i="98"/>
  <c r="N17" i="98" s="1"/>
  <c r="K17" i="98"/>
  <c r="M16" i="98"/>
  <c r="L16" i="98"/>
  <c r="N16" i="98" s="1"/>
  <c r="K16" i="98"/>
  <c r="M15" i="98"/>
  <c r="L15" i="98"/>
  <c r="N15" i="98" s="1"/>
  <c r="K15" i="98"/>
  <c r="M14" i="98"/>
  <c r="L14" i="98"/>
  <c r="N14" i="98" s="1"/>
  <c r="K14" i="98"/>
  <c r="M13" i="98"/>
  <c r="L13" i="98"/>
  <c r="N13" i="98" s="1"/>
  <c r="K13" i="98"/>
  <c r="M12" i="98"/>
  <c r="L12" i="98"/>
  <c r="N12" i="98" s="1"/>
  <c r="K12" i="98"/>
  <c r="M11" i="98"/>
  <c r="L11" i="98"/>
  <c r="N11" i="98" s="1"/>
  <c r="K11" i="98"/>
  <c r="M10" i="98"/>
  <c r="L10" i="98"/>
  <c r="N10" i="98" s="1"/>
  <c r="K10" i="98"/>
  <c r="M9" i="98"/>
  <c r="M29" i="98" s="1"/>
  <c r="L9" i="98"/>
  <c r="K9" i="98"/>
  <c r="K29" i="98" s="1"/>
  <c r="J28" i="97"/>
  <c r="I28" i="97"/>
  <c r="H28" i="97"/>
  <c r="G28" i="97"/>
  <c r="F28" i="97"/>
  <c r="E28" i="97"/>
  <c r="D28" i="97"/>
  <c r="C28" i="97"/>
  <c r="N27" i="97"/>
  <c r="M27" i="97"/>
  <c r="L27" i="97"/>
  <c r="K27" i="97"/>
  <c r="N26" i="97"/>
  <c r="M26" i="97"/>
  <c r="L26" i="97"/>
  <c r="K26" i="97"/>
  <c r="N25" i="97"/>
  <c r="M25" i="97"/>
  <c r="L25" i="97"/>
  <c r="K25" i="97"/>
  <c r="N24" i="97"/>
  <c r="M24" i="97"/>
  <c r="L24" i="97"/>
  <c r="K24" i="97"/>
  <c r="N23" i="97"/>
  <c r="M23" i="97"/>
  <c r="L23" i="97"/>
  <c r="K23" i="97"/>
  <c r="N22" i="97"/>
  <c r="M22" i="97"/>
  <c r="L22" i="97"/>
  <c r="K22" i="97"/>
  <c r="N21" i="97"/>
  <c r="M21" i="97"/>
  <c r="L21" i="97"/>
  <c r="K21" i="97"/>
  <c r="N20" i="97"/>
  <c r="M20" i="97"/>
  <c r="L20" i="97"/>
  <c r="K20" i="97"/>
  <c r="N19" i="97"/>
  <c r="M19" i="97"/>
  <c r="L19" i="97"/>
  <c r="K19" i="97"/>
  <c r="N18" i="97"/>
  <c r="M18" i="97"/>
  <c r="L18" i="97"/>
  <c r="K18" i="97"/>
  <c r="N17" i="97"/>
  <c r="M17" i="97"/>
  <c r="L17" i="97"/>
  <c r="K17" i="97"/>
  <c r="N16" i="97"/>
  <c r="M16" i="97"/>
  <c r="L16" i="97"/>
  <c r="K16" i="97"/>
  <c r="N15" i="97"/>
  <c r="M15" i="97"/>
  <c r="L15" i="97"/>
  <c r="K15" i="97"/>
  <c r="N14" i="97"/>
  <c r="M14" i="97"/>
  <c r="L14" i="97"/>
  <c r="K14" i="97"/>
  <c r="N13" i="97"/>
  <c r="M13" i="97"/>
  <c r="L13" i="97"/>
  <c r="K13" i="97"/>
  <c r="N12" i="97"/>
  <c r="M12" i="97"/>
  <c r="L12" i="97"/>
  <c r="K12" i="97"/>
  <c r="N11" i="97"/>
  <c r="M11" i="97"/>
  <c r="L11" i="97"/>
  <c r="K11" i="97"/>
  <c r="N10" i="97"/>
  <c r="M10" i="97"/>
  <c r="L10" i="97"/>
  <c r="K10" i="97"/>
  <c r="N9" i="97"/>
  <c r="M9" i="97"/>
  <c r="L9" i="97"/>
  <c r="K9" i="97"/>
  <c r="N8" i="97"/>
  <c r="N28" i="97" s="1"/>
  <c r="M8" i="97"/>
  <c r="M28" i="97" s="1"/>
  <c r="L8" i="97"/>
  <c r="L28" i="97" s="1"/>
  <c r="K8" i="97"/>
  <c r="K28" i="97" s="1"/>
  <c r="J123" i="96"/>
  <c r="I123" i="96"/>
  <c r="H123" i="96"/>
  <c r="G123" i="96"/>
  <c r="F123" i="96"/>
  <c r="D123" i="96"/>
  <c r="C123" i="96"/>
  <c r="N122" i="96"/>
  <c r="M122" i="96"/>
  <c r="L122" i="96"/>
  <c r="K122" i="96"/>
  <c r="H122" i="96"/>
  <c r="E122" i="96"/>
  <c r="M121" i="96"/>
  <c r="L121" i="96"/>
  <c r="N121" i="96" s="1"/>
  <c r="K121" i="96"/>
  <c r="H121" i="96"/>
  <c r="E121" i="96"/>
  <c r="N120" i="96"/>
  <c r="M120" i="96"/>
  <c r="L120" i="96"/>
  <c r="K120" i="96"/>
  <c r="H120" i="96"/>
  <c r="E120" i="96"/>
  <c r="M119" i="96"/>
  <c r="L119" i="96"/>
  <c r="N119" i="96" s="1"/>
  <c r="K119" i="96"/>
  <c r="H119" i="96"/>
  <c r="E119" i="96"/>
  <c r="N118" i="96"/>
  <c r="M118" i="96"/>
  <c r="L118" i="96"/>
  <c r="K118" i="96"/>
  <c r="H118" i="96"/>
  <c r="E118" i="96"/>
  <c r="M117" i="96"/>
  <c r="L117" i="96"/>
  <c r="N117" i="96" s="1"/>
  <c r="K117" i="96"/>
  <c r="H117" i="96"/>
  <c r="E117" i="96"/>
  <c r="N116" i="96"/>
  <c r="M116" i="96"/>
  <c r="L116" i="96"/>
  <c r="K116" i="96"/>
  <c r="H116" i="96"/>
  <c r="E116" i="96"/>
  <c r="M115" i="96"/>
  <c r="L115" i="96"/>
  <c r="N115" i="96" s="1"/>
  <c r="K115" i="96"/>
  <c r="H115" i="96"/>
  <c r="E115" i="96"/>
  <c r="N114" i="96"/>
  <c r="M114" i="96"/>
  <c r="L114" i="96"/>
  <c r="K114" i="96"/>
  <c r="H114" i="96"/>
  <c r="E114" i="96"/>
  <c r="M113" i="96"/>
  <c r="L113" i="96"/>
  <c r="N113" i="96" s="1"/>
  <c r="K113" i="96"/>
  <c r="H113" i="96"/>
  <c r="E113" i="96"/>
  <c r="N112" i="96"/>
  <c r="M112" i="96"/>
  <c r="L112" i="96"/>
  <c r="K112" i="96"/>
  <c r="H112" i="96"/>
  <c r="E112" i="96"/>
  <c r="M111" i="96"/>
  <c r="L111" i="96"/>
  <c r="N111" i="96" s="1"/>
  <c r="K111" i="96"/>
  <c r="H111" i="96"/>
  <c r="E111" i="96"/>
  <c r="N110" i="96"/>
  <c r="M110" i="96"/>
  <c r="L110" i="96"/>
  <c r="K110" i="96"/>
  <c r="H110" i="96"/>
  <c r="E110" i="96"/>
  <c r="M109" i="96"/>
  <c r="L109" i="96"/>
  <c r="N109" i="96" s="1"/>
  <c r="K109" i="96"/>
  <c r="H109" i="96"/>
  <c r="E109" i="96"/>
  <c r="N108" i="96"/>
  <c r="M108" i="96"/>
  <c r="L108" i="96"/>
  <c r="K108" i="96"/>
  <c r="H108" i="96"/>
  <c r="E108" i="96"/>
  <c r="M107" i="96"/>
  <c r="L107" i="96"/>
  <c r="N107" i="96" s="1"/>
  <c r="K107" i="96"/>
  <c r="H107" i="96"/>
  <c r="E107" i="96"/>
  <c r="N106" i="96"/>
  <c r="M106" i="96"/>
  <c r="L106" i="96"/>
  <c r="K106" i="96"/>
  <c r="H106" i="96"/>
  <c r="E106" i="96"/>
  <c r="M105" i="96"/>
  <c r="L105" i="96"/>
  <c r="N105" i="96" s="1"/>
  <c r="K105" i="96"/>
  <c r="H105" i="96"/>
  <c r="E105" i="96"/>
  <c r="N104" i="96"/>
  <c r="M104" i="96"/>
  <c r="M123" i="96" s="1"/>
  <c r="L104" i="96"/>
  <c r="K104" i="96"/>
  <c r="H104" i="96"/>
  <c r="E104" i="96"/>
  <c r="E123" i="96" s="1"/>
  <c r="M103" i="96"/>
  <c r="L103" i="96"/>
  <c r="L123" i="96" s="1"/>
  <c r="K103" i="96"/>
  <c r="K123" i="96" s="1"/>
  <c r="H103" i="96"/>
  <c r="E103" i="96"/>
  <c r="L90" i="96"/>
  <c r="J90" i="96"/>
  <c r="I90" i="96"/>
  <c r="H90" i="96"/>
  <c r="G90" i="96"/>
  <c r="F90" i="96"/>
  <c r="E90" i="96"/>
  <c r="D90" i="96"/>
  <c r="C90" i="96"/>
  <c r="M89" i="96"/>
  <c r="L89" i="96"/>
  <c r="N89" i="96" s="1"/>
  <c r="K89" i="96"/>
  <c r="M88" i="96"/>
  <c r="L88" i="96"/>
  <c r="N88" i="96" s="1"/>
  <c r="K88" i="96"/>
  <c r="M87" i="96"/>
  <c r="L87" i="96"/>
  <c r="N87" i="96" s="1"/>
  <c r="K87" i="96"/>
  <c r="M86" i="96"/>
  <c r="L86" i="96"/>
  <c r="N86" i="96" s="1"/>
  <c r="K86" i="96"/>
  <c r="M85" i="96"/>
  <c r="L85" i="96"/>
  <c r="N85" i="96" s="1"/>
  <c r="K85" i="96"/>
  <c r="M84" i="96"/>
  <c r="L84" i="96"/>
  <c r="N84" i="96" s="1"/>
  <c r="K84" i="96"/>
  <c r="M83" i="96"/>
  <c r="L83" i="96"/>
  <c r="N83" i="96" s="1"/>
  <c r="K83" i="96"/>
  <c r="M82" i="96"/>
  <c r="L82" i="96"/>
  <c r="N82" i="96" s="1"/>
  <c r="K82" i="96"/>
  <c r="M81" i="96"/>
  <c r="L81" i="96"/>
  <c r="N81" i="96" s="1"/>
  <c r="K81" i="96"/>
  <c r="M80" i="96"/>
  <c r="L80" i="96"/>
  <c r="N80" i="96" s="1"/>
  <c r="K80" i="96"/>
  <c r="M79" i="96"/>
  <c r="L79" i="96"/>
  <c r="N79" i="96" s="1"/>
  <c r="K79" i="96"/>
  <c r="M78" i="96"/>
  <c r="L78" i="96"/>
  <c r="N78" i="96" s="1"/>
  <c r="K78" i="96"/>
  <c r="M77" i="96"/>
  <c r="L77" i="96"/>
  <c r="N77" i="96" s="1"/>
  <c r="K77" i="96"/>
  <c r="M76" i="96"/>
  <c r="L76" i="96"/>
  <c r="N76" i="96" s="1"/>
  <c r="K76" i="96"/>
  <c r="M75" i="96"/>
  <c r="L75" i="96"/>
  <c r="N75" i="96" s="1"/>
  <c r="K75" i="96"/>
  <c r="M74" i="96"/>
  <c r="L74" i="96"/>
  <c r="N74" i="96" s="1"/>
  <c r="K74" i="96"/>
  <c r="M73" i="96"/>
  <c r="L73" i="96"/>
  <c r="N73" i="96" s="1"/>
  <c r="K73" i="96"/>
  <c r="M72" i="96"/>
  <c r="L72" i="96"/>
  <c r="N72" i="96" s="1"/>
  <c r="K72" i="96"/>
  <c r="M71" i="96"/>
  <c r="L71" i="96"/>
  <c r="N71" i="96" s="1"/>
  <c r="K71" i="96"/>
  <c r="M70" i="96"/>
  <c r="M90" i="96" s="1"/>
  <c r="L70" i="96"/>
  <c r="N70" i="96" s="1"/>
  <c r="N90" i="96" s="1"/>
  <c r="K70" i="96"/>
  <c r="K90" i="96" s="1"/>
  <c r="L59" i="96"/>
  <c r="J59" i="96"/>
  <c r="I59" i="96"/>
  <c r="H59" i="96"/>
  <c r="G59" i="96"/>
  <c r="F59" i="96"/>
  <c r="E59" i="96"/>
  <c r="D59" i="96"/>
  <c r="C59" i="96"/>
  <c r="N58" i="96"/>
  <c r="M58" i="96"/>
  <c r="L58" i="96"/>
  <c r="K58" i="96"/>
  <c r="N57" i="96"/>
  <c r="M57" i="96"/>
  <c r="L57" i="96"/>
  <c r="K57" i="96"/>
  <c r="N56" i="96"/>
  <c r="M56" i="96"/>
  <c r="L56" i="96"/>
  <c r="K56" i="96"/>
  <c r="N55" i="96"/>
  <c r="M55" i="96"/>
  <c r="L55" i="96"/>
  <c r="K55" i="96"/>
  <c r="N54" i="96"/>
  <c r="M54" i="96"/>
  <c r="L54" i="96"/>
  <c r="K54" i="96"/>
  <c r="N53" i="96"/>
  <c r="M53" i="96"/>
  <c r="L53" i="96"/>
  <c r="K53" i="96"/>
  <c r="N52" i="96"/>
  <c r="M52" i="96"/>
  <c r="L52" i="96"/>
  <c r="K52" i="96"/>
  <c r="N51" i="96"/>
  <c r="M51" i="96"/>
  <c r="L51" i="96"/>
  <c r="K51" i="96"/>
  <c r="N50" i="96"/>
  <c r="M50" i="96"/>
  <c r="L50" i="96"/>
  <c r="K50" i="96"/>
  <c r="N49" i="96"/>
  <c r="M49" i="96"/>
  <c r="L49" i="96"/>
  <c r="K49" i="96"/>
  <c r="N48" i="96"/>
  <c r="M48" i="96"/>
  <c r="L48" i="96"/>
  <c r="K48" i="96"/>
  <c r="N47" i="96"/>
  <c r="M47" i="96"/>
  <c r="L47" i="96"/>
  <c r="K47" i="96"/>
  <c r="N46" i="96"/>
  <c r="M46" i="96"/>
  <c r="L46" i="96"/>
  <c r="K46" i="96"/>
  <c r="N45" i="96"/>
  <c r="M45" i="96"/>
  <c r="L45" i="96"/>
  <c r="K45" i="96"/>
  <c r="N44" i="96"/>
  <c r="M44" i="96"/>
  <c r="L44" i="96"/>
  <c r="K44" i="96"/>
  <c r="N43" i="96"/>
  <c r="M43" i="96"/>
  <c r="L43" i="96"/>
  <c r="K43" i="96"/>
  <c r="N42" i="96"/>
  <c r="M42" i="96"/>
  <c r="L42" i="96"/>
  <c r="K42" i="96"/>
  <c r="N41" i="96"/>
  <c r="M41" i="96"/>
  <c r="L41" i="96"/>
  <c r="K41" i="96"/>
  <c r="N40" i="96"/>
  <c r="M40" i="96"/>
  <c r="L40" i="96"/>
  <c r="K40" i="96"/>
  <c r="N39" i="96"/>
  <c r="N59" i="96" s="1"/>
  <c r="M39" i="96"/>
  <c r="M59" i="96" s="1"/>
  <c r="L39" i="96"/>
  <c r="K39" i="96"/>
  <c r="K59" i="96" s="1"/>
  <c r="J30" i="96"/>
  <c r="I30" i="96"/>
  <c r="G30" i="96"/>
  <c r="F30" i="96"/>
  <c r="D30" i="96"/>
  <c r="C30" i="96"/>
  <c r="M29" i="96"/>
  <c r="L29" i="96"/>
  <c r="N29" i="96" s="1"/>
  <c r="K29" i="96"/>
  <c r="H29" i="96"/>
  <c r="E29" i="96"/>
  <c r="N28" i="96"/>
  <c r="M28" i="96"/>
  <c r="L28" i="96"/>
  <c r="K28" i="96"/>
  <c r="H28" i="96"/>
  <c r="E28" i="96"/>
  <c r="M27" i="96"/>
  <c r="L27" i="96"/>
  <c r="N27" i="96" s="1"/>
  <c r="K27" i="96"/>
  <c r="H27" i="96"/>
  <c r="E27" i="96"/>
  <c r="N26" i="96"/>
  <c r="M26" i="96"/>
  <c r="L26" i="96"/>
  <c r="K26" i="96"/>
  <c r="H26" i="96"/>
  <c r="E26" i="96"/>
  <c r="M25" i="96"/>
  <c r="L25" i="96"/>
  <c r="N25" i="96" s="1"/>
  <c r="K25" i="96"/>
  <c r="H25" i="96"/>
  <c r="E25" i="96"/>
  <c r="N24" i="96"/>
  <c r="M24" i="96"/>
  <c r="L24" i="96"/>
  <c r="K24" i="96"/>
  <c r="H24" i="96"/>
  <c r="E24" i="96"/>
  <c r="M23" i="96"/>
  <c r="L23" i="96"/>
  <c r="N23" i="96" s="1"/>
  <c r="K23" i="96"/>
  <c r="H23" i="96"/>
  <c r="E23" i="96"/>
  <c r="N22" i="96"/>
  <c r="M22" i="96"/>
  <c r="L22" i="96"/>
  <c r="K22" i="96"/>
  <c r="H22" i="96"/>
  <c r="E22" i="96"/>
  <c r="M21" i="96"/>
  <c r="L21" i="96"/>
  <c r="N21" i="96" s="1"/>
  <c r="K21" i="96"/>
  <c r="H21" i="96"/>
  <c r="E21" i="96"/>
  <c r="N20" i="96"/>
  <c r="M20" i="96"/>
  <c r="L20" i="96"/>
  <c r="K20" i="96"/>
  <c r="H20" i="96"/>
  <c r="E20" i="96"/>
  <c r="M19" i="96"/>
  <c r="L19" i="96"/>
  <c r="N19" i="96" s="1"/>
  <c r="K19" i="96"/>
  <c r="H19" i="96"/>
  <c r="E19" i="96"/>
  <c r="N18" i="96"/>
  <c r="M18" i="96"/>
  <c r="L18" i="96"/>
  <c r="K18" i="96"/>
  <c r="H18" i="96"/>
  <c r="E18" i="96"/>
  <c r="M17" i="96"/>
  <c r="L17" i="96"/>
  <c r="N17" i="96" s="1"/>
  <c r="K17" i="96"/>
  <c r="H17" i="96"/>
  <c r="E17" i="96"/>
  <c r="N16" i="96"/>
  <c r="M16" i="96"/>
  <c r="L16" i="96"/>
  <c r="K16" i="96"/>
  <c r="H16" i="96"/>
  <c r="E16" i="96"/>
  <c r="M15" i="96"/>
  <c r="L15" i="96"/>
  <c r="N15" i="96" s="1"/>
  <c r="K15" i="96"/>
  <c r="H15" i="96"/>
  <c r="E15" i="96"/>
  <c r="N14" i="96"/>
  <c r="M14" i="96"/>
  <c r="L14" i="96"/>
  <c r="K14" i="96"/>
  <c r="H14" i="96"/>
  <c r="E14" i="96"/>
  <c r="M13" i="96"/>
  <c r="L13" i="96"/>
  <c r="N13" i="96" s="1"/>
  <c r="K13" i="96"/>
  <c r="H13" i="96"/>
  <c r="E13" i="96"/>
  <c r="N12" i="96"/>
  <c r="M12" i="96"/>
  <c r="L12" i="96"/>
  <c r="K12" i="96"/>
  <c r="H12" i="96"/>
  <c r="E12" i="96"/>
  <c r="M11" i="96"/>
  <c r="M30" i="96" s="1"/>
  <c r="L11" i="96"/>
  <c r="K11" i="96"/>
  <c r="H11" i="96"/>
  <c r="E11" i="96"/>
  <c r="E30" i="96" s="1"/>
  <c r="N10" i="96"/>
  <c r="M10" i="96"/>
  <c r="L10" i="96"/>
  <c r="K10" i="96"/>
  <c r="K30" i="96" s="1"/>
  <c r="H10" i="96"/>
  <c r="E10" i="96"/>
  <c r="I15" i="95"/>
  <c r="H15" i="95"/>
  <c r="G15" i="95"/>
  <c r="F15" i="95"/>
  <c r="E15" i="95"/>
  <c r="C15" i="95"/>
  <c r="B15" i="95"/>
  <c r="L14" i="95"/>
  <c r="K14" i="95"/>
  <c r="M14" i="95" s="1"/>
  <c r="J14" i="95"/>
  <c r="G14" i="95"/>
  <c r="D14" i="95"/>
  <c r="M13" i="95"/>
  <c r="L13" i="95"/>
  <c r="K13" i="95"/>
  <c r="J13" i="95"/>
  <c r="G13" i="95"/>
  <c r="D13" i="95"/>
  <c r="L12" i="95"/>
  <c r="K12" i="95"/>
  <c r="M12" i="95" s="1"/>
  <c r="J12" i="95"/>
  <c r="G12" i="95"/>
  <c r="D12" i="95"/>
  <c r="M11" i="95"/>
  <c r="L11" i="95"/>
  <c r="K11" i="95"/>
  <c r="J11" i="95"/>
  <c r="G11" i="95"/>
  <c r="D11" i="95"/>
  <c r="L10" i="95"/>
  <c r="K10" i="95"/>
  <c r="M10" i="95" s="1"/>
  <c r="J10" i="95"/>
  <c r="G10" i="95"/>
  <c r="D10" i="95"/>
  <c r="M9" i="95"/>
  <c r="L9" i="95"/>
  <c r="K9" i="95"/>
  <c r="J9" i="95"/>
  <c r="G9" i="95"/>
  <c r="D9" i="95"/>
  <c r="L8" i="95"/>
  <c r="L15" i="95" s="1"/>
  <c r="K8" i="95"/>
  <c r="K15" i="95" s="1"/>
  <c r="J8" i="95"/>
  <c r="J15" i="95" s="1"/>
  <c r="G8" i="95"/>
  <c r="D8" i="95"/>
  <c r="D15" i="95" s="1"/>
  <c r="P27" i="94"/>
  <c r="O27" i="94"/>
  <c r="N27" i="94"/>
  <c r="M27" i="94"/>
  <c r="L27" i="94"/>
  <c r="K27" i="94"/>
  <c r="J27" i="94"/>
  <c r="I27" i="94"/>
  <c r="H27" i="94"/>
  <c r="G27" i="94"/>
  <c r="F27" i="94"/>
  <c r="E27" i="94"/>
  <c r="D27" i="94"/>
  <c r="C27" i="94"/>
  <c r="R26" i="94"/>
  <c r="Q26" i="94"/>
  <c r="S26" i="94" s="1"/>
  <c r="R25" i="94"/>
  <c r="Q25" i="94"/>
  <c r="S25" i="94" s="1"/>
  <c r="R24" i="94"/>
  <c r="S24" i="94" s="1"/>
  <c r="Q24" i="94"/>
  <c r="R23" i="94"/>
  <c r="Q23" i="94"/>
  <c r="S23" i="94" s="1"/>
  <c r="R22" i="94"/>
  <c r="Q22" i="94"/>
  <c r="S22" i="94" s="1"/>
  <c r="S21" i="94"/>
  <c r="R21" i="94"/>
  <c r="Q21" i="94"/>
  <c r="R20" i="94"/>
  <c r="S20" i="94" s="1"/>
  <c r="Q20" i="94"/>
  <c r="S19" i="94"/>
  <c r="R19" i="94"/>
  <c r="Q19" i="94"/>
  <c r="R18" i="94"/>
  <c r="Q18" i="94"/>
  <c r="S18" i="94" s="1"/>
  <c r="R17" i="94"/>
  <c r="Q17" i="94"/>
  <c r="S17" i="94" s="1"/>
  <c r="R16" i="94"/>
  <c r="S16" i="94" s="1"/>
  <c r="Q16" i="94"/>
  <c r="S15" i="94"/>
  <c r="R15" i="94"/>
  <c r="Q15" i="94"/>
  <c r="R14" i="94"/>
  <c r="Q14" i="94"/>
  <c r="S14" i="94" s="1"/>
  <c r="S13" i="94"/>
  <c r="R13" i="94"/>
  <c r="Q13" i="94"/>
  <c r="R12" i="94"/>
  <c r="S12" i="94" s="1"/>
  <c r="Q12" i="94"/>
  <c r="R11" i="94"/>
  <c r="Q11" i="94"/>
  <c r="S11" i="94" s="1"/>
  <c r="R10" i="94"/>
  <c r="Q10" i="94"/>
  <c r="R9" i="94"/>
  <c r="Q9" i="94"/>
  <c r="S9" i="94" s="1"/>
  <c r="R8" i="94"/>
  <c r="S8" i="94" s="1"/>
  <c r="Q8" i="94"/>
  <c r="S7" i="94"/>
  <c r="R7" i="94"/>
  <c r="Q7" i="94"/>
  <c r="L92" i="93"/>
  <c r="K92" i="93"/>
  <c r="J92" i="93"/>
  <c r="I92" i="93"/>
  <c r="H92" i="93"/>
  <c r="G92" i="93"/>
  <c r="F92" i="93"/>
  <c r="E92" i="93"/>
  <c r="D92" i="93"/>
  <c r="C92" i="93"/>
  <c r="O91" i="93"/>
  <c r="N91" i="93"/>
  <c r="M91" i="93"/>
  <c r="N90" i="93"/>
  <c r="M90" i="93"/>
  <c r="O90" i="93" s="1"/>
  <c r="N89" i="93"/>
  <c r="M89" i="93"/>
  <c r="O89" i="93" s="1"/>
  <c r="N88" i="93"/>
  <c r="O88" i="93" s="1"/>
  <c r="M88" i="93"/>
  <c r="N87" i="93"/>
  <c r="M87" i="93"/>
  <c r="O87" i="93" s="1"/>
  <c r="N86" i="93"/>
  <c r="M86" i="93"/>
  <c r="O86" i="93" s="1"/>
  <c r="O85" i="93"/>
  <c r="N85" i="93"/>
  <c r="M85" i="93"/>
  <c r="N84" i="93"/>
  <c r="O84" i="93" s="1"/>
  <c r="M84" i="93"/>
  <c r="O83" i="93"/>
  <c r="N83" i="93"/>
  <c r="M83" i="93"/>
  <c r="N82" i="93"/>
  <c r="M82" i="93"/>
  <c r="O82" i="93" s="1"/>
  <c r="N81" i="93"/>
  <c r="M81" i="93"/>
  <c r="O81" i="93" s="1"/>
  <c r="N80" i="93"/>
  <c r="O80" i="93" s="1"/>
  <c r="M80" i="93"/>
  <c r="O79" i="93"/>
  <c r="N79" i="93"/>
  <c r="M79" i="93"/>
  <c r="N78" i="93"/>
  <c r="M78" i="93"/>
  <c r="O78" i="93" s="1"/>
  <c r="O77" i="93"/>
  <c r="N77" i="93"/>
  <c r="M77" i="93"/>
  <c r="N76" i="93"/>
  <c r="O76" i="93" s="1"/>
  <c r="M76" i="93"/>
  <c r="N75" i="93"/>
  <c r="M75" i="93"/>
  <c r="O75" i="93" s="1"/>
  <c r="N74" i="93"/>
  <c r="M74" i="93"/>
  <c r="N73" i="93"/>
  <c r="M73" i="93"/>
  <c r="N72" i="93"/>
  <c r="M72" i="93"/>
  <c r="M60" i="93"/>
  <c r="L60" i="93"/>
  <c r="K60" i="93"/>
  <c r="J60" i="93"/>
  <c r="I60" i="93"/>
  <c r="H60" i="93"/>
  <c r="G60" i="93"/>
  <c r="F60" i="93"/>
  <c r="E60" i="93"/>
  <c r="D60" i="93"/>
  <c r="C60" i="93"/>
  <c r="N59" i="93"/>
  <c r="O59" i="93" s="1"/>
  <c r="M59" i="93"/>
  <c r="N58" i="93"/>
  <c r="M58" i="93"/>
  <c r="O58" i="93" s="1"/>
  <c r="N57" i="93"/>
  <c r="M57" i="93"/>
  <c r="N56" i="93"/>
  <c r="M56" i="93"/>
  <c r="O56" i="93" s="1"/>
  <c r="N55" i="93"/>
  <c r="O55" i="93" s="1"/>
  <c r="M55" i="93"/>
  <c r="N54" i="93"/>
  <c r="M54" i="93"/>
  <c r="O54" i="93" s="1"/>
  <c r="N53" i="93"/>
  <c r="M53" i="93"/>
  <c r="O53" i="93" s="1"/>
  <c r="O52" i="93"/>
  <c r="N52" i="93"/>
  <c r="M52" i="93"/>
  <c r="N51" i="93"/>
  <c r="O51" i="93" s="1"/>
  <c r="M51" i="93"/>
  <c r="O50" i="93"/>
  <c r="N50" i="93"/>
  <c r="M50" i="93"/>
  <c r="N49" i="93"/>
  <c r="M49" i="93"/>
  <c r="O49" i="93" s="1"/>
  <c r="N48" i="93"/>
  <c r="M48" i="93"/>
  <c r="O48" i="93" s="1"/>
  <c r="O47" i="93"/>
  <c r="N47" i="93"/>
  <c r="M47" i="93"/>
  <c r="N46" i="93"/>
  <c r="O46" i="93" s="1"/>
  <c r="M46" i="93"/>
  <c r="N45" i="93"/>
  <c r="M45" i="93"/>
  <c r="O44" i="93"/>
  <c r="N44" i="93"/>
  <c r="M44" i="93"/>
  <c r="N43" i="93"/>
  <c r="O43" i="93" s="1"/>
  <c r="M43" i="93"/>
  <c r="N42" i="93"/>
  <c r="M42" i="93"/>
  <c r="O42" i="93" s="1"/>
  <c r="N41" i="93"/>
  <c r="M41" i="93"/>
  <c r="O41" i="93" s="1"/>
  <c r="O40" i="93"/>
  <c r="N40" i="93"/>
  <c r="M40" i="93"/>
  <c r="L30" i="93"/>
  <c r="K30" i="93"/>
  <c r="J30" i="93"/>
  <c r="I30" i="93"/>
  <c r="H30" i="93"/>
  <c r="G30" i="93"/>
  <c r="F30" i="93"/>
  <c r="E30" i="93"/>
  <c r="D30" i="93"/>
  <c r="C30" i="93"/>
  <c r="N29" i="93"/>
  <c r="M29" i="93"/>
  <c r="O29" i="93" s="1"/>
  <c r="N28" i="93"/>
  <c r="O28" i="93" s="1"/>
  <c r="M28" i="93"/>
  <c r="N27" i="93"/>
  <c r="M27" i="93"/>
  <c r="O27" i="93" s="1"/>
  <c r="N26" i="93"/>
  <c r="M26" i="93"/>
  <c r="N25" i="93"/>
  <c r="M25" i="93"/>
  <c r="O25" i="93" s="1"/>
  <c r="O24" i="93"/>
  <c r="N24" i="93"/>
  <c r="M24" i="93"/>
  <c r="O23" i="93"/>
  <c r="N23" i="93"/>
  <c r="M23" i="93"/>
  <c r="N22" i="93"/>
  <c r="M22" i="93"/>
  <c r="O22" i="93" s="1"/>
  <c r="N21" i="93"/>
  <c r="M21" i="93"/>
  <c r="O21" i="93" s="1"/>
  <c r="O20" i="93"/>
  <c r="N20" i="93"/>
  <c r="M20" i="93"/>
  <c r="N19" i="93"/>
  <c r="O19" i="93" s="1"/>
  <c r="M19" i="93"/>
  <c r="N18" i="93"/>
  <c r="M18" i="93"/>
  <c r="O18" i="93" s="1"/>
  <c r="O17" i="93"/>
  <c r="N17" i="93"/>
  <c r="M17" i="93"/>
  <c r="N16" i="93"/>
  <c r="O16" i="93" s="1"/>
  <c r="M16" i="93"/>
  <c r="N15" i="93"/>
  <c r="M15" i="93"/>
  <c r="O15" i="93" s="1"/>
  <c r="N14" i="93"/>
  <c r="M14" i="93"/>
  <c r="N13" i="93"/>
  <c r="M13" i="93"/>
  <c r="O13" i="93" s="1"/>
  <c r="N12" i="93"/>
  <c r="O12" i="93" s="1"/>
  <c r="M12" i="93"/>
  <c r="O11" i="93"/>
  <c r="N11" i="93"/>
  <c r="M11" i="93"/>
  <c r="N10" i="93"/>
  <c r="M10" i="93"/>
  <c r="L28" i="92"/>
  <c r="K28" i="92"/>
  <c r="J28" i="92"/>
  <c r="I28" i="92"/>
  <c r="H28" i="92"/>
  <c r="G28" i="92"/>
  <c r="F28" i="92"/>
  <c r="E28" i="92"/>
  <c r="D28" i="92"/>
  <c r="C28" i="92"/>
  <c r="N27" i="92"/>
  <c r="M27" i="92"/>
  <c r="O27" i="92" s="1"/>
  <c r="O26" i="92"/>
  <c r="N26" i="92"/>
  <c r="M26" i="92"/>
  <c r="O25" i="92"/>
  <c r="N25" i="92"/>
  <c r="M25" i="92"/>
  <c r="N24" i="92"/>
  <c r="M24" i="92"/>
  <c r="O24" i="92" s="1"/>
  <c r="N23" i="92"/>
  <c r="M23" i="92"/>
  <c r="N22" i="92"/>
  <c r="O22" i="92" s="1"/>
  <c r="M22" i="92"/>
  <c r="N21" i="92"/>
  <c r="M21" i="92"/>
  <c r="O21" i="92" s="1"/>
  <c r="O20" i="92"/>
  <c r="N20" i="92"/>
  <c r="M20" i="92"/>
  <c r="N19" i="92"/>
  <c r="O19" i="92" s="1"/>
  <c r="M19" i="92"/>
  <c r="N18" i="92"/>
  <c r="M18" i="92"/>
  <c r="O18" i="92" s="1"/>
  <c r="N17" i="92"/>
  <c r="M17" i="92"/>
  <c r="O16" i="92"/>
  <c r="N16" i="92"/>
  <c r="M16" i="92"/>
  <c r="N15" i="92"/>
  <c r="O15" i="92" s="1"/>
  <c r="M15" i="92"/>
  <c r="N14" i="92"/>
  <c r="M14" i="92"/>
  <c r="O14" i="92" s="1"/>
  <c r="N13" i="92"/>
  <c r="M13" i="92"/>
  <c r="N12" i="92"/>
  <c r="M12" i="92"/>
  <c r="O12" i="92" s="1"/>
  <c r="N11" i="92"/>
  <c r="M11" i="92"/>
  <c r="O11" i="92" s="1"/>
  <c r="O10" i="92"/>
  <c r="N10" i="92"/>
  <c r="M10" i="92"/>
  <c r="N9" i="92"/>
  <c r="O9" i="92" s="1"/>
  <c r="M9" i="92"/>
  <c r="N8" i="92"/>
  <c r="M8" i="92"/>
  <c r="O8" i="92" s="1"/>
  <c r="X34" i="91"/>
  <c r="W34" i="91"/>
  <c r="V34" i="91"/>
  <c r="T34" i="91"/>
  <c r="S34" i="91"/>
  <c r="O34" i="91"/>
  <c r="N34" i="91"/>
  <c r="M34" i="91"/>
  <c r="L34" i="91"/>
  <c r="K34" i="91"/>
  <c r="J34" i="91"/>
  <c r="H34" i="91"/>
  <c r="G34" i="91"/>
  <c r="I34" i="91" s="1"/>
  <c r="F34" i="91"/>
  <c r="E34" i="91"/>
  <c r="D34" i="91"/>
  <c r="C34" i="91"/>
  <c r="Y33" i="91"/>
  <c r="U33" i="91"/>
  <c r="Q33" i="91"/>
  <c r="P33" i="91"/>
  <c r="R33" i="91" s="1"/>
  <c r="O33" i="91"/>
  <c r="I33" i="91"/>
  <c r="F33" i="91"/>
  <c r="Y32" i="91"/>
  <c r="U32" i="91"/>
  <c r="Q32" i="91"/>
  <c r="P32" i="91"/>
  <c r="R32" i="91" s="1"/>
  <c r="O32" i="91"/>
  <c r="I32" i="91"/>
  <c r="F32" i="91"/>
  <c r="Y31" i="91"/>
  <c r="U31" i="91"/>
  <c r="Q31" i="91"/>
  <c r="P31" i="91"/>
  <c r="R31" i="91" s="1"/>
  <c r="O31" i="91"/>
  <c r="I31" i="91"/>
  <c r="F31" i="91"/>
  <c r="Y30" i="91"/>
  <c r="U30" i="91"/>
  <c r="Q30" i="91"/>
  <c r="P30" i="91"/>
  <c r="R30" i="91" s="1"/>
  <c r="O30" i="91"/>
  <c r="I30" i="91"/>
  <c r="F30" i="91"/>
  <c r="Y29" i="91"/>
  <c r="U29" i="91"/>
  <c r="Q29" i="91"/>
  <c r="P29" i="91"/>
  <c r="R29" i="91" s="1"/>
  <c r="O29" i="91"/>
  <c r="I29" i="91"/>
  <c r="F29" i="91"/>
  <c r="Y28" i="91"/>
  <c r="U28" i="91"/>
  <c r="Q28" i="91"/>
  <c r="P28" i="91"/>
  <c r="R28" i="91" s="1"/>
  <c r="O28" i="91"/>
  <c r="I28" i="91"/>
  <c r="F28" i="91"/>
  <c r="Y27" i="91"/>
  <c r="U27" i="91"/>
  <c r="Q27" i="91"/>
  <c r="P27" i="91"/>
  <c r="R27" i="91" s="1"/>
  <c r="O27" i="91"/>
  <c r="I27" i="91"/>
  <c r="F27" i="91"/>
  <c r="Y26" i="91"/>
  <c r="U26" i="91"/>
  <c r="Q26" i="91"/>
  <c r="P26" i="91"/>
  <c r="R26" i="91" s="1"/>
  <c r="O26" i="91"/>
  <c r="I26" i="91"/>
  <c r="F26" i="91"/>
  <c r="Y25" i="91"/>
  <c r="U25" i="91"/>
  <c r="Q25" i="91"/>
  <c r="P25" i="91"/>
  <c r="R25" i="91" s="1"/>
  <c r="O25" i="91"/>
  <c r="I25" i="91"/>
  <c r="F25" i="91"/>
  <c r="Y24" i="91"/>
  <c r="U24" i="91"/>
  <c r="Q24" i="91"/>
  <c r="P24" i="91"/>
  <c r="R24" i="91" s="1"/>
  <c r="O24" i="91"/>
  <c r="I24" i="91"/>
  <c r="F24" i="91"/>
  <c r="Y23" i="91"/>
  <c r="U23" i="91"/>
  <c r="Q23" i="91"/>
  <c r="P23" i="91"/>
  <c r="R23" i="91" s="1"/>
  <c r="O23" i="91"/>
  <c r="I23" i="91"/>
  <c r="F23" i="91"/>
  <c r="Y22" i="91"/>
  <c r="U22" i="91"/>
  <c r="Q22" i="91"/>
  <c r="P22" i="91"/>
  <c r="R22" i="91" s="1"/>
  <c r="O22" i="91"/>
  <c r="I22" i="91"/>
  <c r="F22" i="91"/>
  <c r="Y21" i="91"/>
  <c r="U21" i="91"/>
  <c r="Q21" i="91"/>
  <c r="P21" i="91"/>
  <c r="R21" i="91" s="1"/>
  <c r="O21" i="91"/>
  <c r="I21" i="91"/>
  <c r="F21" i="91"/>
  <c r="Y20" i="91"/>
  <c r="U20" i="91"/>
  <c r="Q20" i="91"/>
  <c r="P20" i="91"/>
  <c r="R20" i="91" s="1"/>
  <c r="O20" i="91"/>
  <c r="I20" i="91"/>
  <c r="F20" i="91"/>
  <c r="Y19" i="91"/>
  <c r="U19" i="91"/>
  <c r="Q19" i="91"/>
  <c r="P19" i="91"/>
  <c r="R19" i="91" s="1"/>
  <c r="O19" i="91"/>
  <c r="I19" i="91"/>
  <c r="F19" i="91"/>
  <c r="Y18" i="91"/>
  <c r="U18" i="91"/>
  <c r="Q18" i="91"/>
  <c r="P18" i="91"/>
  <c r="R18" i="91" s="1"/>
  <c r="O18" i="91"/>
  <c r="I18" i="91"/>
  <c r="F18" i="91"/>
  <c r="Y17" i="91"/>
  <c r="U17" i="91"/>
  <c r="Q17" i="91"/>
  <c r="P17" i="91"/>
  <c r="R17" i="91" s="1"/>
  <c r="O17" i="91"/>
  <c r="I17" i="91"/>
  <c r="F17" i="91"/>
  <c r="Y16" i="91"/>
  <c r="U16" i="91"/>
  <c r="Q16" i="91"/>
  <c r="P16" i="91"/>
  <c r="R16" i="91" s="1"/>
  <c r="O16" i="91"/>
  <c r="I16" i="91"/>
  <c r="F16" i="91"/>
  <c r="Y15" i="91"/>
  <c r="U15" i="91"/>
  <c r="Q15" i="91"/>
  <c r="P15" i="91"/>
  <c r="R15" i="91" s="1"/>
  <c r="O15" i="91"/>
  <c r="I15" i="91"/>
  <c r="F15" i="91"/>
  <c r="Y14" i="91"/>
  <c r="U14" i="91"/>
  <c r="U34" i="91" s="1"/>
  <c r="Q14" i="91"/>
  <c r="Q34" i="91" s="1"/>
  <c r="P14" i="91"/>
  <c r="O14" i="91"/>
  <c r="I14" i="91"/>
  <c r="F14" i="91"/>
  <c r="Y30" i="90"/>
  <c r="X30" i="90"/>
  <c r="W30" i="90"/>
  <c r="V30" i="90"/>
  <c r="T30" i="90"/>
  <c r="S30" i="90"/>
  <c r="Q30" i="90"/>
  <c r="N30" i="90"/>
  <c r="M30" i="90"/>
  <c r="L30" i="90"/>
  <c r="K30" i="90"/>
  <c r="J30" i="90"/>
  <c r="I30" i="90"/>
  <c r="H30" i="90"/>
  <c r="G30" i="90"/>
  <c r="F30" i="90"/>
  <c r="E30" i="90"/>
  <c r="D30" i="90"/>
  <c r="C30" i="90"/>
  <c r="Y29" i="90"/>
  <c r="U29" i="90"/>
  <c r="Q29" i="90"/>
  <c r="P29" i="90"/>
  <c r="R29" i="90" s="1"/>
  <c r="O29" i="90"/>
  <c r="I29" i="90"/>
  <c r="F29" i="90"/>
  <c r="Y28" i="90"/>
  <c r="U28" i="90"/>
  <c r="Q28" i="90"/>
  <c r="P28" i="90"/>
  <c r="R28" i="90" s="1"/>
  <c r="O28" i="90"/>
  <c r="I28" i="90"/>
  <c r="F28" i="90"/>
  <c r="Y27" i="90"/>
  <c r="U27" i="90"/>
  <c r="Q27" i="90"/>
  <c r="P27" i="90"/>
  <c r="R27" i="90" s="1"/>
  <c r="O27" i="90"/>
  <c r="I27" i="90"/>
  <c r="F27" i="90"/>
  <c r="Y26" i="90"/>
  <c r="U26" i="90"/>
  <c r="Q26" i="90"/>
  <c r="P26" i="90"/>
  <c r="R26" i="90" s="1"/>
  <c r="O26" i="90"/>
  <c r="I26" i="90"/>
  <c r="F26" i="90"/>
  <c r="Y25" i="90"/>
  <c r="U25" i="90"/>
  <c r="Q25" i="90"/>
  <c r="P25" i="90"/>
  <c r="R25" i="90" s="1"/>
  <c r="O25" i="90"/>
  <c r="I25" i="90"/>
  <c r="F25" i="90"/>
  <c r="Y24" i="90"/>
  <c r="U24" i="90"/>
  <c r="Q24" i="90"/>
  <c r="P24" i="90"/>
  <c r="R24" i="90" s="1"/>
  <c r="O24" i="90"/>
  <c r="I24" i="90"/>
  <c r="F24" i="90"/>
  <c r="Y23" i="90"/>
  <c r="U23" i="90"/>
  <c r="Q23" i="90"/>
  <c r="P23" i="90"/>
  <c r="R23" i="90" s="1"/>
  <c r="O23" i="90"/>
  <c r="I23" i="90"/>
  <c r="F23" i="90"/>
  <c r="Y22" i="90"/>
  <c r="U22" i="90"/>
  <c r="Q22" i="90"/>
  <c r="P22" i="90"/>
  <c r="R22" i="90" s="1"/>
  <c r="O22" i="90"/>
  <c r="I22" i="90"/>
  <c r="F22" i="90"/>
  <c r="Y21" i="90"/>
  <c r="U21" i="90"/>
  <c r="Q21" i="90"/>
  <c r="P21" i="90"/>
  <c r="R21" i="90" s="1"/>
  <c r="O21" i="90"/>
  <c r="I21" i="90"/>
  <c r="F21" i="90"/>
  <c r="Y20" i="90"/>
  <c r="U20" i="90"/>
  <c r="Q20" i="90"/>
  <c r="P20" i="90"/>
  <c r="R20" i="90" s="1"/>
  <c r="O20" i="90"/>
  <c r="I20" i="90"/>
  <c r="F20" i="90"/>
  <c r="Y19" i="90"/>
  <c r="U19" i="90"/>
  <c r="Q19" i="90"/>
  <c r="P19" i="90"/>
  <c r="R19" i="90" s="1"/>
  <c r="O19" i="90"/>
  <c r="I19" i="90"/>
  <c r="F19" i="90"/>
  <c r="Y18" i="90"/>
  <c r="U18" i="90"/>
  <c r="Q18" i="90"/>
  <c r="P18" i="90"/>
  <c r="R18" i="90" s="1"/>
  <c r="O18" i="90"/>
  <c r="I18" i="90"/>
  <c r="F18" i="90"/>
  <c r="Y17" i="90"/>
  <c r="U17" i="90"/>
  <c r="Q17" i="90"/>
  <c r="P17" i="90"/>
  <c r="R17" i="90" s="1"/>
  <c r="O17" i="90"/>
  <c r="I17" i="90"/>
  <c r="F17" i="90"/>
  <c r="Y16" i="90"/>
  <c r="U16" i="90"/>
  <c r="Q16" i="90"/>
  <c r="P16" i="90"/>
  <c r="R16" i="90" s="1"/>
  <c r="O16" i="90"/>
  <c r="I16" i="90"/>
  <c r="F16" i="90"/>
  <c r="Y15" i="90"/>
  <c r="U15" i="90"/>
  <c r="Q15" i="90"/>
  <c r="P15" i="90"/>
  <c r="R15" i="90" s="1"/>
  <c r="O15" i="90"/>
  <c r="I15" i="90"/>
  <c r="F15" i="90"/>
  <c r="Y14" i="90"/>
  <c r="U14" i="90"/>
  <c r="Q14" i="90"/>
  <c r="P14" i="90"/>
  <c r="R14" i="90" s="1"/>
  <c r="O14" i="90"/>
  <c r="I14" i="90"/>
  <c r="F14" i="90"/>
  <c r="Y13" i="90"/>
  <c r="U13" i="90"/>
  <c r="Q13" i="90"/>
  <c r="P13" i="90"/>
  <c r="R13" i="90" s="1"/>
  <c r="O13" i="90"/>
  <c r="I13" i="90"/>
  <c r="F13" i="90"/>
  <c r="Y12" i="90"/>
  <c r="U12" i="90"/>
  <c r="Q12" i="90"/>
  <c r="P12" i="90"/>
  <c r="R12" i="90" s="1"/>
  <c r="O12" i="90"/>
  <c r="I12" i="90"/>
  <c r="F12" i="90"/>
  <c r="Y11" i="90"/>
  <c r="U11" i="90"/>
  <c r="Q11" i="90"/>
  <c r="P11" i="90"/>
  <c r="R11" i="90" s="1"/>
  <c r="O11" i="90"/>
  <c r="I11" i="90"/>
  <c r="F11" i="90"/>
  <c r="Y10" i="90"/>
  <c r="U10" i="90"/>
  <c r="U30" i="90" s="1"/>
  <c r="Q10" i="90"/>
  <c r="P10" i="90"/>
  <c r="P30" i="90" s="1"/>
  <c r="O10" i="90"/>
  <c r="I10" i="90"/>
  <c r="F10" i="90"/>
  <c r="V30" i="89"/>
  <c r="U30" i="89"/>
  <c r="T30" i="89"/>
  <c r="R30" i="89"/>
  <c r="O30" i="89"/>
  <c r="N30" i="89"/>
  <c r="P30" i="89" s="1"/>
  <c r="L30" i="89"/>
  <c r="K30" i="89"/>
  <c r="M30" i="89" s="1"/>
  <c r="J30" i="89"/>
  <c r="I30" i="89"/>
  <c r="H30" i="89"/>
  <c r="F30" i="89"/>
  <c r="E30" i="89"/>
  <c r="D30" i="89"/>
  <c r="C30" i="89"/>
  <c r="W29" i="89"/>
  <c r="R29" i="89"/>
  <c r="Q29" i="89"/>
  <c r="S29" i="89" s="1"/>
  <c r="P29" i="89"/>
  <c r="M29" i="89"/>
  <c r="J29" i="89"/>
  <c r="G29" i="89"/>
  <c r="W28" i="89"/>
  <c r="R28" i="89"/>
  <c r="Q28" i="89"/>
  <c r="S28" i="89" s="1"/>
  <c r="P28" i="89"/>
  <c r="M28" i="89"/>
  <c r="J28" i="89"/>
  <c r="G28" i="89"/>
  <c r="W27" i="89"/>
  <c r="R27" i="89"/>
  <c r="Q27" i="89"/>
  <c r="S27" i="89" s="1"/>
  <c r="P27" i="89"/>
  <c r="M27" i="89"/>
  <c r="J27" i="89"/>
  <c r="G27" i="89"/>
  <c r="W26" i="89"/>
  <c r="R26" i="89"/>
  <c r="Q26" i="89"/>
  <c r="S26" i="89" s="1"/>
  <c r="P26" i="89"/>
  <c r="M26" i="89"/>
  <c r="J26" i="89"/>
  <c r="G26" i="89"/>
  <c r="W25" i="89"/>
  <c r="R25" i="89"/>
  <c r="Q25" i="89"/>
  <c r="S25" i="89" s="1"/>
  <c r="P25" i="89"/>
  <c r="M25" i="89"/>
  <c r="J25" i="89"/>
  <c r="G25" i="89"/>
  <c r="W24" i="89"/>
  <c r="R24" i="89"/>
  <c r="Q24" i="89"/>
  <c r="S24" i="89" s="1"/>
  <c r="P24" i="89"/>
  <c r="M24" i="89"/>
  <c r="J24" i="89"/>
  <c r="G24" i="89"/>
  <c r="W23" i="89"/>
  <c r="R23" i="89"/>
  <c r="Q23" i="89"/>
  <c r="S23" i="89" s="1"/>
  <c r="P23" i="89"/>
  <c r="M23" i="89"/>
  <c r="J23" i="89"/>
  <c r="G23" i="89"/>
  <c r="W22" i="89"/>
  <c r="R22" i="89"/>
  <c r="Q22" i="89"/>
  <c r="S22" i="89" s="1"/>
  <c r="P22" i="89"/>
  <c r="M22" i="89"/>
  <c r="J22" i="89"/>
  <c r="G22" i="89"/>
  <c r="W21" i="89"/>
  <c r="R21" i="89"/>
  <c r="Q21" i="89"/>
  <c r="S21" i="89" s="1"/>
  <c r="P21" i="89"/>
  <c r="M21" i="89"/>
  <c r="J21" i="89"/>
  <c r="G21" i="89"/>
  <c r="W20" i="89"/>
  <c r="R20" i="89"/>
  <c r="Q20" i="89"/>
  <c r="S20" i="89" s="1"/>
  <c r="P20" i="89"/>
  <c r="M20" i="89"/>
  <c r="J20" i="89"/>
  <c r="G20" i="89"/>
  <c r="W19" i="89"/>
  <c r="R19" i="89"/>
  <c r="Q19" i="89"/>
  <c r="S19" i="89" s="1"/>
  <c r="P19" i="89"/>
  <c r="M19" i="89"/>
  <c r="J19" i="89"/>
  <c r="G19" i="89"/>
  <c r="W18" i="89"/>
  <c r="R18" i="89"/>
  <c r="Q18" i="89"/>
  <c r="S18" i="89" s="1"/>
  <c r="P18" i="89"/>
  <c r="M18" i="89"/>
  <c r="J18" i="89"/>
  <c r="G18" i="89"/>
  <c r="W17" i="89"/>
  <c r="R17" i="89"/>
  <c r="Q17" i="89"/>
  <c r="S17" i="89" s="1"/>
  <c r="P17" i="89"/>
  <c r="M17" i="89"/>
  <c r="J17" i="89"/>
  <c r="G17" i="89"/>
  <c r="W16" i="89"/>
  <c r="R16" i="89"/>
  <c r="Q16" i="89"/>
  <c r="S16" i="89" s="1"/>
  <c r="P16" i="89"/>
  <c r="M16" i="89"/>
  <c r="J16" i="89"/>
  <c r="G16" i="89"/>
  <c r="W15" i="89"/>
  <c r="R15" i="89"/>
  <c r="Q15" i="89"/>
  <c r="S15" i="89" s="1"/>
  <c r="P15" i="89"/>
  <c r="M15" i="89"/>
  <c r="J15" i="89"/>
  <c r="G15" i="89"/>
  <c r="W14" i="89"/>
  <c r="R14" i="89"/>
  <c r="Q14" i="89"/>
  <c r="S14" i="89" s="1"/>
  <c r="P14" i="89"/>
  <c r="M14" i="89"/>
  <c r="J14" i="89"/>
  <c r="G14" i="89"/>
  <c r="W13" i="89"/>
  <c r="R13" i="89"/>
  <c r="Q13" i="89"/>
  <c r="S13" i="89" s="1"/>
  <c r="P13" i="89"/>
  <c r="M13" i="89"/>
  <c r="J13" i="89"/>
  <c r="G13" i="89"/>
  <c r="W12" i="89"/>
  <c r="R12" i="89"/>
  <c r="Q12" i="89"/>
  <c r="S12" i="89" s="1"/>
  <c r="P12" i="89"/>
  <c r="M12" i="89"/>
  <c r="J12" i="89"/>
  <c r="G12" i="89"/>
  <c r="W11" i="89"/>
  <c r="R11" i="89"/>
  <c r="Q11" i="89"/>
  <c r="S11" i="89" s="1"/>
  <c r="P11" i="89"/>
  <c r="M11" i="89"/>
  <c r="J11" i="89"/>
  <c r="G11" i="89"/>
  <c r="W10" i="89"/>
  <c r="R10" i="89"/>
  <c r="Q10" i="89"/>
  <c r="P10" i="89"/>
  <c r="M10" i="89"/>
  <c r="J10" i="89"/>
  <c r="G10" i="89"/>
  <c r="G30" i="89" s="1"/>
  <c r="T28" i="88"/>
  <c r="S28" i="88"/>
  <c r="R28" i="88"/>
  <c r="Q28" i="88"/>
  <c r="P28" i="88"/>
  <c r="N28" i="88"/>
  <c r="M28" i="88"/>
  <c r="K28" i="88"/>
  <c r="J28" i="88"/>
  <c r="I28" i="88"/>
  <c r="H28" i="88"/>
  <c r="G28" i="88"/>
  <c r="E28" i="88"/>
  <c r="D28" i="88"/>
  <c r="C28" i="88"/>
  <c r="U27" i="88"/>
  <c r="R27" i="88"/>
  <c r="O27" i="88"/>
  <c r="L27" i="88"/>
  <c r="I27" i="88"/>
  <c r="F27" i="88"/>
  <c r="U26" i="88"/>
  <c r="R26" i="88"/>
  <c r="O26" i="88"/>
  <c r="L26" i="88"/>
  <c r="I26" i="88"/>
  <c r="F26" i="88"/>
  <c r="U25" i="88"/>
  <c r="R25" i="88"/>
  <c r="O25" i="88"/>
  <c r="L25" i="88"/>
  <c r="I25" i="88"/>
  <c r="F25" i="88"/>
  <c r="U24" i="88"/>
  <c r="R24" i="88"/>
  <c r="O24" i="88"/>
  <c r="L24" i="88"/>
  <c r="I24" i="88"/>
  <c r="F24" i="88"/>
  <c r="U23" i="88"/>
  <c r="R23" i="88"/>
  <c r="O23" i="88"/>
  <c r="L23" i="88"/>
  <c r="I23" i="88"/>
  <c r="F23" i="88"/>
  <c r="U22" i="88"/>
  <c r="R22" i="88"/>
  <c r="O22" i="88"/>
  <c r="L22" i="88"/>
  <c r="I22" i="88"/>
  <c r="F22" i="88"/>
  <c r="U21" i="88"/>
  <c r="R21" i="88"/>
  <c r="O21" i="88"/>
  <c r="L21" i="88"/>
  <c r="I21" i="88"/>
  <c r="F21" i="88"/>
  <c r="U20" i="88"/>
  <c r="R20" i="88"/>
  <c r="O20" i="88"/>
  <c r="L20" i="88"/>
  <c r="I20" i="88"/>
  <c r="F20" i="88"/>
  <c r="U19" i="88"/>
  <c r="R19" i="88"/>
  <c r="O19" i="88"/>
  <c r="L19" i="88"/>
  <c r="I19" i="88"/>
  <c r="F19" i="88"/>
  <c r="U18" i="88"/>
  <c r="R18" i="88"/>
  <c r="O18" i="88"/>
  <c r="L18" i="88"/>
  <c r="I18" i="88"/>
  <c r="F18" i="88"/>
  <c r="U17" i="88"/>
  <c r="R17" i="88"/>
  <c r="O17" i="88"/>
  <c r="L17" i="88"/>
  <c r="I17" i="88"/>
  <c r="F17" i="88"/>
  <c r="U16" i="88"/>
  <c r="R16" i="88"/>
  <c r="O16" i="88"/>
  <c r="L16" i="88"/>
  <c r="I16" i="88"/>
  <c r="F16" i="88"/>
  <c r="U15" i="88"/>
  <c r="R15" i="88"/>
  <c r="O15" i="88"/>
  <c r="L15" i="88"/>
  <c r="I15" i="88"/>
  <c r="F15" i="88"/>
  <c r="U14" i="88"/>
  <c r="R14" i="88"/>
  <c r="O14" i="88"/>
  <c r="L14" i="88"/>
  <c r="I14" i="88"/>
  <c r="F14" i="88"/>
  <c r="U13" i="88"/>
  <c r="R13" i="88"/>
  <c r="O13" i="88"/>
  <c r="L13" i="88"/>
  <c r="I13" i="88"/>
  <c r="F13" i="88"/>
  <c r="U12" i="88"/>
  <c r="R12" i="88"/>
  <c r="O12" i="88"/>
  <c r="L12" i="88"/>
  <c r="I12" i="88"/>
  <c r="F12" i="88"/>
  <c r="U11" i="88"/>
  <c r="R11" i="88"/>
  <c r="O11" i="88"/>
  <c r="L11" i="88"/>
  <c r="I11" i="88"/>
  <c r="F11" i="88"/>
  <c r="U10" i="88"/>
  <c r="R10" i="88"/>
  <c r="O10" i="88"/>
  <c r="L10" i="88"/>
  <c r="I10" i="88"/>
  <c r="F10" i="88"/>
  <c r="U9" i="88"/>
  <c r="U28" i="88" s="1"/>
  <c r="R9" i="88"/>
  <c r="O9" i="88"/>
  <c r="L9" i="88"/>
  <c r="I9" i="88"/>
  <c r="F9" i="88"/>
  <c r="F28" i="88" s="1"/>
  <c r="U8" i="88"/>
  <c r="R8" i="88"/>
  <c r="O8" i="88"/>
  <c r="O28" i="88" s="1"/>
  <c r="L8" i="88"/>
  <c r="L28" i="88" s="1"/>
  <c r="I8" i="88"/>
  <c r="F8" i="88"/>
  <c r="Q30" i="89" l="1"/>
  <c r="S10" i="89"/>
  <c r="S30" i="89" s="1"/>
  <c r="R27" i="94"/>
  <c r="O30" i="90"/>
  <c r="Y34" i="91"/>
  <c r="O60" i="93"/>
  <c r="H30" i="96"/>
  <c r="L30" i="96"/>
  <c r="N11" i="96"/>
  <c r="N30" i="96" s="1"/>
  <c r="EI29" i="101"/>
  <c r="EK9" i="101"/>
  <c r="M28" i="92"/>
  <c r="L29" i="98"/>
  <c r="N9" i="98"/>
  <c r="N29" i="98" s="1"/>
  <c r="W30" i="89"/>
  <c r="P34" i="91"/>
  <c r="R14" i="91"/>
  <c r="R34" i="91" s="1"/>
  <c r="N30" i="93"/>
  <c r="M92" i="93"/>
  <c r="O73" i="93"/>
  <c r="Q27" i="94"/>
  <c r="S27" i="94"/>
  <c r="W8" i="99"/>
  <c r="W28" i="99" s="1"/>
  <c r="V28" i="99"/>
  <c r="O17" i="92"/>
  <c r="O26" i="93"/>
  <c r="O45" i="93"/>
  <c r="O74" i="93"/>
  <c r="S10" i="94"/>
  <c r="P28" i="103"/>
  <c r="N28" i="92"/>
  <c r="M30" i="93"/>
  <c r="O10" i="93"/>
  <c r="O28" i="103"/>
  <c r="R8" i="103"/>
  <c r="R28" i="103" s="1"/>
  <c r="R10" i="90"/>
  <c r="R30" i="90" s="1"/>
  <c r="O13" i="92"/>
  <c r="O28" i="92" s="1"/>
  <c r="O57" i="93"/>
  <c r="O72" i="93"/>
  <c r="O92" i="93" s="1"/>
  <c r="N92" i="93"/>
  <c r="S28" i="100"/>
  <c r="Q28" i="103"/>
  <c r="AB29" i="104"/>
  <c r="O23" i="92"/>
  <c r="O14" i="93"/>
  <c r="N60" i="93"/>
  <c r="M8" i="95"/>
  <c r="M15" i="95" s="1"/>
  <c r="N103" i="96"/>
  <c r="N123" i="96" s="1"/>
  <c r="U28" i="99"/>
  <c r="T10" i="100"/>
  <c r="T14" i="100"/>
  <c r="T18" i="100"/>
  <c r="T22" i="100"/>
  <c r="T26" i="100"/>
  <c r="EK10" i="101"/>
  <c r="EK18" i="101"/>
  <c r="EK26" i="101"/>
  <c r="K9" i="102"/>
  <c r="K13" i="102"/>
  <c r="K17" i="102"/>
  <c r="K21" i="102"/>
  <c r="K28" i="102" s="1"/>
  <c r="K25" i="102"/>
  <c r="T12" i="100"/>
  <c r="T16" i="100"/>
  <c r="T20" i="100"/>
  <c r="T24" i="100"/>
  <c r="EJ29" i="101"/>
  <c r="EK14" i="101"/>
  <c r="EK22" i="101"/>
  <c r="K11" i="102"/>
  <c r="K15" i="102"/>
  <c r="K19" i="102"/>
  <c r="K23" i="102"/>
  <c r="K27" i="102"/>
  <c r="T8" i="100"/>
  <c r="I28" i="102"/>
  <c r="T28" i="100" l="1"/>
  <c r="O30" i="93"/>
  <c r="EK29" i="101"/>
  <c r="J6" i="86" l="1"/>
  <c r="P6" i="86"/>
  <c r="J7" i="86"/>
  <c r="P7" i="86"/>
  <c r="J8" i="86"/>
  <c r="P8" i="86"/>
  <c r="J9" i="86"/>
  <c r="P9" i="86"/>
  <c r="J10" i="86"/>
  <c r="P10" i="86"/>
  <c r="J11" i="86"/>
  <c r="P11" i="86"/>
  <c r="J12" i="86"/>
  <c r="P12" i="86"/>
  <c r="J13" i="86"/>
  <c r="P13" i="86"/>
  <c r="J14" i="86"/>
  <c r="P14" i="86"/>
  <c r="J15" i="86"/>
  <c r="P15" i="86"/>
  <c r="J16" i="86"/>
  <c r="P16" i="86"/>
  <c r="J17" i="86"/>
  <c r="P17" i="86"/>
  <c r="J18" i="86"/>
  <c r="P18" i="86"/>
  <c r="J19" i="86"/>
  <c r="P19" i="86"/>
  <c r="J20" i="86"/>
  <c r="P20" i="86"/>
  <c r="J21" i="86"/>
  <c r="P21" i="86"/>
  <c r="J22" i="86"/>
  <c r="P22" i="86"/>
  <c r="J23" i="86"/>
  <c r="P23" i="86"/>
  <c r="J24" i="86"/>
  <c r="P24" i="86"/>
  <c r="J25" i="86"/>
  <c r="P25" i="86"/>
  <c r="C26" i="86"/>
  <c r="D26" i="86"/>
  <c r="E26" i="86"/>
  <c r="F26" i="86"/>
  <c r="G26" i="86"/>
  <c r="H26" i="86"/>
  <c r="I26" i="86"/>
  <c r="K26" i="86"/>
  <c r="L26" i="86"/>
  <c r="M26" i="86"/>
  <c r="N26" i="86"/>
  <c r="O26" i="86"/>
  <c r="P26" i="86"/>
  <c r="Q26" i="86"/>
  <c r="R26" i="86"/>
  <c r="F9" i="85"/>
  <c r="J9" i="85"/>
  <c r="N9" i="85"/>
  <c r="Q9" i="85"/>
  <c r="X9" i="85"/>
  <c r="F10" i="85"/>
  <c r="J10" i="85"/>
  <c r="N10" i="85"/>
  <c r="Q10" i="85"/>
  <c r="X10" i="85"/>
  <c r="F11" i="85"/>
  <c r="J11" i="85"/>
  <c r="N11" i="85"/>
  <c r="Q11" i="85"/>
  <c r="X11" i="85"/>
  <c r="F12" i="85"/>
  <c r="J12" i="85"/>
  <c r="N12" i="85"/>
  <c r="Q12" i="85"/>
  <c r="X12" i="85"/>
  <c r="F13" i="85"/>
  <c r="J13" i="85"/>
  <c r="N13" i="85"/>
  <c r="Q13" i="85"/>
  <c r="X13" i="85"/>
  <c r="F14" i="85"/>
  <c r="J14" i="85"/>
  <c r="N14" i="85"/>
  <c r="Q14" i="85"/>
  <c r="X14" i="85"/>
  <c r="F15" i="85"/>
  <c r="J15" i="85"/>
  <c r="N15" i="85"/>
  <c r="Q15" i="85"/>
  <c r="X15" i="85"/>
  <c r="F16" i="85"/>
  <c r="J16" i="85"/>
  <c r="N16" i="85"/>
  <c r="Q16" i="85"/>
  <c r="X16" i="85"/>
  <c r="F17" i="85"/>
  <c r="J17" i="85"/>
  <c r="N17" i="85"/>
  <c r="Q17" i="85"/>
  <c r="X17" i="85"/>
  <c r="F18" i="85"/>
  <c r="J18" i="85"/>
  <c r="N18" i="85"/>
  <c r="Q18" i="85"/>
  <c r="X18" i="85"/>
  <c r="F19" i="85"/>
  <c r="J19" i="85"/>
  <c r="N19" i="85"/>
  <c r="Q19" i="85"/>
  <c r="X19" i="85"/>
  <c r="F20" i="85"/>
  <c r="J20" i="85"/>
  <c r="N20" i="85"/>
  <c r="Q20" i="85"/>
  <c r="X20" i="85"/>
  <c r="F21" i="85"/>
  <c r="J21" i="85"/>
  <c r="N21" i="85"/>
  <c r="Q21" i="85"/>
  <c r="X21" i="85"/>
  <c r="F22" i="85"/>
  <c r="J22" i="85"/>
  <c r="N22" i="85"/>
  <c r="Q22" i="85"/>
  <c r="X22" i="85"/>
  <c r="F23" i="85"/>
  <c r="J23" i="85"/>
  <c r="N23" i="85"/>
  <c r="Q23" i="85"/>
  <c r="X23" i="85"/>
  <c r="F24" i="85"/>
  <c r="J24" i="85"/>
  <c r="N24" i="85"/>
  <c r="Q24" i="85"/>
  <c r="X24" i="85"/>
  <c r="F25" i="85"/>
  <c r="J25" i="85"/>
  <c r="N25" i="85"/>
  <c r="Q25" i="85"/>
  <c r="X25" i="85"/>
  <c r="F26" i="85"/>
  <c r="J26" i="85"/>
  <c r="N26" i="85"/>
  <c r="Q26" i="85"/>
  <c r="X26" i="85"/>
  <c r="F27" i="85"/>
  <c r="J27" i="85"/>
  <c r="N27" i="85"/>
  <c r="Q27" i="85"/>
  <c r="X27" i="85"/>
  <c r="F28" i="85"/>
  <c r="J28" i="85"/>
  <c r="N28" i="85"/>
  <c r="Q28" i="85"/>
  <c r="X28" i="85"/>
  <c r="C29" i="85"/>
  <c r="D29" i="85"/>
  <c r="E29" i="85"/>
  <c r="G29" i="85"/>
  <c r="H29" i="85"/>
  <c r="I29" i="85"/>
  <c r="K29" i="85"/>
  <c r="L29" i="85"/>
  <c r="M29" i="85"/>
  <c r="O29" i="85"/>
  <c r="P29" i="85"/>
  <c r="R29" i="85"/>
  <c r="S29" i="85"/>
  <c r="T29" i="85"/>
  <c r="U29" i="85"/>
  <c r="V29" i="85"/>
  <c r="W29" i="85"/>
  <c r="F8" i="84"/>
  <c r="J8" i="84"/>
  <c r="N8" i="84"/>
  <c r="O8" i="84"/>
  <c r="P8" i="84"/>
  <c r="Q8" i="84"/>
  <c r="R8" i="84"/>
  <c r="F9" i="84"/>
  <c r="J9" i="84"/>
  <c r="N9" i="84"/>
  <c r="O9" i="84"/>
  <c r="P9" i="84"/>
  <c r="Q9" i="84"/>
  <c r="F10" i="84"/>
  <c r="J10" i="84"/>
  <c r="N10" i="84"/>
  <c r="O10" i="84"/>
  <c r="P10" i="84"/>
  <c r="Q10" i="84"/>
  <c r="R10" i="84"/>
  <c r="F11" i="84"/>
  <c r="J11" i="84"/>
  <c r="R11" i="84" s="1"/>
  <c r="N11" i="84"/>
  <c r="O11" i="84"/>
  <c r="P11" i="84"/>
  <c r="Q11" i="84"/>
  <c r="F12" i="84"/>
  <c r="R12" i="84" s="1"/>
  <c r="J12" i="84"/>
  <c r="N12" i="84"/>
  <c r="O12" i="84"/>
  <c r="P12" i="84"/>
  <c r="Q12" i="84"/>
  <c r="F13" i="84"/>
  <c r="J13" i="84"/>
  <c r="R13" i="84" s="1"/>
  <c r="N13" i="84"/>
  <c r="O13" i="84"/>
  <c r="P13" i="84"/>
  <c r="Q13" i="84"/>
  <c r="Q28" i="84" s="1"/>
  <c r="F14" i="84"/>
  <c r="R14" i="84" s="1"/>
  <c r="J14" i="84"/>
  <c r="N14" i="84"/>
  <c r="O14" i="84"/>
  <c r="P14" i="84"/>
  <c r="Q14" i="84"/>
  <c r="F15" i="84"/>
  <c r="J15" i="84"/>
  <c r="R15" i="84" s="1"/>
  <c r="N15" i="84"/>
  <c r="O15" i="84"/>
  <c r="P15" i="84"/>
  <c r="Q15" i="84"/>
  <c r="F16" i="84"/>
  <c r="R16" i="84" s="1"/>
  <c r="J16" i="84"/>
  <c r="N16" i="84"/>
  <c r="O16" i="84"/>
  <c r="P16" i="84"/>
  <c r="Q16" i="84"/>
  <c r="F17" i="84"/>
  <c r="J17" i="84"/>
  <c r="R17" i="84" s="1"/>
  <c r="N17" i="84"/>
  <c r="O17" i="84"/>
  <c r="P17" i="84"/>
  <c r="Q17" i="84"/>
  <c r="F18" i="84"/>
  <c r="J18" i="84"/>
  <c r="N18" i="84"/>
  <c r="O18" i="84"/>
  <c r="P18" i="84"/>
  <c r="Q18" i="84"/>
  <c r="R18" i="84"/>
  <c r="F19" i="84"/>
  <c r="J19" i="84"/>
  <c r="R19" i="84" s="1"/>
  <c r="N19" i="84"/>
  <c r="O19" i="84"/>
  <c r="P19" i="84"/>
  <c r="Q19" i="84"/>
  <c r="F20" i="84"/>
  <c r="J20" i="84"/>
  <c r="N20" i="84"/>
  <c r="O20" i="84"/>
  <c r="P20" i="84"/>
  <c r="Q20" i="84"/>
  <c r="R20" i="84"/>
  <c r="F21" i="84"/>
  <c r="J21" i="84"/>
  <c r="R21" i="84" s="1"/>
  <c r="N21" i="84"/>
  <c r="O21" i="84"/>
  <c r="P21" i="84"/>
  <c r="Q21" i="84"/>
  <c r="F22" i="84"/>
  <c r="R22" i="84" s="1"/>
  <c r="J22" i="84"/>
  <c r="N22" i="84"/>
  <c r="O22" i="84"/>
  <c r="P22" i="84"/>
  <c r="Q22" i="84"/>
  <c r="F23" i="84"/>
  <c r="J23" i="84"/>
  <c r="R23" i="84" s="1"/>
  <c r="N23" i="84"/>
  <c r="O23" i="84"/>
  <c r="P23" i="84"/>
  <c r="Q23" i="84"/>
  <c r="F24" i="84"/>
  <c r="R24" i="84" s="1"/>
  <c r="J24" i="84"/>
  <c r="N24" i="84"/>
  <c r="O24" i="84"/>
  <c r="P24" i="84"/>
  <c r="Q24" i="84"/>
  <c r="F25" i="84"/>
  <c r="J25" i="84"/>
  <c r="R25" i="84" s="1"/>
  <c r="N25" i="84"/>
  <c r="O25" i="84"/>
  <c r="P25" i="84"/>
  <c r="Q25" i="84"/>
  <c r="F26" i="84"/>
  <c r="J26" i="84"/>
  <c r="N26" i="84"/>
  <c r="O26" i="84"/>
  <c r="P26" i="84"/>
  <c r="Q26" i="84"/>
  <c r="R26" i="84"/>
  <c r="F27" i="84"/>
  <c r="J27" i="84"/>
  <c r="R27" i="84" s="1"/>
  <c r="N27" i="84"/>
  <c r="O27" i="84"/>
  <c r="P27" i="84"/>
  <c r="Q27" i="84"/>
  <c r="C28" i="84"/>
  <c r="D28" i="84"/>
  <c r="E28" i="84"/>
  <c r="G28" i="84"/>
  <c r="H28" i="84"/>
  <c r="I28" i="84"/>
  <c r="K28" i="84"/>
  <c r="L28" i="84"/>
  <c r="M28" i="84"/>
  <c r="E10" i="83"/>
  <c r="H10" i="83"/>
  <c r="I10" i="83"/>
  <c r="K10" i="83" s="1"/>
  <c r="J10" i="83"/>
  <c r="N10" i="83"/>
  <c r="E11" i="83"/>
  <c r="H11" i="83"/>
  <c r="I11" i="83"/>
  <c r="J11" i="83"/>
  <c r="K11" i="83"/>
  <c r="N11" i="83"/>
  <c r="E12" i="83"/>
  <c r="H12" i="83"/>
  <c r="I12" i="83"/>
  <c r="K12" i="83" s="1"/>
  <c r="J12" i="83"/>
  <c r="N12" i="83"/>
  <c r="E13" i="83"/>
  <c r="H13" i="83"/>
  <c r="I13" i="83"/>
  <c r="J13" i="83"/>
  <c r="K13" i="83"/>
  <c r="N13" i="83"/>
  <c r="E14" i="83"/>
  <c r="H14" i="83"/>
  <c r="I14" i="83"/>
  <c r="K14" i="83" s="1"/>
  <c r="J14" i="83"/>
  <c r="N14" i="83"/>
  <c r="E15" i="83"/>
  <c r="H15" i="83"/>
  <c r="I15" i="83"/>
  <c r="J15" i="83"/>
  <c r="K15" i="83"/>
  <c r="N15" i="83"/>
  <c r="E16" i="83"/>
  <c r="H16" i="83"/>
  <c r="I16" i="83"/>
  <c r="K16" i="83" s="1"/>
  <c r="J16" i="83"/>
  <c r="N16" i="83"/>
  <c r="E17" i="83"/>
  <c r="H17" i="83"/>
  <c r="I17" i="83"/>
  <c r="J17" i="83"/>
  <c r="K17" i="83"/>
  <c r="N17" i="83"/>
  <c r="E18" i="83"/>
  <c r="H18" i="83"/>
  <c r="I18" i="83"/>
  <c r="K18" i="83" s="1"/>
  <c r="J18" i="83"/>
  <c r="N18" i="83"/>
  <c r="E19" i="83"/>
  <c r="H19" i="83"/>
  <c r="I19" i="83"/>
  <c r="J19" i="83"/>
  <c r="K19" i="83"/>
  <c r="N19" i="83"/>
  <c r="E20" i="83"/>
  <c r="H20" i="83"/>
  <c r="I20" i="83"/>
  <c r="K20" i="83" s="1"/>
  <c r="J20" i="83"/>
  <c r="N20" i="83"/>
  <c r="E21" i="83"/>
  <c r="H21" i="83"/>
  <c r="I21" i="83"/>
  <c r="J21" i="83"/>
  <c r="K21" i="83"/>
  <c r="N21" i="83"/>
  <c r="E22" i="83"/>
  <c r="H22" i="83"/>
  <c r="I22" i="83"/>
  <c r="K22" i="83" s="1"/>
  <c r="J22" i="83"/>
  <c r="N22" i="83"/>
  <c r="E23" i="83"/>
  <c r="H23" i="83"/>
  <c r="I23" i="83"/>
  <c r="J23" i="83"/>
  <c r="K23" i="83"/>
  <c r="N23" i="83"/>
  <c r="E24" i="83"/>
  <c r="H24" i="83"/>
  <c r="I24" i="83"/>
  <c r="K24" i="83" s="1"/>
  <c r="J24" i="83"/>
  <c r="N24" i="83"/>
  <c r="E25" i="83"/>
  <c r="H25" i="83"/>
  <c r="I25" i="83"/>
  <c r="J25" i="83"/>
  <c r="K25" i="83"/>
  <c r="N25" i="83"/>
  <c r="E26" i="83"/>
  <c r="H26" i="83"/>
  <c r="I26" i="83"/>
  <c r="K26" i="83" s="1"/>
  <c r="J26" i="83"/>
  <c r="N26" i="83"/>
  <c r="E27" i="83"/>
  <c r="H27" i="83"/>
  <c r="I27" i="83"/>
  <c r="J27" i="83"/>
  <c r="K27" i="83"/>
  <c r="N27" i="83"/>
  <c r="E28" i="83"/>
  <c r="H28" i="83"/>
  <c r="I28" i="83"/>
  <c r="K28" i="83" s="1"/>
  <c r="J28" i="83"/>
  <c r="N28" i="83"/>
  <c r="E29" i="83"/>
  <c r="H29" i="83"/>
  <c r="I29" i="83"/>
  <c r="J29" i="83"/>
  <c r="K29" i="83"/>
  <c r="N29" i="83"/>
  <c r="C30" i="83"/>
  <c r="D30" i="83"/>
  <c r="E30" i="83"/>
  <c r="F30" i="83"/>
  <c r="G30" i="83"/>
  <c r="H30" i="83"/>
  <c r="I30" i="83"/>
  <c r="J30" i="83"/>
  <c r="L30" i="83"/>
  <c r="M30" i="83"/>
  <c r="N30" i="83"/>
  <c r="EK8" i="82"/>
  <c r="EL8" i="82"/>
  <c r="EM8" i="82"/>
  <c r="EK9" i="82"/>
  <c r="EL9" i="82"/>
  <c r="EK10" i="82"/>
  <c r="EL10" i="82"/>
  <c r="EM10" i="82"/>
  <c r="EK11" i="82"/>
  <c r="EL11" i="82"/>
  <c r="EK12" i="82"/>
  <c r="EM12" i="82" s="1"/>
  <c r="EL12" i="82"/>
  <c r="EK13" i="82"/>
  <c r="EL13" i="82"/>
  <c r="EM13" i="82" s="1"/>
  <c r="EK14" i="82"/>
  <c r="EL14" i="82"/>
  <c r="EM14" i="82"/>
  <c r="EK15" i="82"/>
  <c r="EL15" i="82"/>
  <c r="EK16" i="82"/>
  <c r="EL16" i="82"/>
  <c r="EM16" i="82"/>
  <c r="EK17" i="82"/>
  <c r="EL17" i="82"/>
  <c r="EM17" i="82" s="1"/>
  <c r="EK18" i="82"/>
  <c r="EM18" i="82" s="1"/>
  <c r="EL18" i="82"/>
  <c r="EK19" i="82"/>
  <c r="EL19" i="82"/>
  <c r="EK20" i="82"/>
  <c r="EM20" i="82" s="1"/>
  <c r="EL20" i="82"/>
  <c r="EK21" i="82"/>
  <c r="EL21" i="82"/>
  <c r="EM21" i="82" s="1"/>
  <c r="EK22" i="82"/>
  <c r="EL22" i="82"/>
  <c r="EM22" i="82"/>
  <c r="EK23" i="82"/>
  <c r="EL23" i="82"/>
  <c r="EK24" i="82"/>
  <c r="EL24" i="82"/>
  <c r="EM24" i="82"/>
  <c r="EK25" i="82"/>
  <c r="EL25" i="82"/>
  <c r="EM25" i="82" s="1"/>
  <c r="EK26" i="82"/>
  <c r="EM26" i="82" s="1"/>
  <c r="EL26" i="82"/>
  <c r="EK27" i="82"/>
  <c r="EL27" i="82"/>
  <c r="EM27" i="82" s="1"/>
  <c r="C28" i="82"/>
  <c r="D28" i="82"/>
  <c r="E28" i="82"/>
  <c r="F28" i="82"/>
  <c r="G28" i="82"/>
  <c r="H28" i="82"/>
  <c r="I28" i="82"/>
  <c r="J28" i="82"/>
  <c r="K28" i="82"/>
  <c r="L28" i="82"/>
  <c r="M28" i="82"/>
  <c r="N28" i="82"/>
  <c r="O28" i="82"/>
  <c r="P28" i="82"/>
  <c r="Q28" i="82"/>
  <c r="R28" i="82"/>
  <c r="S28" i="82"/>
  <c r="T28" i="82"/>
  <c r="U28" i="82"/>
  <c r="V28" i="82"/>
  <c r="AA28" i="82"/>
  <c r="AB28" i="82"/>
  <c r="AC28" i="82"/>
  <c r="AD28" i="82"/>
  <c r="AE28" i="82"/>
  <c r="AF28" i="82"/>
  <c r="AG28" i="82"/>
  <c r="AH28" i="82"/>
  <c r="AI28" i="82"/>
  <c r="AJ28" i="82"/>
  <c r="AK28" i="82"/>
  <c r="AL28" i="82"/>
  <c r="AM28" i="82"/>
  <c r="AN28" i="82"/>
  <c r="AO28" i="82"/>
  <c r="AP28" i="82"/>
  <c r="AQ28" i="82"/>
  <c r="AR28" i="82"/>
  <c r="AS28" i="82"/>
  <c r="AT28" i="82"/>
  <c r="AY28" i="82"/>
  <c r="AZ28" i="82"/>
  <c r="BA28" i="82"/>
  <c r="BB28" i="82"/>
  <c r="BC28" i="82"/>
  <c r="BD28" i="82"/>
  <c r="BE28" i="82"/>
  <c r="BF28" i="82"/>
  <c r="BG28" i="82"/>
  <c r="BH28" i="82"/>
  <c r="BI28" i="82"/>
  <c r="BJ28" i="82"/>
  <c r="BK28" i="82"/>
  <c r="BL28" i="82"/>
  <c r="BM28" i="82"/>
  <c r="BN28" i="82"/>
  <c r="BO28" i="82"/>
  <c r="BP28" i="82"/>
  <c r="BQ28" i="82"/>
  <c r="BR28" i="82"/>
  <c r="BX28" i="82"/>
  <c r="BY28" i="82"/>
  <c r="BZ28" i="82"/>
  <c r="CA28" i="82"/>
  <c r="CB28" i="82"/>
  <c r="CC28" i="82"/>
  <c r="CD28" i="82"/>
  <c r="CE28" i="82"/>
  <c r="CF28" i="82"/>
  <c r="CG28" i="82"/>
  <c r="CH28" i="82"/>
  <c r="CI28" i="82"/>
  <c r="CJ28" i="82"/>
  <c r="CK28" i="82"/>
  <c r="CL28" i="82"/>
  <c r="CM28" i="82"/>
  <c r="CR28" i="82"/>
  <c r="CS28" i="82"/>
  <c r="CT28" i="82"/>
  <c r="CU28" i="82"/>
  <c r="CV28" i="82"/>
  <c r="CW28" i="82"/>
  <c r="CX28" i="82"/>
  <c r="CY28" i="82"/>
  <c r="CZ28" i="82"/>
  <c r="DA28" i="82"/>
  <c r="DB28" i="82"/>
  <c r="DC28" i="82"/>
  <c r="DD28" i="82"/>
  <c r="DE28" i="82"/>
  <c r="DF28" i="82"/>
  <c r="DG28" i="82"/>
  <c r="DH28" i="82"/>
  <c r="DI28" i="82"/>
  <c r="DJ28" i="82"/>
  <c r="DK28" i="82"/>
  <c r="DQ28" i="82"/>
  <c r="DR28" i="82"/>
  <c r="DS28" i="82"/>
  <c r="DT28" i="82"/>
  <c r="DU28" i="82"/>
  <c r="DV28" i="82"/>
  <c r="DW28" i="82"/>
  <c r="DX28" i="82"/>
  <c r="DY28" i="82"/>
  <c r="DZ28" i="82"/>
  <c r="EA28" i="82"/>
  <c r="EB28" i="82"/>
  <c r="EC28" i="82"/>
  <c r="ED28" i="82"/>
  <c r="EE28" i="82"/>
  <c r="EF28" i="82"/>
  <c r="EG28" i="82"/>
  <c r="EH28" i="82"/>
  <c r="EI28" i="82"/>
  <c r="EJ28" i="82"/>
  <c r="R8" i="81"/>
  <c r="S8" i="81"/>
  <c r="R9" i="81"/>
  <c r="T9" i="81" s="1"/>
  <c r="S9" i="81"/>
  <c r="R10" i="81"/>
  <c r="S10" i="81"/>
  <c r="T10" i="81" s="1"/>
  <c r="R11" i="81"/>
  <c r="T11" i="81" s="1"/>
  <c r="S11" i="81"/>
  <c r="R12" i="81"/>
  <c r="S12" i="81"/>
  <c r="R13" i="81"/>
  <c r="S13" i="81"/>
  <c r="T13" i="81"/>
  <c r="R14" i="81"/>
  <c r="S14" i="81"/>
  <c r="T14" i="81" s="1"/>
  <c r="R15" i="81"/>
  <c r="S15" i="81"/>
  <c r="T15" i="81"/>
  <c r="R16" i="81"/>
  <c r="S16" i="81"/>
  <c r="R17" i="81"/>
  <c r="T17" i="81" s="1"/>
  <c r="S17" i="81"/>
  <c r="R18" i="81"/>
  <c r="S18" i="81"/>
  <c r="T18" i="81" s="1"/>
  <c r="R19" i="81"/>
  <c r="S19" i="81"/>
  <c r="T19" i="81"/>
  <c r="R20" i="81"/>
  <c r="S20" i="81"/>
  <c r="R21" i="81"/>
  <c r="S21" i="81"/>
  <c r="T21" i="81"/>
  <c r="R22" i="81"/>
  <c r="S22" i="81"/>
  <c r="T22" i="81" s="1"/>
  <c r="R23" i="81"/>
  <c r="R28" i="81" s="1"/>
  <c r="S23" i="81"/>
  <c r="R24" i="81"/>
  <c r="S24" i="81"/>
  <c r="R25" i="81"/>
  <c r="T25" i="81" s="1"/>
  <c r="S25" i="81"/>
  <c r="R26" i="81"/>
  <c r="S26" i="81"/>
  <c r="T26" i="81" s="1"/>
  <c r="R27" i="81"/>
  <c r="S27" i="81"/>
  <c r="T27" i="81"/>
  <c r="C28" i="81"/>
  <c r="D28" i="81"/>
  <c r="E28" i="81"/>
  <c r="F28" i="81"/>
  <c r="G28" i="81"/>
  <c r="H28" i="81"/>
  <c r="I28" i="81"/>
  <c r="J28" i="81"/>
  <c r="K28" i="81"/>
  <c r="L28" i="81"/>
  <c r="M28" i="81"/>
  <c r="N28" i="81"/>
  <c r="O28" i="81"/>
  <c r="P28" i="81"/>
  <c r="Q28" i="81"/>
  <c r="U8" i="80"/>
  <c r="V8" i="80"/>
  <c r="W8" i="80" s="1"/>
  <c r="U9" i="80"/>
  <c r="V9" i="80"/>
  <c r="W9" i="80"/>
  <c r="U10" i="80"/>
  <c r="V10" i="80"/>
  <c r="U11" i="80"/>
  <c r="W11" i="80" s="1"/>
  <c r="V11" i="80"/>
  <c r="U12" i="80"/>
  <c r="V12" i="80"/>
  <c r="W12" i="80" s="1"/>
  <c r="U13" i="80"/>
  <c r="W13" i="80" s="1"/>
  <c r="V13" i="80"/>
  <c r="U14" i="80"/>
  <c r="V14" i="80"/>
  <c r="V28" i="80" s="1"/>
  <c r="U15" i="80"/>
  <c r="V15" i="80"/>
  <c r="W15" i="80"/>
  <c r="U16" i="80"/>
  <c r="V16" i="80"/>
  <c r="W16" i="80" s="1"/>
  <c r="U17" i="80"/>
  <c r="V17" i="80"/>
  <c r="W17" i="80"/>
  <c r="U18" i="80"/>
  <c r="V18" i="80"/>
  <c r="U19" i="80"/>
  <c r="W19" i="80" s="1"/>
  <c r="V19" i="80"/>
  <c r="U20" i="80"/>
  <c r="V20" i="80"/>
  <c r="W20" i="80" s="1"/>
  <c r="U21" i="80"/>
  <c r="V21" i="80"/>
  <c r="W21" i="80"/>
  <c r="U22" i="80"/>
  <c r="V22" i="80"/>
  <c r="U23" i="80"/>
  <c r="V23" i="80"/>
  <c r="W23" i="80"/>
  <c r="U24" i="80"/>
  <c r="V24" i="80"/>
  <c r="W24" i="80" s="1"/>
  <c r="U25" i="80"/>
  <c r="W25" i="80" s="1"/>
  <c r="V25" i="80"/>
  <c r="U26" i="80"/>
  <c r="V26" i="80"/>
  <c r="U27" i="80"/>
  <c r="W27" i="80" s="1"/>
  <c r="V27" i="80"/>
  <c r="C28" i="80"/>
  <c r="D28" i="80"/>
  <c r="E28" i="80"/>
  <c r="F28" i="80"/>
  <c r="G28" i="80"/>
  <c r="H28" i="80"/>
  <c r="I28" i="80"/>
  <c r="J28" i="80"/>
  <c r="K28" i="80"/>
  <c r="L28" i="80"/>
  <c r="M28" i="80"/>
  <c r="N28" i="80"/>
  <c r="O28" i="80"/>
  <c r="P28" i="80"/>
  <c r="Q28" i="80"/>
  <c r="R28" i="80"/>
  <c r="S28" i="80"/>
  <c r="T28" i="80"/>
  <c r="L10" i="79"/>
  <c r="M10" i="79"/>
  <c r="N10" i="79"/>
  <c r="L11" i="79"/>
  <c r="M11" i="79"/>
  <c r="N11" i="79" s="1"/>
  <c r="L12" i="79"/>
  <c r="N12" i="79" s="1"/>
  <c r="M12" i="79"/>
  <c r="L13" i="79"/>
  <c r="M13" i="79"/>
  <c r="L14" i="79"/>
  <c r="N14" i="79" s="1"/>
  <c r="M14" i="79"/>
  <c r="L15" i="79"/>
  <c r="M15" i="79"/>
  <c r="N15" i="79" s="1"/>
  <c r="L16" i="79"/>
  <c r="N16" i="79" s="1"/>
  <c r="M16" i="79"/>
  <c r="L17" i="79"/>
  <c r="M17" i="79"/>
  <c r="M30" i="79" s="1"/>
  <c r="L18" i="79"/>
  <c r="M18" i="79"/>
  <c r="N18" i="79"/>
  <c r="L19" i="79"/>
  <c r="M19" i="79"/>
  <c r="N19" i="79" s="1"/>
  <c r="L20" i="79"/>
  <c r="M20" i="79"/>
  <c r="N20" i="79"/>
  <c r="L21" i="79"/>
  <c r="M21" i="79"/>
  <c r="L22" i="79"/>
  <c r="N22" i="79" s="1"/>
  <c r="M22" i="79"/>
  <c r="L23" i="79"/>
  <c r="M23" i="79"/>
  <c r="N23" i="79" s="1"/>
  <c r="L24" i="79"/>
  <c r="N24" i="79" s="1"/>
  <c r="M24" i="79"/>
  <c r="L25" i="79"/>
  <c r="M25" i="79"/>
  <c r="L26" i="79"/>
  <c r="M26" i="79"/>
  <c r="N26" i="79"/>
  <c r="L27" i="79"/>
  <c r="M27" i="79"/>
  <c r="N27" i="79" s="1"/>
  <c r="L28" i="79"/>
  <c r="M28" i="79"/>
  <c r="N28" i="79"/>
  <c r="L29" i="79"/>
  <c r="M29" i="79"/>
  <c r="C30" i="79"/>
  <c r="D30" i="79"/>
  <c r="E30" i="79"/>
  <c r="F30" i="79"/>
  <c r="G30" i="79"/>
  <c r="H30" i="79"/>
  <c r="I30" i="79"/>
  <c r="J30" i="79"/>
  <c r="K30" i="79"/>
  <c r="K8" i="78"/>
  <c r="L8" i="78"/>
  <c r="N8" i="78" s="1"/>
  <c r="M8" i="78"/>
  <c r="K9" i="78"/>
  <c r="L9" i="78"/>
  <c r="M9" i="78"/>
  <c r="K10" i="78"/>
  <c r="L10" i="78"/>
  <c r="N10" i="78" s="1"/>
  <c r="M10" i="78"/>
  <c r="K11" i="78"/>
  <c r="L11" i="78"/>
  <c r="M11" i="78"/>
  <c r="K12" i="78"/>
  <c r="L12" i="78"/>
  <c r="N12" i="78" s="1"/>
  <c r="M12" i="78"/>
  <c r="K13" i="78"/>
  <c r="L13" i="78"/>
  <c r="M13" i="78"/>
  <c r="K14" i="78"/>
  <c r="L14" i="78"/>
  <c r="N14" i="78" s="1"/>
  <c r="M14" i="78"/>
  <c r="K15" i="78"/>
  <c r="L15" i="78"/>
  <c r="M15" i="78"/>
  <c r="K16" i="78"/>
  <c r="L16" i="78"/>
  <c r="N16" i="78" s="1"/>
  <c r="M16" i="78"/>
  <c r="K17" i="78"/>
  <c r="L17" i="78"/>
  <c r="M17" i="78"/>
  <c r="K18" i="78"/>
  <c r="L18" i="78"/>
  <c r="N18" i="78" s="1"/>
  <c r="M18" i="78"/>
  <c r="K19" i="78"/>
  <c r="L19" i="78"/>
  <c r="M19" i="78"/>
  <c r="K20" i="78"/>
  <c r="L20" i="78"/>
  <c r="N20" i="78" s="1"/>
  <c r="M20" i="78"/>
  <c r="K21" i="78"/>
  <c r="L21" i="78"/>
  <c r="M21" i="78"/>
  <c r="K22" i="78"/>
  <c r="L22" i="78"/>
  <c r="N22" i="78" s="1"/>
  <c r="M22" i="78"/>
  <c r="K23" i="78"/>
  <c r="L23" i="78"/>
  <c r="M23" i="78"/>
  <c r="K24" i="78"/>
  <c r="L24" i="78"/>
  <c r="N24" i="78" s="1"/>
  <c r="M24" i="78"/>
  <c r="K25" i="78"/>
  <c r="L25" i="78"/>
  <c r="M25" i="78"/>
  <c r="K26" i="78"/>
  <c r="L26" i="78"/>
  <c r="N26" i="78" s="1"/>
  <c r="M26" i="78"/>
  <c r="K27" i="78"/>
  <c r="L27" i="78"/>
  <c r="M27" i="78"/>
  <c r="C28" i="78"/>
  <c r="D28" i="78"/>
  <c r="E28" i="78"/>
  <c r="F28" i="78"/>
  <c r="G28" i="78"/>
  <c r="H28" i="78"/>
  <c r="I28" i="78"/>
  <c r="J28" i="78"/>
  <c r="L28" i="78"/>
  <c r="E10" i="77"/>
  <c r="H10" i="77"/>
  <c r="K10" i="77"/>
  <c r="K30" i="77" s="1"/>
  <c r="L10" i="77"/>
  <c r="M10" i="77"/>
  <c r="N10" i="77" s="1"/>
  <c r="E11" i="77"/>
  <c r="H11" i="77"/>
  <c r="K11" i="77"/>
  <c r="L11" i="77"/>
  <c r="N11" i="77" s="1"/>
  <c r="M11" i="77"/>
  <c r="E12" i="77"/>
  <c r="H12" i="77"/>
  <c r="K12" i="77"/>
  <c r="L12" i="77"/>
  <c r="M12" i="77"/>
  <c r="N12" i="77" s="1"/>
  <c r="E13" i="77"/>
  <c r="H13" i="77"/>
  <c r="K13" i="77"/>
  <c r="L13" i="77"/>
  <c r="N13" i="77" s="1"/>
  <c r="M13" i="77"/>
  <c r="E14" i="77"/>
  <c r="H14" i="77"/>
  <c r="K14" i="77"/>
  <c r="L14" i="77"/>
  <c r="M14" i="77"/>
  <c r="N14" i="77" s="1"/>
  <c r="E15" i="77"/>
  <c r="H15" i="77"/>
  <c r="K15" i="77"/>
  <c r="L15" i="77"/>
  <c r="N15" i="77" s="1"/>
  <c r="M15" i="77"/>
  <c r="E16" i="77"/>
  <c r="H16" i="77"/>
  <c r="K16" i="77"/>
  <c r="L16" i="77"/>
  <c r="M16" i="77"/>
  <c r="N16" i="77" s="1"/>
  <c r="E17" i="77"/>
  <c r="H17" i="77"/>
  <c r="K17" i="77"/>
  <c r="L17" i="77"/>
  <c r="N17" i="77" s="1"/>
  <c r="M17" i="77"/>
  <c r="E18" i="77"/>
  <c r="H18" i="77"/>
  <c r="K18" i="77"/>
  <c r="L18" i="77"/>
  <c r="M18" i="77"/>
  <c r="N18" i="77" s="1"/>
  <c r="E19" i="77"/>
  <c r="H19" i="77"/>
  <c r="K19" i="77"/>
  <c r="L19" i="77"/>
  <c r="N19" i="77" s="1"/>
  <c r="M19" i="77"/>
  <c r="E20" i="77"/>
  <c r="H20" i="77"/>
  <c r="K20" i="77"/>
  <c r="L20" i="77"/>
  <c r="M20" i="77"/>
  <c r="N20" i="77" s="1"/>
  <c r="E21" i="77"/>
  <c r="H21" i="77"/>
  <c r="K21" i="77"/>
  <c r="L21" i="77"/>
  <c r="N21" i="77" s="1"/>
  <c r="M21" i="77"/>
  <c r="E22" i="77"/>
  <c r="H22" i="77"/>
  <c r="K22" i="77"/>
  <c r="L22" i="77"/>
  <c r="M22" i="77"/>
  <c r="N22" i="77" s="1"/>
  <c r="E23" i="77"/>
  <c r="H23" i="77"/>
  <c r="K23" i="77"/>
  <c r="L23" i="77"/>
  <c r="N23" i="77" s="1"/>
  <c r="M23" i="77"/>
  <c r="E24" i="77"/>
  <c r="H24" i="77"/>
  <c r="K24" i="77"/>
  <c r="L24" i="77"/>
  <c r="M24" i="77"/>
  <c r="N24" i="77" s="1"/>
  <c r="E25" i="77"/>
  <c r="H25" i="77"/>
  <c r="K25" i="77"/>
  <c r="L25" i="77"/>
  <c r="N25" i="77" s="1"/>
  <c r="M25" i="77"/>
  <c r="E26" i="77"/>
  <c r="H26" i="77"/>
  <c r="K26" i="77"/>
  <c r="L26" i="77"/>
  <c r="M26" i="77"/>
  <c r="N26" i="77" s="1"/>
  <c r="E27" i="77"/>
  <c r="H27" i="77"/>
  <c r="K27" i="77"/>
  <c r="L27" i="77"/>
  <c r="N27" i="77" s="1"/>
  <c r="M27" i="77"/>
  <c r="E28" i="77"/>
  <c r="H28" i="77"/>
  <c r="K28" i="77"/>
  <c r="L28" i="77"/>
  <c r="M28" i="77"/>
  <c r="N28" i="77" s="1"/>
  <c r="E29" i="77"/>
  <c r="H29" i="77"/>
  <c r="K29" i="77"/>
  <c r="L29" i="77"/>
  <c r="N29" i="77" s="1"/>
  <c r="M29" i="77"/>
  <c r="C30" i="77"/>
  <c r="D30" i="77"/>
  <c r="E30" i="77"/>
  <c r="F30" i="77"/>
  <c r="G30" i="77"/>
  <c r="H30" i="77"/>
  <c r="I30" i="77"/>
  <c r="J30" i="77"/>
  <c r="L30" i="77"/>
  <c r="M30" i="77"/>
  <c r="E40" i="77"/>
  <c r="H40" i="77"/>
  <c r="K40" i="77"/>
  <c r="L40" i="77"/>
  <c r="M40" i="77"/>
  <c r="N40" i="77" s="1"/>
  <c r="E41" i="77"/>
  <c r="H41" i="77"/>
  <c r="K41" i="77"/>
  <c r="L41" i="77"/>
  <c r="M41" i="77"/>
  <c r="E42" i="77"/>
  <c r="H42" i="77"/>
  <c r="K42" i="77"/>
  <c r="L42" i="77"/>
  <c r="M42" i="77"/>
  <c r="N42" i="77" s="1"/>
  <c r="E43" i="77"/>
  <c r="H43" i="77"/>
  <c r="K43" i="77"/>
  <c r="L43" i="77"/>
  <c r="M43" i="77"/>
  <c r="E44" i="77"/>
  <c r="H44" i="77"/>
  <c r="K44" i="77"/>
  <c r="L44" i="77"/>
  <c r="M44" i="77"/>
  <c r="N44" i="77" s="1"/>
  <c r="E45" i="77"/>
  <c r="H45" i="77"/>
  <c r="K45" i="77"/>
  <c r="L45" i="77"/>
  <c r="M45" i="77"/>
  <c r="E46" i="77"/>
  <c r="H46" i="77"/>
  <c r="K46" i="77"/>
  <c r="L46" i="77"/>
  <c r="M46" i="77"/>
  <c r="N46" i="77" s="1"/>
  <c r="E47" i="77"/>
  <c r="H47" i="77"/>
  <c r="K47" i="77"/>
  <c r="L47" i="77"/>
  <c r="M47" i="77"/>
  <c r="E48" i="77"/>
  <c r="H48" i="77"/>
  <c r="K48" i="77"/>
  <c r="L48" i="77"/>
  <c r="M48" i="77"/>
  <c r="N48" i="77" s="1"/>
  <c r="E49" i="77"/>
  <c r="H49" i="77"/>
  <c r="K49" i="77"/>
  <c r="L49" i="77"/>
  <c r="M49" i="77"/>
  <c r="E50" i="77"/>
  <c r="H50" i="77"/>
  <c r="K50" i="77"/>
  <c r="L50" i="77"/>
  <c r="M50" i="77"/>
  <c r="N50" i="77" s="1"/>
  <c r="E51" i="77"/>
  <c r="H51" i="77"/>
  <c r="K51" i="77"/>
  <c r="L51" i="77"/>
  <c r="M51" i="77"/>
  <c r="E52" i="77"/>
  <c r="H52" i="77"/>
  <c r="K52" i="77"/>
  <c r="L52" i="77"/>
  <c r="M52" i="77"/>
  <c r="N52" i="77" s="1"/>
  <c r="E53" i="77"/>
  <c r="H53" i="77"/>
  <c r="K53" i="77"/>
  <c r="L53" i="77"/>
  <c r="M53" i="77"/>
  <c r="E54" i="77"/>
  <c r="H54" i="77"/>
  <c r="K54" i="77"/>
  <c r="L54" i="77"/>
  <c r="M54" i="77"/>
  <c r="N54" i="77" s="1"/>
  <c r="E55" i="77"/>
  <c r="H55" i="77"/>
  <c r="K55" i="77"/>
  <c r="L55" i="77"/>
  <c r="M55" i="77"/>
  <c r="E56" i="77"/>
  <c r="H56" i="77"/>
  <c r="K56" i="77"/>
  <c r="L56" i="77"/>
  <c r="M56" i="77"/>
  <c r="N56" i="77" s="1"/>
  <c r="E57" i="77"/>
  <c r="H57" i="77"/>
  <c r="K57" i="77"/>
  <c r="L57" i="77"/>
  <c r="M57" i="77"/>
  <c r="E58" i="77"/>
  <c r="H58" i="77"/>
  <c r="K58" i="77"/>
  <c r="L58" i="77"/>
  <c r="M58" i="77"/>
  <c r="N58" i="77" s="1"/>
  <c r="E59" i="77"/>
  <c r="H59" i="77"/>
  <c r="K59" i="77"/>
  <c r="L59" i="77"/>
  <c r="M59" i="77"/>
  <c r="C60" i="77"/>
  <c r="E60" i="77" s="1"/>
  <c r="D60" i="77"/>
  <c r="F60" i="77"/>
  <c r="G60" i="77"/>
  <c r="H60" i="77" s="1"/>
  <c r="I60" i="77"/>
  <c r="K60" i="77" s="1"/>
  <c r="J60" i="77"/>
  <c r="L60" i="77"/>
  <c r="M60" i="77"/>
  <c r="L70" i="77"/>
  <c r="M70" i="77"/>
  <c r="N70" i="77"/>
  <c r="L71" i="77"/>
  <c r="M71" i="77"/>
  <c r="N71" i="77" s="1"/>
  <c r="L72" i="77"/>
  <c r="M72" i="77"/>
  <c r="N72" i="77"/>
  <c r="L73" i="77"/>
  <c r="M73" i="77"/>
  <c r="L74" i="77"/>
  <c r="N74" i="77" s="1"/>
  <c r="M74" i="77"/>
  <c r="L75" i="77"/>
  <c r="M75" i="77"/>
  <c r="N75" i="77" s="1"/>
  <c r="L76" i="77"/>
  <c r="N76" i="77" s="1"/>
  <c r="M76" i="77"/>
  <c r="L77" i="77"/>
  <c r="M77" i="77"/>
  <c r="M90" i="77" s="1"/>
  <c r="L78" i="77"/>
  <c r="M78" i="77"/>
  <c r="N78" i="77"/>
  <c r="L79" i="77"/>
  <c r="M79" i="77"/>
  <c r="N79" i="77" s="1"/>
  <c r="L80" i="77"/>
  <c r="M80" i="77"/>
  <c r="N80" i="77"/>
  <c r="L81" i="77"/>
  <c r="M81" i="77"/>
  <c r="L82" i="77"/>
  <c r="N82" i="77" s="1"/>
  <c r="M82" i="77"/>
  <c r="L83" i="77"/>
  <c r="M83" i="77"/>
  <c r="N83" i="77" s="1"/>
  <c r="L84" i="77"/>
  <c r="M84" i="77"/>
  <c r="N84" i="77"/>
  <c r="L85" i="77"/>
  <c r="M85" i="77"/>
  <c r="L86" i="77"/>
  <c r="M86" i="77"/>
  <c r="N86" i="77"/>
  <c r="L87" i="77"/>
  <c r="M87" i="77"/>
  <c r="N87" i="77" s="1"/>
  <c r="L88" i="77"/>
  <c r="N88" i="77" s="1"/>
  <c r="M88" i="77"/>
  <c r="L89" i="77"/>
  <c r="M89" i="77"/>
  <c r="C90" i="77"/>
  <c r="D90" i="77"/>
  <c r="E90" i="77"/>
  <c r="F90" i="77"/>
  <c r="G90" i="77"/>
  <c r="H90" i="77"/>
  <c r="I90" i="77"/>
  <c r="J90" i="77"/>
  <c r="K90" i="77"/>
  <c r="H102" i="77"/>
  <c r="L102" i="77"/>
  <c r="N102" i="77" s="1"/>
  <c r="M102" i="77"/>
  <c r="H103" i="77"/>
  <c r="L103" i="77"/>
  <c r="M103" i="77"/>
  <c r="M122" i="77" s="1"/>
  <c r="H104" i="77"/>
  <c r="L104" i="77"/>
  <c r="M104" i="77"/>
  <c r="H105" i="77"/>
  <c r="L105" i="77"/>
  <c r="N105" i="77" s="1"/>
  <c r="M105" i="77"/>
  <c r="H106" i="77"/>
  <c r="L106" i="77"/>
  <c r="N106" i="77" s="1"/>
  <c r="M106" i="77"/>
  <c r="H107" i="77"/>
  <c r="L107" i="77"/>
  <c r="M107" i="77"/>
  <c r="H108" i="77"/>
  <c r="L108" i="77"/>
  <c r="M108" i="77"/>
  <c r="H109" i="77"/>
  <c r="L109" i="77"/>
  <c r="N109" i="77" s="1"/>
  <c r="M109" i="77"/>
  <c r="H110" i="77"/>
  <c r="L110" i="77"/>
  <c r="N110" i="77" s="1"/>
  <c r="M110" i="77"/>
  <c r="H111" i="77"/>
  <c r="L111" i="77"/>
  <c r="M111" i="77"/>
  <c r="H112" i="77"/>
  <c r="L112" i="77"/>
  <c r="M112" i="77"/>
  <c r="H113" i="77"/>
  <c r="L113" i="77"/>
  <c r="N113" i="77" s="1"/>
  <c r="M113" i="77"/>
  <c r="H114" i="77"/>
  <c r="L114" i="77"/>
  <c r="N114" i="77" s="1"/>
  <c r="M114" i="77"/>
  <c r="H115" i="77"/>
  <c r="L115" i="77"/>
  <c r="M115" i="77"/>
  <c r="H116" i="77"/>
  <c r="L116" i="77"/>
  <c r="M116" i="77"/>
  <c r="H117" i="77"/>
  <c r="L117" i="77"/>
  <c r="N117" i="77" s="1"/>
  <c r="M117" i="77"/>
  <c r="H118" i="77"/>
  <c r="L118" i="77"/>
  <c r="N118" i="77" s="1"/>
  <c r="M118" i="77"/>
  <c r="H119" i="77"/>
  <c r="L119" i="77"/>
  <c r="M119" i="77"/>
  <c r="H120" i="77"/>
  <c r="L120" i="77"/>
  <c r="M120" i="77"/>
  <c r="H121" i="77"/>
  <c r="L121" i="77"/>
  <c r="N121" i="77" s="1"/>
  <c r="M121" i="77"/>
  <c r="C122" i="77"/>
  <c r="D122" i="77"/>
  <c r="E122" i="77"/>
  <c r="F122" i="77"/>
  <c r="G122" i="77"/>
  <c r="I122" i="77"/>
  <c r="J122" i="77"/>
  <c r="K122" i="77"/>
  <c r="K8" i="76"/>
  <c r="M8" i="76" s="1"/>
  <c r="M15" i="76" s="1"/>
  <c r="L8" i="76"/>
  <c r="K9" i="76"/>
  <c r="L9" i="76"/>
  <c r="M9" i="76" s="1"/>
  <c r="K10" i="76"/>
  <c r="L10" i="76"/>
  <c r="M10" i="76"/>
  <c r="K11" i="76"/>
  <c r="M11" i="76" s="1"/>
  <c r="L11" i="76"/>
  <c r="K12" i="76"/>
  <c r="L12" i="76"/>
  <c r="M12" i="76"/>
  <c r="K13" i="76"/>
  <c r="L13" i="76"/>
  <c r="M13" i="76" s="1"/>
  <c r="K14" i="76"/>
  <c r="M14" i="76" s="1"/>
  <c r="L14" i="76"/>
  <c r="B15" i="76"/>
  <c r="C15" i="76"/>
  <c r="D15" i="76"/>
  <c r="E15" i="76"/>
  <c r="F15" i="76"/>
  <c r="G15" i="76"/>
  <c r="H15" i="76"/>
  <c r="I15" i="76"/>
  <c r="J15" i="76"/>
  <c r="Q7" i="75"/>
  <c r="S7" i="75" s="1"/>
  <c r="R7" i="75"/>
  <c r="Q8" i="75"/>
  <c r="S8" i="75" s="1"/>
  <c r="R8" i="75"/>
  <c r="Q9" i="75"/>
  <c r="R9" i="75"/>
  <c r="S9" i="75" s="1"/>
  <c r="Q10" i="75"/>
  <c r="S10" i="75" s="1"/>
  <c r="R10" i="75"/>
  <c r="Q11" i="75"/>
  <c r="R11" i="75"/>
  <c r="Q12" i="75"/>
  <c r="R12" i="75"/>
  <c r="S12" i="75"/>
  <c r="Q13" i="75"/>
  <c r="R13" i="75"/>
  <c r="S13" i="75" s="1"/>
  <c r="Q14" i="75"/>
  <c r="S14" i="75" s="1"/>
  <c r="R14" i="75"/>
  <c r="Q15" i="75"/>
  <c r="R15" i="75"/>
  <c r="Q16" i="75"/>
  <c r="S16" i="75" s="1"/>
  <c r="R16" i="75"/>
  <c r="Q17" i="75"/>
  <c r="R17" i="75"/>
  <c r="S17" i="75" s="1"/>
  <c r="Q18" i="75"/>
  <c r="R18" i="75"/>
  <c r="S18" i="75"/>
  <c r="Q19" i="75"/>
  <c r="S19" i="75" s="1"/>
  <c r="R19" i="75"/>
  <c r="Q20" i="75"/>
  <c r="S20" i="75" s="1"/>
  <c r="R20" i="75"/>
  <c r="Q21" i="75"/>
  <c r="R21" i="75"/>
  <c r="S21" i="75"/>
  <c r="Q22" i="75"/>
  <c r="R22" i="75"/>
  <c r="S22" i="75"/>
  <c r="Q23" i="75"/>
  <c r="S23" i="75" s="1"/>
  <c r="R23" i="75"/>
  <c r="Q24" i="75"/>
  <c r="R24" i="75"/>
  <c r="S24" i="75"/>
  <c r="Q25" i="75"/>
  <c r="R25" i="75"/>
  <c r="S25" i="75"/>
  <c r="Q26" i="75"/>
  <c r="S26" i="75" s="1"/>
  <c r="R26" i="75"/>
  <c r="C27" i="75"/>
  <c r="D27" i="75"/>
  <c r="E27" i="75"/>
  <c r="F27" i="75"/>
  <c r="G27" i="75"/>
  <c r="H27" i="75"/>
  <c r="I27" i="75"/>
  <c r="J27" i="75"/>
  <c r="K27" i="75"/>
  <c r="L27" i="75"/>
  <c r="M27" i="75"/>
  <c r="N27" i="75"/>
  <c r="O27" i="75"/>
  <c r="P27" i="75"/>
  <c r="M10" i="74"/>
  <c r="O10" i="74" s="1"/>
  <c r="N10" i="74"/>
  <c r="M11" i="74"/>
  <c r="N11" i="74"/>
  <c r="M12" i="74"/>
  <c r="O12" i="74" s="1"/>
  <c r="N12" i="74"/>
  <c r="M13" i="74"/>
  <c r="N13" i="74"/>
  <c r="O13" i="74" s="1"/>
  <c r="M14" i="74"/>
  <c r="N14" i="74"/>
  <c r="O14" i="74"/>
  <c r="M15" i="74"/>
  <c r="O15" i="74" s="1"/>
  <c r="N15" i="74"/>
  <c r="M16" i="74"/>
  <c r="O16" i="74" s="1"/>
  <c r="N16" i="74"/>
  <c r="M17" i="74"/>
  <c r="N17" i="74"/>
  <c r="O17" i="74"/>
  <c r="M18" i="74"/>
  <c r="N18" i="74"/>
  <c r="O18" i="74"/>
  <c r="M19" i="74"/>
  <c r="O19" i="74" s="1"/>
  <c r="N19" i="74"/>
  <c r="M20" i="74"/>
  <c r="O20" i="74" s="1"/>
  <c r="N20" i="74"/>
  <c r="M21" i="74"/>
  <c r="N21" i="74"/>
  <c r="O21" i="74"/>
  <c r="M22" i="74"/>
  <c r="N22" i="74"/>
  <c r="O22" i="74"/>
  <c r="M23" i="74"/>
  <c r="O23" i="74" s="1"/>
  <c r="N23" i="74"/>
  <c r="M24" i="74"/>
  <c r="O24" i="74" s="1"/>
  <c r="N24" i="74"/>
  <c r="M25" i="74"/>
  <c r="N25" i="74"/>
  <c r="O25" i="74"/>
  <c r="M26" i="74"/>
  <c r="N26" i="74"/>
  <c r="O26" i="74"/>
  <c r="M27" i="74"/>
  <c r="O27" i="74" s="1"/>
  <c r="N27" i="74"/>
  <c r="M28" i="74"/>
  <c r="O28" i="74" s="1"/>
  <c r="N28" i="74"/>
  <c r="M29" i="74"/>
  <c r="N29" i="74"/>
  <c r="O29" i="74"/>
  <c r="C30" i="74"/>
  <c r="D30" i="74"/>
  <c r="E30" i="74"/>
  <c r="F30" i="74"/>
  <c r="G30" i="74"/>
  <c r="H30" i="74"/>
  <c r="I30" i="74"/>
  <c r="J30" i="74"/>
  <c r="K30" i="74"/>
  <c r="L30" i="74"/>
  <c r="N30" i="74"/>
  <c r="M40" i="74"/>
  <c r="N40" i="74"/>
  <c r="N60" i="74" s="1"/>
  <c r="O40" i="74"/>
  <c r="M41" i="74"/>
  <c r="N41" i="74"/>
  <c r="O41" i="74"/>
  <c r="M42" i="74"/>
  <c r="O42" i="74" s="1"/>
  <c r="N42" i="74"/>
  <c r="M43" i="74"/>
  <c r="O43" i="74" s="1"/>
  <c r="N43" i="74"/>
  <c r="M44" i="74"/>
  <c r="N44" i="74"/>
  <c r="O44" i="74"/>
  <c r="M45" i="74"/>
  <c r="N45" i="74"/>
  <c r="O45" i="74"/>
  <c r="M46" i="74"/>
  <c r="O46" i="74" s="1"/>
  <c r="N46" i="74"/>
  <c r="M47" i="74"/>
  <c r="O47" i="74" s="1"/>
  <c r="N47" i="74"/>
  <c r="M48" i="74"/>
  <c r="N48" i="74"/>
  <c r="O48" i="74"/>
  <c r="M49" i="74"/>
  <c r="N49" i="74"/>
  <c r="O49" i="74"/>
  <c r="M50" i="74"/>
  <c r="O50" i="74" s="1"/>
  <c r="N50" i="74"/>
  <c r="M51" i="74"/>
  <c r="O51" i="74" s="1"/>
  <c r="N51" i="74"/>
  <c r="M52" i="74"/>
  <c r="N52" i="74"/>
  <c r="O52" i="74"/>
  <c r="M53" i="74"/>
  <c r="N53" i="74"/>
  <c r="O53" i="74"/>
  <c r="M54" i="74"/>
  <c r="O54" i="74" s="1"/>
  <c r="N54" i="74"/>
  <c r="M55" i="74"/>
  <c r="O55" i="74" s="1"/>
  <c r="N55" i="74"/>
  <c r="M56" i="74"/>
  <c r="N56" i="74"/>
  <c r="O56" i="74"/>
  <c r="M57" i="74"/>
  <c r="N57" i="74"/>
  <c r="O57" i="74"/>
  <c r="M58" i="74"/>
  <c r="O58" i="74" s="1"/>
  <c r="N58" i="74"/>
  <c r="M59" i="74"/>
  <c r="O59" i="74" s="1"/>
  <c r="N59" i="74"/>
  <c r="C60" i="74"/>
  <c r="D60" i="74"/>
  <c r="E60" i="74"/>
  <c r="F60" i="74"/>
  <c r="G60" i="74"/>
  <c r="H60" i="74"/>
  <c r="I60" i="74"/>
  <c r="J60" i="74"/>
  <c r="K60" i="74"/>
  <c r="L60" i="74"/>
  <c r="M60" i="74"/>
  <c r="M70" i="74"/>
  <c r="O70" i="74" s="1"/>
  <c r="N70" i="74"/>
  <c r="N90" i="74" s="1"/>
  <c r="M71" i="74"/>
  <c r="N71" i="74"/>
  <c r="O71" i="74"/>
  <c r="M72" i="74"/>
  <c r="N72" i="74"/>
  <c r="O72" i="74"/>
  <c r="M73" i="74"/>
  <c r="O73" i="74" s="1"/>
  <c r="N73" i="74"/>
  <c r="M74" i="74"/>
  <c r="O74" i="74" s="1"/>
  <c r="N74" i="74"/>
  <c r="M75" i="74"/>
  <c r="N75" i="74"/>
  <c r="O75" i="74"/>
  <c r="M76" i="74"/>
  <c r="N76" i="74"/>
  <c r="O76" i="74"/>
  <c r="M77" i="74"/>
  <c r="O77" i="74" s="1"/>
  <c r="N77" i="74"/>
  <c r="M78" i="74"/>
  <c r="O78" i="74" s="1"/>
  <c r="N78" i="74"/>
  <c r="M79" i="74"/>
  <c r="N79" i="74"/>
  <c r="O79" i="74"/>
  <c r="M80" i="74"/>
  <c r="N80" i="74"/>
  <c r="O80" i="74"/>
  <c r="M81" i="74"/>
  <c r="O81" i="74" s="1"/>
  <c r="N81" i="74"/>
  <c r="M82" i="74"/>
  <c r="O82" i="74" s="1"/>
  <c r="N82" i="74"/>
  <c r="M83" i="74"/>
  <c r="N83" i="74"/>
  <c r="O83" i="74"/>
  <c r="M84" i="74"/>
  <c r="N84" i="74"/>
  <c r="O84" i="74"/>
  <c r="M85" i="74"/>
  <c r="O85" i="74" s="1"/>
  <c r="N85" i="74"/>
  <c r="M86" i="74"/>
  <c r="O86" i="74" s="1"/>
  <c r="N86" i="74"/>
  <c r="M87" i="74"/>
  <c r="N87" i="74"/>
  <c r="O87" i="74"/>
  <c r="M88" i="74"/>
  <c r="N88" i="74"/>
  <c r="O88" i="74"/>
  <c r="C90" i="74"/>
  <c r="D90" i="74"/>
  <c r="E90" i="74"/>
  <c r="F90" i="74"/>
  <c r="G90" i="74"/>
  <c r="H90" i="74"/>
  <c r="I90" i="74"/>
  <c r="J90" i="74"/>
  <c r="K90" i="74"/>
  <c r="L90" i="74"/>
  <c r="M8" i="73"/>
  <c r="N8" i="73"/>
  <c r="O8" i="73"/>
  <c r="O28" i="73" s="1"/>
  <c r="M9" i="73"/>
  <c r="O9" i="73" s="1"/>
  <c r="N9" i="73"/>
  <c r="M10" i="73"/>
  <c r="O10" i="73" s="1"/>
  <c r="N10" i="73"/>
  <c r="M11" i="73"/>
  <c r="N11" i="73"/>
  <c r="O11" i="73"/>
  <c r="M12" i="73"/>
  <c r="N12" i="73"/>
  <c r="O12" i="73"/>
  <c r="M13" i="73"/>
  <c r="O13" i="73" s="1"/>
  <c r="N13" i="73"/>
  <c r="M14" i="73"/>
  <c r="O14" i="73" s="1"/>
  <c r="N14" i="73"/>
  <c r="M15" i="73"/>
  <c r="N15" i="73"/>
  <c r="O15" i="73"/>
  <c r="M16" i="73"/>
  <c r="N16" i="73"/>
  <c r="O16" i="73"/>
  <c r="M17" i="73"/>
  <c r="O17" i="73" s="1"/>
  <c r="N17" i="73"/>
  <c r="M18" i="73"/>
  <c r="O18" i="73" s="1"/>
  <c r="N18" i="73"/>
  <c r="M19" i="73"/>
  <c r="N19" i="73"/>
  <c r="O19" i="73"/>
  <c r="M20" i="73"/>
  <c r="N20" i="73"/>
  <c r="O20" i="73"/>
  <c r="M21" i="73"/>
  <c r="O21" i="73" s="1"/>
  <c r="N21" i="73"/>
  <c r="M22" i="73"/>
  <c r="O22" i="73" s="1"/>
  <c r="N22" i="73"/>
  <c r="M23" i="73"/>
  <c r="N23" i="73"/>
  <c r="O23" i="73"/>
  <c r="M24" i="73"/>
  <c r="N24" i="73"/>
  <c r="O24" i="73"/>
  <c r="M25" i="73"/>
  <c r="O25" i="73" s="1"/>
  <c r="N25" i="73"/>
  <c r="M26" i="73"/>
  <c r="O26" i="73" s="1"/>
  <c r="N26" i="73"/>
  <c r="M27" i="73"/>
  <c r="N27" i="73"/>
  <c r="O27" i="73"/>
  <c r="C28" i="73"/>
  <c r="D28" i="73"/>
  <c r="E28" i="73"/>
  <c r="F28" i="73"/>
  <c r="G28" i="73"/>
  <c r="H28" i="73"/>
  <c r="I28" i="73"/>
  <c r="J28" i="73"/>
  <c r="K28" i="73"/>
  <c r="L28" i="73"/>
  <c r="N28" i="73"/>
  <c r="G10" i="72"/>
  <c r="J10" i="72"/>
  <c r="J30" i="72" s="1"/>
  <c r="M10" i="72"/>
  <c r="P10" i="72"/>
  <c r="Q10" i="72"/>
  <c r="R10" i="72"/>
  <c r="R30" i="72" s="1"/>
  <c r="S10" i="72"/>
  <c r="V10" i="72"/>
  <c r="Z10" i="72"/>
  <c r="G11" i="72"/>
  <c r="G30" i="72" s="1"/>
  <c r="J11" i="72"/>
  <c r="M11" i="72"/>
  <c r="P11" i="72"/>
  <c r="Q11" i="72"/>
  <c r="S11" i="72" s="1"/>
  <c r="R11" i="72"/>
  <c r="V11" i="72"/>
  <c r="Z11" i="72"/>
  <c r="Z30" i="72" s="1"/>
  <c r="G12" i="72"/>
  <c r="J12" i="72"/>
  <c r="M12" i="72"/>
  <c r="P12" i="72"/>
  <c r="Q12" i="72"/>
  <c r="S12" i="72" s="1"/>
  <c r="R12" i="72"/>
  <c r="V12" i="72"/>
  <c r="V30" i="72" s="1"/>
  <c r="Z12" i="72"/>
  <c r="G13" i="72"/>
  <c r="J13" i="72"/>
  <c r="M13" i="72"/>
  <c r="P13" i="72"/>
  <c r="P30" i="72" s="1"/>
  <c r="Q13" i="72"/>
  <c r="R13" i="72"/>
  <c r="S13" i="72"/>
  <c r="V13" i="72"/>
  <c r="Z13" i="72"/>
  <c r="G14" i="72"/>
  <c r="J14" i="72"/>
  <c r="M14" i="72"/>
  <c r="P14" i="72"/>
  <c r="Q14" i="72"/>
  <c r="R14" i="72"/>
  <c r="S14" i="72"/>
  <c r="V14" i="72"/>
  <c r="Z14" i="72"/>
  <c r="G15" i="72"/>
  <c r="J15" i="72"/>
  <c r="M15" i="72"/>
  <c r="P15" i="72"/>
  <c r="Q15" i="72"/>
  <c r="S15" i="72" s="1"/>
  <c r="R15" i="72"/>
  <c r="V15" i="72"/>
  <c r="Z15" i="72"/>
  <c r="G16" i="72"/>
  <c r="J16" i="72"/>
  <c r="M16" i="72"/>
  <c r="P16" i="72"/>
  <c r="Q16" i="72"/>
  <c r="S16" i="72" s="1"/>
  <c r="R16" i="72"/>
  <c r="V16" i="72"/>
  <c r="Z16" i="72"/>
  <c r="G17" i="72"/>
  <c r="J17" i="72"/>
  <c r="M17" i="72"/>
  <c r="P17" i="72"/>
  <c r="Q17" i="72"/>
  <c r="R17" i="72"/>
  <c r="S17" i="72"/>
  <c r="V17" i="72"/>
  <c r="Z17" i="72"/>
  <c r="G18" i="72"/>
  <c r="J18" i="72"/>
  <c r="M18" i="72"/>
  <c r="P18" i="72"/>
  <c r="Q18" i="72"/>
  <c r="R18" i="72"/>
  <c r="S18" i="72"/>
  <c r="V18" i="72"/>
  <c r="Z18" i="72"/>
  <c r="G19" i="72"/>
  <c r="J19" i="72"/>
  <c r="M19" i="72"/>
  <c r="P19" i="72"/>
  <c r="Q19" i="72"/>
  <c r="S19" i="72" s="1"/>
  <c r="R19" i="72"/>
  <c r="V19" i="72"/>
  <c r="Z19" i="72"/>
  <c r="G20" i="72"/>
  <c r="J20" i="72"/>
  <c r="M20" i="72"/>
  <c r="P20" i="72"/>
  <c r="Q20" i="72"/>
  <c r="S20" i="72" s="1"/>
  <c r="R20" i="72"/>
  <c r="V20" i="72"/>
  <c r="Z20" i="72"/>
  <c r="G21" i="72"/>
  <c r="J21" i="72"/>
  <c r="M21" i="72"/>
  <c r="P21" i="72"/>
  <c r="Q21" i="72"/>
  <c r="R21" i="72"/>
  <c r="S21" i="72"/>
  <c r="V21" i="72"/>
  <c r="Z21" i="72"/>
  <c r="G22" i="72"/>
  <c r="J22" i="72"/>
  <c r="M22" i="72"/>
  <c r="P22" i="72"/>
  <c r="Q22" i="72"/>
  <c r="R22" i="72"/>
  <c r="S22" i="72"/>
  <c r="V22" i="72"/>
  <c r="Z22" i="72"/>
  <c r="G23" i="72"/>
  <c r="J23" i="72"/>
  <c r="M23" i="72"/>
  <c r="P23" i="72"/>
  <c r="Q23" i="72"/>
  <c r="S23" i="72" s="1"/>
  <c r="R23" i="72"/>
  <c r="V23" i="72"/>
  <c r="Z23" i="72"/>
  <c r="G24" i="72"/>
  <c r="J24" i="72"/>
  <c r="M24" i="72"/>
  <c r="P24" i="72"/>
  <c r="Q24" i="72"/>
  <c r="S24" i="72" s="1"/>
  <c r="R24" i="72"/>
  <c r="V24" i="72"/>
  <c r="Z24" i="72"/>
  <c r="G25" i="72"/>
  <c r="J25" i="72"/>
  <c r="M25" i="72"/>
  <c r="P25" i="72"/>
  <c r="Q25" i="72"/>
  <c r="R25" i="72"/>
  <c r="S25" i="72"/>
  <c r="V25" i="72"/>
  <c r="Z25" i="72"/>
  <c r="G26" i="72"/>
  <c r="J26" i="72"/>
  <c r="M26" i="72"/>
  <c r="P26" i="72"/>
  <c r="Q26" i="72"/>
  <c r="R26" i="72"/>
  <c r="S26" i="72"/>
  <c r="V26" i="72"/>
  <c r="Z26" i="72"/>
  <c r="G27" i="72"/>
  <c r="J27" i="72"/>
  <c r="M27" i="72"/>
  <c r="P27" i="72"/>
  <c r="Q27" i="72"/>
  <c r="S27" i="72" s="1"/>
  <c r="R27" i="72"/>
  <c r="V27" i="72"/>
  <c r="Z27" i="72"/>
  <c r="G28" i="72"/>
  <c r="J28" i="72"/>
  <c r="M28" i="72"/>
  <c r="P28" i="72"/>
  <c r="Q28" i="72"/>
  <c r="S28" i="72" s="1"/>
  <c r="R28" i="72"/>
  <c r="V28" i="72"/>
  <c r="Z28" i="72"/>
  <c r="G29" i="72"/>
  <c r="J29" i="72"/>
  <c r="M29" i="72"/>
  <c r="P29" i="72"/>
  <c r="Q29" i="72"/>
  <c r="R29" i="72"/>
  <c r="S29" i="72"/>
  <c r="V29" i="72"/>
  <c r="Z29" i="72"/>
  <c r="C30" i="72"/>
  <c r="D30" i="72"/>
  <c r="E30" i="72"/>
  <c r="F30" i="72"/>
  <c r="H30" i="72"/>
  <c r="I30" i="72"/>
  <c r="K30" i="72"/>
  <c r="L30" i="72"/>
  <c r="M30" i="72"/>
  <c r="N30" i="72"/>
  <c r="O30" i="72"/>
  <c r="Q30" i="72"/>
  <c r="T30" i="72"/>
  <c r="U30" i="72"/>
  <c r="W30" i="72"/>
  <c r="X30" i="72"/>
  <c r="Y30" i="72"/>
  <c r="F8" i="71"/>
  <c r="I8" i="71"/>
  <c r="L8" i="71"/>
  <c r="L28" i="71" s="1"/>
  <c r="O8" i="71"/>
  <c r="O28" i="71" s="1"/>
  <c r="R8" i="71"/>
  <c r="U8" i="71"/>
  <c r="F9" i="71"/>
  <c r="F28" i="71" s="1"/>
  <c r="I9" i="71"/>
  <c r="L9" i="71"/>
  <c r="O9" i="71"/>
  <c r="R9" i="71"/>
  <c r="R28" i="71" s="1"/>
  <c r="U9" i="71"/>
  <c r="F10" i="71"/>
  <c r="I10" i="71"/>
  <c r="L10" i="71"/>
  <c r="O10" i="71"/>
  <c r="R10" i="71"/>
  <c r="U10" i="71"/>
  <c r="F11" i="71"/>
  <c r="I11" i="71"/>
  <c r="L11" i="71"/>
  <c r="O11" i="71"/>
  <c r="R11" i="71"/>
  <c r="U11" i="71"/>
  <c r="F12" i="71"/>
  <c r="I12" i="71"/>
  <c r="L12" i="71"/>
  <c r="O12" i="71"/>
  <c r="R12" i="71"/>
  <c r="U12" i="71"/>
  <c r="F13" i="71"/>
  <c r="I13" i="71"/>
  <c r="L13" i="71"/>
  <c r="O13" i="71"/>
  <c r="R13" i="71"/>
  <c r="U13" i="71"/>
  <c r="F14" i="71"/>
  <c r="I14" i="71"/>
  <c r="L14" i="71"/>
  <c r="O14" i="71"/>
  <c r="R14" i="71"/>
  <c r="U14" i="71"/>
  <c r="F15" i="71"/>
  <c r="I15" i="71"/>
  <c r="L15" i="71"/>
  <c r="O15" i="71"/>
  <c r="R15" i="71"/>
  <c r="U15" i="71"/>
  <c r="F16" i="71"/>
  <c r="I16" i="71"/>
  <c r="L16" i="71"/>
  <c r="O16" i="71"/>
  <c r="R16" i="71"/>
  <c r="U16" i="71"/>
  <c r="F17" i="71"/>
  <c r="I17" i="71"/>
  <c r="L17" i="71"/>
  <c r="O17" i="71"/>
  <c r="R17" i="71"/>
  <c r="U17" i="71"/>
  <c r="F18" i="71"/>
  <c r="I18" i="71"/>
  <c r="L18" i="71"/>
  <c r="O18" i="71"/>
  <c r="R18" i="71"/>
  <c r="U18" i="71"/>
  <c r="F19" i="71"/>
  <c r="I19" i="71"/>
  <c r="L19" i="71"/>
  <c r="O19" i="71"/>
  <c r="R19" i="71"/>
  <c r="U19" i="71"/>
  <c r="F20" i="71"/>
  <c r="I20" i="71"/>
  <c r="L20" i="71"/>
  <c r="O20" i="71"/>
  <c r="R20" i="71"/>
  <c r="U20" i="71"/>
  <c r="F21" i="71"/>
  <c r="I21" i="71"/>
  <c r="L21" i="71"/>
  <c r="O21" i="71"/>
  <c r="R21" i="71"/>
  <c r="U21" i="71"/>
  <c r="F22" i="71"/>
  <c r="I22" i="71"/>
  <c r="L22" i="71"/>
  <c r="O22" i="71"/>
  <c r="R22" i="71"/>
  <c r="U22" i="71"/>
  <c r="F23" i="71"/>
  <c r="I23" i="71"/>
  <c r="L23" i="71"/>
  <c r="O23" i="71"/>
  <c r="R23" i="71"/>
  <c r="U23" i="71"/>
  <c r="F24" i="71"/>
  <c r="I24" i="71"/>
  <c r="L24" i="71"/>
  <c r="O24" i="71"/>
  <c r="R24" i="71"/>
  <c r="U24" i="71"/>
  <c r="F25" i="71"/>
  <c r="I25" i="71"/>
  <c r="L25" i="71"/>
  <c r="O25" i="71"/>
  <c r="R25" i="71"/>
  <c r="U25" i="71"/>
  <c r="F26" i="71"/>
  <c r="I26" i="71"/>
  <c r="L26" i="71"/>
  <c r="O26" i="71"/>
  <c r="R26" i="71"/>
  <c r="U26" i="71"/>
  <c r="F27" i="71"/>
  <c r="I27" i="71"/>
  <c r="L27" i="71"/>
  <c r="O27" i="71"/>
  <c r="R27" i="71"/>
  <c r="U27" i="71"/>
  <c r="C28" i="71"/>
  <c r="D28" i="71"/>
  <c r="E28" i="71"/>
  <c r="G28" i="71"/>
  <c r="H28" i="71"/>
  <c r="I28" i="71"/>
  <c r="J28" i="71"/>
  <c r="K28" i="71"/>
  <c r="M28" i="71"/>
  <c r="N28" i="71"/>
  <c r="P28" i="71"/>
  <c r="Q28" i="71"/>
  <c r="S28" i="71"/>
  <c r="T28" i="71"/>
  <c r="U28" i="71"/>
  <c r="O90" i="74" l="1"/>
  <c r="S30" i="72"/>
  <c r="O60" i="74"/>
  <c r="Q29" i="85"/>
  <c r="F29" i="85"/>
  <c r="M28" i="73"/>
  <c r="M30" i="74"/>
  <c r="K15" i="76"/>
  <c r="N111" i="77"/>
  <c r="N107" i="77"/>
  <c r="K28" i="78"/>
  <c r="O28" i="84"/>
  <c r="N28" i="84"/>
  <c r="M90" i="74"/>
  <c r="O11" i="74"/>
  <c r="O30" i="74" s="1"/>
  <c r="S15" i="75"/>
  <c r="N120" i="77"/>
  <c r="N116" i="77"/>
  <c r="N112" i="77"/>
  <c r="N108" i="77"/>
  <c r="N104" i="77"/>
  <c r="L122" i="77"/>
  <c r="H122" i="77"/>
  <c r="U28" i="80"/>
  <c r="T23" i="81"/>
  <c r="S28" i="81"/>
  <c r="J29" i="85"/>
  <c r="N29" i="85"/>
  <c r="X29" i="85"/>
  <c r="S11" i="75"/>
  <c r="S27" i="75" s="1"/>
  <c r="N119" i="77"/>
  <c r="N115" i="77"/>
  <c r="R27" i="75"/>
  <c r="L15" i="76"/>
  <c r="M28" i="78"/>
  <c r="EK28" i="82"/>
  <c r="K30" i="83"/>
  <c r="J28" i="84"/>
  <c r="R9" i="84"/>
  <c r="R28" i="84" s="1"/>
  <c r="P28" i="84"/>
  <c r="F28" i="84"/>
  <c r="Q27" i="75"/>
  <c r="N103" i="77"/>
  <c r="N122" i="77" s="1"/>
  <c r="N89" i="77"/>
  <c r="N81" i="77"/>
  <c r="N73" i="77"/>
  <c r="L90" i="77"/>
  <c r="N90" i="77" s="1"/>
  <c r="N59" i="77"/>
  <c r="N55" i="77"/>
  <c r="N51" i="77"/>
  <c r="N47" i="77"/>
  <c r="N43" i="77"/>
  <c r="N30" i="77"/>
  <c r="N25" i="78"/>
  <c r="N21" i="78"/>
  <c r="N17" i="78"/>
  <c r="N13" i="78"/>
  <c r="N28" i="78" s="1"/>
  <c r="N9" i="78"/>
  <c r="N29" i="79"/>
  <c r="N21" i="79"/>
  <c r="N13" i="79"/>
  <c r="L30" i="79"/>
  <c r="W26" i="80"/>
  <c r="W18" i="80"/>
  <c r="W10" i="80"/>
  <c r="W28" i="80" s="1"/>
  <c r="T24" i="81"/>
  <c r="T16" i="81"/>
  <c r="T8" i="81"/>
  <c r="EM19" i="82"/>
  <c r="EM11" i="82"/>
  <c r="EM9" i="82"/>
  <c r="EL28" i="82"/>
  <c r="N85" i="77"/>
  <c r="N77" i="77"/>
  <c r="N57" i="77"/>
  <c r="N53" i="77"/>
  <c r="N49" i="77"/>
  <c r="N45" i="77"/>
  <c r="N41" i="77"/>
  <c r="N60" i="77"/>
  <c r="N27" i="78"/>
  <c r="N23" i="78"/>
  <c r="N19" i="78"/>
  <c r="N15" i="78"/>
  <c r="N11" i="78"/>
  <c r="N25" i="79"/>
  <c r="N17" i="79"/>
  <c r="N30" i="79"/>
  <c r="W22" i="80"/>
  <c r="W14" i="80"/>
  <c r="T20" i="81"/>
  <c r="T12" i="81"/>
  <c r="EM23" i="82"/>
  <c r="EM15" i="82"/>
  <c r="J26" i="86"/>
  <c r="R26" i="52"/>
  <c r="Q26" i="52"/>
  <c r="O26" i="52"/>
  <c r="N26" i="52"/>
  <c r="M26" i="52"/>
  <c r="L26" i="52"/>
  <c r="K26" i="52"/>
  <c r="J26" i="52"/>
  <c r="I26" i="52"/>
  <c r="H26" i="52"/>
  <c r="G26" i="52"/>
  <c r="F26" i="52"/>
  <c r="E26" i="52"/>
  <c r="D26" i="52"/>
  <c r="C26" i="52"/>
  <c r="P25" i="52"/>
  <c r="J25" i="52"/>
  <c r="P24" i="52"/>
  <c r="J24" i="52"/>
  <c r="P23" i="52"/>
  <c r="J23" i="52"/>
  <c r="P22" i="52"/>
  <c r="J22" i="52"/>
  <c r="P21" i="52"/>
  <c r="J21" i="52"/>
  <c r="P20" i="52"/>
  <c r="J20" i="52"/>
  <c r="P19" i="52"/>
  <c r="J19" i="52"/>
  <c r="P18" i="52"/>
  <c r="J18" i="52"/>
  <c r="P17" i="52"/>
  <c r="J17" i="52"/>
  <c r="P16" i="52"/>
  <c r="J16" i="52"/>
  <c r="P15" i="52"/>
  <c r="J15" i="52"/>
  <c r="P14" i="52"/>
  <c r="J14" i="52"/>
  <c r="P13" i="52"/>
  <c r="J13" i="52"/>
  <c r="P12" i="52"/>
  <c r="J12" i="52"/>
  <c r="P11" i="52"/>
  <c r="J11" i="52"/>
  <c r="P10" i="52"/>
  <c r="J10" i="52"/>
  <c r="P9" i="52"/>
  <c r="J9" i="52"/>
  <c r="P8" i="52"/>
  <c r="J8" i="52"/>
  <c r="P7" i="52"/>
  <c r="J7" i="52"/>
  <c r="P6" i="52"/>
  <c r="J6" i="52"/>
  <c r="X29" i="51"/>
  <c r="W29" i="51"/>
  <c r="V29" i="51"/>
  <c r="U29" i="51"/>
  <c r="T29" i="51"/>
  <c r="S29" i="51"/>
  <c r="R29" i="51"/>
  <c r="P29" i="51"/>
  <c r="O29" i="51"/>
  <c r="M29" i="51"/>
  <c r="L29" i="51"/>
  <c r="K29" i="51"/>
  <c r="I29" i="51"/>
  <c r="H29" i="51"/>
  <c r="G29" i="51"/>
  <c r="E29" i="51"/>
  <c r="D29" i="51"/>
  <c r="C29" i="51"/>
  <c r="X28" i="51"/>
  <c r="Q28" i="51"/>
  <c r="N28" i="51"/>
  <c r="J28" i="51"/>
  <c r="F28" i="51"/>
  <c r="X27" i="51"/>
  <c r="Q27" i="51"/>
  <c r="N27" i="51"/>
  <c r="J27" i="51"/>
  <c r="F27" i="51"/>
  <c r="X26" i="51"/>
  <c r="Q26" i="51"/>
  <c r="N26" i="51"/>
  <c r="J26" i="51"/>
  <c r="F26" i="51"/>
  <c r="X25" i="51"/>
  <c r="Q25" i="51"/>
  <c r="N25" i="51"/>
  <c r="J25" i="51"/>
  <c r="F25" i="51"/>
  <c r="X24" i="51"/>
  <c r="Q24" i="51"/>
  <c r="N24" i="51"/>
  <c r="J24" i="51"/>
  <c r="F24" i="51"/>
  <c r="X23" i="51"/>
  <c r="Q23" i="51"/>
  <c r="N23" i="51"/>
  <c r="J23" i="51"/>
  <c r="F23" i="51"/>
  <c r="X22" i="51"/>
  <c r="Q22" i="51"/>
  <c r="N22" i="51"/>
  <c r="J22" i="51"/>
  <c r="F22" i="51"/>
  <c r="X21" i="51"/>
  <c r="Q21" i="51"/>
  <c r="N21" i="51"/>
  <c r="J21" i="51"/>
  <c r="F21" i="51"/>
  <c r="X20" i="51"/>
  <c r="Q20" i="51"/>
  <c r="N20" i="51"/>
  <c r="J20" i="51"/>
  <c r="F20" i="51"/>
  <c r="X19" i="51"/>
  <c r="Q19" i="51"/>
  <c r="N19" i="51"/>
  <c r="J19" i="51"/>
  <c r="F19" i="51"/>
  <c r="X18" i="51"/>
  <c r="Q18" i="51"/>
  <c r="N18" i="51"/>
  <c r="J18" i="51"/>
  <c r="F18" i="51"/>
  <c r="X17" i="51"/>
  <c r="Q17" i="51"/>
  <c r="N17" i="51"/>
  <c r="J17" i="51"/>
  <c r="F17" i="51"/>
  <c r="X16" i="51"/>
  <c r="Q16" i="51"/>
  <c r="N16" i="51"/>
  <c r="J16" i="51"/>
  <c r="F16" i="51"/>
  <c r="X15" i="51"/>
  <c r="Q15" i="51"/>
  <c r="N15" i="51"/>
  <c r="J15" i="51"/>
  <c r="F15" i="51"/>
  <c r="X14" i="51"/>
  <c r="Q14" i="51"/>
  <c r="N14" i="51"/>
  <c r="J14" i="51"/>
  <c r="F14" i="51"/>
  <c r="X13" i="51"/>
  <c r="Q13" i="51"/>
  <c r="N13" i="51"/>
  <c r="J13" i="51"/>
  <c r="F13" i="51"/>
  <c r="X12" i="51"/>
  <c r="Q12" i="51"/>
  <c r="N12" i="51"/>
  <c r="J12" i="51"/>
  <c r="F12" i="51"/>
  <c r="X11" i="51"/>
  <c r="Q11" i="51"/>
  <c r="N11" i="51"/>
  <c r="J11" i="51"/>
  <c r="F11" i="51"/>
  <c r="X10" i="51"/>
  <c r="Q10" i="51"/>
  <c r="N10" i="51"/>
  <c r="J10" i="51"/>
  <c r="F10" i="51"/>
  <c r="X9" i="51"/>
  <c r="Q9" i="51"/>
  <c r="N9" i="51"/>
  <c r="N29" i="51" s="1"/>
  <c r="J9" i="51"/>
  <c r="F9" i="51"/>
  <c r="M28" i="50"/>
  <c r="L28" i="50"/>
  <c r="K28" i="50"/>
  <c r="I28" i="50"/>
  <c r="H28" i="50"/>
  <c r="G28" i="50"/>
  <c r="E28" i="50"/>
  <c r="D28" i="50"/>
  <c r="C28" i="50"/>
  <c r="Q27" i="50"/>
  <c r="P27" i="50"/>
  <c r="O27" i="50"/>
  <c r="N27" i="50"/>
  <c r="J27" i="50"/>
  <c r="F27" i="50"/>
  <c r="Q26" i="50"/>
  <c r="P26" i="50"/>
  <c r="O26" i="50"/>
  <c r="R26" i="50" s="1"/>
  <c r="N26" i="50"/>
  <c r="J26" i="50"/>
  <c r="F26" i="50"/>
  <c r="R25" i="50"/>
  <c r="Q25" i="50"/>
  <c r="P25" i="50"/>
  <c r="O25" i="50"/>
  <c r="N25" i="50"/>
  <c r="J25" i="50"/>
  <c r="F25" i="50"/>
  <c r="Q24" i="50"/>
  <c r="P24" i="50"/>
  <c r="O24" i="50"/>
  <c r="N24" i="50"/>
  <c r="J24" i="50"/>
  <c r="F24" i="50"/>
  <c r="Q23" i="50"/>
  <c r="P23" i="50"/>
  <c r="O23" i="50"/>
  <c r="R23" i="50" s="1"/>
  <c r="N23" i="50"/>
  <c r="J23" i="50"/>
  <c r="F23" i="50"/>
  <c r="R22" i="50"/>
  <c r="Q22" i="50"/>
  <c r="P22" i="50"/>
  <c r="O22" i="50"/>
  <c r="N22" i="50"/>
  <c r="J22" i="50"/>
  <c r="F22" i="50"/>
  <c r="Q21" i="50"/>
  <c r="P21" i="50"/>
  <c r="O21" i="50"/>
  <c r="R21" i="50" s="1"/>
  <c r="N21" i="50"/>
  <c r="J21" i="50"/>
  <c r="F21" i="50"/>
  <c r="R20" i="50"/>
  <c r="Q20" i="50"/>
  <c r="P20" i="50"/>
  <c r="O20" i="50"/>
  <c r="N20" i="50"/>
  <c r="J20" i="50"/>
  <c r="F20" i="50"/>
  <c r="Q19" i="50"/>
  <c r="P19" i="50"/>
  <c r="O19" i="50"/>
  <c r="N19" i="50"/>
  <c r="J19" i="50"/>
  <c r="F19" i="50"/>
  <c r="Q18" i="50"/>
  <c r="P18" i="50"/>
  <c r="O18" i="50"/>
  <c r="R18" i="50" s="1"/>
  <c r="N18" i="50"/>
  <c r="J18" i="50"/>
  <c r="F18" i="50"/>
  <c r="R17" i="50"/>
  <c r="Q17" i="50"/>
  <c r="P17" i="50"/>
  <c r="O17" i="50"/>
  <c r="N17" i="50"/>
  <c r="J17" i="50"/>
  <c r="F17" i="50"/>
  <c r="Q16" i="50"/>
  <c r="R16" i="50" s="1"/>
  <c r="P16" i="50"/>
  <c r="O16" i="50"/>
  <c r="N16" i="50"/>
  <c r="J16" i="50"/>
  <c r="F16" i="50"/>
  <c r="Q15" i="50"/>
  <c r="P15" i="50"/>
  <c r="O15" i="50"/>
  <c r="N15" i="50"/>
  <c r="J15" i="50"/>
  <c r="F15" i="50"/>
  <c r="Q14" i="50"/>
  <c r="P14" i="50"/>
  <c r="R14" i="50" s="1"/>
  <c r="O14" i="50"/>
  <c r="N14" i="50"/>
  <c r="J14" i="50"/>
  <c r="F14" i="50"/>
  <c r="Q13" i="50"/>
  <c r="P13" i="50"/>
  <c r="O13" i="50"/>
  <c r="R13" i="50" s="1"/>
  <c r="N13" i="50"/>
  <c r="J13" i="50"/>
  <c r="F13" i="50"/>
  <c r="R12" i="50"/>
  <c r="Q12" i="50"/>
  <c r="P12" i="50"/>
  <c r="O12" i="50"/>
  <c r="N12" i="50"/>
  <c r="J12" i="50"/>
  <c r="F12" i="50"/>
  <c r="Q11" i="50"/>
  <c r="P11" i="50"/>
  <c r="O11" i="50"/>
  <c r="N11" i="50"/>
  <c r="J11" i="50"/>
  <c r="F11" i="50"/>
  <c r="Q10" i="50"/>
  <c r="P10" i="50"/>
  <c r="O10" i="50"/>
  <c r="N10" i="50"/>
  <c r="J10" i="50"/>
  <c r="F10" i="50"/>
  <c r="R9" i="50"/>
  <c r="Q9" i="50"/>
  <c r="P9" i="50"/>
  <c r="O9" i="50"/>
  <c r="N9" i="50"/>
  <c r="J9" i="50"/>
  <c r="F9" i="50"/>
  <c r="Q8" i="50"/>
  <c r="P8" i="50"/>
  <c r="O8" i="50"/>
  <c r="N8" i="50"/>
  <c r="J8" i="50"/>
  <c r="F8" i="50"/>
  <c r="M30" i="49"/>
  <c r="L30" i="49"/>
  <c r="G30" i="49"/>
  <c r="F30" i="49"/>
  <c r="D30" i="49"/>
  <c r="C30" i="49"/>
  <c r="N29" i="49"/>
  <c r="J29" i="49"/>
  <c r="K29" i="49" s="1"/>
  <c r="I29" i="49"/>
  <c r="H29" i="49"/>
  <c r="E29" i="49"/>
  <c r="N28" i="49"/>
  <c r="J28" i="49"/>
  <c r="I28" i="49"/>
  <c r="K28" i="49" s="1"/>
  <c r="H28" i="49"/>
  <c r="E28" i="49"/>
  <c r="N27" i="49"/>
  <c r="J27" i="49"/>
  <c r="K27" i="49" s="1"/>
  <c r="I27" i="49"/>
  <c r="H27" i="49"/>
  <c r="E27" i="49"/>
  <c r="N26" i="49"/>
  <c r="J26" i="49"/>
  <c r="I26" i="49"/>
  <c r="K26" i="49" s="1"/>
  <c r="H26" i="49"/>
  <c r="E26" i="49"/>
  <c r="N25" i="49"/>
  <c r="J25" i="49"/>
  <c r="K25" i="49" s="1"/>
  <c r="I25" i="49"/>
  <c r="H25" i="49"/>
  <c r="E25" i="49"/>
  <c r="N24" i="49"/>
  <c r="J24" i="49"/>
  <c r="I24" i="49"/>
  <c r="K24" i="49" s="1"/>
  <c r="H24" i="49"/>
  <c r="E24" i="49"/>
  <c r="N23" i="49"/>
  <c r="J23" i="49"/>
  <c r="K23" i="49" s="1"/>
  <c r="I23" i="49"/>
  <c r="H23" i="49"/>
  <c r="E23" i="49"/>
  <c r="N22" i="49"/>
  <c r="J22" i="49"/>
  <c r="I22" i="49"/>
  <c r="K22" i="49" s="1"/>
  <c r="H22" i="49"/>
  <c r="E22" i="49"/>
  <c r="N21" i="49"/>
  <c r="J21" i="49"/>
  <c r="K21" i="49" s="1"/>
  <c r="I21" i="49"/>
  <c r="H21" i="49"/>
  <c r="E21" i="49"/>
  <c r="N20" i="49"/>
  <c r="J20" i="49"/>
  <c r="I20" i="49"/>
  <c r="K20" i="49" s="1"/>
  <c r="H20" i="49"/>
  <c r="E20" i="49"/>
  <c r="N19" i="49"/>
  <c r="J19" i="49"/>
  <c r="K19" i="49" s="1"/>
  <c r="I19" i="49"/>
  <c r="H19" i="49"/>
  <c r="E19" i="49"/>
  <c r="N18" i="49"/>
  <c r="J18" i="49"/>
  <c r="I18" i="49"/>
  <c r="K18" i="49" s="1"/>
  <c r="H18" i="49"/>
  <c r="E18" i="49"/>
  <c r="N17" i="49"/>
  <c r="J17" i="49"/>
  <c r="K17" i="49" s="1"/>
  <c r="I17" i="49"/>
  <c r="H17" i="49"/>
  <c r="E17" i="49"/>
  <c r="N16" i="49"/>
  <c r="J16" i="49"/>
  <c r="I16" i="49"/>
  <c r="K16" i="49" s="1"/>
  <c r="H16" i="49"/>
  <c r="E16" i="49"/>
  <c r="N15" i="49"/>
  <c r="J15" i="49"/>
  <c r="K15" i="49" s="1"/>
  <c r="I15" i="49"/>
  <c r="H15" i="49"/>
  <c r="E15" i="49"/>
  <c r="N14" i="49"/>
  <c r="J14" i="49"/>
  <c r="I14" i="49"/>
  <c r="K14" i="49" s="1"/>
  <c r="H14" i="49"/>
  <c r="E14" i="49"/>
  <c r="N13" i="49"/>
  <c r="J13" i="49"/>
  <c r="K13" i="49" s="1"/>
  <c r="I13" i="49"/>
  <c r="H13" i="49"/>
  <c r="E13" i="49"/>
  <c r="N12" i="49"/>
  <c r="J12" i="49"/>
  <c r="I12" i="49"/>
  <c r="K12" i="49" s="1"/>
  <c r="H12" i="49"/>
  <c r="E12" i="49"/>
  <c r="N11" i="49"/>
  <c r="J11" i="49"/>
  <c r="K11" i="49" s="1"/>
  <c r="I11" i="49"/>
  <c r="H11" i="49"/>
  <c r="E11" i="49"/>
  <c r="E30" i="49" s="1"/>
  <c r="N10" i="49"/>
  <c r="J10" i="49"/>
  <c r="I10" i="49"/>
  <c r="I30" i="49" s="1"/>
  <c r="H10" i="49"/>
  <c r="H30" i="49" s="1"/>
  <c r="E10" i="49"/>
  <c r="EI28" i="48"/>
  <c r="EH28" i="48"/>
  <c r="EG28" i="48"/>
  <c r="EF28" i="48"/>
  <c r="EE28" i="48"/>
  <c r="ED28" i="48"/>
  <c r="EC28" i="48"/>
  <c r="EB28" i="48"/>
  <c r="EA28" i="48"/>
  <c r="DZ28" i="48"/>
  <c r="DY28" i="48"/>
  <c r="DX28" i="48"/>
  <c r="DW28" i="48"/>
  <c r="DV28" i="48"/>
  <c r="DU28" i="48"/>
  <c r="DT28" i="48"/>
  <c r="DS28" i="48"/>
  <c r="DR28" i="48"/>
  <c r="DQ28" i="48"/>
  <c r="DP28" i="48"/>
  <c r="DK28" i="48"/>
  <c r="DJ28" i="48"/>
  <c r="DI28" i="48"/>
  <c r="DH28" i="48"/>
  <c r="DG28" i="48"/>
  <c r="DF28" i="48"/>
  <c r="DE28" i="48"/>
  <c r="DD28" i="48"/>
  <c r="DC28" i="48"/>
  <c r="DB28" i="48"/>
  <c r="DA28" i="48"/>
  <c r="CZ28" i="48"/>
  <c r="CY28" i="48"/>
  <c r="CX28" i="48"/>
  <c r="CW28" i="48"/>
  <c r="CV28" i="48"/>
  <c r="CU28" i="48"/>
  <c r="CT28" i="48"/>
  <c r="CS28" i="48"/>
  <c r="CR28" i="48"/>
  <c r="CM28" i="48"/>
  <c r="CL28" i="48"/>
  <c r="CK28" i="48"/>
  <c r="CJ28" i="48"/>
  <c r="CI28" i="48"/>
  <c r="CH28" i="48"/>
  <c r="CG28" i="48"/>
  <c r="CF28" i="48"/>
  <c r="CE28" i="48"/>
  <c r="CD28" i="48"/>
  <c r="CC28" i="48"/>
  <c r="CB28" i="48"/>
  <c r="CA28" i="48"/>
  <c r="BZ28" i="48"/>
  <c r="BY28" i="48"/>
  <c r="BX28" i="48"/>
  <c r="BR28" i="48"/>
  <c r="BQ28" i="48"/>
  <c r="AT28" i="48"/>
  <c r="AS28" i="48"/>
  <c r="AR28" i="48"/>
  <c r="AQ28" i="48"/>
  <c r="AP28" i="48"/>
  <c r="AO28" i="48"/>
  <c r="AN28" i="48"/>
  <c r="AM28" i="48"/>
  <c r="AL28" i="48"/>
  <c r="AK28" i="48"/>
  <c r="AJ28" i="48"/>
  <c r="AI28" i="48"/>
  <c r="AH28" i="48"/>
  <c r="AG28" i="48"/>
  <c r="AF28" i="48"/>
  <c r="AE28" i="48"/>
  <c r="AD28" i="48"/>
  <c r="AC28" i="48"/>
  <c r="AB28" i="48"/>
  <c r="AA28" i="48"/>
  <c r="V28" i="48"/>
  <c r="U28" i="48"/>
  <c r="T28" i="48"/>
  <c r="S28" i="48"/>
  <c r="R28" i="48"/>
  <c r="Q28" i="48"/>
  <c r="P28" i="48"/>
  <c r="O28" i="48"/>
  <c r="N28" i="48"/>
  <c r="M28" i="48"/>
  <c r="L28" i="48"/>
  <c r="K28" i="48"/>
  <c r="J28" i="48"/>
  <c r="I28" i="48"/>
  <c r="H28" i="48"/>
  <c r="G28" i="48"/>
  <c r="F28" i="48"/>
  <c r="E28" i="48"/>
  <c r="D28" i="48"/>
  <c r="C28" i="48"/>
  <c r="EK27" i="48"/>
  <c r="EJ27" i="48"/>
  <c r="EL27" i="48" s="1"/>
  <c r="EK26" i="48"/>
  <c r="EJ26" i="48"/>
  <c r="EL26" i="48" s="1"/>
  <c r="EL25" i="48"/>
  <c r="EK25" i="48"/>
  <c r="EJ25" i="48"/>
  <c r="EL24" i="48"/>
  <c r="EK24" i="48"/>
  <c r="EJ24" i="48"/>
  <c r="EK23" i="48"/>
  <c r="EJ23" i="48"/>
  <c r="EK22" i="48"/>
  <c r="EJ22" i="48"/>
  <c r="EK21" i="48"/>
  <c r="EJ21" i="48"/>
  <c r="EL21" i="48" s="1"/>
  <c r="EK20" i="48"/>
  <c r="EL20" i="48" s="1"/>
  <c r="EJ20" i="48"/>
  <c r="EK19" i="48"/>
  <c r="EJ19" i="48"/>
  <c r="EL19" i="48" s="1"/>
  <c r="EK18" i="48"/>
  <c r="EJ18" i="48"/>
  <c r="EL18" i="48" s="1"/>
  <c r="EK17" i="48"/>
  <c r="EJ17" i="48"/>
  <c r="EL17" i="48" s="1"/>
  <c r="EL16" i="48"/>
  <c r="EK16" i="48"/>
  <c r="EJ16" i="48"/>
  <c r="EK15" i="48"/>
  <c r="EL15" i="48" s="1"/>
  <c r="EJ15" i="48"/>
  <c r="EK14" i="48"/>
  <c r="EJ14" i="48"/>
  <c r="EL13" i="48"/>
  <c r="EK13" i="48"/>
  <c r="EJ13" i="48"/>
  <c r="EK12" i="48"/>
  <c r="EL12" i="48" s="1"/>
  <c r="EJ12" i="48"/>
  <c r="EK11" i="48"/>
  <c r="EJ11" i="48"/>
  <c r="EL11" i="48" s="1"/>
  <c r="EK10" i="48"/>
  <c r="EJ10" i="48"/>
  <c r="EL10" i="48" s="1"/>
  <c r="EL9" i="48"/>
  <c r="EK9" i="48"/>
  <c r="EJ9" i="48"/>
  <c r="EJ28" i="48" s="1"/>
  <c r="EL8" i="48"/>
  <c r="EK8" i="48"/>
  <c r="EJ8" i="48"/>
  <c r="Q29" i="47"/>
  <c r="P29" i="47"/>
  <c r="O29" i="47"/>
  <c r="N29" i="47"/>
  <c r="M29" i="47"/>
  <c r="L29" i="47"/>
  <c r="K29" i="47"/>
  <c r="J29" i="47"/>
  <c r="I29" i="47"/>
  <c r="H29" i="47"/>
  <c r="G29" i="47"/>
  <c r="F29" i="47"/>
  <c r="E29" i="47"/>
  <c r="D29" i="47"/>
  <c r="C29" i="47"/>
  <c r="T28" i="47"/>
  <c r="S28" i="47"/>
  <c r="R28" i="47"/>
  <c r="T27" i="47"/>
  <c r="S27" i="47"/>
  <c r="R27" i="47"/>
  <c r="S26" i="47"/>
  <c r="R26" i="47"/>
  <c r="T26" i="47" s="1"/>
  <c r="S25" i="47"/>
  <c r="R25" i="47"/>
  <c r="S24" i="47"/>
  <c r="R24" i="47"/>
  <c r="T24" i="47" s="1"/>
  <c r="S23" i="47"/>
  <c r="T23" i="47" s="1"/>
  <c r="R23" i="47"/>
  <c r="T22" i="47"/>
  <c r="S22" i="47"/>
  <c r="R22" i="47"/>
  <c r="S21" i="47"/>
  <c r="R21" i="47"/>
  <c r="T21" i="47" s="1"/>
  <c r="S20" i="47"/>
  <c r="R20" i="47"/>
  <c r="T20" i="47" s="1"/>
  <c r="T19" i="47"/>
  <c r="S19" i="47"/>
  <c r="R19" i="47"/>
  <c r="S18" i="47"/>
  <c r="T18" i="47" s="1"/>
  <c r="R18" i="47"/>
  <c r="S17" i="47"/>
  <c r="R17" i="47"/>
  <c r="S16" i="47"/>
  <c r="R16" i="47"/>
  <c r="T16" i="47" s="1"/>
  <c r="S15" i="47"/>
  <c r="T15" i="47" s="1"/>
  <c r="R15" i="47"/>
  <c r="S14" i="47"/>
  <c r="R14" i="47"/>
  <c r="T14" i="47" s="1"/>
  <c r="S13" i="47"/>
  <c r="R13" i="47"/>
  <c r="T13" i="47" s="1"/>
  <c r="T12" i="47"/>
  <c r="S12" i="47"/>
  <c r="R12" i="47"/>
  <c r="T11" i="47"/>
  <c r="S11" i="47"/>
  <c r="R11" i="47"/>
  <c r="S10" i="47"/>
  <c r="R10" i="47"/>
  <c r="S9" i="47"/>
  <c r="S29" i="47" s="1"/>
  <c r="R9" i="47"/>
  <c r="T28" i="46"/>
  <c r="S28" i="46"/>
  <c r="R28" i="46"/>
  <c r="Q28" i="46"/>
  <c r="P28" i="46"/>
  <c r="O28" i="46"/>
  <c r="N28" i="46"/>
  <c r="M28" i="46"/>
  <c r="L28" i="46"/>
  <c r="K28" i="46"/>
  <c r="J28" i="46"/>
  <c r="I28" i="46"/>
  <c r="H28" i="46"/>
  <c r="G28" i="46"/>
  <c r="F28" i="46"/>
  <c r="E28" i="46"/>
  <c r="D28" i="46"/>
  <c r="C28" i="46"/>
  <c r="V27" i="46"/>
  <c r="U27" i="46"/>
  <c r="V26" i="46"/>
  <c r="U26" i="46"/>
  <c r="W26" i="46" s="1"/>
  <c r="V25" i="46"/>
  <c r="W25" i="46" s="1"/>
  <c r="U25" i="46"/>
  <c r="W24" i="46"/>
  <c r="V24" i="46"/>
  <c r="U24" i="46"/>
  <c r="V23" i="46"/>
  <c r="U23" i="46"/>
  <c r="W23" i="46" s="1"/>
  <c r="W22" i="46"/>
  <c r="V22" i="46"/>
  <c r="U22" i="46"/>
  <c r="W21" i="46"/>
  <c r="V21" i="46"/>
  <c r="U21" i="46"/>
  <c r="V20" i="46"/>
  <c r="U20" i="46"/>
  <c r="W20" i="46" s="1"/>
  <c r="V19" i="46"/>
  <c r="U19" i="46"/>
  <c r="V18" i="46"/>
  <c r="U18" i="46"/>
  <c r="W18" i="46" s="1"/>
  <c r="V17" i="46"/>
  <c r="W17" i="46" s="1"/>
  <c r="U17" i="46"/>
  <c r="W16" i="46"/>
  <c r="V16" i="46"/>
  <c r="U16" i="46"/>
  <c r="V15" i="46"/>
  <c r="U15" i="46"/>
  <c r="W15" i="46" s="1"/>
  <c r="V14" i="46"/>
  <c r="U14" i="46"/>
  <c r="W14" i="46" s="1"/>
  <c r="W13" i="46"/>
  <c r="V13" i="46"/>
  <c r="U13" i="46"/>
  <c r="V12" i="46"/>
  <c r="W12" i="46" s="1"/>
  <c r="U12" i="46"/>
  <c r="V11" i="46"/>
  <c r="U11" i="46"/>
  <c r="V10" i="46"/>
  <c r="U10" i="46"/>
  <c r="W10" i="46" s="1"/>
  <c r="V9" i="46"/>
  <c r="W9" i="46" s="1"/>
  <c r="U9" i="46"/>
  <c r="V8" i="46"/>
  <c r="U8" i="46"/>
  <c r="K28" i="45"/>
  <c r="J28" i="45"/>
  <c r="I28" i="45"/>
  <c r="H28" i="45"/>
  <c r="G28" i="45"/>
  <c r="F28" i="45"/>
  <c r="E28" i="45"/>
  <c r="D28" i="45"/>
  <c r="C28" i="45"/>
  <c r="M27" i="45"/>
  <c r="L27" i="45"/>
  <c r="M26" i="45"/>
  <c r="L26" i="45"/>
  <c r="N26" i="45" s="1"/>
  <c r="M25" i="45"/>
  <c r="N25" i="45" s="1"/>
  <c r="L25" i="45"/>
  <c r="M24" i="45"/>
  <c r="L24" i="45"/>
  <c r="N24" i="45" s="1"/>
  <c r="M23" i="45"/>
  <c r="L23" i="45"/>
  <c r="N23" i="45" s="1"/>
  <c r="M22" i="45"/>
  <c r="L22" i="45"/>
  <c r="N22" i="45" s="1"/>
  <c r="N21" i="45"/>
  <c r="M21" i="45"/>
  <c r="L21" i="45"/>
  <c r="M20" i="45"/>
  <c r="N20" i="45" s="1"/>
  <c r="L20" i="45"/>
  <c r="M19" i="45"/>
  <c r="L19" i="45"/>
  <c r="N18" i="45"/>
  <c r="M18" i="45"/>
  <c r="L18" i="45"/>
  <c r="M17" i="45"/>
  <c r="N17" i="45" s="1"/>
  <c r="L17" i="45"/>
  <c r="M16" i="45"/>
  <c r="L16" i="45"/>
  <c r="N16" i="45" s="1"/>
  <c r="M15" i="45"/>
  <c r="L15" i="45"/>
  <c r="N15" i="45" s="1"/>
  <c r="N14" i="45"/>
  <c r="M14" i="45"/>
  <c r="L14" i="45"/>
  <c r="N13" i="45"/>
  <c r="M13" i="45"/>
  <c r="L13" i="45"/>
  <c r="M12" i="45"/>
  <c r="L12" i="45"/>
  <c r="M11" i="45"/>
  <c r="L11" i="45"/>
  <c r="N10" i="45"/>
  <c r="M10" i="45"/>
  <c r="L10" i="45"/>
  <c r="M9" i="45"/>
  <c r="N9" i="45" s="1"/>
  <c r="L9" i="45"/>
  <c r="M8" i="45"/>
  <c r="L8" i="45"/>
  <c r="K150" i="44"/>
  <c r="J150" i="44"/>
  <c r="I150" i="44"/>
  <c r="H150" i="44"/>
  <c r="G150" i="44"/>
  <c r="F150" i="44"/>
  <c r="E150" i="44"/>
  <c r="D150" i="44"/>
  <c r="C150" i="44"/>
  <c r="M149" i="44"/>
  <c r="L149" i="44"/>
  <c r="N148" i="44"/>
  <c r="M148" i="44"/>
  <c r="L148" i="44"/>
  <c r="M147" i="44"/>
  <c r="N147" i="44" s="1"/>
  <c r="L147" i="44"/>
  <c r="M146" i="44"/>
  <c r="L146" i="44"/>
  <c r="N146" i="44" s="1"/>
  <c r="M145" i="44"/>
  <c r="L145" i="44"/>
  <c r="N145" i="44" s="1"/>
  <c r="N144" i="44"/>
  <c r="M144" i="44"/>
  <c r="L144" i="44"/>
  <c r="N143" i="44"/>
  <c r="M143" i="44"/>
  <c r="L143" i="44"/>
  <c r="M142" i="44"/>
  <c r="L142" i="44"/>
  <c r="M141" i="44"/>
  <c r="L141" i="44"/>
  <c r="N140" i="44"/>
  <c r="M140" i="44"/>
  <c r="L140" i="44"/>
  <c r="M139" i="44"/>
  <c r="N139" i="44" s="1"/>
  <c r="L139" i="44"/>
  <c r="M138" i="44"/>
  <c r="L138" i="44"/>
  <c r="N138" i="44" s="1"/>
  <c r="M137" i="44"/>
  <c r="L137" i="44"/>
  <c r="N137" i="44" s="1"/>
  <c r="M136" i="44"/>
  <c r="L136" i="44"/>
  <c r="N136" i="44" s="1"/>
  <c r="N135" i="44"/>
  <c r="M135" i="44"/>
  <c r="L135" i="44"/>
  <c r="M134" i="44"/>
  <c r="N134" i="44" s="1"/>
  <c r="L134" i="44"/>
  <c r="M133" i="44"/>
  <c r="L133" i="44"/>
  <c r="N132" i="44"/>
  <c r="M132" i="44"/>
  <c r="L132" i="44"/>
  <c r="M131" i="44"/>
  <c r="N131" i="44" s="1"/>
  <c r="L131" i="44"/>
  <c r="N130" i="44"/>
  <c r="M130" i="44"/>
  <c r="L130" i="44"/>
  <c r="J119" i="44"/>
  <c r="I119" i="44"/>
  <c r="G119" i="44"/>
  <c r="F119" i="44"/>
  <c r="D119" i="44"/>
  <c r="C119" i="44"/>
  <c r="M118" i="44"/>
  <c r="L118" i="44"/>
  <c r="K118" i="44"/>
  <c r="H118" i="44"/>
  <c r="E118" i="44"/>
  <c r="M117" i="44"/>
  <c r="N117" i="44" s="1"/>
  <c r="L117" i="44"/>
  <c r="K117" i="44"/>
  <c r="H117" i="44"/>
  <c r="E117" i="44"/>
  <c r="M116" i="44"/>
  <c r="L116" i="44"/>
  <c r="N116" i="44" s="1"/>
  <c r="K116" i="44"/>
  <c r="H116" i="44"/>
  <c r="E116" i="44"/>
  <c r="N115" i="44"/>
  <c r="M115" i="44"/>
  <c r="L115" i="44"/>
  <c r="K115" i="44"/>
  <c r="H115" i="44"/>
  <c r="E115" i="44"/>
  <c r="M114" i="44"/>
  <c r="L114" i="44"/>
  <c r="K114" i="44"/>
  <c r="H114" i="44"/>
  <c r="E114" i="44"/>
  <c r="M113" i="44"/>
  <c r="N113" i="44" s="1"/>
  <c r="L113" i="44"/>
  <c r="K113" i="44"/>
  <c r="H113" i="44"/>
  <c r="E113" i="44"/>
  <c r="M112" i="44"/>
  <c r="L112" i="44"/>
  <c r="N112" i="44" s="1"/>
  <c r="K112" i="44"/>
  <c r="H112" i="44"/>
  <c r="E112" i="44"/>
  <c r="N111" i="44"/>
  <c r="M111" i="44"/>
  <c r="L111" i="44"/>
  <c r="K111" i="44"/>
  <c r="H111" i="44"/>
  <c r="E111" i="44"/>
  <c r="M110" i="44"/>
  <c r="L110" i="44"/>
  <c r="K110" i="44"/>
  <c r="H110" i="44"/>
  <c r="E110" i="44"/>
  <c r="M109" i="44"/>
  <c r="N109" i="44" s="1"/>
  <c r="L109" i="44"/>
  <c r="K109" i="44"/>
  <c r="H109" i="44"/>
  <c r="E109" i="44"/>
  <c r="M108" i="44"/>
  <c r="L108" i="44"/>
  <c r="N108" i="44" s="1"/>
  <c r="K108" i="44"/>
  <c r="H108" i="44"/>
  <c r="E108" i="44"/>
  <c r="N107" i="44"/>
  <c r="M107" i="44"/>
  <c r="L107" i="44"/>
  <c r="K107" i="44"/>
  <c r="H107" i="44"/>
  <c r="E107" i="44"/>
  <c r="M106" i="44"/>
  <c r="L106" i="44"/>
  <c r="K106" i="44"/>
  <c r="H106" i="44"/>
  <c r="E106" i="44"/>
  <c r="M105" i="44"/>
  <c r="N105" i="44" s="1"/>
  <c r="L105" i="44"/>
  <c r="K105" i="44"/>
  <c r="H105" i="44"/>
  <c r="E105" i="44"/>
  <c r="M104" i="44"/>
  <c r="L104" i="44"/>
  <c r="N104" i="44" s="1"/>
  <c r="K104" i="44"/>
  <c r="H104" i="44"/>
  <c r="E104" i="44"/>
  <c r="N103" i="44"/>
  <c r="M103" i="44"/>
  <c r="L103" i="44"/>
  <c r="K103" i="44"/>
  <c r="H103" i="44"/>
  <c r="E103" i="44"/>
  <c r="M102" i="44"/>
  <c r="L102" i="44"/>
  <c r="K102" i="44"/>
  <c r="H102" i="44"/>
  <c r="E102" i="44"/>
  <c r="M101" i="44"/>
  <c r="N101" i="44" s="1"/>
  <c r="L101" i="44"/>
  <c r="K101" i="44"/>
  <c r="H101" i="44"/>
  <c r="E101" i="44"/>
  <c r="M100" i="44"/>
  <c r="L100" i="44"/>
  <c r="N100" i="44" s="1"/>
  <c r="K100" i="44"/>
  <c r="H100" i="44"/>
  <c r="E100" i="44"/>
  <c r="N99" i="44"/>
  <c r="M99" i="44"/>
  <c r="L99" i="44"/>
  <c r="K99" i="44"/>
  <c r="H99" i="44"/>
  <c r="H119" i="44" s="1"/>
  <c r="E99" i="44"/>
  <c r="J90" i="44"/>
  <c r="I90" i="44"/>
  <c r="G90" i="44"/>
  <c r="F90" i="44"/>
  <c r="D90" i="44"/>
  <c r="C90" i="44"/>
  <c r="M89" i="44"/>
  <c r="L89" i="44"/>
  <c r="N89" i="44" s="1"/>
  <c r="K89" i="44"/>
  <c r="H89" i="44"/>
  <c r="E89" i="44"/>
  <c r="N88" i="44"/>
  <c r="M88" i="44"/>
  <c r="L88" i="44"/>
  <c r="K88" i="44"/>
  <c r="H88" i="44"/>
  <c r="E88" i="44"/>
  <c r="M87" i="44"/>
  <c r="L87" i="44"/>
  <c r="K87" i="44"/>
  <c r="H87" i="44"/>
  <c r="E87" i="44"/>
  <c r="M86" i="44"/>
  <c r="N86" i="44" s="1"/>
  <c r="L86" i="44"/>
  <c r="K86" i="44"/>
  <c r="H86" i="44"/>
  <c r="E86" i="44"/>
  <c r="M85" i="44"/>
  <c r="L85" i="44"/>
  <c r="N85" i="44" s="1"/>
  <c r="K85" i="44"/>
  <c r="H85" i="44"/>
  <c r="E85" i="44"/>
  <c r="N84" i="44"/>
  <c r="M84" i="44"/>
  <c r="L84" i="44"/>
  <c r="K84" i="44"/>
  <c r="H84" i="44"/>
  <c r="E84" i="44"/>
  <c r="M83" i="44"/>
  <c r="L83" i="44"/>
  <c r="K83" i="44"/>
  <c r="H83" i="44"/>
  <c r="E83" i="44"/>
  <c r="M82" i="44"/>
  <c r="N82" i="44" s="1"/>
  <c r="L82" i="44"/>
  <c r="K82" i="44"/>
  <c r="H82" i="44"/>
  <c r="E82" i="44"/>
  <c r="M81" i="44"/>
  <c r="L81" i="44"/>
  <c r="N81" i="44" s="1"/>
  <c r="K81" i="44"/>
  <c r="H81" i="44"/>
  <c r="E81" i="44"/>
  <c r="N80" i="44"/>
  <c r="M80" i="44"/>
  <c r="L80" i="44"/>
  <c r="K80" i="44"/>
  <c r="H80" i="44"/>
  <c r="E80" i="44"/>
  <c r="M79" i="44"/>
  <c r="L79" i="44"/>
  <c r="K79" i="44"/>
  <c r="H79" i="44"/>
  <c r="E79" i="44"/>
  <c r="M78" i="44"/>
  <c r="N78" i="44" s="1"/>
  <c r="L78" i="44"/>
  <c r="K78" i="44"/>
  <c r="H78" i="44"/>
  <c r="E78" i="44"/>
  <c r="M77" i="44"/>
  <c r="L77" i="44"/>
  <c r="N77" i="44" s="1"/>
  <c r="K77" i="44"/>
  <c r="H77" i="44"/>
  <c r="E77" i="44"/>
  <c r="N76" i="44"/>
  <c r="M76" i="44"/>
  <c r="L76" i="44"/>
  <c r="K76" i="44"/>
  <c r="H76" i="44"/>
  <c r="E76" i="44"/>
  <c r="M75" i="44"/>
  <c r="L75" i="44"/>
  <c r="K75" i="44"/>
  <c r="H75" i="44"/>
  <c r="E75" i="44"/>
  <c r="M74" i="44"/>
  <c r="N74" i="44" s="1"/>
  <c r="L74" i="44"/>
  <c r="K74" i="44"/>
  <c r="H74" i="44"/>
  <c r="E74" i="44"/>
  <c r="M73" i="44"/>
  <c r="L73" i="44"/>
  <c r="K73" i="44"/>
  <c r="H73" i="44"/>
  <c r="E73" i="44"/>
  <c r="N72" i="44"/>
  <c r="M72" i="44"/>
  <c r="L72" i="44"/>
  <c r="K72" i="44"/>
  <c r="H72" i="44"/>
  <c r="E72" i="44"/>
  <c r="M71" i="44"/>
  <c r="M90" i="44" s="1"/>
  <c r="L71" i="44"/>
  <c r="K71" i="44"/>
  <c r="H71" i="44"/>
  <c r="E71" i="44"/>
  <c r="M70" i="44"/>
  <c r="N70" i="44" s="1"/>
  <c r="L70" i="44"/>
  <c r="K70" i="44"/>
  <c r="H70" i="44"/>
  <c r="E70" i="44"/>
  <c r="K59" i="44"/>
  <c r="J59" i="44"/>
  <c r="I59" i="44"/>
  <c r="H59" i="44"/>
  <c r="G59" i="44"/>
  <c r="F59" i="44"/>
  <c r="E59" i="44"/>
  <c r="D59" i="44"/>
  <c r="C59" i="44"/>
  <c r="M58" i="44"/>
  <c r="L58" i="44"/>
  <c r="M57" i="44"/>
  <c r="L57" i="44"/>
  <c r="N57" i="44" s="1"/>
  <c r="M56" i="44"/>
  <c r="N56" i="44" s="1"/>
  <c r="L56" i="44"/>
  <c r="N55" i="44"/>
  <c r="M55" i="44"/>
  <c r="L55" i="44"/>
  <c r="M54" i="44"/>
  <c r="L54" i="44"/>
  <c r="N54" i="44" s="1"/>
  <c r="N53" i="44"/>
  <c r="M53" i="44"/>
  <c r="L53" i="44"/>
  <c r="N52" i="44"/>
  <c r="M52" i="44"/>
  <c r="L52" i="44"/>
  <c r="M51" i="44"/>
  <c r="L51" i="44"/>
  <c r="N51" i="44" s="1"/>
  <c r="M50" i="44"/>
  <c r="L50" i="44"/>
  <c r="M49" i="44"/>
  <c r="L49" i="44"/>
  <c r="N49" i="44" s="1"/>
  <c r="M48" i="44"/>
  <c r="N48" i="44" s="1"/>
  <c r="L48" i="44"/>
  <c r="N47" i="44"/>
  <c r="M47" i="44"/>
  <c r="L47" i="44"/>
  <c r="M46" i="44"/>
  <c r="L46" i="44"/>
  <c r="N46" i="44" s="1"/>
  <c r="M45" i="44"/>
  <c r="L45" i="44"/>
  <c r="N45" i="44" s="1"/>
  <c r="N44" i="44"/>
  <c r="M44" i="44"/>
  <c r="L44" i="44"/>
  <c r="M43" i="44"/>
  <c r="N43" i="44" s="1"/>
  <c r="L43" i="44"/>
  <c r="M42" i="44"/>
  <c r="L42" i="44"/>
  <c r="M41" i="44"/>
  <c r="L41" i="44"/>
  <c r="N41" i="44" s="1"/>
  <c r="M40" i="44"/>
  <c r="N40" i="44" s="1"/>
  <c r="L40" i="44"/>
  <c r="M39" i="44"/>
  <c r="L39" i="44"/>
  <c r="K30" i="44"/>
  <c r="J30" i="44"/>
  <c r="I30" i="44"/>
  <c r="H30" i="44"/>
  <c r="G30" i="44"/>
  <c r="F30" i="44"/>
  <c r="E30" i="44"/>
  <c r="D30" i="44"/>
  <c r="C30" i="44"/>
  <c r="M29" i="44"/>
  <c r="L29" i="44"/>
  <c r="M28" i="44"/>
  <c r="L28" i="44"/>
  <c r="N28" i="44" s="1"/>
  <c r="M27" i="44"/>
  <c r="N27" i="44" s="1"/>
  <c r="L27" i="44"/>
  <c r="M26" i="44"/>
  <c r="L26" i="44"/>
  <c r="N26" i="44" s="1"/>
  <c r="M25" i="44"/>
  <c r="L25" i="44"/>
  <c r="N25" i="44" s="1"/>
  <c r="M24" i="44"/>
  <c r="L24" i="44"/>
  <c r="N24" i="44" s="1"/>
  <c r="N23" i="44"/>
  <c r="M23" i="44"/>
  <c r="L23" i="44"/>
  <c r="M22" i="44"/>
  <c r="N22" i="44" s="1"/>
  <c r="L22" i="44"/>
  <c r="M21" i="44"/>
  <c r="L21" i="44"/>
  <c r="N20" i="44"/>
  <c r="M20" i="44"/>
  <c r="L20" i="44"/>
  <c r="M19" i="44"/>
  <c r="N19" i="44" s="1"/>
  <c r="L19" i="44"/>
  <c r="M18" i="44"/>
  <c r="L18" i="44"/>
  <c r="N18" i="44" s="1"/>
  <c r="M17" i="44"/>
  <c r="L17" i="44"/>
  <c r="N17" i="44" s="1"/>
  <c r="N16" i="44"/>
  <c r="M16" i="44"/>
  <c r="L16" i="44"/>
  <c r="N15" i="44"/>
  <c r="M15" i="44"/>
  <c r="L15" i="44"/>
  <c r="M14" i="44"/>
  <c r="L14" i="44"/>
  <c r="M13" i="44"/>
  <c r="L13" i="44"/>
  <c r="N12" i="44"/>
  <c r="M12" i="44"/>
  <c r="L12" i="44"/>
  <c r="M11" i="44"/>
  <c r="N11" i="44" s="1"/>
  <c r="L11" i="44"/>
  <c r="M10" i="44"/>
  <c r="L10" i="44"/>
  <c r="K15" i="43"/>
  <c r="I15" i="43"/>
  <c r="H15" i="43"/>
  <c r="F15" i="43"/>
  <c r="E15" i="43"/>
  <c r="C15" i="43"/>
  <c r="B15" i="43"/>
  <c r="M14" i="43"/>
  <c r="L14" i="43"/>
  <c r="K14" i="43"/>
  <c r="L13" i="43"/>
  <c r="K13" i="43"/>
  <c r="G13" i="43"/>
  <c r="M13" i="43" s="1"/>
  <c r="L12" i="43"/>
  <c r="K12" i="43"/>
  <c r="G12" i="43"/>
  <c r="M12" i="43" s="1"/>
  <c r="D12" i="43"/>
  <c r="L11" i="43"/>
  <c r="K11" i="43"/>
  <c r="G11" i="43"/>
  <c r="M11" i="43" s="1"/>
  <c r="D11" i="43"/>
  <c r="L10" i="43"/>
  <c r="K10" i="43"/>
  <c r="G10" i="43"/>
  <c r="D10" i="43"/>
  <c r="M10" i="43" s="1"/>
  <c r="L9" i="43"/>
  <c r="L15" i="43" s="1"/>
  <c r="K9" i="43"/>
  <c r="J9" i="43"/>
  <c r="G9" i="43"/>
  <c r="D9" i="43"/>
  <c r="D15" i="43" s="1"/>
  <c r="L8" i="43"/>
  <c r="K8" i="43"/>
  <c r="M8" i="43" s="1"/>
  <c r="J8" i="43"/>
  <c r="D8" i="43"/>
  <c r="P28" i="42"/>
  <c r="O28" i="42"/>
  <c r="N28" i="42"/>
  <c r="M28" i="42"/>
  <c r="L28" i="42"/>
  <c r="K28" i="42"/>
  <c r="J28" i="42"/>
  <c r="I28" i="42"/>
  <c r="H28" i="42"/>
  <c r="G28" i="42"/>
  <c r="F28" i="42"/>
  <c r="E28" i="42"/>
  <c r="D28" i="42"/>
  <c r="C28" i="42"/>
  <c r="S27" i="42"/>
  <c r="R27" i="42"/>
  <c r="Q27" i="42"/>
  <c r="R26" i="42"/>
  <c r="Q26" i="42"/>
  <c r="S26" i="42" s="1"/>
  <c r="R25" i="42"/>
  <c r="Q25" i="42"/>
  <c r="R24" i="42"/>
  <c r="Q24" i="42"/>
  <c r="S24" i="42" s="1"/>
  <c r="R23" i="42"/>
  <c r="S23" i="42" s="1"/>
  <c r="Q23" i="42"/>
  <c r="S22" i="42"/>
  <c r="R22" i="42"/>
  <c r="Q22" i="42"/>
  <c r="R21" i="42"/>
  <c r="Q21" i="42"/>
  <c r="S21" i="42" s="1"/>
  <c r="R20" i="42"/>
  <c r="Q20" i="42"/>
  <c r="S20" i="42" s="1"/>
  <c r="S19" i="42"/>
  <c r="R19" i="42"/>
  <c r="Q19" i="42"/>
  <c r="R18" i="42"/>
  <c r="S18" i="42" s="1"/>
  <c r="Q18" i="42"/>
  <c r="R17" i="42"/>
  <c r="Q17" i="42"/>
  <c r="R16" i="42"/>
  <c r="Q16" i="42"/>
  <c r="S16" i="42" s="1"/>
  <c r="R15" i="42"/>
  <c r="S15" i="42" s="1"/>
  <c r="Q15" i="42"/>
  <c r="R14" i="42"/>
  <c r="Q14" i="42"/>
  <c r="S14" i="42" s="1"/>
  <c r="R13" i="42"/>
  <c r="Q13" i="42"/>
  <c r="S13" i="42" s="1"/>
  <c r="R12" i="42"/>
  <c r="S12" i="42" s="1"/>
  <c r="Q12" i="42"/>
  <c r="R11" i="42"/>
  <c r="Q11" i="42"/>
  <c r="S11" i="42" s="1"/>
  <c r="R10" i="42"/>
  <c r="R28" i="42" s="1"/>
  <c r="Q10" i="42"/>
  <c r="R9" i="42"/>
  <c r="Q9" i="42"/>
  <c r="R8" i="42"/>
  <c r="S8" i="42" s="1"/>
  <c r="Q8" i="42"/>
  <c r="L87" i="41"/>
  <c r="K87" i="41"/>
  <c r="J87" i="41"/>
  <c r="I87" i="41"/>
  <c r="H87" i="41"/>
  <c r="G87" i="41"/>
  <c r="F87" i="41"/>
  <c r="E87" i="41"/>
  <c r="D87" i="41"/>
  <c r="C87" i="41"/>
  <c r="N86" i="41"/>
  <c r="O86" i="41" s="1"/>
  <c r="M86" i="41"/>
  <c r="N85" i="41"/>
  <c r="M85" i="41"/>
  <c r="O85" i="41" s="1"/>
  <c r="N84" i="41"/>
  <c r="M84" i="41"/>
  <c r="N83" i="41"/>
  <c r="M83" i="41"/>
  <c r="O83" i="41" s="1"/>
  <c r="N82" i="41"/>
  <c r="O82" i="41" s="1"/>
  <c r="M82" i="41"/>
  <c r="O81" i="41"/>
  <c r="N81" i="41"/>
  <c r="M81" i="41"/>
  <c r="N80" i="41"/>
  <c r="M80" i="41"/>
  <c r="O80" i="41" s="1"/>
  <c r="O79" i="41"/>
  <c r="N79" i="41"/>
  <c r="M79" i="41"/>
  <c r="N78" i="41"/>
  <c r="O78" i="41" s="1"/>
  <c r="M78" i="41"/>
  <c r="N77" i="41"/>
  <c r="M77" i="41"/>
  <c r="O77" i="41" s="1"/>
  <c r="N76" i="41"/>
  <c r="M76" i="41"/>
  <c r="N75" i="41"/>
  <c r="M75" i="41"/>
  <c r="O75" i="41" s="1"/>
  <c r="N74" i="41"/>
  <c r="O74" i="41" s="1"/>
  <c r="M74" i="41"/>
  <c r="O73" i="41"/>
  <c r="N73" i="41"/>
  <c r="M73" i="41"/>
  <c r="N72" i="41"/>
  <c r="M72" i="41"/>
  <c r="O72" i="41" s="1"/>
  <c r="O71" i="41"/>
  <c r="N71" i="41"/>
  <c r="M71" i="41"/>
  <c r="N70" i="41"/>
  <c r="O70" i="41" s="1"/>
  <c r="M70" i="41"/>
  <c r="N69" i="41"/>
  <c r="M69" i="41"/>
  <c r="O69" i="41" s="1"/>
  <c r="N68" i="41"/>
  <c r="N87" i="41" s="1"/>
  <c r="M68" i="41"/>
  <c r="N67" i="41"/>
  <c r="M67" i="41"/>
  <c r="O67" i="41" s="1"/>
  <c r="L58" i="41"/>
  <c r="K58" i="41"/>
  <c r="J58" i="41"/>
  <c r="I58" i="41"/>
  <c r="H58" i="41"/>
  <c r="G58" i="41"/>
  <c r="F58" i="41"/>
  <c r="E58" i="41"/>
  <c r="D58" i="41"/>
  <c r="C58" i="41"/>
  <c r="O57" i="41"/>
  <c r="N57" i="41"/>
  <c r="M57" i="41"/>
  <c r="N56" i="41"/>
  <c r="O56" i="41" s="1"/>
  <c r="M56" i="41"/>
  <c r="N55" i="41"/>
  <c r="M55" i="41"/>
  <c r="O55" i="41" s="1"/>
  <c r="N54" i="41"/>
  <c r="M54" i="41"/>
  <c r="N53" i="41"/>
  <c r="M53" i="41"/>
  <c r="O53" i="41" s="1"/>
  <c r="N52" i="41"/>
  <c r="O52" i="41" s="1"/>
  <c r="M52" i="41"/>
  <c r="O51" i="41"/>
  <c r="N51" i="41"/>
  <c r="M51" i="41"/>
  <c r="N50" i="41"/>
  <c r="M50" i="41"/>
  <c r="O50" i="41" s="1"/>
  <c r="O49" i="41"/>
  <c r="N49" i="41"/>
  <c r="M49" i="41"/>
  <c r="N48" i="41"/>
  <c r="O48" i="41" s="1"/>
  <c r="M48" i="41"/>
  <c r="N47" i="41"/>
  <c r="M47" i="41"/>
  <c r="O47" i="41" s="1"/>
  <c r="N46" i="41"/>
  <c r="M46" i="41"/>
  <c r="N45" i="41"/>
  <c r="M45" i="41"/>
  <c r="O45" i="41" s="1"/>
  <c r="N44" i="41"/>
  <c r="O44" i="41" s="1"/>
  <c r="M44" i="41"/>
  <c r="O43" i="41"/>
  <c r="N43" i="41"/>
  <c r="M43" i="41"/>
  <c r="N42" i="41"/>
  <c r="M42" i="41"/>
  <c r="O42" i="41" s="1"/>
  <c r="O41" i="41"/>
  <c r="N41" i="41"/>
  <c r="M41" i="41"/>
  <c r="O40" i="41"/>
  <c r="N40" i="41"/>
  <c r="M40" i="41"/>
  <c r="N39" i="41"/>
  <c r="M39" i="41"/>
  <c r="O39" i="41" s="1"/>
  <c r="N38" i="41"/>
  <c r="M38" i="41"/>
  <c r="L29" i="41"/>
  <c r="K29" i="41"/>
  <c r="J29" i="41"/>
  <c r="I29" i="41"/>
  <c r="H29" i="41"/>
  <c r="G29" i="41"/>
  <c r="F29" i="41"/>
  <c r="E29" i="41"/>
  <c r="D29" i="41"/>
  <c r="C29" i="41"/>
  <c r="N28" i="41"/>
  <c r="M28" i="41"/>
  <c r="O28" i="41" s="1"/>
  <c r="N27" i="41"/>
  <c r="M27" i="41"/>
  <c r="O27" i="41" s="1"/>
  <c r="O26" i="41"/>
  <c r="N26" i="41"/>
  <c r="M26" i="41"/>
  <c r="O25" i="41"/>
  <c r="N25" i="41"/>
  <c r="M25" i="41"/>
  <c r="N24" i="41"/>
  <c r="M24" i="41"/>
  <c r="O24" i="41" s="1"/>
  <c r="O23" i="41"/>
  <c r="N23" i="41"/>
  <c r="M23" i="41"/>
  <c r="O22" i="41"/>
  <c r="N22" i="41"/>
  <c r="M22" i="41"/>
  <c r="N21" i="41"/>
  <c r="M21" i="41"/>
  <c r="O21" i="41" s="1"/>
  <c r="N20" i="41"/>
  <c r="M20" i="41"/>
  <c r="O19" i="41"/>
  <c r="N19" i="41"/>
  <c r="M19" i="41"/>
  <c r="N18" i="41"/>
  <c r="O18" i="41" s="1"/>
  <c r="M18" i="41"/>
  <c r="N17" i="41"/>
  <c r="M17" i="41"/>
  <c r="O17" i="41" s="1"/>
  <c r="N16" i="41"/>
  <c r="M16" i="41"/>
  <c r="N15" i="41"/>
  <c r="M15" i="41"/>
  <c r="O15" i="41" s="1"/>
  <c r="O14" i="41"/>
  <c r="N14" i="41"/>
  <c r="M14" i="41"/>
  <c r="O13" i="41"/>
  <c r="N13" i="41"/>
  <c r="M13" i="41"/>
  <c r="N12" i="41"/>
  <c r="M12" i="41"/>
  <c r="N11" i="41"/>
  <c r="M11" i="41"/>
  <c r="O11" i="41" s="1"/>
  <c r="O10" i="41"/>
  <c r="N10" i="41"/>
  <c r="M10" i="41"/>
  <c r="N9" i="41"/>
  <c r="M9" i="41"/>
  <c r="L28" i="40"/>
  <c r="K28" i="40"/>
  <c r="J28" i="40"/>
  <c r="I28" i="40"/>
  <c r="H28" i="40"/>
  <c r="G28" i="40"/>
  <c r="F28" i="40"/>
  <c r="E28" i="40"/>
  <c r="D28" i="40"/>
  <c r="C28" i="40"/>
  <c r="N27" i="40"/>
  <c r="M27" i="40"/>
  <c r="O27" i="40" s="1"/>
  <c r="N26" i="40"/>
  <c r="M26" i="40"/>
  <c r="O25" i="40"/>
  <c r="N25" i="40"/>
  <c r="M25" i="40"/>
  <c r="N24" i="40"/>
  <c r="O24" i="40" s="1"/>
  <c r="M24" i="40"/>
  <c r="N23" i="40"/>
  <c r="M23" i="40"/>
  <c r="O23" i="40" s="1"/>
  <c r="N22" i="40"/>
  <c r="M22" i="40"/>
  <c r="N21" i="40"/>
  <c r="M21" i="40"/>
  <c r="O21" i="40" s="1"/>
  <c r="O20" i="40"/>
  <c r="N20" i="40"/>
  <c r="M20" i="40"/>
  <c r="O19" i="40"/>
  <c r="N19" i="40"/>
  <c r="M19" i="40"/>
  <c r="N18" i="40"/>
  <c r="M18" i="40"/>
  <c r="N17" i="40"/>
  <c r="M17" i="40"/>
  <c r="O17" i="40" s="1"/>
  <c r="O16" i="40"/>
  <c r="N16" i="40"/>
  <c r="M16" i="40"/>
  <c r="N15" i="40"/>
  <c r="O15" i="40" s="1"/>
  <c r="M15" i="40"/>
  <c r="N14" i="40"/>
  <c r="M14" i="40"/>
  <c r="O14" i="40" s="1"/>
  <c r="O13" i="40"/>
  <c r="N13" i="40"/>
  <c r="M13" i="40"/>
  <c r="N12" i="40"/>
  <c r="O12" i="40" s="1"/>
  <c r="M12" i="40"/>
  <c r="N11" i="40"/>
  <c r="M11" i="40"/>
  <c r="N10" i="40"/>
  <c r="M10" i="40"/>
  <c r="O9" i="40"/>
  <c r="N9" i="40"/>
  <c r="M9" i="40"/>
  <c r="N8" i="40"/>
  <c r="M8" i="40"/>
  <c r="X30" i="39"/>
  <c r="W30" i="39"/>
  <c r="V30" i="39"/>
  <c r="T30" i="39"/>
  <c r="S30" i="39"/>
  <c r="N30" i="39"/>
  <c r="M30" i="39"/>
  <c r="K30" i="39"/>
  <c r="J30" i="39"/>
  <c r="H30" i="39"/>
  <c r="G30" i="39"/>
  <c r="E30" i="39"/>
  <c r="D30" i="39"/>
  <c r="C30" i="39"/>
  <c r="Y29" i="39"/>
  <c r="U29" i="39"/>
  <c r="R29" i="39"/>
  <c r="Q29" i="39"/>
  <c r="P29" i="39"/>
  <c r="O29" i="39"/>
  <c r="L29" i="39"/>
  <c r="I29" i="39"/>
  <c r="F29" i="39"/>
  <c r="Y28" i="39"/>
  <c r="U28" i="39"/>
  <c r="Q28" i="39"/>
  <c r="P28" i="39"/>
  <c r="R28" i="39" s="1"/>
  <c r="O28" i="39"/>
  <c r="L28" i="39"/>
  <c r="I28" i="39"/>
  <c r="F28" i="39"/>
  <c r="Y27" i="39"/>
  <c r="U27" i="39"/>
  <c r="Q27" i="39"/>
  <c r="P27" i="39"/>
  <c r="R27" i="39" s="1"/>
  <c r="O27" i="39"/>
  <c r="L27" i="39"/>
  <c r="I27" i="39"/>
  <c r="F27" i="39"/>
  <c r="Y26" i="39"/>
  <c r="U26" i="39"/>
  <c r="Q26" i="39"/>
  <c r="P26" i="39"/>
  <c r="O26" i="39"/>
  <c r="L26" i="39"/>
  <c r="I26" i="39"/>
  <c r="F26" i="39"/>
  <c r="Y25" i="39"/>
  <c r="U25" i="39"/>
  <c r="R25" i="39"/>
  <c r="Q25" i="39"/>
  <c r="P25" i="39"/>
  <c r="O25" i="39"/>
  <c r="L25" i="39"/>
  <c r="I25" i="39"/>
  <c r="F25" i="39"/>
  <c r="Y24" i="39"/>
  <c r="U24" i="39"/>
  <c r="R24" i="39"/>
  <c r="Q24" i="39"/>
  <c r="P24" i="39"/>
  <c r="O24" i="39"/>
  <c r="L24" i="39"/>
  <c r="I24" i="39"/>
  <c r="F24" i="39"/>
  <c r="Y23" i="39"/>
  <c r="U23" i="39"/>
  <c r="Q23" i="39"/>
  <c r="P23" i="39"/>
  <c r="O23" i="39"/>
  <c r="L23" i="39"/>
  <c r="I23" i="39"/>
  <c r="F23" i="39"/>
  <c r="Y22" i="39"/>
  <c r="U22" i="39"/>
  <c r="Q22" i="39"/>
  <c r="P22" i="39"/>
  <c r="R22" i="39" s="1"/>
  <c r="O22" i="39"/>
  <c r="L22" i="39"/>
  <c r="I22" i="39"/>
  <c r="F22" i="39"/>
  <c r="Y21" i="39"/>
  <c r="U21" i="39"/>
  <c r="Q21" i="39"/>
  <c r="R21" i="39" s="1"/>
  <c r="P21" i="39"/>
  <c r="O21" i="39"/>
  <c r="L21" i="39"/>
  <c r="I21" i="39"/>
  <c r="F21" i="39"/>
  <c r="Y20" i="39"/>
  <c r="U20" i="39"/>
  <c r="R20" i="39"/>
  <c r="Q20" i="39"/>
  <c r="P20" i="39"/>
  <c r="O20" i="39"/>
  <c r="L20" i="39"/>
  <c r="I20" i="39"/>
  <c r="F20" i="39"/>
  <c r="Y19" i="39"/>
  <c r="U19" i="39"/>
  <c r="Q19" i="39"/>
  <c r="P19" i="39"/>
  <c r="O19" i="39"/>
  <c r="L19" i="39"/>
  <c r="I19" i="39"/>
  <c r="F19" i="39"/>
  <c r="Y18" i="39"/>
  <c r="U18" i="39"/>
  <c r="R18" i="39"/>
  <c r="Q18" i="39"/>
  <c r="P18" i="39"/>
  <c r="O18" i="39"/>
  <c r="L18" i="39"/>
  <c r="I18" i="39"/>
  <c r="F18" i="39"/>
  <c r="Y17" i="39"/>
  <c r="U17" i="39"/>
  <c r="Q17" i="39"/>
  <c r="P17" i="39"/>
  <c r="R17" i="39" s="1"/>
  <c r="O17" i="39"/>
  <c r="L17" i="39"/>
  <c r="I17" i="39"/>
  <c r="F17" i="39"/>
  <c r="Y16" i="39"/>
  <c r="U16" i="39"/>
  <c r="Q16" i="39"/>
  <c r="P16" i="39"/>
  <c r="O16" i="39"/>
  <c r="L16" i="39"/>
  <c r="I16" i="39"/>
  <c r="F16" i="39"/>
  <c r="Y15" i="39"/>
  <c r="U15" i="39"/>
  <c r="R15" i="39"/>
  <c r="Q15" i="39"/>
  <c r="P15" i="39"/>
  <c r="O15" i="39"/>
  <c r="L15" i="39"/>
  <c r="I15" i="39"/>
  <c r="F15" i="39"/>
  <c r="Y14" i="39"/>
  <c r="U14" i="39"/>
  <c r="R14" i="39"/>
  <c r="Q14" i="39"/>
  <c r="P14" i="39"/>
  <c r="O14" i="39"/>
  <c r="L14" i="39"/>
  <c r="I14" i="39"/>
  <c r="F14" i="39"/>
  <c r="Y13" i="39"/>
  <c r="U13" i="39"/>
  <c r="Q13" i="39"/>
  <c r="P13" i="39"/>
  <c r="R13" i="39" s="1"/>
  <c r="O13" i="39"/>
  <c r="L13" i="39"/>
  <c r="I13" i="39"/>
  <c r="F13" i="39"/>
  <c r="Y12" i="39"/>
  <c r="U12" i="39"/>
  <c r="Q12" i="39"/>
  <c r="Q30" i="39" s="1"/>
  <c r="P12" i="39"/>
  <c r="O12" i="39"/>
  <c r="L12" i="39"/>
  <c r="I12" i="39"/>
  <c r="F12" i="39"/>
  <c r="Y11" i="39"/>
  <c r="U11" i="39"/>
  <c r="R11" i="39"/>
  <c r="Q11" i="39"/>
  <c r="P11" i="39"/>
  <c r="P30" i="39" s="1"/>
  <c r="O11" i="39"/>
  <c r="L11" i="39"/>
  <c r="I11" i="39"/>
  <c r="I30" i="39" s="1"/>
  <c r="F11" i="39"/>
  <c r="Y10" i="39"/>
  <c r="U10" i="39"/>
  <c r="U30" i="39" s="1"/>
  <c r="R10" i="39"/>
  <c r="Q10" i="39"/>
  <c r="P10" i="39"/>
  <c r="O10" i="39"/>
  <c r="O30" i="39" s="1"/>
  <c r="L10" i="39"/>
  <c r="I10" i="39"/>
  <c r="F10" i="39"/>
  <c r="Y30" i="38"/>
  <c r="X30" i="38"/>
  <c r="W30" i="38"/>
  <c r="V30" i="38"/>
  <c r="U30" i="38"/>
  <c r="T30" i="38"/>
  <c r="S30" i="38"/>
  <c r="P30" i="38"/>
  <c r="N30" i="38"/>
  <c r="M30" i="38"/>
  <c r="L30" i="38"/>
  <c r="K30" i="38"/>
  <c r="J30" i="38"/>
  <c r="H30" i="38"/>
  <c r="G30" i="38"/>
  <c r="E30" i="38"/>
  <c r="D30" i="38"/>
  <c r="C30" i="38"/>
  <c r="Y29" i="38"/>
  <c r="U29" i="38"/>
  <c r="R29" i="38"/>
  <c r="Q29" i="38"/>
  <c r="P29" i="38"/>
  <c r="O29" i="38"/>
  <c r="I29" i="38"/>
  <c r="F29" i="38"/>
  <c r="Y28" i="38"/>
  <c r="U28" i="38"/>
  <c r="R28" i="38"/>
  <c r="Q28" i="38"/>
  <c r="P28" i="38"/>
  <c r="O28" i="38"/>
  <c r="I28" i="38"/>
  <c r="F28" i="38"/>
  <c r="Y27" i="38"/>
  <c r="U27" i="38"/>
  <c r="R27" i="38"/>
  <c r="Q27" i="38"/>
  <c r="P27" i="38"/>
  <c r="O27" i="38"/>
  <c r="I27" i="38"/>
  <c r="F27" i="38"/>
  <c r="Y26" i="38"/>
  <c r="U26" i="38"/>
  <c r="R26" i="38"/>
  <c r="Q26" i="38"/>
  <c r="P26" i="38"/>
  <c r="O26" i="38"/>
  <c r="I26" i="38"/>
  <c r="F26" i="38"/>
  <c r="Y25" i="38"/>
  <c r="U25" i="38"/>
  <c r="R25" i="38"/>
  <c r="Q25" i="38"/>
  <c r="P25" i="38"/>
  <c r="O25" i="38"/>
  <c r="I25" i="38"/>
  <c r="F25" i="38"/>
  <c r="Y24" i="38"/>
  <c r="U24" i="38"/>
  <c r="R24" i="38"/>
  <c r="Q24" i="38"/>
  <c r="P24" i="38"/>
  <c r="O24" i="38"/>
  <c r="I24" i="38"/>
  <c r="F24" i="38"/>
  <c r="Y23" i="38"/>
  <c r="U23" i="38"/>
  <c r="R23" i="38"/>
  <c r="Q23" i="38"/>
  <c r="P23" i="38"/>
  <c r="O23" i="38"/>
  <c r="I23" i="38"/>
  <c r="F23" i="38"/>
  <c r="Y22" i="38"/>
  <c r="U22" i="38"/>
  <c r="R22" i="38"/>
  <c r="Q22" i="38"/>
  <c r="P22" i="38"/>
  <c r="O22" i="38"/>
  <c r="I22" i="38"/>
  <c r="F22" i="38"/>
  <c r="Y21" i="38"/>
  <c r="U21" i="38"/>
  <c r="R21" i="38"/>
  <c r="Q21" i="38"/>
  <c r="P21" i="38"/>
  <c r="O21" i="38"/>
  <c r="I21" i="38"/>
  <c r="F21" i="38"/>
  <c r="Y20" i="38"/>
  <c r="U20" i="38"/>
  <c r="R20" i="38"/>
  <c r="Q20" i="38"/>
  <c r="P20" i="38"/>
  <c r="O20" i="38"/>
  <c r="I20" i="38"/>
  <c r="F20" i="38"/>
  <c r="Y19" i="38"/>
  <c r="U19" i="38"/>
  <c r="R19" i="38"/>
  <c r="Q19" i="38"/>
  <c r="P19" i="38"/>
  <c r="O19" i="38"/>
  <c r="I19" i="38"/>
  <c r="F19" i="38"/>
  <c r="Y18" i="38"/>
  <c r="U18" i="38"/>
  <c r="R18" i="38"/>
  <c r="Q18" i="38"/>
  <c r="P18" i="38"/>
  <c r="O18" i="38"/>
  <c r="I18" i="38"/>
  <c r="F18" i="38"/>
  <c r="Y17" i="38"/>
  <c r="U17" i="38"/>
  <c r="R17" i="38"/>
  <c r="Q17" i="38"/>
  <c r="P17" i="38"/>
  <c r="O17" i="38"/>
  <c r="I17" i="38"/>
  <c r="F17" i="38"/>
  <c r="Y16" i="38"/>
  <c r="U16" i="38"/>
  <c r="R16" i="38"/>
  <c r="Q16" i="38"/>
  <c r="P16" i="38"/>
  <c r="O16" i="38"/>
  <c r="I16" i="38"/>
  <c r="F16" i="38"/>
  <c r="Y15" i="38"/>
  <c r="U15" i="38"/>
  <c r="R15" i="38"/>
  <c r="Q15" i="38"/>
  <c r="P15" i="38"/>
  <c r="O15" i="38"/>
  <c r="I15" i="38"/>
  <c r="F15" i="38"/>
  <c r="Y14" i="38"/>
  <c r="U14" i="38"/>
  <c r="R14" i="38"/>
  <c r="Q14" i="38"/>
  <c r="P14" i="38"/>
  <c r="O14" i="38"/>
  <c r="I14" i="38"/>
  <c r="F14" i="38"/>
  <c r="Y13" i="38"/>
  <c r="U13" i="38"/>
  <c r="R13" i="38"/>
  <c r="Q13" i="38"/>
  <c r="P13" i="38"/>
  <c r="O13" i="38"/>
  <c r="I13" i="38"/>
  <c r="F13" i="38"/>
  <c r="Y12" i="38"/>
  <c r="U12" i="38"/>
  <c r="R12" i="38"/>
  <c r="Q12" i="38"/>
  <c r="P12" i="38"/>
  <c r="O12" i="38"/>
  <c r="I12" i="38"/>
  <c r="F12" i="38"/>
  <c r="Y11" i="38"/>
  <c r="U11" i="38"/>
  <c r="R11" i="38"/>
  <c r="Q11" i="38"/>
  <c r="P11" i="38"/>
  <c r="O11" i="38"/>
  <c r="I11" i="38"/>
  <c r="F11" i="38"/>
  <c r="Y10" i="38"/>
  <c r="U10" i="38"/>
  <c r="R10" i="38"/>
  <c r="R30" i="38" s="1"/>
  <c r="Q10" i="38"/>
  <c r="Q30" i="38" s="1"/>
  <c r="P10" i="38"/>
  <c r="O10" i="38"/>
  <c r="O30" i="38" s="1"/>
  <c r="I10" i="38"/>
  <c r="I30" i="38" s="1"/>
  <c r="F10" i="38"/>
  <c r="F30" i="38" s="1"/>
  <c r="H28" i="37"/>
  <c r="G28" i="37"/>
  <c r="F28" i="37"/>
  <c r="D28" i="37"/>
  <c r="C28" i="37"/>
  <c r="I27" i="37"/>
  <c r="E27" i="37"/>
  <c r="I26" i="37"/>
  <c r="E26" i="37"/>
  <c r="I25" i="37"/>
  <c r="E25" i="37"/>
  <c r="I24" i="37"/>
  <c r="E24" i="37"/>
  <c r="I23" i="37"/>
  <c r="E23" i="37"/>
  <c r="I22" i="37"/>
  <c r="E22" i="37"/>
  <c r="I21" i="37"/>
  <c r="E21" i="37"/>
  <c r="I20" i="37"/>
  <c r="E20" i="37"/>
  <c r="I19" i="37"/>
  <c r="E19" i="37"/>
  <c r="I18" i="37"/>
  <c r="E18" i="37"/>
  <c r="I17" i="37"/>
  <c r="E17" i="37"/>
  <c r="I16" i="37"/>
  <c r="E16" i="37"/>
  <c r="I15" i="37"/>
  <c r="E15" i="37"/>
  <c r="I14" i="37"/>
  <c r="E14" i="37"/>
  <c r="I13" i="37"/>
  <c r="E13" i="37"/>
  <c r="I12" i="37"/>
  <c r="E12" i="37"/>
  <c r="I11" i="37"/>
  <c r="E11" i="37"/>
  <c r="I10" i="37"/>
  <c r="E10" i="37"/>
  <c r="I9" i="37"/>
  <c r="E9" i="37"/>
  <c r="I8" i="37"/>
  <c r="I28" i="37" s="1"/>
  <c r="E8" i="37"/>
  <c r="E28" i="37" s="1"/>
  <c r="P30" i="36"/>
  <c r="O30" i="36"/>
  <c r="N30" i="36"/>
  <c r="M30" i="36"/>
  <c r="L30" i="36"/>
  <c r="K30" i="36"/>
  <c r="J30" i="36"/>
  <c r="I30" i="36"/>
  <c r="H30" i="36"/>
  <c r="F30" i="36"/>
  <c r="E30" i="36"/>
  <c r="D30" i="36"/>
  <c r="C30" i="36"/>
  <c r="R29" i="36"/>
  <c r="Q29" i="36"/>
  <c r="S29" i="36" s="1"/>
  <c r="G29" i="36"/>
  <c r="R28" i="36"/>
  <c r="Q28" i="36"/>
  <c r="G28" i="36"/>
  <c r="R27" i="36"/>
  <c r="Q27" i="36"/>
  <c r="S27" i="36" s="1"/>
  <c r="G27" i="36"/>
  <c r="R26" i="36"/>
  <c r="Q26" i="36"/>
  <c r="G26" i="36"/>
  <c r="R25" i="36"/>
  <c r="Q25" i="36"/>
  <c r="S25" i="36" s="1"/>
  <c r="G25" i="36"/>
  <c r="R24" i="36"/>
  <c r="Q24" i="36"/>
  <c r="G24" i="36"/>
  <c r="R23" i="36"/>
  <c r="Q23" i="36"/>
  <c r="S23" i="36" s="1"/>
  <c r="G23" i="36"/>
  <c r="R22" i="36"/>
  <c r="Q22" i="36"/>
  <c r="G22" i="36"/>
  <c r="R21" i="36"/>
  <c r="Q21" i="36"/>
  <c r="S21" i="36" s="1"/>
  <c r="G21" i="36"/>
  <c r="R20" i="36"/>
  <c r="Q20" i="36"/>
  <c r="G20" i="36"/>
  <c r="R19" i="36"/>
  <c r="Q19" i="36"/>
  <c r="S19" i="36" s="1"/>
  <c r="G19" i="36"/>
  <c r="R18" i="36"/>
  <c r="Q18" i="36"/>
  <c r="G18" i="36"/>
  <c r="R17" i="36"/>
  <c r="Q17" i="36"/>
  <c r="S17" i="36" s="1"/>
  <c r="G17" i="36"/>
  <c r="R16" i="36"/>
  <c r="Q16" i="36"/>
  <c r="G16" i="36"/>
  <c r="R15" i="36"/>
  <c r="Q15" i="36"/>
  <c r="S15" i="36" s="1"/>
  <c r="G15" i="36"/>
  <c r="R14" i="36"/>
  <c r="Q14" i="36"/>
  <c r="G14" i="36"/>
  <c r="R13" i="36"/>
  <c r="Q13" i="36"/>
  <c r="S13" i="36" s="1"/>
  <c r="G13" i="36"/>
  <c r="R12" i="36"/>
  <c r="Q12" i="36"/>
  <c r="G12" i="36"/>
  <c r="R11" i="36"/>
  <c r="Q11" i="36"/>
  <c r="S11" i="36" s="1"/>
  <c r="G11" i="36"/>
  <c r="R10" i="36"/>
  <c r="Q10" i="36"/>
  <c r="G10" i="36"/>
  <c r="G30" i="36" s="1"/>
  <c r="E28" i="35"/>
  <c r="D28" i="35"/>
  <c r="C28" i="35"/>
  <c r="F27" i="35"/>
  <c r="F26" i="35"/>
  <c r="F25" i="35"/>
  <c r="F24" i="35"/>
  <c r="F23" i="35"/>
  <c r="F22" i="35"/>
  <c r="F21" i="35"/>
  <c r="F20" i="35"/>
  <c r="F19" i="35"/>
  <c r="F18" i="35"/>
  <c r="F17" i="35"/>
  <c r="F16" i="35"/>
  <c r="F15" i="35"/>
  <c r="F14" i="35"/>
  <c r="F13" i="35"/>
  <c r="F12" i="35"/>
  <c r="F11" i="35"/>
  <c r="F10" i="35"/>
  <c r="F9" i="35"/>
  <c r="F8" i="35"/>
  <c r="T28" i="81" l="1"/>
  <c r="EM28" i="82"/>
  <c r="R30" i="36"/>
  <c r="Q30" i="36"/>
  <c r="Y30" i="39"/>
  <c r="N29" i="41"/>
  <c r="M59" i="44"/>
  <c r="L119" i="44"/>
  <c r="U28" i="46"/>
  <c r="W8" i="46"/>
  <c r="S12" i="36"/>
  <c r="S16" i="36"/>
  <c r="S20" i="36"/>
  <c r="S24" i="36"/>
  <c r="S28" i="36"/>
  <c r="L30" i="39"/>
  <c r="R12" i="39"/>
  <c r="N28" i="40"/>
  <c r="O8" i="40"/>
  <c r="O28" i="40" s="1"/>
  <c r="O18" i="40"/>
  <c r="O9" i="41"/>
  <c r="N58" i="41"/>
  <c r="G15" i="43"/>
  <c r="L30" i="44"/>
  <c r="N10" i="44"/>
  <c r="E90" i="44"/>
  <c r="E119" i="44"/>
  <c r="M119" i="44"/>
  <c r="L150" i="44"/>
  <c r="EK28" i="48"/>
  <c r="EL28" i="48" s="1"/>
  <c r="J30" i="49"/>
  <c r="R24" i="50"/>
  <c r="M28" i="40"/>
  <c r="M29" i="41"/>
  <c r="M87" i="41"/>
  <c r="Q28" i="42"/>
  <c r="S9" i="42"/>
  <c r="L28" i="45"/>
  <c r="N8" i="45"/>
  <c r="F28" i="35"/>
  <c r="S10" i="36"/>
  <c r="S14" i="36"/>
  <c r="S18" i="36"/>
  <c r="S22" i="36"/>
  <c r="S26" i="36"/>
  <c r="R16" i="39"/>
  <c r="R30" i="39" s="1"/>
  <c r="R26" i="39"/>
  <c r="O11" i="40"/>
  <c r="O12" i="41"/>
  <c r="L59" i="44"/>
  <c r="N39" i="44"/>
  <c r="K90" i="44"/>
  <c r="P28" i="50"/>
  <c r="F30" i="39"/>
  <c r="R23" i="39"/>
  <c r="O10" i="40"/>
  <c r="O26" i="40"/>
  <c r="O20" i="41"/>
  <c r="M58" i="41"/>
  <c r="O38" i="41"/>
  <c r="J15" i="43"/>
  <c r="M30" i="44"/>
  <c r="H90" i="44"/>
  <c r="N73" i="44"/>
  <c r="L90" i="44"/>
  <c r="M28" i="45"/>
  <c r="R29" i="47"/>
  <c r="EL23" i="48"/>
  <c r="N30" i="49"/>
  <c r="R8" i="50"/>
  <c r="O28" i="50"/>
  <c r="R10" i="50"/>
  <c r="R15" i="50"/>
  <c r="P26" i="52"/>
  <c r="R19" i="39"/>
  <c r="O22" i="40"/>
  <c r="O16" i="41"/>
  <c r="O46" i="41"/>
  <c r="O54" i="41"/>
  <c r="O68" i="41"/>
  <c r="O87" i="41" s="1"/>
  <c r="O76" i="41"/>
  <c r="O84" i="41"/>
  <c r="S10" i="42"/>
  <c r="S28" i="42" s="1"/>
  <c r="M15" i="43"/>
  <c r="M9" i="43"/>
  <c r="N14" i="44"/>
  <c r="K119" i="44"/>
  <c r="M150" i="44"/>
  <c r="N142" i="44"/>
  <c r="N12" i="45"/>
  <c r="J28" i="50"/>
  <c r="Q28" i="50"/>
  <c r="F29" i="51"/>
  <c r="Q29" i="51"/>
  <c r="S25" i="42"/>
  <c r="N13" i="44"/>
  <c r="N29" i="44"/>
  <c r="N50" i="44"/>
  <c r="N71" i="44"/>
  <c r="N90" i="44" s="1"/>
  <c r="N79" i="44"/>
  <c r="N87" i="44"/>
  <c r="N102" i="44"/>
  <c r="N110" i="44"/>
  <c r="N119" i="44" s="1"/>
  <c r="N118" i="44"/>
  <c r="N141" i="44"/>
  <c r="N11" i="45"/>
  <c r="N27" i="45"/>
  <c r="W19" i="46"/>
  <c r="T9" i="47"/>
  <c r="T10" i="47"/>
  <c r="T25" i="47"/>
  <c r="EL22" i="48"/>
  <c r="K10" i="49"/>
  <c r="K30" i="49" s="1"/>
  <c r="N28" i="50"/>
  <c r="R19" i="50"/>
  <c r="S17" i="42"/>
  <c r="N21" i="44"/>
  <c r="N42" i="44"/>
  <c r="N58" i="44"/>
  <c r="N75" i="44"/>
  <c r="N83" i="44"/>
  <c r="N106" i="44"/>
  <c r="N114" i="44"/>
  <c r="N133" i="44"/>
  <c r="N150" i="44" s="1"/>
  <c r="N149" i="44"/>
  <c r="N19" i="45"/>
  <c r="V28" i="46"/>
  <c r="W11" i="46"/>
  <c r="W27" i="46"/>
  <c r="T17" i="47"/>
  <c r="EL14" i="48"/>
  <c r="F28" i="50"/>
  <c r="R11" i="50"/>
  <c r="R27" i="50"/>
  <c r="J29" i="51"/>
  <c r="N59" i="44" l="1"/>
  <c r="N28" i="45"/>
  <c r="T29" i="47"/>
  <c r="O58" i="41"/>
  <c r="S30" i="36"/>
  <c r="N30" i="44"/>
  <c r="O29" i="41"/>
  <c r="R28" i="50"/>
  <c r="W28" i="46"/>
  <c r="C11" i="33" l="1"/>
  <c r="D11" i="33"/>
  <c r="B11" i="33"/>
  <c r="C10" i="33"/>
  <c r="D10" i="33"/>
  <c r="B10" i="33"/>
  <c r="D12" i="32"/>
  <c r="D11" i="32"/>
  <c r="C12" i="32"/>
  <c r="F12" i="32"/>
  <c r="G12" i="32"/>
  <c r="H12" i="32"/>
  <c r="J12" i="32"/>
  <c r="K12" i="32"/>
  <c r="L12" i="32"/>
  <c r="M12" i="32"/>
  <c r="N12" i="32"/>
  <c r="O12" i="32"/>
  <c r="P12" i="32"/>
  <c r="Q12" i="32"/>
  <c r="R12" i="32"/>
  <c r="S12" i="32"/>
  <c r="T12" i="32"/>
  <c r="U12" i="32"/>
  <c r="B12" i="32"/>
  <c r="C11" i="32"/>
  <c r="F11" i="32"/>
  <c r="G11" i="32"/>
  <c r="H11" i="32"/>
  <c r="J11" i="32"/>
  <c r="K11" i="32"/>
  <c r="L11" i="32"/>
  <c r="M11" i="32"/>
  <c r="N11" i="32"/>
  <c r="O11" i="32"/>
  <c r="P11" i="32"/>
  <c r="Q11" i="32"/>
  <c r="R11" i="32"/>
  <c r="S11" i="32"/>
  <c r="T11" i="32"/>
  <c r="U11" i="32"/>
  <c r="B11" i="32"/>
  <c r="I10" i="32"/>
  <c r="I12" i="32" s="1"/>
  <c r="E10" i="32"/>
  <c r="G11" i="25"/>
  <c r="I7" i="32"/>
  <c r="E7" i="32"/>
  <c r="I6" i="32"/>
  <c r="E6" i="32"/>
  <c r="E12" i="32" l="1"/>
  <c r="I11" i="32"/>
  <c r="E11" i="32"/>
  <c r="F11" i="12"/>
  <c r="I11" i="12"/>
  <c r="L11" i="12"/>
  <c r="O11" i="12"/>
  <c r="P11" i="12"/>
  <c r="Q11" i="12"/>
  <c r="U11" i="12"/>
  <c r="Y11" i="12"/>
  <c r="F12" i="12"/>
  <c r="I12" i="12"/>
  <c r="I31" i="12" s="1"/>
  <c r="L12" i="12"/>
  <c r="O12" i="12"/>
  <c r="P12" i="12"/>
  <c r="Q12" i="12"/>
  <c r="Q31" i="12" s="1"/>
  <c r="U12" i="12"/>
  <c r="Y12" i="12"/>
  <c r="F13" i="12"/>
  <c r="I13" i="12"/>
  <c r="L13" i="12"/>
  <c r="O13" i="12"/>
  <c r="P13" i="12"/>
  <c r="R13" i="12" s="1"/>
  <c r="Q13" i="12"/>
  <c r="U13" i="12"/>
  <c r="Y13" i="12"/>
  <c r="F14" i="12"/>
  <c r="I14" i="12"/>
  <c r="L14" i="12"/>
  <c r="O14" i="12"/>
  <c r="P14" i="12"/>
  <c r="R14" i="12" s="1"/>
  <c r="Q14" i="12"/>
  <c r="U14" i="12"/>
  <c r="Y14" i="12"/>
  <c r="F15" i="12"/>
  <c r="I15" i="12"/>
  <c r="L15" i="12"/>
  <c r="O15" i="12"/>
  <c r="P15" i="12"/>
  <c r="Q15" i="12"/>
  <c r="U15" i="12"/>
  <c r="Y15" i="12"/>
  <c r="F16" i="12"/>
  <c r="I16" i="12"/>
  <c r="L16" i="12"/>
  <c r="O16" i="12"/>
  <c r="P16" i="12"/>
  <c r="Q16" i="12"/>
  <c r="U16" i="12"/>
  <c r="Y16" i="12"/>
  <c r="F17" i="12"/>
  <c r="I17" i="12"/>
  <c r="L17" i="12"/>
  <c r="O17" i="12"/>
  <c r="P17" i="12"/>
  <c r="Q17" i="12"/>
  <c r="U17" i="12"/>
  <c r="Y17" i="12"/>
  <c r="F18" i="12"/>
  <c r="I18" i="12"/>
  <c r="L18" i="12"/>
  <c r="O18" i="12"/>
  <c r="P18" i="12"/>
  <c r="R18" i="12" s="1"/>
  <c r="Q18" i="12"/>
  <c r="U18" i="12"/>
  <c r="Y18" i="12"/>
  <c r="F19" i="12"/>
  <c r="I19" i="12"/>
  <c r="L19" i="12"/>
  <c r="O19" i="12"/>
  <c r="P19" i="12"/>
  <c r="R19" i="12" s="1"/>
  <c r="Q19" i="12"/>
  <c r="U19" i="12"/>
  <c r="Y19" i="12"/>
  <c r="F20" i="12"/>
  <c r="I20" i="12"/>
  <c r="L20" i="12"/>
  <c r="O20" i="12"/>
  <c r="P20" i="12"/>
  <c r="Q20" i="12"/>
  <c r="U20" i="12"/>
  <c r="Y20" i="12"/>
  <c r="F21" i="12"/>
  <c r="I21" i="12"/>
  <c r="L21" i="12"/>
  <c r="O21" i="12"/>
  <c r="P21" i="12"/>
  <c r="Q21" i="12"/>
  <c r="U21" i="12"/>
  <c r="Y21" i="12"/>
  <c r="F22" i="12"/>
  <c r="I22" i="12"/>
  <c r="L22" i="12"/>
  <c r="O22" i="12"/>
  <c r="P22" i="12"/>
  <c r="Q22" i="12"/>
  <c r="R22" i="12" s="1"/>
  <c r="U22" i="12"/>
  <c r="Y22" i="12"/>
  <c r="F23" i="12"/>
  <c r="I23" i="12"/>
  <c r="L23" i="12"/>
  <c r="O23" i="12"/>
  <c r="P23" i="12"/>
  <c r="Q23" i="12"/>
  <c r="R23" i="12"/>
  <c r="U23" i="12"/>
  <c r="Y23" i="12"/>
  <c r="F24" i="12"/>
  <c r="I24" i="12"/>
  <c r="L24" i="12"/>
  <c r="O24" i="12"/>
  <c r="P24" i="12"/>
  <c r="Q24" i="12"/>
  <c r="U24" i="12"/>
  <c r="Y24" i="12"/>
  <c r="F25" i="12"/>
  <c r="I25" i="12"/>
  <c r="L25" i="12"/>
  <c r="O25" i="12"/>
  <c r="P25" i="12"/>
  <c r="Q25" i="12"/>
  <c r="U25" i="12"/>
  <c r="Y25" i="12"/>
  <c r="F26" i="12"/>
  <c r="I26" i="12"/>
  <c r="L26" i="12"/>
  <c r="O26" i="12"/>
  <c r="P26" i="12"/>
  <c r="R26" i="12" s="1"/>
  <c r="Q26" i="12"/>
  <c r="U26" i="12"/>
  <c r="Y26" i="12"/>
  <c r="F27" i="12"/>
  <c r="I27" i="12"/>
  <c r="L27" i="12"/>
  <c r="O27" i="12"/>
  <c r="P27" i="12"/>
  <c r="R27" i="12" s="1"/>
  <c r="Q27" i="12"/>
  <c r="U27" i="12"/>
  <c r="Y27" i="12"/>
  <c r="F28" i="12"/>
  <c r="I28" i="12"/>
  <c r="L28" i="12"/>
  <c r="O28" i="12"/>
  <c r="P28" i="12"/>
  <c r="Q28" i="12"/>
  <c r="U28" i="12"/>
  <c r="Y28" i="12"/>
  <c r="F29" i="12"/>
  <c r="I29" i="12"/>
  <c r="L29" i="12"/>
  <c r="O29" i="12"/>
  <c r="P29" i="12"/>
  <c r="Q29" i="12"/>
  <c r="U29" i="12"/>
  <c r="Y29" i="12"/>
  <c r="F30" i="12"/>
  <c r="I30" i="12"/>
  <c r="L30" i="12"/>
  <c r="O30" i="12"/>
  <c r="P30" i="12"/>
  <c r="Q30" i="12"/>
  <c r="R30" i="12" s="1"/>
  <c r="U30" i="12"/>
  <c r="Y30" i="12"/>
  <c r="C31" i="12"/>
  <c r="D31" i="12"/>
  <c r="E31" i="12"/>
  <c r="G31" i="12"/>
  <c r="H31" i="12"/>
  <c r="J31" i="12"/>
  <c r="L31" i="12" s="1"/>
  <c r="K31" i="12"/>
  <c r="M31" i="12"/>
  <c r="N31" i="12"/>
  <c r="S31" i="12"/>
  <c r="T31" i="12"/>
  <c r="U31" i="12"/>
  <c r="V31" i="12"/>
  <c r="W31" i="12"/>
  <c r="X31" i="12"/>
  <c r="Y31" i="12"/>
  <c r="R29" i="12" l="1"/>
  <c r="R28" i="12"/>
  <c r="R21" i="12"/>
  <c r="R20" i="12"/>
  <c r="O31" i="12"/>
  <c r="R12" i="12"/>
  <c r="R11" i="12"/>
  <c r="F31" i="12"/>
  <c r="R25" i="12"/>
  <c r="R24" i="12"/>
  <c r="R17" i="12"/>
  <c r="R16" i="12"/>
  <c r="P31" i="12"/>
  <c r="R31" i="12" s="1"/>
  <c r="R15" i="12"/>
  <c r="O9" i="7"/>
  <c r="P9" i="7"/>
  <c r="Q9" i="7"/>
  <c r="O10" i="7"/>
  <c r="P10" i="7"/>
  <c r="Q10" i="7"/>
  <c r="O11" i="7"/>
  <c r="P11" i="7"/>
  <c r="Q11" i="7"/>
  <c r="O12" i="7"/>
  <c r="P12" i="7"/>
  <c r="Q12" i="7"/>
  <c r="O13" i="7"/>
  <c r="P13" i="7"/>
  <c r="Q13" i="7"/>
  <c r="O14" i="7"/>
  <c r="P14" i="7"/>
  <c r="Q14" i="7"/>
  <c r="O15" i="7"/>
  <c r="P15" i="7"/>
  <c r="Q15" i="7"/>
  <c r="O16" i="7"/>
  <c r="P16" i="7"/>
  <c r="Q16" i="7"/>
  <c r="O17" i="7"/>
  <c r="P17" i="7"/>
  <c r="Q17" i="7"/>
  <c r="O18" i="7"/>
  <c r="P18" i="7"/>
  <c r="Q18" i="7"/>
  <c r="O19" i="7"/>
  <c r="P19" i="7"/>
  <c r="Q19" i="7"/>
  <c r="O20" i="7"/>
  <c r="P20" i="7"/>
  <c r="Q20" i="7"/>
  <c r="O21" i="7"/>
  <c r="P21" i="7"/>
  <c r="Q21" i="7"/>
  <c r="O22" i="7"/>
  <c r="P22" i="7"/>
  <c r="Q22" i="7"/>
  <c r="O23" i="7"/>
  <c r="P23" i="7"/>
  <c r="Q23" i="7"/>
  <c r="O24" i="7"/>
  <c r="P24" i="7"/>
  <c r="Q24" i="7"/>
  <c r="O25" i="7"/>
  <c r="P25" i="7"/>
  <c r="Q25" i="7"/>
  <c r="O26" i="7"/>
  <c r="P26" i="7"/>
  <c r="Q26" i="7"/>
  <c r="O27" i="7"/>
  <c r="P27" i="7"/>
  <c r="Q27" i="7"/>
  <c r="P8" i="7"/>
  <c r="Q8" i="7"/>
  <c r="O8" i="7"/>
  <c r="Q11" i="8" l="1"/>
  <c r="Q12" i="8"/>
  <c r="Q13" i="8"/>
  <c r="Q14" i="8"/>
  <c r="Q15" i="8"/>
  <c r="Q16" i="8"/>
  <c r="Q17" i="8"/>
  <c r="Q18" i="8"/>
  <c r="Q19" i="8"/>
  <c r="Q20" i="8"/>
  <c r="Q21" i="8"/>
  <c r="Q22" i="8"/>
  <c r="Q23" i="8"/>
  <c r="Q24" i="8"/>
  <c r="Q25" i="8"/>
  <c r="Q26" i="8"/>
  <c r="Q27" i="8"/>
  <c r="Q28" i="8"/>
  <c r="Q9" i="8"/>
  <c r="Q10" i="8"/>
  <c r="R27" i="7"/>
  <c r="R26" i="7"/>
  <c r="R25" i="7"/>
  <c r="R24" i="7"/>
  <c r="R23" i="7"/>
  <c r="R22" i="7"/>
  <c r="R21" i="7"/>
  <c r="R20" i="7"/>
  <c r="R19" i="7"/>
  <c r="R18" i="7"/>
  <c r="R17" i="7"/>
  <c r="R16" i="7"/>
  <c r="R15" i="7"/>
  <c r="R14" i="7"/>
  <c r="R13" i="7"/>
  <c r="R12" i="7"/>
  <c r="R11" i="7"/>
  <c r="R10" i="7"/>
  <c r="R9" i="7"/>
  <c r="R8" i="7"/>
  <c r="F31" i="24"/>
  <c r="G31" i="24"/>
  <c r="L31" i="24"/>
  <c r="M31" i="24"/>
  <c r="D31" i="24"/>
  <c r="C31" i="24"/>
  <c r="J30" i="24"/>
  <c r="I30" i="24"/>
  <c r="Q29" i="8" l="1"/>
  <c r="K30" i="24"/>
  <c r="AM8" i="6"/>
  <c r="AM9" i="6"/>
  <c r="AM10" i="6"/>
  <c r="AM11" i="6"/>
  <c r="AM12" i="6"/>
  <c r="AM13" i="6"/>
  <c r="AM14" i="6"/>
  <c r="AM15" i="6"/>
  <c r="AM16" i="6"/>
  <c r="AM17" i="6"/>
  <c r="AM18" i="6"/>
  <c r="AM19" i="6"/>
  <c r="AM20" i="6"/>
  <c r="AM21" i="6"/>
  <c r="AM22" i="6"/>
  <c r="AM23" i="6"/>
  <c r="AM24" i="6"/>
  <c r="AM25" i="6"/>
  <c r="AM26" i="6"/>
  <c r="AM27" i="6"/>
  <c r="AJ8" i="6"/>
  <c r="AJ9" i="6"/>
  <c r="AJ10" i="6"/>
  <c r="AJ11" i="6"/>
  <c r="AJ12" i="6"/>
  <c r="AJ13" i="6"/>
  <c r="AJ14" i="6"/>
  <c r="AJ15" i="6"/>
  <c r="AJ16" i="6"/>
  <c r="AJ17" i="6"/>
  <c r="AJ18" i="6"/>
  <c r="AJ19" i="6"/>
  <c r="AJ20" i="6"/>
  <c r="AJ21" i="6"/>
  <c r="AJ22" i="6"/>
  <c r="AJ23" i="6"/>
  <c r="AJ24" i="6"/>
  <c r="AJ25" i="6"/>
  <c r="AJ26" i="6"/>
  <c r="AJ27" i="6"/>
  <c r="AG8" i="6"/>
  <c r="AG9" i="6"/>
  <c r="AG10" i="6"/>
  <c r="AG11" i="6"/>
  <c r="AG12" i="6"/>
  <c r="AG13" i="6"/>
  <c r="AG14" i="6"/>
  <c r="AG15" i="6"/>
  <c r="AG16" i="6"/>
  <c r="AG17" i="6"/>
  <c r="AG18" i="6"/>
  <c r="AG19" i="6"/>
  <c r="AG20" i="6"/>
  <c r="AG21" i="6"/>
  <c r="AG22" i="6"/>
  <c r="AG23" i="6"/>
  <c r="AG24" i="6"/>
  <c r="AG25" i="6"/>
  <c r="AG26" i="6"/>
  <c r="AG27" i="6"/>
  <c r="AD8" i="6"/>
  <c r="AD9" i="6"/>
  <c r="AD10" i="6"/>
  <c r="AD11" i="6"/>
  <c r="AD12" i="6"/>
  <c r="AD13" i="6"/>
  <c r="AD14" i="6"/>
  <c r="AD15" i="6"/>
  <c r="AD16" i="6"/>
  <c r="AD17" i="6"/>
  <c r="AD18" i="6"/>
  <c r="AD19" i="6"/>
  <c r="AD20" i="6"/>
  <c r="AD21" i="6"/>
  <c r="AD22" i="6"/>
  <c r="AD23" i="6"/>
  <c r="AD24" i="6"/>
  <c r="AD25" i="6"/>
  <c r="AD26" i="6"/>
  <c r="AD27" i="6"/>
  <c r="AP10" i="6"/>
  <c r="AP11" i="6"/>
  <c r="AP12" i="6"/>
  <c r="AP13" i="6"/>
  <c r="AP14" i="6"/>
  <c r="AP15" i="6"/>
  <c r="AP16" i="6"/>
  <c r="AP17" i="6"/>
  <c r="AP18" i="6"/>
  <c r="AP19" i="6"/>
  <c r="AP20" i="6"/>
  <c r="AP21" i="6"/>
  <c r="AP22" i="6"/>
  <c r="AP23" i="6"/>
  <c r="AP24" i="6"/>
  <c r="AP25" i="6"/>
  <c r="AP26" i="6"/>
  <c r="AP27" i="6"/>
  <c r="AP9" i="6"/>
  <c r="AP8" i="6"/>
  <c r="J61" i="5" l="1"/>
  <c r="I61" i="5"/>
  <c r="K41" i="5"/>
  <c r="K42" i="5"/>
  <c r="K43" i="5"/>
  <c r="K61" i="5" s="1"/>
  <c r="K44" i="5"/>
  <c r="K45" i="5"/>
  <c r="K46" i="5"/>
  <c r="K47" i="5"/>
  <c r="K48" i="5"/>
  <c r="K49" i="5"/>
  <c r="K50" i="5"/>
  <c r="K51" i="5"/>
  <c r="K52" i="5"/>
  <c r="K53" i="5"/>
  <c r="K54" i="5"/>
  <c r="K55" i="5"/>
  <c r="K56" i="5"/>
  <c r="K57" i="5"/>
  <c r="K58" i="5"/>
  <c r="K59" i="5"/>
  <c r="K60" i="5"/>
  <c r="M60" i="5" l="1"/>
  <c r="L60" i="5"/>
  <c r="N60" i="3"/>
  <c r="M43" i="3"/>
  <c r="M44" i="3"/>
  <c r="M45" i="3"/>
  <c r="M46" i="3"/>
  <c r="M47" i="3"/>
  <c r="M48" i="3"/>
  <c r="M49" i="3"/>
  <c r="M50" i="3"/>
  <c r="M51" i="3"/>
  <c r="M52" i="3"/>
  <c r="M53" i="3"/>
  <c r="M54" i="3"/>
  <c r="M55" i="3"/>
  <c r="M56" i="3"/>
  <c r="M57" i="3"/>
  <c r="M58" i="3"/>
  <c r="M59" i="3"/>
  <c r="M60" i="3"/>
  <c r="N29" i="3"/>
  <c r="N10" i="3"/>
  <c r="M29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11" i="3"/>
  <c r="L9" i="11"/>
  <c r="L10" i="11"/>
  <c r="L11" i="11"/>
  <c r="L12" i="11"/>
  <c r="L13" i="11"/>
  <c r="L14" i="11"/>
  <c r="L15" i="11"/>
  <c r="L16" i="11"/>
  <c r="L17" i="11"/>
  <c r="L18" i="11"/>
  <c r="L19" i="11"/>
  <c r="L20" i="11"/>
  <c r="L21" i="11"/>
  <c r="L22" i="11"/>
  <c r="L23" i="11"/>
  <c r="L24" i="11"/>
  <c r="L25" i="11"/>
  <c r="L26" i="11"/>
  <c r="L27" i="11"/>
  <c r="L28" i="11"/>
  <c r="I9" i="11"/>
  <c r="I10" i="11"/>
  <c r="I11" i="11"/>
  <c r="I12" i="11"/>
  <c r="I13" i="11"/>
  <c r="I14" i="11"/>
  <c r="I15" i="11"/>
  <c r="I16" i="11"/>
  <c r="I17" i="11"/>
  <c r="I18" i="11"/>
  <c r="I19" i="11"/>
  <c r="I20" i="11"/>
  <c r="I21" i="11"/>
  <c r="I22" i="11"/>
  <c r="I23" i="11"/>
  <c r="I24" i="11"/>
  <c r="I25" i="11"/>
  <c r="I26" i="11"/>
  <c r="I27" i="11"/>
  <c r="I28" i="11"/>
  <c r="R28" i="1"/>
  <c r="N60" i="5" l="1"/>
  <c r="Q11" i="19"/>
  <c r="R11" i="19"/>
  <c r="Q12" i="19"/>
  <c r="R12" i="19"/>
  <c r="Q13" i="19"/>
  <c r="R13" i="19"/>
  <c r="Q14" i="19"/>
  <c r="R14" i="19"/>
  <c r="S14" i="19" s="1"/>
  <c r="Q15" i="19"/>
  <c r="R15" i="19"/>
  <c r="Q16" i="19"/>
  <c r="R16" i="19"/>
  <c r="Q17" i="19"/>
  <c r="R17" i="19"/>
  <c r="Q18" i="19"/>
  <c r="R18" i="19"/>
  <c r="S18" i="19" s="1"/>
  <c r="Q19" i="19"/>
  <c r="R19" i="19"/>
  <c r="Q20" i="19"/>
  <c r="R20" i="19"/>
  <c r="Q21" i="19"/>
  <c r="R21" i="19"/>
  <c r="Q22" i="19"/>
  <c r="R22" i="19"/>
  <c r="Q23" i="19"/>
  <c r="R23" i="19"/>
  <c r="Q24" i="19"/>
  <c r="R24" i="19"/>
  <c r="Q25" i="19"/>
  <c r="R25" i="19"/>
  <c r="Q26" i="19"/>
  <c r="R26" i="19"/>
  <c r="Q27" i="19"/>
  <c r="R27" i="19"/>
  <c r="Q28" i="19"/>
  <c r="R28" i="19"/>
  <c r="Q29" i="19"/>
  <c r="R29" i="19"/>
  <c r="R10" i="19"/>
  <c r="Q10" i="19"/>
  <c r="Q30" i="19" s="1"/>
  <c r="P10" i="11"/>
  <c r="P11" i="11"/>
  <c r="P12" i="11"/>
  <c r="P13" i="11"/>
  <c r="P14" i="11"/>
  <c r="P15" i="11"/>
  <c r="P16" i="11"/>
  <c r="P17" i="11"/>
  <c r="P18" i="11"/>
  <c r="P19" i="11"/>
  <c r="P20" i="11"/>
  <c r="P21" i="11"/>
  <c r="P22" i="11"/>
  <c r="P23" i="11"/>
  <c r="P24" i="11"/>
  <c r="P25" i="11"/>
  <c r="P26" i="11"/>
  <c r="P27" i="11"/>
  <c r="P28" i="11"/>
  <c r="S28" i="19" l="1"/>
  <c r="S26" i="19"/>
  <c r="S24" i="19"/>
  <c r="S22" i="19"/>
  <c r="S20" i="19"/>
  <c r="S16" i="19"/>
  <c r="S12" i="19"/>
  <c r="S29" i="19"/>
  <c r="S27" i="19"/>
  <c r="S25" i="19"/>
  <c r="S23" i="19"/>
  <c r="S21" i="19"/>
  <c r="S19" i="19"/>
  <c r="S17" i="19"/>
  <c r="S15" i="19"/>
  <c r="S13" i="19"/>
  <c r="S11" i="19"/>
  <c r="S10" i="19"/>
  <c r="C14" i="25"/>
  <c r="B14" i="25"/>
  <c r="D11" i="25"/>
  <c r="D12" i="25"/>
  <c r="D13" i="25"/>
  <c r="D10" i="25"/>
  <c r="D9" i="25"/>
  <c r="F14" i="25"/>
  <c r="H14" i="25"/>
  <c r="I14" i="25"/>
  <c r="E14" i="25"/>
  <c r="G13" i="25"/>
  <c r="G9" i="25"/>
  <c r="G12" i="25"/>
  <c r="G10" i="25"/>
  <c r="G14" i="25" s="1"/>
  <c r="J13" i="25"/>
  <c r="J11" i="25"/>
  <c r="J12" i="25"/>
  <c r="J10" i="25"/>
  <c r="J9" i="25"/>
  <c r="W11" i="22"/>
  <c r="W10" i="22"/>
  <c r="W9" i="22"/>
  <c r="W8" i="22"/>
  <c r="W7" i="22"/>
  <c r="Z9" i="22"/>
  <c r="Z10" i="22"/>
  <c r="Z11" i="22"/>
  <c r="Z8" i="22"/>
  <c r="T7" i="22"/>
  <c r="T9" i="22"/>
  <c r="T10" i="22"/>
  <c r="T11" i="22"/>
  <c r="T8" i="22"/>
  <c r="Q7" i="22"/>
  <c r="Q9" i="22"/>
  <c r="Q10" i="22"/>
  <c r="Q11" i="22"/>
  <c r="Q8" i="22"/>
  <c r="P12" i="22"/>
  <c r="R12" i="22"/>
  <c r="S12" i="22"/>
  <c r="U12" i="22"/>
  <c r="V12" i="22"/>
  <c r="X12" i="22"/>
  <c r="Y12" i="22"/>
  <c r="O12" i="22"/>
  <c r="Z7" i="22"/>
  <c r="K13" i="22"/>
  <c r="K10" i="22"/>
  <c r="K11" i="22"/>
  <c r="K12" i="22"/>
  <c r="K9" i="22"/>
  <c r="K8" i="22"/>
  <c r="H10" i="22"/>
  <c r="H11" i="22"/>
  <c r="H12" i="22"/>
  <c r="H9" i="22"/>
  <c r="H8" i="22"/>
  <c r="G13" i="22"/>
  <c r="F13" i="22"/>
  <c r="E8" i="22"/>
  <c r="E10" i="22"/>
  <c r="E11" i="22"/>
  <c r="E12" i="22"/>
  <c r="E9" i="22"/>
  <c r="C13" i="22"/>
  <c r="D13" i="22"/>
  <c r="B13" i="22"/>
  <c r="Z12" i="22" l="1"/>
  <c r="J14" i="25"/>
  <c r="D14" i="25"/>
  <c r="W12" i="22"/>
  <c r="T12" i="22"/>
  <c r="Q12" i="22"/>
  <c r="E13" i="22"/>
  <c r="H13" i="22"/>
  <c r="D27" i="16" l="1"/>
  <c r="E27" i="16"/>
  <c r="F27" i="16"/>
  <c r="G27" i="16"/>
  <c r="H27" i="16"/>
  <c r="I27" i="16"/>
  <c r="J27" i="16"/>
  <c r="K27" i="16"/>
  <c r="L27" i="16"/>
  <c r="M27" i="16"/>
  <c r="N27" i="16"/>
  <c r="O27" i="16"/>
  <c r="P27" i="16"/>
  <c r="C27" i="16"/>
  <c r="R9" i="16"/>
  <c r="R10" i="16"/>
  <c r="R11" i="16"/>
  <c r="R12" i="16"/>
  <c r="R13" i="16"/>
  <c r="R14" i="16"/>
  <c r="R15" i="16"/>
  <c r="R16" i="16"/>
  <c r="R17" i="16"/>
  <c r="R18" i="16"/>
  <c r="R19" i="16"/>
  <c r="R20" i="16"/>
  <c r="R21" i="16"/>
  <c r="R22" i="16"/>
  <c r="R23" i="16"/>
  <c r="R24" i="16"/>
  <c r="R25" i="16"/>
  <c r="R26" i="16"/>
  <c r="Q9" i="16"/>
  <c r="S9" i="16" s="1"/>
  <c r="Q10" i="16"/>
  <c r="Q11" i="16"/>
  <c r="Q12" i="16"/>
  <c r="S12" i="16" s="1"/>
  <c r="Q13" i="16"/>
  <c r="S13" i="16" s="1"/>
  <c r="Q14" i="16"/>
  <c r="Q15" i="16"/>
  <c r="Q16" i="16"/>
  <c r="S16" i="16" s="1"/>
  <c r="Q17" i="16"/>
  <c r="S17" i="16" s="1"/>
  <c r="Q18" i="16"/>
  <c r="Q19" i="16"/>
  <c r="Q20" i="16"/>
  <c r="S20" i="16" s="1"/>
  <c r="Q21" i="16"/>
  <c r="S21" i="16" s="1"/>
  <c r="Q22" i="16"/>
  <c r="Q23" i="16"/>
  <c r="Q24" i="16"/>
  <c r="S24" i="16" s="1"/>
  <c r="Q25" i="16"/>
  <c r="S25" i="16" s="1"/>
  <c r="Q26" i="16"/>
  <c r="R8" i="16"/>
  <c r="Q8" i="16"/>
  <c r="R7" i="16"/>
  <c r="R27" i="16" s="1"/>
  <c r="Q7" i="16"/>
  <c r="D91" i="3"/>
  <c r="E91" i="3"/>
  <c r="F91" i="3"/>
  <c r="G91" i="3"/>
  <c r="H91" i="3"/>
  <c r="I91" i="3"/>
  <c r="J91" i="3"/>
  <c r="K91" i="3"/>
  <c r="L91" i="3"/>
  <c r="C91" i="3"/>
  <c r="N73" i="3"/>
  <c r="N74" i="3"/>
  <c r="N75" i="3"/>
  <c r="N76" i="3"/>
  <c r="N91" i="3" s="1"/>
  <c r="N77" i="3"/>
  <c r="N78" i="3"/>
  <c r="N79" i="3"/>
  <c r="N80" i="3"/>
  <c r="N81" i="3"/>
  <c r="N82" i="3"/>
  <c r="N83" i="3"/>
  <c r="N84" i="3"/>
  <c r="N85" i="3"/>
  <c r="N86" i="3"/>
  <c r="N87" i="3"/>
  <c r="N88" i="3"/>
  <c r="N89" i="3"/>
  <c r="N90" i="3"/>
  <c r="M73" i="3"/>
  <c r="O73" i="3" s="1"/>
  <c r="M74" i="3"/>
  <c r="O74" i="3" s="1"/>
  <c r="M75" i="3"/>
  <c r="O75" i="3" s="1"/>
  <c r="M76" i="3"/>
  <c r="O76" i="3" s="1"/>
  <c r="M77" i="3"/>
  <c r="O77" i="3" s="1"/>
  <c r="M78" i="3"/>
  <c r="O78" i="3" s="1"/>
  <c r="M79" i="3"/>
  <c r="O79" i="3" s="1"/>
  <c r="M80" i="3"/>
  <c r="O80" i="3" s="1"/>
  <c r="M81" i="3"/>
  <c r="O81" i="3" s="1"/>
  <c r="M82" i="3"/>
  <c r="O82" i="3" s="1"/>
  <c r="M83" i="3"/>
  <c r="O83" i="3" s="1"/>
  <c r="M84" i="3"/>
  <c r="O84" i="3" s="1"/>
  <c r="M85" i="3"/>
  <c r="O85" i="3" s="1"/>
  <c r="M86" i="3"/>
  <c r="O86" i="3" s="1"/>
  <c r="M87" i="3"/>
  <c r="O87" i="3" s="1"/>
  <c r="M88" i="3"/>
  <c r="O88" i="3" s="1"/>
  <c r="M89" i="3"/>
  <c r="O89" i="3" s="1"/>
  <c r="M90" i="3"/>
  <c r="O90" i="3" s="1"/>
  <c r="N72" i="3"/>
  <c r="M72" i="3"/>
  <c r="O72" i="3" s="1"/>
  <c r="O71" i="3"/>
  <c r="N71" i="3"/>
  <c r="M71" i="3"/>
  <c r="M91" i="3" s="1"/>
  <c r="D61" i="3"/>
  <c r="E61" i="3"/>
  <c r="F61" i="3"/>
  <c r="G61" i="3"/>
  <c r="H61" i="3"/>
  <c r="I61" i="3"/>
  <c r="J61" i="3"/>
  <c r="K61" i="3"/>
  <c r="L61" i="3"/>
  <c r="C61" i="3"/>
  <c r="O60" i="3"/>
  <c r="O43" i="3"/>
  <c r="O45" i="3"/>
  <c r="O47" i="3"/>
  <c r="O49" i="3"/>
  <c r="O51" i="3"/>
  <c r="O53" i="3"/>
  <c r="O55" i="3"/>
  <c r="O57" i="3"/>
  <c r="O59" i="3"/>
  <c r="N43" i="3"/>
  <c r="N44" i="3"/>
  <c r="O44" i="3" s="1"/>
  <c r="N45" i="3"/>
  <c r="N46" i="3"/>
  <c r="O46" i="3" s="1"/>
  <c r="N47" i="3"/>
  <c r="N48" i="3"/>
  <c r="O48" i="3" s="1"/>
  <c r="N49" i="3"/>
  <c r="N50" i="3"/>
  <c r="O50" i="3" s="1"/>
  <c r="N51" i="3"/>
  <c r="N52" i="3"/>
  <c r="O52" i="3" s="1"/>
  <c r="N53" i="3"/>
  <c r="N54" i="3"/>
  <c r="O54" i="3" s="1"/>
  <c r="N55" i="3"/>
  <c r="N56" i="3"/>
  <c r="O56" i="3" s="1"/>
  <c r="N57" i="3"/>
  <c r="N58" i="3"/>
  <c r="O58" i="3" s="1"/>
  <c r="N59" i="3"/>
  <c r="O42" i="3"/>
  <c r="N42" i="3"/>
  <c r="M42" i="3"/>
  <c r="N41" i="3"/>
  <c r="N61" i="3" s="1"/>
  <c r="M41" i="3"/>
  <c r="AD29" i="8"/>
  <c r="AE29" i="8"/>
  <c r="AG29" i="8"/>
  <c r="AH29" i="8"/>
  <c r="AI29" i="8"/>
  <c r="AJ29" i="8"/>
  <c r="AK29" i="8"/>
  <c r="AM29" i="8"/>
  <c r="AN29" i="8"/>
  <c r="AO29" i="8"/>
  <c r="AP29" i="8"/>
  <c r="AQ29" i="8"/>
  <c r="AR29" i="8"/>
  <c r="AS29" i="8"/>
  <c r="AC29" i="8"/>
  <c r="D29" i="8"/>
  <c r="E29" i="8"/>
  <c r="G29" i="8"/>
  <c r="H29" i="8"/>
  <c r="I29" i="8"/>
  <c r="K29" i="8"/>
  <c r="L29" i="8"/>
  <c r="M29" i="8"/>
  <c r="O29" i="8"/>
  <c r="P29" i="8"/>
  <c r="R29" i="8"/>
  <c r="S29" i="8"/>
  <c r="T29" i="8"/>
  <c r="U29" i="8"/>
  <c r="V29" i="8"/>
  <c r="W29" i="8"/>
  <c r="C29" i="8"/>
  <c r="X11" i="8"/>
  <c r="X12" i="8"/>
  <c r="X13" i="8"/>
  <c r="X14" i="8"/>
  <c r="X15" i="8"/>
  <c r="X16" i="8"/>
  <c r="X17" i="8"/>
  <c r="X18" i="8"/>
  <c r="X19" i="8"/>
  <c r="X20" i="8"/>
  <c r="X21" i="8"/>
  <c r="X22" i="8"/>
  <c r="X23" i="8"/>
  <c r="X24" i="8"/>
  <c r="X25" i="8"/>
  <c r="X26" i="8"/>
  <c r="X27" i="8"/>
  <c r="X28" i="8"/>
  <c r="X10" i="8"/>
  <c r="X29" i="8" s="1"/>
  <c r="X9" i="8"/>
  <c r="N11" i="8"/>
  <c r="N12" i="8"/>
  <c r="N13" i="8"/>
  <c r="N14" i="8"/>
  <c r="N15" i="8"/>
  <c r="N16" i="8"/>
  <c r="N17" i="8"/>
  <c r="N18" i="8"/>
  <c r="N19" i="8"/>
  <c r="N20" i="8"/>
  <c r="N21" i="8"/>
  <c r="N22" i="8"/>
  <c r="N23" i="8"/>
  <c r="N24" i="8"/>
  <c r="N25" i="8"/>
  <c r="N26" i="8"/>
  <c r="N27" i="8"/>
  <c r="N28" i="8"/>
  <c r="N10" i="8"/>
  <c r="N9" i="8"/>
  <c r="N29" i="8" s="1"/>
  <c r="J11" i="8"/>
  <c r="J12" i="8"/>
  <c r="J13" i="8"/>
  <c r="J14" i="8"/>
  <c r="J15" i="8"/>
  <c r="J16" i="8"/>
  <c r="J17" i="8"/>
  <c r="J18" i="8"/>
  <c r="J19" i="8"/>
  <c r="J20" i="8"/>
  <c r="J21" i="8"/>
  <c r="J22" i="8"/>
  <c r="J23" i="8"/>
  <c r="J24" i="8"/>
  <c r="J25" i="8"/>
  <c r="J26" i="8"/>
  <c r="J27" i="8"/>
  <c r="J28" i="8"/>
  <c r="J10" i="8"/>
  <c r="J9" i="8"/>
  <c r="J29" i="8" s="1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10" i="8"/>
  <c r="F9" i="8"/>
  <c r="F29" i="8" s="1"/>
  <c r="AL11" i="8"/>
  <c r="AL12" i="8"/>
  <c r="AL13" i="8"/>
  <c r="AL14" i="8"/>
  <c r="AL15" i="8"/>
  <c r="AL16" i="8"/>
  <c r="AL17" i="8"/>
  <c r="AL18" i="8"/>
  <c r="AL19" i="8"/>
  <c r="AL20" i="8"/>
  <c r="AL21" i="8"/>
  <c r="AL22" i="8"/>
  <c r="AL23" i="8"/>
  <c r="AL24" i="8"/>
  <c r="AL25" i="8"/>
  <c r="AL26" i="8"/>
  <c r="AL27" i="8"/>
  <c r="AL28" i="8"/>
  <c r="AL10" i="8"/>
  <c r="AL29" i="8" s="1"/>
  <c r="AL9" i="8"/>
  <c r="AF11" i="8"/>
  <c r="AF12" i="8"/>
  <c r="AF13" i="8"/>
  <c r="AF14" i="8"/>
  <c r="AF15" i="8"/>
  <c r="AF16" i="8"/>
  <c r="AF17" i="8"/>
  <c r="AF18" i="8"/>
  <c r="AF19" i="8"/>
  <c r="AF20" i="8"/>
  <c r="AF21" i="8"/>
  <c r="AF22" i="8"/>
  <c r="AF23" i="8"/>
  <c r="AF24" i="8"/>
  <c r="AF25" i="8"/>
  <c r="AF26" i="8"/>
  <c r="AF27" i="8"/>
  <c r="AF28" i="8"/>
  <c r="AF10" i="8"/>
  <c r="AF29" i="8" s="1"/>
  <c r="AF9" i="8"/>
  <c r="D28" i="7"/>
  <c r="E28" i="7"/>
  <c r="G28" i="7"/>
  <c r="H28" i="7"/>
  <c r="I28" i="7"/>
  <c r="K28" i="7"/>
  <c r="L28" i="7"/>
  <c r="M28" i="7"/>
  <c r="P28" i="7"/>
  <c r="Q28" i="7"/>
  <c r="R28" i="7"/>
  <c r="C28" i="7"/>
  <c r="O28" i="7" s="1"/>
  <c r="N10" i="7"/>
  <c r="N11" i="7"/>
  <c r="N12" i="7"/>
  <c r="N13" i="7"/>
  <c r="N14" i="7"/>
  <c r="N15" i="7"/>
  <c r="N16" i="7"/>
  <c r="N17" i="7"/>
  <c r="N18" i="7"/>
  <c r="N19" i="7"/>
  <c r="N20" i="7"/>
  <c r="N21" i="7"/>
  <c r="N22" i="7"/>
  <c r="N23" i="7"/>
  <c r="N24" i="7"/>
  <c r="N25" i="7"/>
  <c r="N26" i="7"/>
  <c r="N27" i="7"/>
  <c r="N9" i="7"/>
  <c r="N8" i="7"/>
  <c r="J9" i="7"/>
  <c r="J10" i="7"/>
  <c r="J11" i="7"/>
  <c r="J12" i="7"/>
  <c r="J13" i="7"/>
  <c r="J14" i="7"/>
  <c r="J15" i="7"/>
  <c r="J16" i="7"/>
  <c r="J17" i="7"/>
  <c r="J18" i="7"/>
  <c r="J19" i="7"/>
  <c r="J20" i="7"/>
  <c r="J21" i="7"/>
  <c r="J22" i="7"/>
  <c r="J23" i="7"/>
  <c r="J24" i="7"/>
  <c r="J25" i="7"/>
  <c r="J26" i="7"/>
  <c r="J27" i="7"/>
  <c r="J8" i="7"/>
  <c r="F10" i="7"/>
  <c r="F11" i="7"/>
  <c r="F12" i="7"/>
  <c r="F13" i="7"/>
  <c r="F14" i="7"/>
  <c r="F15" i="7"/>
  <c r="F16" i="7"/>
  <c r="F17" i="7"/>
  <c r="F18" i="7"/>
  <c r="F19" i="7"/>
  <c r="F20" i="7"/>
  <c r="F21" i="7"/>
  <c r="F22" i="7"/>
  <c r="F23" i="7"/>
  <c r="F24" i="7"/>
  <c r="F25" i="7"/>
  <c r="F26" i="7"/>
  <c r="F27" i="7"/>
  <c r="F9" i="7"/>
  <c r="F8" i="7"/>
  <c r="N11" i="24"/>
  <c r="N12" i="24"/>
  <c r="N13" i="24"/>
  <c r="N14" i="24"/>
  <c r="N15" i="24"/>
  <c r="N16" i="24"/>
  <c r="N17" i="24"/>
  <c r="N18" i="24"/>
  <c r="N19" i="24"/>
  <c r="N20" i="24"/>
  <c r="N21" i="24"/>
  <c r="N22" i="24"/>
  <c r="N23" i="24"/>
  <c r="N24" i="24"/>
  <c r="N25" i="24"/>
  <c r="N26" i="24"/>
  <c r="N27" i="24"/>
  <c r="N28" i="24"/>
  <c r="N29" i="24"/>
  <c r="N30" i="24"/>
  <c r="J11" i="24"/>
  <c r="I11" i="24"/>
  <c r="J13" i="24"/>
  <c r="J14" i="24"/>
  <c r="J15" i="24"/>
  <c r="J16" i="24"/>
  <c r="J17" i="24"/>
  <c r="J18" i="24"/>
  <c r="J19" i="24"/>
  <c r="J20" i="24"/>
  <c r="J21" i="24"/>
  <c r="J22" i="24"/>
  <c r="K22" i="24" s="1"/>
  <c r="J23" i="24"/>
  <c r="J24" i="24"/>
  <c r="J25" i="24"/>
  <c r="J26" i="24"/>
  <c r="J27" i="24"/>
  <c r="J28" i="24"/>
  <c r="J29" i="24"/>
  <c r="I13" i="24"/>
  <c r="I14" i="24"/>
  <c r="K14" i="24" s="1"/>
  <c r="I15" i="24"/>
  <c r="K15" i="24" s="1"/>
  <c r="I16" i="24"/>
  <c r="I17" i="24"/>
  <c r="I18" i="24"/>
  <c r="I19" i="24"/>
  <c r="K19" i="24" s="1"/>
  <c r="I20" i="24"/>
  <c r="I21" i="24"/>
  <c r="K21" i="24" s="1"/>
  <c r="I22" i="24"/>
  <c r="I23" i="24"/>
  <c r="K23" i="24" s="1"/>
  <c r="I24" i="24"/>
  <c r="I25" i="24"/>
  <c r="I26" i="24"/>
  <c r="I27" i="24"/>
  <c r="K27" i="24" s="1"/>
  <c r="I28" i="24"/>
  <c r="I29" i="24"/>
  <c r="K29" i="24" s="1"/>
  <c r="J12" i="24"/>
  <c r="I12" i="24"/>
  <c r="H30" i="24"/>
  <c r="H13" i="24"/>
  <c r="H14" i="24"/>
  <c r="H15" i="24"/>
  <c r="H16" i="24"/>
  <c r="H17" i="24"/>
  <c r="H18" i="24"/>
  <c r="H19" i="24"/>
  <c r="H20" i="24"/>
  <c r="H21" i="24"/>
  <c r="H22" i="24"/>
  <c r="H23" i="24"/>
  <c r="H24" i="24"/>
  <c r="H25" i="24"/>
  <c r="H26" i="24"/>
  <c r="H27" i="24"/>
  <c r="H28" i="24"/>
  <c r="H29" i="24"/>
  <c r="H12" i="24"/>
  <c r="H11" i="24"/>
  <c r="E13" i="24"/>
  <c r="E14" i="24"/>
  <c r="E15" i="24"/>
  <c r="E16" i="24"/>
  <c r="E17" i="24"/>
  <c r="E18" i="24"/>
  <c r="E19" i="24"/>
  <c r="E20" i="24"/>
  <c r="E21" i="24"/>
  <c r="E22" i="24"/>
  <c r="E23" i="24"/>
  <c r="E24" i="24"/>
  <c r="E25" i="24"/>
  <c r="E26" i="24"/>
  <c r="E27" i="24"/>
  <c r="E28" i="24"/>
  <c r="E29" i="24"/>
  <c r="E30" i="24"/>
  <c r="E11" i="24"/>
  <c r="E12" i="24"/>
  <c r="J28" i="7" l="1"/>
  <c r="N28" i="7"/>
  <c r="F28" i="7"/>
  <c r="O91" i="3"/>
  <c r="K28" i="24"/>
  <c r="K24" i="24"/>
  <c r="K20" i="24"/>
  <c r="K16" i="24"/>
  <c r="K25" i="24"/>
  <c r="K17" i="24"/>
  <c r="K13" i="24"/>
  <c r="N31" i="24"/>
  <c r="O41" i="3"/>
  <c r="S8" i="16"/>
  <c r="S23" i="16"/>
  <c r="S19" i="16"/>
  <c r="S15" i="16"/>
  <c r="S11" i="16"/>
  <c r="E31" i="24"/>
  <c r="K26" i="24"/>
  <c r="K18" i="24"/>
  <c r="M61" i="3"/>
  <c r="O61" i="3" s="1"/>
  <c r="Q27" i="16"/>
  <c r="S26" i="16"/>
  <c r="S22" i="16"/>
  <c r="S18" i="16"/>
  <c r="S14" i="16"/>
  <c r="S10" i="16"/>
  <c r="S7" i="16"/>
  <c r="K12" i="24"/>
  <c r="I31" i="24"/>
  <c r="J31" i="24"/>
  <c r="H31" i="24"/>
  <c r="K11" i="24"/>
  <c r="GF11" i="6"/>
  <c r="GF13" i="6"/>
  <c r="GF15" i="6"/>
  <c r="GF17" i="6"/>
  <c r="GF19" i="6"/>
  <c r="GE10" i="6"/>
  <c r="GE11" i="6"/>
  <c r="GE12" i="6"/>
  <c r="GE13" i="6"/>
  <c r="GE14" i="6"/>
  <c r="GE15" i="6"/>
  <c r="GE16" i="6"/>
  <c r="GE17" i="6"/>
  <c r="GE18" i="6"/>
  <c r="GE19" i="6"/>
  <c r="GE20" i="6"/>
  <c r="GE21" i="6"/>
  <c r="GE22" i="6"/>
  <c r="GE23" i="6"/>
  <c r="GE24" i="6"/>
  <c r="GE25" i="6"/>
  <c r="GE26" i="6"/>
  <c r="GE27" i="6"/>
  <c r="GD10" i="6"/>
  <c r="GF10" i="6" s="1"/>
  <c r="GD11" i="6"/>
  <c r="GD12" i="6"/>
  <c r="GF12" i="6" s="1"/>
  <c r="GD13" i="6"/>
  <c r="GD14" i="6"/>
  <c r="GF14" i="6" s="1"/>
  <c r="GD15" i="6"/>
  <c r="GD16" i="6"/>
  <c r="GF16" i="6" s="1"/>
  <c r="GD17" i="6"/>
  <c r="GD18" i="6"/>
  <c r="GF18" i="6" s="1"/>
  <c r="GD19" i="6"/>
  <c r="GD20" i="6"/>
  <c r="GF20" i="6" s="1"/>
  <c r="GD21" i="6"/>
  <c r="GD22" i="6"/>
  <c r="GF22" i="6" s="1"/>
  <c r="GD23" i="6"/>
  <c r="GF23" i="6" s="1"/>
  <c r="GD24" i="6"/>
  <c r="GF24" i="6" s="1"/>
  <c r="GD25" i="6"/>
  <c r="GF25" i="6" s="1"/>
  <c r="GD26" i="6"/>
  <c r="GF26" i="6" s="1"/>
  <c r="GD27" i="6"/>
  <c r="GF27" i="6" s="1"/>
  <c r="GE9" i="6"/>
  <c r="GD9" i="6"/>
  <c r="GF9" i="6" s="1"/>
  <c r="GE8" i="6"/>
  <c r="GF8" i="6" s="1"/>
  <c r="GD8" i="6"/>
  <c r="FM28" i="6"/>
  <c r="FN28" i="6"/>
  <c r="FO28" i="6"/>
  <c r="FP28" i="6"/>
  <c r="FQ28" i="6"/>
  <c r="FR28" i="6"/>
  <c r="FS28" i="6"/>
  <c r="FT28" i="6"/>
  <c r="FU28" i="6"/>
  <c r="FV28" i="6"/>
  <c r="FW28" i="6"/>
  <c r="FX28" i="6"/>
  <c r="FY28" i="6"/>
  <c r="FZ28" i="6"/>
  <c r="GA28" i="6"/>
  <c r="GB28" i="6"/>
  <c r="GC28" i="6"/>
  <c r="FL28" i="6"/>
  <c r="EQ28" i="6"/>
  <c r="ER28" i="6"/>
  <c r="ES28" i="6"/>
  <c r="ET28" i="6"/>
  <c r="EU28" i="6"/>
  <c r="EV28" i="6"/>
  <c r="EW28" i="6"/>
  <c r="EX28" i="6"/>
  <c r="EY28" i="6"/>
  <c r="EZ28" i="6"/>
  <c r="FA28" i="6"/>
  <c r="FB28" i="6"/>
  <c r="FC28" i="6"/>
  <c r="FD28" i="6"/>
  <c r="FE28" i="6"/>
  <c r="FF28" i="6"/>
  <c r="FG28" i="6"/>
  <c r="EP28" i="6"/>
  <c r="CU28" i="6"/>
  <c r="CV28" i="6"/>
  <c r="CW28" i="6"/>
  <c r="CX28" i="6"/>
  <c r="CY28" i="6"/>
  <c r="CZ28" i="6"/>
  <c r="DA28" i="6"/>
  <c r="DB28" i="6"/>
  <c r="DC28" i="6"/>
  <c r="DD28" i="6"/>
  <c r="DE28" i="6"/>
  <c r="DF28" i="6"/>
  <c r="DG28" i="6"/>
  <c r="DH28" i="6"/>
  <c r="DI28" i="6"/>
  <c r="DJ28" i="6"/>
  <c r="DK28" i="6"/>
  <c r="DL28" i="6"/>
  <c r="DM28" i="6"/>
  <c r="CT28" i="6"/>
  <c r="BW28" i="6"/>
  <c r="BX28" i="6"/>
  <c r="BY28" i="6"/>
  <c r="BZ28" i="6"/>
  <c r="CA28" i="6"/>
  <c r="CB28" i="6"/>
  <c r="CC28" i="6"/>
  <c r="CD28" i="6"/>
  <c r="CE28" i="6"/>
  <c r="CF28" i="6"/>
  <c r="CG28" i="6"/>
  <c r="CH28" i="6"/>
  <c r="CI28" i="6"/>
  <c r="CJ28" i="6"/>
  <c r="CK28" i="6"/>
  <c r="CL28" i="6"/>
  <c r="CM28" i="6"/>
  <c r="CN28" i="6"/>
  <c r="CO28" i="6"/>
  <c r="BV28" i="6"/>
  <c r="AY28" i="6"/>
  <c r="AZ28" i="6"/>
  <c r="BA28" i="6"/>
  <c r="BB28" i="6"/>
  <c r="BC28" i="6"/>
  <c r="BD28" i="6"/>
  <c r="BE28" i="6"/>
  <c r="BF28" i="6"/>
  <c r="BG28" i="6"/>
  <c r="BH28" i="6"/>
  <c r="BI28" i="6"/>
  <c r="BJ28" i="6"/>
  <c r="BK28" i="6"/>
  <c r="BL28" i="6"/>
  <c r="BM28" i="6"/>
  <c r="BN28" i="6"/>
  <c r="BO28" i="6"/>
  <c r="BP28" i="6"/>
  <c r="BQ28" i="6"/>
  <c r="AX28" i="6"/>
  <c r="DS28" i="6"/>
  <c r="DT28" i="6"/>
  <c r="DU28" i="6"/>
  <c r="DV28" i="6"/>
  <c r="DW28" i="6"/>
  <c r="DX28" i="6"/>
  <c r="DY28" i="6"/>
  <c r="DZ28" i="6"/>
  <c r="EA28" i="6"/>
  <c r="EB28" i="6"/>
  <c r="EC28" i="6"/>
  <c r="ED28" i="6"/>
  <c r="EE28" i="6"/>
  <c r="EF28" i="6"/>
  <c r="EG28" i="6"/>
  <c r="EH28" i="6"/>
  <c r="EI28" i="6"/>
  <c r="EJ28" i="6"/>
  <c r="EK28" i="6"/>
  <c r="DR28" i="6"/>
  <c r="AR27" i="6"/>
  <c r="AS27" i="6"/>
  <c r="AQ27" i="6"/>
  <c r="AR9" i="6"/>
  <c r="AR10" i="6"/>
  <c r="AR11" i="6"/>
  <c r="AR12" i="6"/>
  <c r="AR13" i="6"/>
  <c r="AR14" i="6"/>
  <c r="AR15" i="6"/>
  <c r="AR16" i="6"/>
  <c r="AR17" i="6"/>
  <c r="AS17" i="6" s="1"/>
  <c r="AR18" i="6"/>
  <c r="AR19" i="6"/>
  <c r="AR20" i="6"/>
  <c r="AR21" i="6"/>
  <c r="AR22" i="6"/>
  <c r="AR23" i="6"/>
  <c r="AR24" i="6"/>
  <c r="AR25" i="6"/>
  <c r="AR26" i="6"/>
  <c r="AQ16" i="6"/>
  <c r="AS16" i="6" s="1"/>
  <c r="AQ17" i="6"/>
  <c r="AQ18" i="6"/>
  <c r="AQ19" i="6"/>
  <c r="AQ20" i="6"/>
  <c r="AS20" i="6" s="1"/>
  <c r="AQ21" i="6"/>
  <c r="AS21" i="6" s="1"/>
  <c r="AQ22" i="6"/>
  <c r="AQ23" i="6"/>
  <c r="AQ24" i="6"/>
  <c r="AS24" i="6" s="1"/>
  <c r="AQ25" i="6"/>
  <c r="AQ26" i="6"/>
  <c r="AQ9" i="6"/>
  <c r="AS9" i="6" s="1"/>
  <c r="AQ10" i="6"/>
  <c r="AS10" i="6" s="1"/>
  <c r="AQ11" i="6"/>
  <c r="AQ12" i="6"/>
  <c r="AS12" i="6" s="1"/>
  <c r="AQ13" i="6"/>
  <c r="AQ14" i="6"/>
  <c r="AS14" i="6" s="1"/>
  <c r="AQ15" i="6"/>
  <c r="AQ8" i="6"/>
  <c r="AR8" i="6"/>
  <c r="D28" i="6"/>
  <c r="E28" i="6"/>
  <c r="F28" i="6"/>
  <c r="G28" i="6"/>
  <c r="H28" i="6"/>
  <c r="I28" i="6"/>
  <c r="J28" i="6"/>
  <c r="K28" i="6"/>
  <c r="L28" i="6"/>
  <c r="M28" i="6"/>
  <c r="N28" i="6"/>
  <c r="O28" i="6"/>
  <c r="P28" i="6"/>
  <c r="Q28" i="6"/>
  <c r="R28" i="6"/>
  <c r="S28" i="6"/>
  <c r="T28" i="6"/>
  <c r="C28" i="6"/>
  <c r="V27" i="6"/>
  <c r="V26" i="6"/>
  <c r="V25" i="6"/>
  <c r="V24" i="6"/>
  <c r="V23" i="6"/>
  <c r="V22" i="6"/>
  <c r="V21" i="6"/>
  <c r="V20" i="6"/>
  <c r="V19" i="6"/>
  <c r="V18" i="6"/>
  <c r="V17" i="6"/>
  <c r="V16" i="6"/>
  <c r="V15" i="6"/>
  <c r="V14" i="6"/>
  <c r="V13" i="6"/>
  <c r="V12" i="6"/>
  <c r="V11" i="6"/>
  <c r="V10" i="6"/>
  <c r="U10" i="6"/>
  <c r="U11" i="6"/>
  <c r="U12" i="6"/>
  <c r="W12" i="6" s="1"/>
  <c r="U13" i="6"/>
  <c r="U14" i="6"/>
  <c r="U15" i="6"/>
  <c r="U16" i="6"/>
  <c r="W16" i="6" s="1"/>
  <c r="U17" i="6"/>
  <c r="U18" i="6"/>
  <c r="U19" i="6"/>
  <c r="U20" i="6"/>
  <c r="W20" i="6" s="1"/>
  <c r="U21" i="6"/>
  <c r="U22" i="6"/>
  <c r="U23" i="6"/>
  <c r="U24" i="6"/>
  <c r="W24" i="6" s="1"/>
  <c r="U25" i="6"/>
  <c r="U26" i="6"/>
  <c r="U27" i="6"/>
  <c r="V9" i="6"/>
  <c r="U9" i="6"/>
  <c r="V8" i="6"/>
  <c r="U8" i="6"/>
  <c r="AC28" i="6"/>
  <c r="AE28" i="6"/>
  <c r="AF28" i="6"/>
  <c r="AH28" i="6"/>
  <c r="AI28" i="6"/>
  <c r="AK28" i="6"/>
  <c r="AL28" i="6"/>
  <c r="AN28" i="6"/>
  <c r="AO28" i="6"/>
  <c r="AB28" i="6"/>
  <c r="AP28" i="6"/>
  <c r="AM28" i="6"/>
  <c r="AJ28" i="6"/>
  <c r="AG28" i="6"/>
  <c r="AD28" i="6"/>
  <c r="D28" i="10"/>
  <c r="F28" i="10"/>
  <c r="G28" i="10"/>
  <c r="I28" i="10"/>
  <c r="J28" i="10"/>
  <c r="C28" i="10"/>
  <c r="M10" i="10"/>
  <c r="M11" i="10"/>
  <c r="M12" i="10"/>
  <c r="M13" i="10"/>
  <c r="M14" i="10"/>
  <c r="M15" i="10"/>
  <c r="M16" i="10"/>
  <c r="M17" i="10"/>
  <c r="M18" i="10"/>
  <c r="M19" i="10"/>
  <c r="M20" i="10"/>
  <c r="M21" i="10"/>
  <c r="M22" i="10"/>
  <c r="M23" i="10"/>
  <c r="M24" i="10"/>
  <c r="M25" i="10"/>
  <c r="M26" i="10"/>
  <c r="M27" i="10"/>
  <c r="L10" i="10"/>
  <c r="N10" i="10" s="1"/>
  <c r="L11" i="10"/>
  <c r="N11" i="10" s="1"/>
  <c r="L12" i="10"/>
  <c r="L13" i="10"/>
  <c r="L14" i="10"/>
  <c r="N14" i="10" s="1"/>
  <c r="L15" i="10"/>
  <c r="N15" i="10" s="1"/>
  <c r="L16" i="10"/>
  <c r="L17" i="10"/>
  <c r="L18" i="10"/>
  <c r="N18" i="10" s="1"/>
  <c r="L19" i="10"/>
  <c r="N19" i="10" s="1"/>
  <c r="L20" i="10"/>
  <c r="L21" i="10"/>
  <c r="L22" i="10"/>
  <c r="N22" i="10" s="1"/>
  <c r="L23" i="10"/>
  <c r="N23" i="10" s="1"/>
  <c r="L24" i="10"/>
  <c r="L25" i="10"/>
  <c r="L26" i="10"/>
  <c r="N26" i="10" s="1"/>
  <c r="L27" i="10"/>
  <c r="N27" i="10" s="1"/>
  <c r="M9" i="10"/>
  <c r="L9" i="10"/>
  <c r="N9" i="10" s="1"/>
  <c r="M8" i="10"/>
  <c r="N8" i="10" s="1"/>
  <c r="L8" i="10"/>
  <c r="K11" i="10"/>
  <c r="K12" i="10"/>
  <c r="K13" i="10"/>
  <c r="K14" i="10"/>
  <c r="K15" i="10"/>
  <c r="K16" i="10"/>
  <c r="K17" i="10"/>
  <c r="K18" i="10"/>
  <c r="K19" i="10"/>
  <c r="K20" i="10"/>
  <c r="K21" i="10"/>
  <c r="K22" i="10"/>
  <c r="K23" i="10"/>
  <c r="K24" i="10"/>
  <c r="K25" i="10"/>
  <c r="K26" i="10"/>
  <c r="K27" i="10"/>
  <c r="K9" i="10"/>
  <c r="K10" i="10"/>
  <c r="K8" i="10"/>
  <c r="H10" i="10"/>
  <c r="H11" i="10"/>
  <c r="H12" i="10"/>
  <c r="H13" i="10"/>
  <c r="H14" i="10"/>
  <c r="H15" i="10"/>
  <c r="H16" i="10"/>
  <c r="H17" i="10"/>
  <c r="H18" i="10"/>
  <c r="H19" i="10"/>
  <c r="H20" i="10"/>
  <c r="H21" i="10"/>
  <c r="H22" i="10"/>
  <c r="H23" i="10"/>
  <c r="H24" i="10"/>
  <c r="H25" i="10"/>
  <c r="H26" i="10"/>
  <c r="H27" i="10"/>
  <c r="H9" i="10"/>
  <c r="H8" i="10"/>
  <c r="E10" i="10"/>
  <c r="E11" i="10"/>
  <c r="E12" i="10"/>
  <c r="E13" i="10"/>
  <c r="E14" i="10"/>
  <c r="E15" i="10"/>
  <c r="E16" i="10"/>
  <c r="E17" i="10"/>
  <c r="E18" i="10"/>
  <c r="E19" i="10"/>
  <c r="E20" i="10"/>
  <c r="E21" i="10"/>
  <c r="E22" i="10"/>
  <c r="E23" i="10"/>
  <c r="E24" i="10"/>
  <c r="E25" i="10"/>
  <c r="E26" i="10"/>
  <c r="E27" i="10"/>
  <c r="E9" i="10"/>
  <c r="E8" i="10"/>
  <c r="D155" i="5"/>
  <c r="F155" i="5"/>
  <c r="G155" i="5"/>
  <c r="I155" i="5"/>
  <c r="J155" i="5"/>
  <c r="C155" i="5"/>
  <c r="M137" i="5"/>
  <c r="D12" i="26" s="1"/>
  <c r="M138" i="5"/>
  <c r="D13" i="26" s="1"/>
  <c r="M139" i="5"/>
  <c r="D14" i="26" s="1"/>
  <c r="M140" i="5"/>
  <c r="D15" i="26" s="1"/>
  <c r="M141" i="5"/>
  <c r="D16" i="26" s="1"/>
  <c r="M142" i="5"/>
  <c r="D17" i="26" s="1"/>
  <c r="M143" i="5"/>
  <c r="D18" i="26" s="1"/>
  <c r="M144" i="5"/>
  <c r="D19" i="26" s="1"/>
  <c r="M145" i="5"/>
  <c r="D20" i="26" s="1"/>
  <c r="M146" i="5"/>
  <c r="D21" i="26" s="1"/>
  <c r="M147" i="5"/>
  <c r="D22" i="26" s="1"/>
  <c r="M148" i="5"/>
  <c r="D23" i="26" s="1"/>
  <c r="M149" i="5"/>
  <c r="D24" i="26" s="1"/>
  <c r="M150" i="5"/>
  <c r="D25" i="26" s="1"/>
  <c r="M151" i="5"/>
  <c r="D26" i="26" s="1"/>
  <c r="M152" i="5"/>
  <c r="D27" i="26" s="1"/>
  <c r="M153" i="5"/>
  <c r="D28" i="26" s="1"/>
  <c r="M154" i="5"/>
  <c r="D29" i="26" s="1"/>
  <c r="L137" i="5"/>
  <c r="C12" i="26" s="1"/>
  <c r="L138" i="5"/>
  <c r="C13" i="26" s="1"/>
  <c r="L139" i="5"/>
  <c r="C14" i="26" s="1"/>
  <c r="L140" i="5"/>
  <c r="C15" i="26" s="1"/>
  <c r="L141" i="5"/>
  <c r="C16" i="26" s="1"/>
  <c r="L142" i="5"/>
  <c r="C17" i="26" s="1"/>
  <c r="L143" i="5"/>
  <c r="C18" i="26" s="1"/>
  <c r="L144" i="5"/>
  <c r="C19" i="26" s="1"/>
  <c r="L145" i="5"/>
  <c r="C20" i="26" s="1"/>
  <c r="L146" i="5"/>
  <c r="C21" i="26" s="1"/>
  <c r="L147" i="5"/>
  <c r="C22" i="26" s="1"/>
  <c r="L148" i="5"/>
  <c r="C23" i="26" s="1"/>
  <c r="L149" i="5"/>
  <c r="C24" i="26" s="1"/>
  <c r="L150" i="5"/>
  <c r="C25" i="26" s="1"/>
  <c r="L151" i="5"/>
  <c r="C26" i="26" s="1"/>
  <c r="L152" i="5"/>
  <c r="C27" i="26" s="1"/>
  <c r="L153" i="5"/>
  <c r="C28" i="26" s="1"/>
  <c r="L154" i="5"/>
  <c r="C29" i="26" s="1"/>
  <c r="M136" i="5"/>
  <c r="D11" i="26" s="1"/>
  <c r="L136" i="5"/>
  <c r="C11" i="26" s="1"/>
  <c r="N135" i="5"/>
  <c r="M135" i="5"/>
  <c r="D10" i="26" s="1"/>
  <c r="L135" i="5"/>
  <c r="C10" i="26" s="1"/>
  <c r="K137" i="5"/>
  <c r="K138" i="5"/>
  <c r="K139" i="5"/>
  <c r="K140" i="5"/>
  <c r="K141" i="5"/>
  <c r="K142" i="5"/>
  <c r="K143" i="5"/>
  <c r="K144" i="5"/>
  <c r="K145" i="5"/>
  <c r="K146" i="5"/>
  <c r="K147" i="5"/>
  <c r="K148" i="5"/>
  <c r="K149" i="5"/>
  <c r="K150" i="5"/>
  <c r="K151" i="5"/>
  <c r="K152" i="5"/>
  <c r="K153" i="5"/>
  <c r="K154" i="5"/>
  <c r="K136" i="5"/>
  <c r="K135" i="5"/>
  <c r="K155" i="5" s="1"/>
  <c r="H137" i="5"/>
  <c r="H138" i="5"/>
  <c r="H139" i="5"/>
  <c r="H140" i="5"/>
  <c r="H141" i="5"/>
  <c r="H142" i="5"/>
  <c r="H143" i="5"/>
  <c r="H144" i="5"/>
  <c r="H145" i="5"/>
  <c r="H146" i="5"/>
  <c r="H147" i="5"/>
  <c r="H148" i="5"/>
  <c r="H149" i="5"/>
  <c r="H150" i="5"/>
  <c r="H151" i="5"/>
  <c r="H152" i="5"/>
  <c r="H153" i="5"/>
  <c r="H154" i="5"/>
  <c r="H136" i="5"/>
  <c r="H135" i="5"/>
  <c r="H155" i="5" s="1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E150" i="5"/>
  <c r="E151" i="5"/>
  <c r="E152" i="5"/>
  <c r="E153" i="5"/>
  <c r="E154" i="5"/>
  <c r="E136" i="5"/>
  <c r="E135" i="5"/>
  <c r="E155" i="5" s="1"/>
  <c r="D125" i="5"/>
  <c r="F125" i="5"/>
  <c r="G125" i="5"/>
  <c r="I125" i="5"/>
  <c r="J125" i="5"/>
  <c r="C125" i="5"/>
  <c r="N112" i="5"/>
  <c r="N116" i="5"/>
  <c r="N120" i="5"/>
  <c r="N124" i="5"/>
  <c r="M124" i="5"/>
  <c r="M123" i="5"/>
  <c r="N123" i="5" s="1"/>
  <c r="M122" i="5"/>
  <c r="M121" i="5"/>
  <c r="M120" i="5"/>
  <c r="M119" i="5"/>
  <c r="N119" i="5" s="1"/>
  <c r="M118" i="5"/>
  <c r="M117" i="5"/>
  <c r="M116" i="5"/>
  <c r="M115" i="5"/>
  <c r="N115" i="5" s="1"/>
  <c r="M114" i="5"/>
  <c r="M113" i="5"/>
  <c r="M112" i="5"/>
  <c r="M111" i="5"/>
  <c r="M110" i="5"/>
  <c r="M109" i="5"/>
  <c r="M108" i="5"/>
  <c r="M107" i="5"/>
  <c r="N107" i="5" s="1"/>
  <c r="M106" i="5"/>
  <c r="M125" i="5" s="1"/>
  <c r="L107" i="5"/>
  <c r="L112" i="5"/>
  <c r="L113" i="5"/>
  <c r="N113" i="5" s="1"/>
  <c r="L114" i="5"/>
  <c r="N114" i="5" s="1"/>
  <c r="L115" i="5"/>
  <c r="L116" i="5"/>
  <c r="L117" i="5"/>
  <c r="N117" i="5" s="1"/>
  <c r="L118" i="5"/>
  <c r="N118" i="5" s="1"/>
  <c r="L119" i="5"/>
  <c r="L120" i="5"/>
  <c r="L121" i="5"/>
  <c r="N121" i="5" s="1"/>
  <c r="L122" i="5"/>
  <c r="N122" i="5" s="1"/>
  <c r="L123" i="5"/>
  <c r="L124" i="5"/>
  <c r="L106" i="5"/>
  <c r="N106" i="5" s="1"/>
  <c r="L108" i="5"/>
  <c r="N108" i="5" s="1"/>
  <c r="L109" i="5"/>
  <c r="N109" i="5" s="1"/>
  <c r="L110" i="5"/>
  <c r="N110" i="5" s="1"/>
  <c r="L111" i="5"/>
  <c r="N111" i="5" s="1"/>
  <c r="N105" i="5"/>
  <c r="N125" i="5" s="1"/>
  <c r="M105" i="5"/>
  <c r="L105" i="5"/>
  <c r="L125" i="5" s="1"/>
  <c r="K107" i="5"/>
  <c r="K108" i="5"/>
  <c r="K109" i="5"/>
  <c r="K110" i="5"/>
  <c r="K111" i="5"/>
  <c r="K112" i="5"/>
  <c r="K113" i="5"/>
  <c r="K114" i="5"/>
  <c r="K115" i="5"/>
  <c r="K116" i="5"/>
  <c r="K117" i="5"/>
  <c r="K118" i="5"/>
  <c r="K119" i="5"/>
  <c r="K120" i="5"/>
  <c r="K121" i="5"/>
  <c r="K122" i="5"/>
  <c r="K123" i="5"/>
  <c r="K124" i="5"/>
  <c r="K106" i="5"/>
  <c r="K105" i="5"/>
  <c r="K125" i="5" s="1"/>
  <c r="H106" i="5"/>
  <c r="H107" i="5"/>
  <c r="H108" i="5"/>
  <c r="H109" i="5"/>
  <c r="H110" i="5"/>
  <c r="H111" i="5"/>
  <c r="H112" i="5"/>
  <c r="H113" i="5"/>
  <c r="H114" i="5"/>
  <c r="H115" i="5"/>
  <c r="H116" i="5"/>
  <c r="H117" i="5"/>
  <c r="H118" i="5"/>
  <c r="H119" i="5"/>
  <c r="H120" i="5"/>
  <c r="H121" i="5"/>
  <c r="H122" i="5"/>
  <c r="H123" i="5"/>
  <c r="H124" i="5"/>
  <c r="H105" i="5"/>
  <c r="H125" i="5" s="1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06" i="5"/>
  <c r="E105" i="5"/>
  <c r="E125" i="5" s="1"/>
  <c r="D94" i="5"/>
  <c r="F94" i="5"/>
  <c r="G94" i="5"/>
  <c r="I94" i="5"/>
  <c r="J94" i="5"/>
  <c r="C94" i="5"/>
  <c r="M76" i="5"/>
  <c r="M77" i="5"/>
  <c r="M78" i="5"/>
  <c r="M79" i="5"/>
  <c r="M80" i="5"/>
  <c r="M81" i="5"/>
  <c r="M82" i="5"/>
  <c r="M83" i="5"/>
  <c r="M84" i="5"/>
  <c r="M85" i="5"/>
  <c r="M86" i="5"/>
  <c r="M87" i="5"/>
  <c r="M88" i="5"/>
  <c r="M89" i="5"/>
  <c r="M90" i="5"/>
  <c r="M91" i="5"/>
  <c r="M92" i="5"/>
  <c r="M93" i="5"/>
  <c r="L76" i="5"/>
  <c r="N76" i="5" s="1"/>
  <c r="L77" i="5"/>
  <c r="N77" i="5" s="1"/>
  <c r="L78" i="5"/>
  <c r="N78" i="5" s="1"/>
  <c r="L79" i="5"/>
  <c r="L80" i="5"/>
  <c r="N80" i="5" s="1"/>
  <c r="L81" i="5"/>
  <c r="N81" i="5" s="1"/>
  <c r="L82" i="5"/>
  <c r="N82" i="5" s="1"/>
  <c r="L83" i="5"/>
  <c r="L84" i="5"/>
  <c r="N84" i="5" s="1"/>
  <c r="L85" i="5"/>
  <c r="N85" i="5" s="1"/>
  <c r="L86" i="5"/>
  <c r="N86" i="5" s="1"/>
  <c r="L87" i="5"/>
  <c r="L88" i="5"/>
  <c r="N88" i="5" s="1"/>
  <c r="L89" i="5"/>
  <c r="N89" i="5" s="1"/>
  <c r="L90" i="5"/>
  <c r="N90" i="5" s="1"/>
  <c r="L91" i="5"/>
  <c r="L92" i="5"/>
  <c r="N92" i="5" s="1"/>
  <c r="L93" i="5"/>
  <c r="N93" i="5" s="1"/>
  <c r="M75" i="5"/>
  <c r="L75" i="5"/>
  <c r="N75" i="5" s="1"/>
  <c r="N74" i="5"/>
  <c r="M74" i="5"/>
  <c r="M94" i="5" s="1"/>
  <c r="L74" i="5"/>
  <c r="K76" i="5"/>
  <c r="K77" i="5"/>
  <c r="K78" i="5"/>
  <c r="K79" i="5"/>
  <c r="K80" i="5"/>
  <c r="K81" i="5"/>
  <c r="K82" i="5"/>
  <c r="K83" i="5"/>
  <c r="K84" i="5"/>
  <c r="K85" i="5"/>
  <c r="K86" i="5"/>
  <c r="K87" i="5"/>
  <c r="K88" i="5"/>
  <c r="K89" i="5"/>
  <c r="K90" i="5"/>
  <c r="K91" i="5"/>
  <c r="K92" i="5"/>
  <c r="K93" i="5"/>
  <c r="K75" i="5"/>
  <c r="K74" i="5"/>
  <c r="H77" i="5"/>
  <c r="H78" i="5"/>
  <c r="H79" i="5"/>
  <c r="H80" i="5"/>
  <c r="H81" i="5"/>
  <c r="H82" i="5"/>
  <c r="H83" i="5"/>
  <c r="H84" i="5"/>
  <c r="H85" i="5"/>
  <c r="H86" i="5"/>
  <c r="H87" i="5"/>
  <c r="H88" i="5"/>
  <c r="H89" i="5"/>
  <c r="H90" i="5"/>
  <c r="H91" i="5"/>
  <c r="H92" i="5"/>
  <c r="H93" i="5"/>
  <c r="H76" i="5"/>
  <c r="H75" i="5"/>
  <c r="H74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75" i="5"/>
  <c r="E74" i="5"/>
  <c r="D61" i="5"/>
  <c r="F61" i="5"/>
  <c r="G61" i="5"/>
  <c r="C61" i="5"/>
  <c r="M43" i="5"/>
  <c r="M44" i="5"/>
  <c r="M45" i="5"/>
  <c r="M46" i="5"/>
  <c r="M47" i="5"/>
  <c r="M48" i="5"/>
  <c r="M49" i="5"/>
  <c r="M50" i="5"/>
  <c r="M51" i="5"/>
  <c r="M52" i="5"/>
  <c r="M53" i="5"/>
  <c r="M54" i="5"/>
  <c r="M55" i="5"/>
  <c r="M56" i="5"/>
  <c r="M57" i="5"/>
  <c r="M58" i="5"/>
  <c r="M59" i="5"/>
  <c r="M42" i="5"/>
  <c r="L43" i="5"/>
  <c r="L44" i="5"/>
  <c r="L45" i="5"/>
  <c r="L46" i="5"/>
  <c r="L47" i="5"/>
  <c r="L48" i="5"/>
  <c r="L49" i="5"/>
  <c r="L50" i="5"/>
  <c r="L51" i="5"/>
  <c r="L52" i="5"/>
  <c r="L53" i="5"/>
  <c r="L54" i="5"/>
  <c r="L55" i="5"/>
  <c r="L56" i="5"/>
  <c r="L57" i="5"/>
  <c r="L58" i="5"/>
  <c r="L59" i="5"/>
  <c r="L42" i="5"/>
  <c r="M41" i="5"/>
  <c r="L41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59" i="5"/>
  <c r="H60" i="5"/>
  <c r="H42" i="5"/>
  <c r="H41" i="5"/>
  <c r="H61" i="5" s="1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42" i="5"/>
  <c r="E41" i="5"/>
  <c r="E61" i="5" s="1"/>
  <c r="N12" i="5"/>
  <c r="N16" i="5"/>
  <c r="N20" i="5"/>
  <c r="N24" i="5"/>
  <c r="N28" i="5"/>
  <c r="M12" i="5"/>
  <c r="M13" i="5"/>
  <c r="M14" i="5"/>
  <c r="M15" i="5"/>
  <c r="M16" i="5"/>
  <c r="M17" i="5"/>
  <c r="M18" i="5"/>
  <c r="M19" i="5"/>
  <c r="M20" i="5"/>
  <c r="M21" i="5"/>
  <c r="M22" i="5"/>
  <c r="M23" i="5"/>
  <c r="M24" i="5"/>
  <c r="M25" i="5"/>
  <c r="M26" i="5"/>
  <c r="M27" i="5"/>
  <c r="M28" i="5"/>
  <c r="M29" i="5"/>
  <c r="L12" i="5"/>
  <c r="L13" i="5"/>
  <c r="N13" i="5" s="1"/>
  <c r="L14" i="5"/>
  <c r="N14" i="5" s="1"/>
  <c r="L15" i="5"/>
  <c r="N15" i="5" s="1"/>
  <c r="L16" i="5"/>
  <c r="L17" i="5"/>
  <c r="N17" i="5" s="1"/>
  <c r="L18" i="5"/>
  <c r="N18" i="5" s="1"/>
  <c r="L19" i="5"/>
  <c r="N19" i="5" s="1"/>
  <c r="L20" i="5"/>
  <c r="L21" i="5"/>
  <c r="N21" i="5" s="1"/>
  <c r="L22" i="5"/>
  <c r="N22" i="5" s="1"/>
  <c r="L23" i="5"/>
  <c r="N23" i="5" s="1"/>
  <c r="L24" i="5"/>
  <c r="L25" i="5"/>
  <c r="N25" i="5" s="1"/>
  <c r="L26" i="5"/>
  <c r="N26" i="5" s="1"/>
  <c r="L27" i="5"/>
  <c r="N27" i="5" s="1"/>
  <c r="L28" i="5"/>
  <c r="L29" i="5"/>
  <c r="N29" i="5" s="1"/>
  <c r="N11" i="5"/>
  <c r="M11" i="5"/>
  <c r="L11" i="5"/>
  <c r="M10" i="5"/>
  <c r="N10" i="5" s="1"/>
  <c r="L10" i="5"/>
  <c r="L30" i="5" s="1"/>
  <c r="D30" i="5"/>
  <c r="F30" i="5"/>
  <c r="G30" i="5"/>
  <c r="I30" i="5"/>
  <c r="J30" i="5"/>
  <c r="C30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11" i="5"/>
  <c r="K10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11" i="5"/>
  <c r="H10" i="5"/>
  <c r="H30" i="5" s="1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11" i="5"/>
  <c r="E10" i="5"/>
  <c r="D15" i="4"/>
  <c r="E15" i="4"/>
  <c r="F15" i="4"/>
  <c r="G15" i="4"/>
  <c r="I15" i="4"/>
  <c r="J15" i="4"/>
  <c r="C15" i="4"/>
  <c r="M9" i="4"/>
  <c r="M10" i="4"/>
  <c r="M15" i="4" s="1"/>
  <c r="M11" i="4"/>
  <c r="M12" i="4"/>
  <c r="M13" i="4"/>
  <c r="M14" i="4"/>
  <c r="L9" i="4"/>
  <c r="N9" i="4" s="1"/>
  <c r="L10" i="4"/>
  <c r="L11" i="4"/>
  <c r="N11" i="4" s="1"/>
  <c r="L12" i="4"/>
  <c r="N12" i="4" s="1"/>
  <c r="L13" i="4"/>
  <c r="N13" i="4" s="1"/>
  <c r="L14" i="4"/>
  <c r="N14" i="4" s="1"/>
  <c r="M8" i="4"/>
  <c r="L8" i="4"/>
  <c r="N8" i="4" s="1"/>
  <c r="K10" i="4"/>
  <c r="K11" i="4"/>
  <c r="K12" i="4"/>
  <c r="K13" i="4"/>
  <c r="K14" i="4"/>
  <c r="K9" i="4"/>
  <c r="K8" i="4"/>
  <c r="K15" i="4" s="1"/>
  <c r="H9" i="4"/>
  <c r="H15" i="4" s="1"/>
  <c r="H10" i="4"/>
  <c r="H11" i="4"/>
  <c r="H12" i="4"/>
  <c r="H13" i="4"/>
  <c r="H14" i="4"/>
  <c r="H8" i="4"/>
  <c r="E10" i="4"/>
  <c r="E11" i="4"/>
  <c r="E12" i="4"/>
  <c r="E13" i="4"/>
  <c r="E14" i="4"/>
  <c r="E8" i="4"/>
  <c r="E9" i="4"/>
  <c r="D30" i="3"/>
  <c r="E30" i="3"/>
  <c r="F30" i="3"/>
  <c r="G30" i="3"/>
  <c r="H30" i="3"/>
  <c r="I30" i="3"/>
  <c r="J30" i="3"/>
  <c r="K30" i="3"/>
  <c r="L30" i="3"/>
  <c r="C30" i="3"/>
  <c r="O29" i="3"/>
  <c r="O11" i="3"/>
  <c r="O13" i="3"/>
  <c r="O15" i="3"/>
  <c r="O17" i="3"/>
  <c r="O19" i="3"/>
  <c r="O21" i="3"/>
  <c r="O23" i="3"/>
  <c r="O25" i="3"/>
  <c r="O27" i="3"/>
  <c r="N12" i="3"/>
  <c r="O12" i="3" s="1"/>
  <c r="N13" i="3"/>
  <c r="N14" i="3"/>
  <c r="O14" i="3" s="1"/>
  <c r="N15" i="3"/>
  <c r="N16" i="3"/>
  <c r="O16" i="3" s="1"/>
  <c r="N17" i="3"/>
  <c r="N18" i="3"/>
  <c r="O18" i="3" s="1"/>
  <c r="N19" i="3"/>
  <c r="N20" i="3"/>
  <c r="O20" i="3" s="1"/>
  <c r="N21" i="3"/>
  <c r="N22" i="3"/>
  <c r="O22" i="3" s="1"/>
  <c r="N23" i="3"/>
  <c r="N24" i="3"/>
  <c r="O24" i="3" s="1"/>
  <c r="N25" i="3"/>
  <c r="N26" i="3"/>
  <c r="O26" i="3" s="1"/>
  <c r="N27" i="3"/>
  <c r="N28" i="3"/>
  <c r="O28" i="3" s="1"/>
  <c r="N11" i="3"/>
  <c r="O10" i="3"/>
  <c r="M10" i="3"/>
  <c r="M30" i="3" s="1"/>
  <c r="N9" i="2"/>
  <c r="N10" i="2"/>
  <c r="N11" i="2"/>
  <c r="N12" i="2"/>
  <c r="N28" i="2" s="1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M9" i="2"/>
  <c r="O9" i="2" s="1"/>
  <c r="M10" i="2"/>
  <c r="O10" i="2" s="1"/>
  <c r="M11" i="2"/>
  <c r="O11" i="2" s="1"/>
  <c r="M12" i="2"/>
  <c r="M28" i="2" s="1"/>
  <c r="M13" i="2"/>
  <c r="O13" i="2" s="1"/>
  <c r="M14" i="2"/>
  <c r="O14" i="2" s="1"/>
  <c r="M15" i="2"/>
  <c r="O15" i="2" s="1"/>
  <c r="M16" i="2"/>
  <c r="O16" i="2" s="1"/>
  <c r="M17" i="2"/>
  <c r="O17" i="2" s="1"/>
  <c r="M18" i="2"/>
  <c r="O18" i="2" s="1"/>
  <c r="M19" i="2"/>
  <c r="O19" i="2" s="1"/>
  <c r="M20" i="2"/>
  <c r="O20" i="2" s="1"/>
  <c r="M21" i="2"/>
  <c r="O21" i="2" s="1"/>
  <c r="M22" i="2"/>
  <c r="O22" i="2" s="1"/>
  <c r="M23" i="2"/>
  <c r="O23" i="2" s="1"/>
  <c r="M24" i="2"/>
  <c r="O24" i="2" s="1"/>
  <c r="M25" i="2"/>
  <c r="O25" i="2" s="1"/>
  <c r="M26" i="2"/>
  <c r="O26" i="2" s="1"/>
  <c r="M27" i="2"/>
  <c r="O27" i="2" s="1"/>
  <c r="O8" i="2"/>
  <c r="N8" i="2"/>
  <c r="M8" i="2"/>
  <c r="D28" i="2"/>
  <c r="E28" i="2"/>
  <c r="F28" i="2"/>
  <c r="G28" i="2"/>
  <c r="H28" i="2"/>
  <c r="I28" i="2"/>
  <c r="J28" i="2"/>
  <c r="K28" i="2"/>
  <c r="L28" i="2"/>
  <c r="C28" i="2"/>
  <c r="N25" i="10" l="1"/>
  <c r="N21" i="10"/>
  <c r="N17" i="10"/>
  <c r="N13" i="10"/>
  <c r="N28" i="10" s="1"/>
  <c r="E28" i="10"/>
  <c r="H28" i="10"/>
  <c r="K28" i="10"/>
  <c r="L28" i="10"/>
  <c r="M28" i="10"/>
  <c r="N24" i="10"/>
  <c r="N20" i="10"/>
  <c r="N16" i="10"/>
  <c r="N12" i="10"/>
  <c r="O28" i="2"/>
  <c r="O12" i="2"/>
  <c r="N15" i="4"/>
  <c r="N10" i="4"/>
  <c r="E30" i="5"/>
  <c r="K30" i="5"/>
  <c r="N30" i="5"/>
  <c r="N42" i="5"/>
  <c r="N56" i="5"/>
  <c r="N52" i="5"/>
  <c r="N48" i="5"/>
  <c r="N44" i="5"/>
  <c r="N91" i="5"/>
  <c r="N87" i="5"/>
  <c r="N83" i="5"/>
  <c r="N79" i="5"/>
  <c r="M30" i="5"/>
  <c r="E94" i="5"/>
  <c r="H94" i="5"/>
  <c r="K94" i="5"/>
  <c r="L94" i="5"/>
  <c r="N94" i="5" s="1"/>
  <c r="N154" i="5"/>
  <c r="N150" i="5"/>
  <c r="E25" i="26" s="1"/>
  <c r="N146" i="5"/>
  <c r="N142" i="5"/>
  <c r="N138" i="5"/>
  <c r="M155" i="5"/>
  <c r="N30" i="3"/>
  <c r="L15" i="4"/>
  <c r="N153" i="5"/>
  <c r="N149" i="5"/>
  <c r="N145" i="5"/>
  <c r="N141" i="5"/>
  <c r="N137" i="5"/>
  <c r="L155" i="5"/>
  <c r="C30" i="26" s="1"/>
  <c r="AS25" i="6"/>
  <c r="N152" i="5"/>
  <c r="N148" i="5"/>
  <c r="N144" i="5"/>
  <c r="N140" i="5"/>
  <c r="K31" i="24"/>
  <c r="N57" i="5"/>
  <c r="N53" i="5"/>
  <c r="N49" i="5"/>
  <c r="N45" i="5"/>
  <c r="N136" i="5"/>
  <c r="N151" i="5"/>
  <c r="N147" i="5"/>
  <c r="N143" i="5"/>
  <c r="N139" i="5"/>
  <c r="N155" i="5"/>
  <c r="W25" i="6"/>
  <c r="W21" i="6"/>
  <c r="W17" i="6"/>
  <c r="W13" i="6"/>
  <c r="AS13" i="6"/>
  <c r="S27" i="16"/>
  <c r="GF21" i="6"/>
  <c r="AS19" i="6"/>
  <c r="AS8" i="6"/>
  <c r="AS26" i="6"/>
  <c r="AS22" i="6"/>
  <c r="AS18" i="6"/>
  <c r="AS28" i="6" s="1"/>
  <c r="AS23" i="6"/>
  <c r="AS15" i="6"/>
  <c r="AS11" i="6"/>
  <c r="W27" i="6"/>
  <c r="W23" i="6"/>
  <c r="W19" i="6"/>
  <c r="W15" i="6"/>
  <c r="W11" i="6"/>
  <c r="V28" i="6"/>
  <c r="W26" i="6"/>
  <c r="W22" i="6"/>
  <c r="W18" i="6"/>
  <c r="W14" i="6"/>
  <c r="W10" i="6"/>
  <c r="W8" i="6"/>
  <c r="W9" i="6"/>
  <c r="U28" i="6"/>
  <c r="N41" i="5"/>
  <c r="N58" i="5"/>
  <c r="N54" i="5"/>
  <c r="N50" i="5"/>
  <c r="N46" i="5"/>
  <c r="M61" i="5"/>
  <c r="N59" i="5"/>
  <c r="N55" i="5"/>
  <c r="N51" i="5"/>
  <c r="N47" i="5"/>
  <c r="N43" i="5"/>
  <c r="L61" i="5"/>
  <c r="O30" i="3"/>
  <c r="GE28" i="6"/>
  <c r="GD28" i="6"/>
  <c r="AR28" i="6"/>
  <c r="AQ28" i="6"/>
  <c r="K29" i="11"/>
  <c r="L29" i="11"/>
  <c r="J29" i="11"/>
  <c r="Q11" i="11"/>
  <c r="R11" i="11" s="1"/>
  <c r="Q12" i="11"/>
  <c r="Q13" i="11"/>
  <c r="Q14" i="11"/>
  <c r="R14" i="11" s="1"/>
  <c r="Q15" i="11"/>
  <c r="R15" i="11" s="1"/>
  <c r="Q16" i="11"/>
  <c r="R16" i="11" s="1"/>
  <c r="Q17" i="11"/>
  <c r="R17" i="11" s="1"/>
  <c r="Q18" i="11"/>
  <c r="R18" i="11" s="1"/>
  <c r="Q19" i="11"/>
  <c r="Q20" i="11"/>
  <c r="R20" i="11" s="1"/>
  <c r="Q21" i="11"/>
  <c r="R21" i="11" s="1"/>
  <c r="Q22" i="11"/>
  <c r="R22" i="11" s="1"/>
  <c r="Q23" i="11"/>
  <c r="R23" i="11" s="1"/>
  <c r="Q24" i="11"/>
  <c r="R24" i="11" s="1"/>
  <c r="Q25" i="11"/>
  <c r="R25" i="11" s="1"/>
  <c r="Q26" i="11"/>
  <c r="R26" i="11" s="1"/>
  <c r="Q27" i="11"/>
  <c r="R27" i="11" s="1"/>
  <c r="Q28" i="11"/>
  <c r="R28" i="11" s="1"/>
  <c r="R19" i="11"/>
  <c r="Q10" i="11"/>
  <c r="R10" i="11" s="1"/>
  <c r="Q9" i="11"/>
  <c r="P9" i="11"/>
  <c r="P29" i="11" s="1"/>
  <c r="Y11" i="11"/>
  <c r="Y12" i="11"/>
  <c r="Y13" i="11"/>
  <c r="Y14" i="11"/>
  <c r="Y15" i="11"/>
  <c r="Y16" i="11"/>
  <c r="Y17" i="11"/>
  <c r="Y18" i="11"/>
  <c r="Y19" i="11"/>
  <c r="Y20" i="11"/>
  <c r="Y21" i="11"/>
  <c r="Y22" i="11"/>
  <c r="Y23" i="11"/>
  <c r="Y24" i="11"/>
  <c r="Y25" i="11"/>
  <c r="Y26" i="11"/>
  <c r="Y27" i="11"/>
  <c r="Y28" i="11"/>
  <c r="Y10" i="11"/>
  <c r="Y9" i="11"/>
  <c r="U28" i="11"/>
  <c r="U11" i="11"/>
  <c r="U12" i="11"/>
  <c r="U13" i="11"/>
  <c r="U14" i="11"/>
  <c r="U15" i="11"/>
  <c r="U16" i="11"/>
  <c r="U17" i="11"/>
  <c r="U18" i="11"/>
  <c r="U19" i="11"/>
  <c r="U20" i="11"/>
  <c r="U21" i="11"/>
  <c r="U22" i="11"/>
  <c r="U23" i="11"/>
  <c r="U24" i="11"/>
  <c r="U25" i="11"/>
  <c r="U26" i="11"/>
  <c r="U27" i="11"/>
  <c r="U10" i="11"/>
  <c r="U9" i="11"/>
  <c r="S29" i="11"/>
  <c r="T29" i="11"/>
  <c r="O9" i="11"/>
  <c r="O10" i="11"/>
  <c r="O11" i="11"/>
  <c r="O12" i="11"/>
  <c r="O13" i="11"/>
  <c r="O14" i="11"/>
  <c r="O15" i="11"/>
  <c r="O16" i="11"/>
  <c r="O17" i="11"/>
  <c r="O18" i="11"/>
  <c r="O19" i="11"/>
  <c r="O20" i="11"/>
  <c r="O21" i="11"/>
  <c r="O22" i="11"/>
  <c r="O23" i="11"/>
  <c r="O24" i="11"/>
  <c r="O25" i="11"/>
  <c r="O26" i="11"/>
  <c r="O27" i="11"/>
  <c r="O28" i="11"/>
  <c r="C29" i="11"/>
  <c r="D29" i="11"/>
  <c r="E29" i="11"/>
  <c r="F28" i="11"/>
  <c r="F11" i="11"/>
  <c r="F12" i="11"/>
  <c r="F13" i="11"/>
  <c r="F14" i="11"/>
  <c r="F15" i="11"/>
  <c r="F16" i="11"/>
  <c r="F17" i="11"/>
  <c r="F18" i="11"/>
  <c r="F19" i="11"/>
  <c r="F20" i="11"/>
  <c r="F21" i="11"/>
  <c r="F22" i="11"/>
  <c r="F23" i="11"/>
  <c r="F24" i="11"/>
  <c r="F25" i="11"/>
  <c r="F26" i="11"/>
  <c r="F27" i="11"/>
  <c r="F10" i="11"/>
  <c r="F9" i="11"/>
  <c r="Z29" i="19"/>
  <c r="Z12" i="19"/>
  <c r="Z13" i="19"/>
  <c r="Z14" i="19"/>
  <c r="Z15" i="19"/>
  <c r="Z16" i="19"/>
  <c r="Z17" i="19"/>
  <c r="Z18" i="19"/>
  <c r="Z19" i="19"/>
  <c r="Z20" i="19"/>
  <c r="Z21" i="19"/>
  <c r="Z22" i="19"/>
  <c r="Z23" i="19"/>
  <c r="Z24" i="19"/>
  <c r="Z25" i="19"/>
  <c r="Z26" i="19"/>
  <c r="Z27" i="19"/>
  <c r="Z28" i="19"/>
  <c r="Z11" i="19"/>
  <c r="Z10" i="19"/>
  <c r="Y30" i="19"/>
  <c r="X30" i="19"/>
  <c r="AD12" i="19"/>
  <c r="AD13" i="19"/>
  <c r="AD14" i="19"/>
  <c r="AD15" i="19"/>
  <c r="AD16" i="19"/>
  <c r="AD17" i="19"/>
  <c r="AD18" i="19"/>
  <c r="AD19" i="19"/>
  <c r="AD20" i="19"/>
  <c r="AD21" i="19"/>
  <c r="AD22" i="19"/>
  <c r="AD23" i="19"/>
  <c r="AD24" i="19"/>
  <c r="AD25" i="19"/>
  <c r="AD26" i="19"/>
  <c r="AD27" i="19"/>
  <c r="AD28" i="19"/>
  <c r="AD29" i="19"/>
  <c r="AD10" i="19"/>
  <c r="AD11" i="19"/>
  <c r="AB30" i="19"/>
  <c r="AC30" i="19"/>
  <c r="AA30" i="19"/>
  <c r="H30" i="19"/>
  <c r="I30" i="19"/>
  <c r="K30" i="19"/>
  <c r="L30" i="19"/>
  <c r="N30" i="19"/>
  <c r="O30" i="19"/>
  <c r="R30" i="19"/>
  <c r="P12" i="19"/>
  <c r="P13" i="19"/>
  <c r="P14" i="19"/>
  <c r="P15" i="19"/>
  <c r="P16" i="19"/>
  <c r="P17" i="19"/>
  <c r="P18" i="19"/>
  <c r="P19" i="19"/>
  <c r="P20" i="19"/>
  <c r="P21" i="19"/>
  <c r="P22" i="19"/>
  <c r="P23" i="19"/>
  <c r="P24" i="19"/>
  <c r="P25" i="19"/>
  <c r="P26" i="19"/>
  <c r="P27" i="19"/>
  <c r="P28" i="19"/>
  <c r="P29" i="19"/>
  <c r="P11" i="19"/>
  <c r="P10" i="19"/>
  <c r="P30" i="19" s="1"/>
  <c r="M29" i="19"/>
  <c r="M12" i="19"/>
  <c r="M13" i="19"/>
  <c r="M14" i="19"/>
  <c r="M15" i="19"/>
  <c r="M16" i="19"/>
  <c r="M17" i="19"/>
  <c r="M18" i="19"/>
  <c r="M19" i="19"/>
  <c r="M20" i="19"/>
  <c r="M21" i="19"/>
  <c r="M22" i="19"/>
  <c r="M23" i="19"/>
  <c r="M24" i="19"/>
  <c r="M25" i="19"/>
  <c r="M26" i="19"/>
  <c r="M27" i="19"/>
  <c r="M28" i="19"/>
  <c r="M11" i="19"/>
  <c r="M10" i="19"/>
  <c r="M30" i="19" s="1"/>
  <c r="J29" i="19"/>
  <c r="J12" i="19"/>
  <c r="J13" i="19"/>
  <c r="J14" i="19"/>
  <c r="J15" i="19"/>
  <c r="J16" i="19"/>
  <c r="J17" i="19"/>
  <c r="J18" i="19"/>
  <c r="J19" i="19"/>
  <c r="J20" i="19"/>
  <c r="J21" i="19"/>
  <c r="J22" i="19"/>
  <c r="J23" i="19"/>
  <c r="J24" i="19"/>
  <c r="J25" i="19"/>
  <c r="J26" i="19"/>
  <c r="J27" i="19"/>
  <c r="J28" i="19"/>
  <c r="J11" i="19"/>
  <c r="J10" i="19"/>
  <c r="J30" i="19" s="1"/>
  <c r="G12" i="19"/>
  <c r="G13" i="19"/>
  <c r="G14" i="19"/>
  <c r="G15" i="19"/>
  <c r="G16" i="19"/>
  <c r="G17" i="19"/>
  <c r="G18" i="19"/>
  <c r="G19" i="19"/>
  <c r="G20" i="19"/>
  <c r="G21" i="19"/>
  <c r="G22" i="19"/>
  <c r="G23" i="19"/>
  <c r="G24" i="19"/>
  <c r="G25" i="19"/>
  <c r="G26" i="19"/>
  <c r="G27" i="19"/>
  <c r="G28" i="19"/>
  <c r="G29" i="19"/>
  <c r="G11" i="19"/>
  <c r="G10" i="19"/>
  <c r="D30" i="19"/>
  <c r="E30" i="19"/>
  <c r="F30" i="19"/>
  <c r="C30" i="19"/>
  <c r="D29" i="1"/>
  <c r="E29" i="1"/>
  <c r="G29" i="1"/>
  <c r="H29" i="1"/>
  <c r="J29" i="1"/>
  <c r="K29" i="1"/>
  <c r="M29" i="1"/>
  <c r="N29" i="1"/>
  <c r="P29" i="1"/>
  <c r="Q29" i="1"/>
  <c r="S29" i="1"/>
  <c r="T29" i="1"/>
  <c r="C29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10" i="1"/>
  <c r="U9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10" i="1"/>
  <c r="R9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10" i="1"/>
  <c r="O9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10" i="1"/>
  <c r="L9" i="1"/>
  <c r="E10" i="26" s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10" i="1"/>
  <c r="I9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10" i="1"/>
  <c r="F9" i="1"/>
  <c r="F29" i="1" s="1"/>
  <c r="E17" i="26" l="1"/>
  <c r="E19" i="26"/>
  <c r="I29" i="1"/>
  <c r="R29" i="1"/>
  <c r="U29" i="1"/>
  <c r="E26" i="26"/>
  <c r="E24" i="26"/>
  <c r="D30" i="26"/>
  <c r="O29" i="1"/>
  <c r="L29" i="1"/>
  <c r="E30" i="26" s="1"/>
  <c r="G30" i="19"/>
  <c r="E14" i="26"/>
  <c r="E11" i="26"/>
  <c r="E23" i="26"/>
  <c r="E12" i="26"/>
  <c r="E28" i="26"/>
  <c r="E13" i="26"/>
  <c r="E29" i="26"/>
  <c r="N61" i="5"/>
  <c r="E18" i="26"/>
  <c r="E27" i="26"/>
  <c r="E16" i="26"/>
  <c r="F29" i="11"/>
  <c r="E22" i="26"/>
  <c r="E15" i="26"/>
  <c r="E20" i="26"/>
  <c r="E21" i="26"/>
  <c r="GF28" i="6"/>
  <c r="W28" i="6"/>
  <c r="R12" i="11"/>
  <c r="Q29" i="11"/>
  <c r="R13" i="11"/>
  <c r="R9" i="11"/>
  <c r="Y29" i="11"/>
  <c r="Z30" i="19"/>
  <c r="AD30" i="19"/>
  <c r="S30" i="19"/>
  <c r="R29" i="11" l="1"/>
  <c r="G29" i="11"/>
  <c r="H29" i="11"/>
  <c r="I29" i="11"/>
  <c r="M29" i="11"/>
  <c r="N29" i="11"/>
  <c r="O29" i="11"/>
  <c r="U29" i="11"/>
  <c r="V29" i="11"/>
  <c r="W29" i="11"/>
  <c r="X29" i="11"/>
</calcChain>
</file>

<file path=xl/comments1.xml><?xml version="1.0" encoding="utf-8"?>
<comments xmlns="http://schemas.openxmlformats.org/spreadsheetml/2006/main">
  <authors>
    <author>Mics92</author>
  </authors>
  <commentList>
    <comment ref="Q11" authorId="0">
      <text>
        <r>
          <rPr>
            <b/>
            <sz val="9"/>
            <color indexed="81"/>
            <rFont val="Tahoma"/>
            <family val="2"/>
          </rPr>
          <t>Mics92: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<sst xmlns="http://schemas.openxmlformats.org/spreadsheetml/2006/main" count="24311" uniqueCount="1242">
  <si>
    <t>عدد المدارس</t>
  </si>
  <si>
    <t>عدد الطلبة المقبولين الجدد</t>
  </si>
  <si>
    <t>عدد أعضاء الهيئة التدريسية</t>
  </si>
  <si>
    <t>مختلط</t>
  </si>
  <si>
    <t>مجموع</t>
  </si>
  <si>
    <t>ذكور</t>
  </si>
  <si>
    <t>اناث</t>
  </si>
  <si>
    <t>ديـــــــــالى</t>
  </si>
  <si>
    <t>بغداد</t>
  </si>
  <si>
    <t>المثنـــــــى</t>
  </si>
  <si>
    <t>البصـــــــرة</t>
  </si>
  <si>
    <t>المجمــــــوع</t>
  </si>
  <si>
    <t>عمر 15 سنة</t>
  </si>
  <si>
    <t>عمر 16 سنة</t>
  </si>
  <si>
    <t>عمر 17 سنة</t>
  </si>
  <si>
    <t>عمر 18 سنة</t>
  </si>
  <si>
    <t>عمر 19 سنة</t>
  </si>
  <si>
    <t>المجموع</t>
  </si>
  <si>
    <t>عمر 20 سنة</t>
  </si>
  <si>
    <t>عمر 21 سنة</t>
  </si>
  <si>
    <t>العمر</t>
  </si>
  <si>
    <t>15سنة</t>
  </si>
  <si>
    <t>16سنة</t>
  </si>
  <si>
    <t>17سنة</t>
  </si>
  <si>
    <t>18سنة</t>
  </si>
  <si>
    <t>19سنة</t>
  </si>
  <si>
    <t>20سنة</t>
  </si>
  <si>
    <t>21سنة</t>
  </si>
  <si>
    <t>الصف الأول</t>
  </si>
  <si>
    <t>الصف الثاني</t>
  </si>
  <si>
    <t>الصف الثالث</t>
  </si>
  <si>
    <t>المجموع الكلي</t>
  </si>
  <si>
    <t>اعدادية</t>
  </si>
  <si>
    <t>دبلوم عالي</t>
  </si>
  <si>
    <t>ماجستير</t>
  </si>
  <si>
    <t>دكتوراه</t>
  </si>
  <si>
    <t>أخرى</t>
  </si>
  <si>
    <t>مدير</t>
  </si>
  <si>
    <t>معاون</t>
  </si>
  <si>
    <t>مدرس</t>
  </si>
  <si>
    <t>معلم</t>
  </si>
  <si>
    <t>الصف الاول</t>
  </si>
  <si>
    <t>عدد الأبنية حسب العائدية</t>
  </si>
  <si>
    <t>عدد الأبنية التي تشغلها</t>
  </si>
  <si>
    <t>عدد الأبنية حسب الحالة العمرانية</t>
  </si>
  <si>
    <t>عدد الأبنية حسب نوع البناء</t>
  </si>
  <si>
    <t>عدد الأبنية حسب مادة البناء</t>
  </si>
  <si>
    <t>المكتبات المدرسية</t>
  </si>
  <si>
    <t>حكومية</t>
  </si>
  <si>
    <t>مستاجرة</t>
  </si>
  <si>
    <t>مدرسة واحدة</t>
  </si>
  <si>
    <t>مدرستان</t>
  </si>
  <si>
    <t>ثلاث مدارس</t>
  </si>
  <si>
    <t>صالحة</t>
  </si>
  <si>
    <t>بحاجة الى ترميم</t>
  </si>
  <si>
    <t>غير صالحة</t>
  </si>
  <si>
    <t>طابوق أو حجر</t>
  </si>
  <si>
    <t>بناء جاهز</t>
  </si>
  <si>
    <t>عدد المكتبات</t>
  </si>
  <si>
    <t>عدد الكتب</t>
  </si>
  <si>
    <t>تابعة للتربية</t>
  </si>
  <si>
    <t>لجهات أخرى</t>
  </si>
  <si>
    <t>مدرسي</t>
  </si>
  <si>
    <t>غير مدرسي</t>
  </si>
  <si>
    <t>عدد الطلبة الموجودين</t>
  </si>
  <si>
    <t>الفشل في الامتحان</t>
  </si>
  <si>
    <t>تجاوز أيام الغياب</t>
  </si>
  <si>
    <t>(أسباب أخرى)</t>
  </si>
  <si>
    <t>جميع الأسباب</t>
  </si>
  <si>
    <t>الرصافة/1</t>
  </si>
  <si>
    <t>الكــرخ/2</t>
  </si>
  <si>
    <t>الكــرخ/3</t>
  </si>
  <si>
    <t>الكــرخ/1</t>
  </si>
  <si>
    <t>الرصافة/2</t>
  </si>
  <si>
    <t>الرصافة/3</t>
  </si>
  <si>
    <t>كربــــــــلاء</t>
  </si>
  <si>
    <t>بابــــــــل</t>
  </si>
  <si>
    <t>الانبــــــار</t>
  </si>
  <si>
    <t>النجـــــــف</t>
  </si>
  <si>
    <t>واســــــــط</t>
  </si>
  <si>
    <t>ذي قــــــــار</t>
  </si>
  <si>
    <t>ميســــــــان</t>
  </si>
  <si>
    <t>صلاح الـــــدين</t>
  </si>
  <si>
    <t>كركـــــــوك</t>
  </si>
  <si>
    <t xml:space="preserve">المحافظة </t>
  </si>
  <si>
    <t>المحافظة</t>
  </si>
  <si>
    <t xml:space="preserve">الصف الاول </t>
  </si>
  <si>
    <t xml:space="preserve">الصف الثاني </t>
  </si>
  <si>
    <t xml:space="preserve">الصف الثالث </t>
  </si>
  <si>
    <t xml:space="preserve">المجموع </t>
  </si>
  <si>
    <t xml:space="preserve">ذكور </t>
  </si>
  <si>
    <t>إناث</t>
  </si>
  <si>
    <t>مرشد</t>
  </si>
  <si>
    <t>استقلالية المدرسة</t>
  </si>
  <si>
    <t>ضيف</t>
  </si>
  <si>
    <t>عدد الشعب</t>
  </si>
  <si>
    <t>بيئة المدرسة</t>
  </si>
  <si>
    <t>حضر</t>
  </si>
  <si>
    <t>ريف</t>
  </si>
  <si>
    <t>عدد الابنية المزودة بخدمة المجاري</t>
  </si>
  <si>
    <t>عدد الابنية التي تحتوي على سياج</t>
  </si>
  <si>
    <t>كربــــلاء</t>
  </si>
  <si>
    <t>عدد الابنية التي يصلها الماء الصالح للشرب</t>
  </si>
  <si>
    <t>ديـــــالى</t>
  </si>
  <si>
    <t>كركـــوك</t>
  </si>
  <si>
    <t>الانبــار</t>
  </si>
  <si>
    <t>بابـــــل</t>
  </si>
  <si>
    <t>النجــــف</t>
  </si>
  <si>
    <t>المثنـــــى</t>
  </si>
  <si>
    <t>صلاح الـدين</t>
  </si>
  <si>
    <t>ذي قـــار</t>
  </si>
  <si>
    <t>البصــرة</t>
  </si>
  <si>
    <t>واســـط</t>
  </si>
  <si>
    <t>ميســـان</t>
  </si>
  <si>
    <t>عدد الطلبة الموجودين حسب الصف</t>
  </si>
  <si>
    <t xml:space="preserve">اصلية </t>
  </si>
  <si>
    <t>المجمـــــوع</t>
  </si>
  <si>
    <t>التربية الاسلامية</t>
  </si>
  <si>
    <t>اللغة العربية</t>
  </si>
  <si>
    <t>اللغة الانكليزية</t>
  </si>
  <si>
    <t>اللغة الكردية</t>
  </si>
  <si>
    <t>الرياضيات</t>
  </si>
  <si>
    <t>الفيزياء</t>
  </si>
  <si>
    <t>الكيمياء</t>
  </si>
  <si>
    <t>علوم الحياة</t>
  </si>
  <si>
    <t>التاريخ</t>
  </si>
  <si>
    <t>الجغرافية</t>
  </si>
  <si>
    <t>الاجتماع</t>
  </si>
  <si>
    <t>التربية الرياضية</t>
  </si>
  <si>
    <t>التربية الفنية</t>
  </si>
  <si>
    <t>زراعة عامة</t>
  </si>
  <si>
    <t>انتاج نباتي</t>
  </si>
  <si>
    <t>الغابات</t>
  </si>
  <si>
    <t>انتاج حيواني</t>
  </si>
  <si>
    <t>البستنة</t>
  </si>
  <si>
    <t>محاصيل حقلية</t>
  </si>
  <si>
    <t>صناعات غذائية والبان</t>
  </si>
  <si>
    <t>التربة</t>
  </si>
  <si>
    <t>اقتصاد وارشاد زراعي</t>
  </si>
  <si>
    <t>مقاومة الافات</t>
  </si>
  <si>
    <t>البيطرة العامة</t>
  </si>
  <si>
    <t>الكهرباء</t>
  </si>
  <si>
    <t>ميكانيك (خراطة وبرادة)</t>
  </si>
  <si>
    <t>السيارات</t>
  </si>
  <si>
    <t>المعامل</t>
  </si>
  <si>
    <t>راديو وتلفزيون</t>
  </si>
  <si>
    <t>السباكة</t>
  </si>
  <si>
    <t>النجارة</t>
  </si>
  <si>
    <t>النسيج</t>
  </si>
  <si>
    <t>الطباعة</t>
  </si>
  <si>
    <t>تاسيسات صحية</t>
  </si>
  <si>
    <t>صناعة الزجاج</t>
  </si>
  <si>
    <t>البناء</t>
  </si>
  <si>
    <t>النماذج</t>
  </si>
  <si>
    <t>بتروكيمياوية</t>
  </si>
  <si>
    <t>مكننة زراعية</t>
  </si>
  <si>
    <t>المعادن</t>
  </si>
  <si>
    <t>العلوم التجارية</t>
  </si>
  <si>
    <t>محاسبة</t>
  </si>
  <si>
    <t>ادارة</t>
  </si>
  <si>
    <t>الاحصاء</t>
  </si>
  <si>
    <t>الاقتصاد</t>
  </si>
  <si>
    <t>السكرتارية</t>
  </si>
  <si>
    <t>ادارة المزارع</t>
  </si>
  <si>
    <t>تعاونيات زراعية</t>
  </si>
  <si>
    <t>هندسة كيمياوية</t>
  </si>
  <si>
    <t>رسم هندسي</t>
  </si>
  <si>
    <t>علم نفس</t>
  </si>
  <si>
    <t>القانون</t>
  </si>
  <si>
    <t>اقتصاد منزلي</t>
  </si>
  <si>
    <t>حاسوب</t>
  </si>
  <si>
    <t>اخرى</t>
  </si>
  <si>
    <t>صلاح الدين</t>
  </si>
  <si>
    <t>كركوك</t>
  </si>
  <si>
    <t>الرصافة / 1</t>
  </si>
  <si>
    <t>الرصافة / 2</t>
  </si>
  <si>
    <t>الرصافة / 3</t>
  </si>
  <si>
    <t>الكــرخ / 1</t>
  </si>
  <si>
    <t>الكــرخ / 2</t>
  </si>
  <si>
    <t>الكرخ / 3</t>
  </si>
  <si>
    <t>الانبـــــــار</t>
  </si>
  <si>
    <t>بابــــــــــل</t>
  </si>
  <si>
    <t>واســـــــــط</t>
  </si>
  <si>
    <t>ذي قـــــــــار</t>
  </si>
  <si>
    <t>ميســـــــان</t>
  </si>
  <si>
    <t>محاسب كلفة</t>
  </si>
  <si>
    <t>اللغة السريانية</t>
  </si>
  <si>
    <t>اللغة التركمانية</t>
  </si>
  <si>
    <t>طين او صريفة</t>
  </si>
  <si>
    <t>هياكل حديدية</t>
  </si>
  <si>
    <t>كرفان</t>
  </si>
  <si>
    <t>أناث</t>
  </si>
  <si>
    <t>No .of schools</t>
  </si>
  <si>
    <t>Number of new students</t>
  </si>
  <si>
    <t>Existing students</t>
  </si>
  <si>
    <t>Teaching staff</t>
  </si>
  <si>
    <t>school independence</t>
  </si>
  <si>
    <t>School environment</t>
  </si>
  <si>
    <t>Male</t>
  </si>
  <si>
    <t xml:space="preserve">Female </t>
  </si>
  <si>
    <t>Mixed</t>
  </si>
  <si>
    <t>Total</t>
  </si>
  <si>
    <t>Origion</t>
  </si>
  <si>
    <t>Guest</t>
  </si>
  <si>
    <t>Urban</t>
  </si>
  <si>
    <t>Rural</t>
  </si>
  <si>
    <t>Governorate</t>
  </si>
  <si>
    <t>Salah-Aldeen</t>
  </si>
  <si>
    <t>Kirkuk</t>
  </si>
  <si>
    <t>Dyala</t>
  </si>
  <si>
    <t>Rusafa/1</t>
  </si>
  <si>
    <t>Baghdad</t>
  </si>
  <si>
    <t>Rusafa/2</t>
  </si>
  <si>
    <t>Rusafa/3</t>
  </si>
  <si>
    <t>Karkh/1</t>
  </si>
  <si>
    <t>Karkh/2</t>
  </si>
  <si>
    <t>Karkh/3</t>
  </si>
  <si>
    <t>Al-Anbar</t>
  </si>
  <si>
    <t>Babylon</t>
  </si>
  <si>
    <t>Kerbela</t>
  </si>
  <si>
    <t>Najaf</t>
  </si>
  <si>
    <t>Qadysia</t>
  </si>
  <si>
    <t>Al-muthanna</t>
  </si>
  <si>
    <t>Wasit</t>
  </si>
  <si>
    <t>Thi-Qar</t>
  </si>
  <si>
    <t>Missan</t>
  </si>
  <si>
    <t>Basrah</t>
  </si>
  <si>
    <t>No of schools</t>
  </si>
  <si>
    <t>First grade</t>
  </si>
  <si>
    <t>Second grade</t>
  </si>
  <si>
    <t>Third grade</t>
  </si>
  <si>
    <t>Number of teaching staff</t>
  </si>
  <si>
    <t>No of grades</t>
  </si>
  <si>
    <t>Female</t>
  </si>
  <si>
    <t>Existing students by grade</t>
  </si>
  <si>
    <t>15 years</t>
  </si>
  <si>
    <t>16 years</t>
  </si>
  <si>
    <t>17 years</t>
  </si>
  <si>
    <t>18 years</t>
  </si>
  <si>
    <t>19 years</t>
  </si>
  <si>
    <t>21 years</t>
  </si>
  <si>
    <t>20 years</t>
  </si>
  <si>
    <t>Age</t>
  </si>
  <si>
    <t>Failure in Exam</t>
  </si>
  <si>
    <t>Secondary</t>
  </si>
  <si>
    <t>High Diploma</t>
  </si>
  <si>
    <t>Master</t>
  </si>
  <si>
    <t>Doctor</t>
  </si>
  <si>
    <t>Other</t>
  </si>
  <si>
    <t>Manager</t>
  </si>
  <si>
    <t>Assistant</t>
  </si>
  <si>
    <t>secondary teacher</t>
  </si>
  <si>
    <t>Teacher</t>
  </si>
  <si>
    <t>Advisor</t>
  </si>
  <si>
    <t>Isalmic education</t>
  </si>
  <si>
    <t>Arabic language</t>
  </si>
  <si>
    <t>English language</t>
  </si>
  <si>
    <t>Kurdish language</t>
  </si>
  <si>
    <t>Mathematics</t>
  </si>
  <si>
    <t>Physics</t>
  </si>
  <si>
    <t>Chemistry</t>
  </si>
  <si>
    <t>biology</t>
  </si>
  <si>
    <t>History</t>
  </si>
  <si>
    <t>Geography</t>
  </si>
  <si>
    <t>Sociology</t>
  </si>
  <si>
    <t>Sport</t>
  </si>
  <si>
    <t>Art</t>
  </si>
  <si>
    <t>Agriculture</t>
  </si>
  <si>
    <t>Vegetarian product</t>
  </si>
  <si>
    <t>Forest</t>
  </si>
  <si>
    <t>Animalistic product</t>
  </si>
  <si>
    <t>Gardening</t>
  </si>
  <si>
    <t>Field crops</t>
  </si>
  <si>
    <t>Dairy products</t>
  </si>
  <si>
    <t>Soil</t>
  </si>
  <si>
    <t>Agriculture Advice</t>
  </si>
  <si>
    <t>Pest control</t>
  </si>
  <si>
    <t>Veterinary</t>
  </si>
  <si>
    <t>Electricity</t>
  </si>
  <si>
    <t>Mechanic</t>
  </si>
  <si>
    <t>Cars</t>
  </si>
  <si>
    <t>Factories</t>
  </si>
  <si>
    <t>Radio &amp; Tv</t>
  </si>
  <si>
    <t>Foundry</t>
  </si>
  <si>
    <t>Trade</t>
  </si>
  <si>
    <t>Weaving</t>
  </si>
  <si>
    <t>Printing</t>
  </si>
  <si>
    <t>Sanitation</t>
  </si>
  <si>
    <t>Glass industry</t>
  </si>
  <si>
    <t>Building</t>
  </si>
  <si>
    <t>Symbols</t>
  </si>
  <si>
    <t>Petrochemical</t>
  </si>
  <si>
    <t>Agricultural Mechanization</t>
  </si>
  <si>
    <t>Metal</t>
  </si>
  <si>
    <t>Commercial science</t>
  </si>
  <si>
    <t>Accounting</t>
  </si>
  <si>
    <t>Administration</t>
  </si>
  <si>
    <t xml:space="preserve">Statistic </t>
  </si>
  <si>
    <t>Economy</t>
  </si>
  <si>
    <t>Secretary</t>
  </si>
  <si>
    <t>Farm administrative</t>
  </si>
  <si>
    <t>Agricultural cooperatives</t>
  </si>
  <si>
    <t>Chemical engineering</t>
  </si>
  <si>
    <t>Geometrical</t>
  </si>
  <si>
    <t>Psychology</t>
  </si>
  <si>
    <t>Law</t>
  </si>
  <si>
    <t>Home economy</t>
  </si>
  <si>
    <t>Computer</t>
  </si>
  <si>
    <t>Cost Accountant</t>
  </si>
  <si>
    <t>Syriac language</t>
  </si>
  <si>
    <t>Turkoman</t>
  </si>
  <si>
    <t>other</t>
  </si>
  <si>
    <t>Libraries</t>
  </si>
  <si>
    <t>No. of books</t>
  </si>
  <si>
    <t>Others</t>
  </si>
  <si>
    <t>Caravan</t>
  </si>
  <si>
    <t>Bricks</t>
  </si>
  <si>
    <t>Clay</t>
  </si>
  <si>
    <t>Iron structures</t>
  </si>
  <si>
    <t>Build ready</t>
  </si>
  <si>
    <t>Builds have school wall</t>
  </si>
  <si>
    <t>No. of builds by materials</t>
  </si>
  <si>
    <t>Builds have sanitation service</t>
  </si>
  <si>
    <t>Build received pure water</t>
  </si>
  <si>
    <t>No.of builds by type of Building</t>
  </si>
  <si>
    <t>For Education</t>
  </si>
  <si>
    <t>For others</t>
  </si>
  <si>
    <t>Rented</t>
  </si>
  <si>
    <t>One school</t>
  </si>
  <si>
    <t>Two schools</t>
  </si>
  <si>
    <t>Three schools</t>
  </si>
  <si>
    <t>Suitable</t>
  </si>
  <si>
    <t>Disrepair</t>
  </si>
  <si>
    <t>Not good</t>
  </si>
  <si>
    <t>school</t>
  </si>
  <si>
    <t>Non-school</t>
  </si>
  <si>
    <t>Builds by owners</t>
  </si>
  <si>
    <t>Used Builds</t>
  </si>
  <si>
    <t>No.of Builds</t>
  </si>
  <si>
    <t>15 Year</t>
  </si>
  <si>
    <t>16 Year</t>
  </si>
  <si>
    <t>17 Year</t>
  </si>
  <si>
    <t>18 Year</t>
  </si>
  <si>
    <t>19 Year</t>
  </si>
  <si>
    <t>20 Year</t>
  </si>
  <si>
    <t>21 Year</t>
  </si>
  <si>
    <t>دبلوم تعليمي</t>
  </si>
  <si>
    <t>دبلوم عام</t>
  </si>
  <si>
    <t>بكالوريوس عام</t>
  </si>
  <si>
    <t>بكالوريوس تعليمي</t>
  </si>
  <si>
    <t>عدد طوابق الابنية</t>
  </si>
  <si>
    <t xml:space="preserve">طابق 1 </t>
  </si>
  <si>
    <t>طابقين</t>
  </si>
  <si>
    <t>3 طوابق</t>
  </si>
  <si>
    <t>حجم المدرسة</t>
  </si>
  <si>
    <t>6 صفوف</t>
  </si>
  <si>
    <t>9 صفوف</t>
  </si>
  <si>
    <t>12 صف</t>
  </si>
  <si>
    <t>18 صف</t>
  </si>
  <si>
    <t>24 صف</t>
  </si>
  <si>
    <t>المجموع الكلي للابنية</t>
  </si>
  <si>
    <t>Table (3)</t>
  </si>
  <si>
    <t>Class1</t>
  </si>
  <si>
    <t>Class2</t>
  </si>
  <si>
    <t>Class3</t>
  </si>
  <si>
    <t>Class4</t>
  </si>
  <si>
    <t>Class5</t>
  </si>
  <si>
    <t>cross absence</t>
  </si>
  <si>
    <t>Floour1</t>
  </si>
  <si>
    <t>Floour2</t>
  </si>
  <si>
    <t>Floour3</t>
  </si>
  <si>
    <t>School size</t>
  </si>
  <si>
    <t>NO.of building floours</t>
  </si>
  <si>
    <t>Educational diploma</t>
  </si>
  <si>
    <t>Higher diploma</t>
  </si>
  <si>
    <t xml:space="preserve">General Bachelor’s </t>
  </si>
  <si>
    <t>Educational bachelor’s</t>
  </si>
  <si>
    <t>All  reasons</t>
  </si>
  <si>
    <t>Other reasons</t>
  </si>
  <si>
    <t>الجداول التجميعية</t>
  </si>
  <si>
    <t>Nineveh</t>
  </si>
  <si>
    <t>نيـنــوى</t>
  </si>
  <si>
    <t>نينوى</t>
  </si>
  <si>
    <t>صلاح الــــدين</t>
  </si>
  <si>
    <t xml:space="preserve">نينــــــوى </t>
  </si>
  <si>
    <t xml:space="preserve">عدد الابنية التي فيها مرافق صحية </t>
  </si>
  <si>
    <t xml:space="preserve">اناث </t>
  </si>
  <si>
    <t>صـلاح الـديـن</t>
  </si>
  <si>
    <t>كـركـــــوك</t>
  </si>
  <si>
    <t>ديــــــــالى</t>
  </si>
  <si>
    <t xml:space="preserve">الكــرخ/1 </t>
  </si>
  <si>
    <t xml:space="preserve">الكــرخ/2 </t>
  </si>
  <si>
    <t>الانبار</t>
  </si>
  <si>
    <t>كربـــــــلاء</t>
  </si>
  <si>
    <t>النجــــــف</t>
  </si>
  <si>
    <t>ذي قـــــــار</t>
  </si>
  <si>
    <t xml:space="preserve">داخل قوة العمل </t>
  </si>
  <si>
    <t xml:space="preserve">خارج قوة العمل </t>
  </si>
  <si>
    <t xml:space="preserve">ذكور  </t>
  </si>
  <si>
    <t xml:space="preserve">عدد المدارس حسب الازدواجية </t>
  </si>
  <si>
    <t xml:space="preserve">غير مزدوجة </t>
  </si>
  <si>
    <t xml:space="preserve">مزدوجة مع اخرى </t>
  </si>
  <si>
    <t xml:space="preserve">مزدوجة مع نفسها ومع اخرى  </t>
  </si>
  <si>
    <t xml:space="preserve">No.of teachers participate in training courses(last year) </t>
  </si>
  <si>
    <t xml:space="preserve"> builds have hmpouved tollet fachihty</t>
  </si>
  <si>
    <t>القسم الثاني</t>
  </si>
  <si>
    <t xml:space="preserve">                                  first grade                                   </t>
  </si>
  <si>
    <t xml:space="preserve">                                   Second grade                                 </t>
  </si>
  <si>
    <t xml:space="preserve">                                 third grade                                  </t>
  </si>
  <si>
    <t>القادسية</t>
  </si>
  <si>
    <t xml:space="preserve">مزدوجةعلى نفسها </t>
  </si>
  <si>
    <t xml:space="preserve">القســــــم الاول </t>
  </si>
  <si>
    <t>عدد المدارس والطلبة الموجودين واعضاء الهيئة التدريسية وعدد الشعب في المدارس المهنية كافة حسب الصف والجنس والمحافظة  (الصباحي والمسائي ) للعام الدراسي 2020/2019</t>
  </si>
  <si>
    <t>Number of schools and  existing students and the number grades in the Vocational   schools by grade , sex and governorate (morning and evening) for 2019/2020</t>
  </si>
  <si>
    <t xml:space="preserve"> عدد المدارس وعدد الطلبة المقبولين الجدد والطلبة الموجودين وأعضاء الهيئة التدريسية واستقلالية وبيئة المدرسة في المدارس المهنية كافة حسب الجنس والمحافظة (الصباحي والمسائي) للعام الدراسي 2020/2019</t>
  </si>
  <si>
    <t xml:space="preserve"> Number of schools ,  accepted and existing students , teaching staff and the independence of  vocational schools by sex and governorate (morning and evening) for 2019/2020</t>
  </si>
  <si>
    <t>Number of schools ,  existing students ,teaching staff and the number gradees in the Vocational   schools by grade , sex and governorate (morning) for  2019/2020</t>
  </si>
  <si>
    <t>عدد المدارس والطلبة الموجودين واعضاء الهيئة التدريسية وعدد الشعب في المدارس المهنية كافة حسب الصف والجنس والمحافظة  (الصباحي فقط ) للعام الدراسي 2020/2019</t>
  </si>
  <si>
    <t>عدد المدارس والطلبة الموجودين واعضاء الهيئة التدريسية وعدد الشعب في المدارس المهنية كافة حسب الصف والجنس والمحافظة  (المسائي فقط ) للعام الدراسي 2020/2019</t>
  </si>
  <si>
    <t>Number of schools ,  existing students ,teaching staff and the number gradees in the Vocational   schools by grade , sex and governorate (evening) for 2019/2020</t>
  </si>
  <si>
    <t>ذي قار</t>
  </si>
  <si>
    <t xml:space="preserve"> عدد الطلبة المقبولين الجدد في المدارس المهنية كافة حسب العمر والجنس والمحافظة ( الصباحي والمسائي ) للعام الدراسي  2020/2019</t>
  </si>
  <si>
    <t>Number of   new students  in the Vocational   schools by age , sex and governorate (morning and evening) for  2019/2020</t>
  </si>
  <si>
    <t xml:space="preserve"> عدد الطلبة الناجحين في المدارس المهنية كافة حسب الصف والجنس والمحافظة ( الصباحي والمسائي ) للعام الدراسي2019/2018       </t>
  </si>
  <si>
    <t>Number of succeeded students in Vocational   schools by , grade, sex, and governorate (morning and evening) for 2018/2019</t>
  </si>
  <si>
    <t xml:space="preserve"> عدد الطلبة الراسبين في المدارس المهنية كافة حسب اسباب الرسوب والصف والجنس والمحافظة  ( الصباحي والمسائي )  للعام الدراسي  2019/2018</t>
  </si>
  <si>
    <t>Number of failing students in Vocational   schools by reasons of failure , grade, sex, and governorate (morning and evening) for  2018/2019</t>
  </si>
  <si>
    <t xml:space="preserve"> عدد الطلبة التاركين في المدارس المهنية كافة حسب الصف والجنس والمحافظة  ( الصباحي والمسائي ) للعام الدراسي 2020/2019</t>
  </si>
  <si>
    <t>Number of teaching staff in Vocational schools by ,enrolled,  sex , and governorate (morning and evening) for  2019/2020</t>
  </si>
  <si>
    <t xml:space="preserve">مجموع داخل قوة العمل وخارجها </t>
  </si>
  <si>
    <t xml:space="preserve">عدد اعضاء الهيئة التدريسية  المشاركين في الدورات التدريبية للعام السابق </t>
  </si>
  <si>
    <t>inside of work force</t>
  </si>
  <si>
    <t>out of work force</t>
  </si>
  <si>
    <t>Total inside of work force and out</t>
  </si>
  <si>
    <t>عدد أعضاء الهيئة التدريسية في المدارس المهنية  كافة حسب قوة العمل والجنس والمحافظة (الصباحي والمسائي) للعام الدراسي 2020/2019</t>
  </si>
  <si>
    <t>عدد الابنية المدرسية وعدد المكتبات في المدارس المهنية كافة حسب المحافظة ( الصباحي والمسائي) للعام الدراسي 2020/2019</t>
  </si>
  <si>
    <t xml:space="preserve">Number of school buildings and  libraries in vocational  schools by governorate (morning and evening) for 2019/2020 </t>
  </si>
  <si>
    <t>عـدد الطلبة الموجودين في المدارس المهنية كافة حسب العمر والصف والجنس والمحافظة  ( الصباحي والمسائي ) للعام الدراسي 2020/2019</t>
  </si>
  <si>
    <t>Number of   existing students  in the Vocational   schools by age , sex and governorate (morning and evening) for  2019/2020</t>
  </si>
  <si>
    <t xml:space="preserve">الاقسام </t>
  </si>
  <si>
    <t xml:space="preserve"> عدد التلامذة المقبولين</t>
  </si>
  <si>
    <t>عدد التلامذة الموجودين</t>
  </si>
  <si>
    <t>Department</t>
  </si>
  <si>
    <t>Number of school</t>
  </si>
  <si>
    <t>Acceptablepupils</t>
  </si>
  <si>
    <t>Number of enrolled</t>
  </si>
  <si>
    <t xml:space="preserve">بنون </t>
  </si>
  <si>
    <t>بنات</t>
  </si>
  <si>
    <t>مختلطة</t>
  </si>
  <si>
    <t>Boys</t>
  </si>
  <si>
    <t>Girls</t>
  </si>
  <si>
    <t xml:space="preserve">المجموع الكلي </t>
  </si>
  <si>
    <t xml:space="preserve">عدد المدارس حسب الدوام </t>
  </si>
  <si>
    <t xml:space="preserve">school Independence </t>
  </si>
  <si>
    <t>number of schools as working</t>
  </si>
  <si>
    <t>اصلية</t>
  </si>
  <si>
    <t xml:space="preserve">ضيف </t>
  </si>
  <si>
    <t xml:space="preserve">صباحي </t>
  </si>
  <si>
    <t>مسائي</t>
  </si>
  <si>
    <t>Origin</t>
  </si>
  <si>
    <t>Morning</t>
  </si>
  <si>
    <t>Evening</t>
  </si>
  <si>
    <t>الحكومي</t>
  </si>
  <si>
    <t xml:space="preserve"> leaving pupils</t>
  </si>
  <si>
    <t>pupils who failed</t>
  </si>
  <si>
    <t xml:space="preserve"> Successful pupils</t>
  </si>
  <si>
    <t>عدد التلامذة التاركين</t>
  </si>
  <si>
    <t>عدد التلامذة الراسبين</t>
  </si>
  <si>
    <t>عدد التلامذة الناجحين</t>
  </si>
  <si>
    <t>Al-Basrah</t>
  </si>
  <si>
    <t>البصرة</t>
  </si>
  <si>
    <t>Maysan</t>
  </si>
  <si>
    <t>ميسان</t>
  </si>
  <si>
    <t>واسط</t>
  </si>
  <si>
    <t>المثنى</t>
  </si>
  <si>
    <t>Al-Qadisiya</t>
  </si>
  <si>
    <t>Al-Najaf</t>
  </si>
  <si>
    <t>النجف</t>
  </si>
  <si>
    <t>كربلاء</t>
  </si>
  <si>
    <t>بابل</t>
  </si>
  <si>
    <t>Diala</t>
  </si>
  <si>
    <t>ديالى</t>
  </si>
  <si>
    <t>Salah Al-Deen</t>
  </si>
  <si>
    <t xml:space="preserve">نسب التسرب </t>
  </si>
  <si>
    <t>جدول (  3 )</t>
  </si>
  <si>
    <t>معدل الالتحاق الاجمالي  %</t>
  </si>
  <si>
    <t>معدل الالتحاق الصافي %</t>
  </si>
  <si>
    <t>Table (4)</t>
  </si>
  <si>
    <t>الصافي (15-17) سنة</t>
  </si>
  <si>
    <t xml:space="preserve">الاجمالي (جميع الاعمار في مرحلة المهني) </t>
  </si>
  <si>
    <t xml:space="preserve">صناعي </t>
  </si>
  <si>
    <t xml:space="preserve">زراعي </t>
  </si>
  <si>
    <t xml:space="preserve">تجاري </t>
  </si>
  <si>
    <t xml:space="preserve">مؤشرات رئيسة </t>
  </si>
  <si>
    <t xml:space="preserve">الصناعي </t>
  </si>
  <si>
    <t>الزراعي</t>
  </si>
  <si>
    <t>تجاري</t>
  </si>
  <si>
    <t xml:space="preserve">فنون </t>
  </si>
  <si>
    <t>الصناعي</t>
  </si>
  <si>
    <t>التجاري</t>
  </si>
  <si>
    <t xml:space="preserve">حاسبة </t>
  </si>
  <si>
    <t xml:space="preserve">عدد المدارس حسب الاستقلالية </t>
  </si>
  <si>
    <t xml:space="preserve">عدد المدارس حسب  البيئة </t>
  </si>
  <si>
    <t xml:space="preserve">ريف </t>
  </si>
  <si>
    <t>عدد الشعب في المدارس المهنية كافة حسب الصف والجنس والمحافظة (الصباحي والمسائي ) للعام الدراسي 2020/2019</t>
  </si>
  <si>
    <t>Number of grades in Vocational  apllication all schools by , grade sex, and governorate  for  2019/2020</t>
  </si>
  <si>
    <t>Dropout rates</t>
  </si>
  <si>
    <t>gross erollment</t>
  </si>
  <si>
    <t>net enrollment rate</t>
  </si>
  <si>
    <t>Table (8)</t>
  </si>
  <si>
    <t>Number of leaving students in Vocational   schools by , grade, sex, and governorate (morning and evening) for  2019/2020</t>
  </si>
  <si>
    <t xml:space="preserve"> industrial</t>
  </si>
  <si>
    <t>agricultural</t>
  </si>
  <si>
    <t xml:space="preserve"> commercial</t>
  </si>
  <si>
    <t xml:space="preserve"> application arts</t>
  </si>
  <si>
    <t xml:space="preserve"> computer and information technology</t>
  </si>
  <si>
    <t>عدد اعضاء الهيئة التدريسية في المدارس المهنية كافة حسب الشهادة والجنس والمحافظة (الصباحي والمسائي) للعام الدراسي 2020/2019</t>
  </si>
  <si>
    <t>Number of teaching staff in Vocational   schools by , certification, sex, and governorate (morning and evening) for  2019/2020</t>
  </si>
  <si>
    <t>عدد اعضاء الهيئة التدريسية في المدارس المهنية كافة حسب العنوان الوظيفي والجنس والمحافظة (الصباحي والمسائي) للعام الدراسي 2020/2019</t>
  </si>
  <si>
    <t>Number of teaching staff in Vocational   schools by , function title, sex, and governorate (morning and evening) for  2019/2020</t>
  </si>
  <si>
    <t>Number of teaching staff in Vocational   schools by , specialism, sex, and governorate (morning and evening) for  2019/2020</t>
  </si>
  <si>
    <t>عدد اعضاء الهيئة التدريسية في المدارس المهنية كافة حسب الاختصاص والجنس والمحافظة (الصباحي والمسائي)للعام الدر اسي 2020/2019</t>
  </si>
  <si>
    <t xml:space="preserve"> computer </t>
  </si>
  <si>
    <t>جدول (  4 )</t>
  </si>
  <si>
    <t>Table (5)</t>
  </si>
  <si>
    <t>Table (9)</t>
  </si>
  <si>
    <t>Table (12 )</t>
  </si>
  <si>
    <t>جدول (14)</t>
  </si>
  <si>
    <t>Table ( 14 )</t>
  </si>
  <si>
    <t>جدول  (17)</t>
  </si>
  <si>
    <t xml:space="preserve">     Table (17 )</t>
  </si>
  <si>
    <t>جدول (19)</t>
  </si>
  <si>
    <t>Table (21)</t>
  </si>
  <si>
    <t>جدول (1)</t>
  </si>
  <si>
    <t>السنة</t>
  </si>
  <si>
    <t>عدد الطلبة المقبولين</t>
  </si>
  <si>
    <t>عدد الطلبة التاركين</t>
  </si>
  <si>
    <t>عدد اعضاء الهيئة التدريسية</t>
  </si>
  <si>
    <t>2016/2015</t>
  </si>
  <si>
    <t>2017/2016</t>
  </si>
  <si>
    <t>2018/2017</t>
  </si>
  <si>
    <t>2019/2018</t>
  </si>
  <si>
    <t>2020/2019</t>
  </si>
  <si>
    <t>نسبة التغيير خلال الفترة (2019/2018-2020/2019)%</t>
  </si>
  <si>
    <t>جدول (2)</t>
  </si>
  <si>
    <t>السنة الدراسية</t>
  </si>
  <si>
    <t>عدد الطلبة الراسبين</t>
  </si>
  <si>
    <t>2015/2014</t>
  </si>
  <si>
    <t>نسبة التغيير خلال المدة(2015/2014-2019/2018)%</t>
  </si>
  <si>
    <t>مؤشرات رئيسة عن التعليم المهني في العراق حسب الجنس خلال الفترة (2016/2015-2020/2019)</t>
  </si>
  <si>
    <t>تابع جدول (  3  )</t>
  </si>
  <si>
    <t>جدول (  5 )</t>
  </si>
  <si>
    <t>جدول (6 )</t>
  </si>
  <si>
    <t>Table (6)</t>
  </si>
  <si>
    <t>جدول (  7  )</t>
  </si>
  <si>
    <t>Table  ( 7 )</t>
  </si>
  <si>
    <t>جدول  (8)</t>
  </si>
  <si>
    <t>تابع جدول ( 8 )</t>
  </si>
  <si>
    <t>جدول ( 9 )</t>
  </si>
  <si>
    <t>جدول  (10)</t>
  </si>
  <si>
    <t>Table (10)</t>
  </si>
  <si>
    <t>جدول  (  11)</t>
  </si>
  <si>
    <t>Table ( 11 )</t>
  </si>
  <si>
    <t>جدول  ( 12 )</t>
  </si>
  <si>
    <t>تابع جدول ( 12 )</t>
  </si>
  <si>
    <t>Table (13 )</t>
  </si>
  <si>
    <t xml:space="preserve"> جدول  ( 13 )</t>
  </si>
  <si>
    <r>
      <t>تابع جدول (14)</t>
    </r>
    <r>
      <rPr>
        <b/>
        <sz val="14"/>
        <rFont val="PT Bold Heading"/>
        <charset val="178"/>
      </rPr>
      <t xml:space="preserve"> </t>
    </r>
  </si>
  <si>
    <t>جدول (15)</t>
  </si>
  <si>
    <t>Table ( 15 )</t>
  </si>
  <si>
    <t xml:space="preserve"> جدول ( 16 )</t>
  </si>
  <si>
    <t>Table (16)</t>
  </si>
  <si>
    <t>جدول  (18)</t>
  </si>
  <si>
    <t xml:space="preserve">     Table (18 )</t>
  </si>
  <si>
    <t>Table (19)</t>
  </si>
  <si>
    <t>تابع جدول (19)</t>
  </si>
  <si>
    <t>جدول (20)</t>
  </si>
  <si>
    <t>Table (20  )</t>
  </si>
  <si>
    <t>جدول  ( 21 )</t>
  </si>
  <si>
    <t>جدول ( 22 )</t>
  </si>
  <si>
    <t>Table (22)</t>
  </si>
  <si>
    <t>تابع جدول (22)</t>
  </si>
  <si>
    <t>Table (1)</t>
  </si>
  <si>
    <t>نسبة التغيير خلال الفترة (2016/2015-2020/2019)%</t>
  </si>
  <si>
    <t>نسبة التغيير خلال المدة (2018/2017-2019/2018)%</t>
  </si>
  <si>
    <t>Table (2)</t>
  </si>
  <si>
    <t xml:space="preserve">      مؤشرات رئيسة عن عدد الطلبة الراسبين في  التعليم المهني في العراق حسب الجنس خلال المدة (2015/2014-2019/2018)</t>
  </si>
  <si>
    <t>فنون تطبيقية</t>
  </si>
  <si>
    <t>مؤشرات رئيسة لمرحلة التعليم المهني عن عدد المدارس المهنية وتشمل  ( الصناعي ،الزراعي ،التجاري، الفنون، الحاسوب) وعدد التلامذة المقبولين والموجودين واعضاء الهيئة التعليمية  حسب البيئة والجنس واستقلالية المدرسة  حسب الدوام  للعام الدراسي 2020/2019</t>
  </si>
  <si>
    <t>مؤشرات رئيسة عن عدد  التلامذة  (  الصناعي ،الزراعي،التجاري، الفنون، الحاسوب   ) الناجحين والراسبين والتاركين  حسب الجنس  للعام الدراسي 2019/2018</t>
  </si>
  <si>
    <t>نسب التسرب في مرحلة المهني وتشمل (الصناعي ،الزراعي،التجاري، الفنون، الحاسوب)  حسب المحافظة والجنس  للعام الدراسي 2020/2019</t>
  </si>
  <si>
    <t>معدل الالتحاق الصافي والاجمالي في المرحلة المهنية وتشمل (الصناعي، الزراعي ،التجاري ، الفنون،الحاسوب)   حسب المحافظة والجنس  للعام الدراسي 2020/2019</t>
  </si>
  <si>
    <t>تابع جدول ( 12)</t>
  </si>
  <si>
    <t xml:space="preserve"> عدد الطلبة الموجودين في المدارس المهنية كافة حسب العمر والصف والجنس ( الصباحي والمسائي ) للعام الدراسي 2020/2019</t>
  </si>
  <si>
    <t>Number of   existing students  in the Vocational   schools by age , sex and grade (morning and evening) for 2019/2020</t>
  </si>
  <si>
    <t>عمر 15 سنة*</t>
  </si>
  <si>
    <t>*مجموع الطلبة الموجودين في الصف الاول والثاني والثالث بعمر15 سنة</t>
  </si>
  <si>
    <t>duplicity by itself</t>
  </si>
  <si>
    <t>duplicity with another</t>
  </si>
  <si>
    <t>duplicity with itself</t>
  </si>
  <si>
    <t>not duplicity</t>
  </si>
  <si>
    <t xml:space="preserve"> Con.Table(8 )</t>
  </si>
  <si>
    <t xml:space="preserve">Con.Table(12) </t>
  </si>
  <si>
    <t xml:space="preserve">Con.Table(12 )  </t>
  </si>
  <si>
    <t xml:space="preserve">Con.Table (14) </t>
  </si>
  <si>
    <t xml:space="preserve">Con.Table (19) </t>
  </si>
  <si>
    <t>Con.Table(22)</t>
  </si>
  <si>
    <t>Dropout rates at the professional stage include ( industrial , agricultural , commercial arts ,computer ) according to the governorate and gender for 2019 /2020</t>
  </si>
  <si>
    <t xml:space="preserve">net enrollment and gross erollment for the stage of vocational aducation  including (industrial ، a gricaltural، commercial  arts, computer) according to the  governorate and gender for 2019 /2020    </t>
  </si>
  <si>
    <t xml:space="preserve"> Con.Table(3)</t>
  </si>
  <si>
    <t>Indicators  for the stage of vocational aducation on the number of vocational schools ، include ( industrial، agricultural ، commercial arts ،computer ) and the number of accepted and existing students and faculty nembers according to the enviroment ، gender ،and the indipendence of the school according to time for 2019/2020</t>
  </si>
  <si>
    <t xml:space="preserve">Indicators for number (industrial a gricaltural commercial , arts, computer)  saccessful pailed and leaving pupils for 2018/2019 </t>
  </si>
  <si>
    <t>rural</t>
  </si>
  <si>
    <t>number of school environment</t>
  </si>
  <si>
    <t xml:space="preserve">القسم الثالث </t>
  </si>
  <si>
    <t xml:space="preserve">المدارس المهنية الصناعية </t>
  </si>
  <si>
    <t xml:space="preserve">   عدد المدارس وعدد الطلبة المقبولين الجدد والطلبة الموجودين وأعضاء الهيئة التدريسية واستقلالية وبيئة المدرسة في المدارس المهنية الصناعية حسب الجنس  والمحافظة (الصباحي والمسائي )  للعام الدراسي  2020/2019</t>
  </si>
  <si>
    <t xml:space="preserve"> Number of schools ,  accepted and existing students ,teaching staff and the independence of  industrial schools by sex and governorate (morning and evening) for  2019/2020</t>
  </si>
  <si>
    <t xml:space="preserve">جدول (23)  </t>
  </si>
  <si>
    <t xml:space="preserve">Table (23 ) </t>
  </si>
  <si>
    <t xml:space="preserve">عدد الطلبة الموجودين </t>
  </si>
  <si>
    <t xml:space="preserve">No. of schools </t>
  </si>
  <si>
    <t>No. of acceptable students</t>
  </si>
  <si>
    <t>No.of existing students</t>
  </si>
  <si>
    <t>School independence</t>
  </si>
  <si>
    <t>كركــوك</t>
  </si>
  <si>
    <t>ديـــالى</t>
  </si>
  <si>
    <t>AL-Rusafa/1</t>
  </si>
  <si>
    <t>AL-Rusafa/2</t>
  </si>
  <si>
    <t>AL-Rusafa/3</t>
  </si>
  <si>
    <t>AL-Karkh/1</t>
  </si>
  <si>
    <t>AL-Karkh/2</t>
  </si>
  <si>
    <t>AL-Karkh/3</t>
  </si>
  <si>
    <t>بابـــــــــل</t>
  </si>
  <si>
    <t xml:space="preserve">القادسية </t>
  </si>
  <si>
    <t>عدد المدارس والطلبة الموجودين وعدد اعضاء الهيئة التدريسية وعدد الشعب في المدارس المهنية الصناعية حسب الصف والجنس والمحافظة (الصباحي  والمسائي)  للعام الدراسي 2020/2019</t>
  </si>
  <si>
    <t>Number of schools and  existing students and the number gradees in the Vocational  industrial schools by grade , sex and governorate (morning and evening) for  2019/2020</t>
  </si>
  <si>
    <t>جدول ( 24 )</t>
  </si>
  <si>
    <t>Table (24)</t>
  </si>
  <si>
    <t xml:space="preserve">تابع جدول ( 24 ) </t>
  </si>
  <si>
    <t xml:space="preserve">con .Table  ( 24 ) </t>
  </si>
  <si>
    <t xml:space="preserve">  No of grades</t>
  </si>
  <si>
    <t>عدد المدارس والطلبة الموجودين وعدد اعضاء الهيئة التدريسية وعدد الشعب في المدارس المهنية الصناعية حسب الصف والجنس والمحافظة (الصباحي فقط ) للعام الدراسي 2020/2019</t>
  </si>
  <si>
    <t>Number of schools ,  existing students ,teaching staff and the number gradees in the Vocational  Industrial schools by grade , sex and governorate (morning) for  2019/2020</t>
  </si>
  <si>
    <t>جدول ( 25)</t>
  </si>
  <si>
    <t>Table(25)</t>
  </si>
  <si>
    <t>عدد المدارس والطلبة الموجودين وعدد اعضاء الهيئة التدريسية وعدد الشعب في المدارس المهنية الصناعية حسب الصف والجنس والمحافظة (المسائي فقط ) للعام الدراسي 2020/2019</t>
  </si>
  <si>
    <t>Number of schools ,  existing students ,teaching staff and the number gradees in the Vocational  industrial schools by grade , sex and governorate (evening) for  2019/2020</t>
  </si>
  <si>
    <t>جدول ( 26 )</t>
  </si>
  <si>
    <t>Table (26)</t>
  </si>
  <si>
    <t>Number of yeaching staff</t>
  </si>
  <si>
    <t xml:space="preserve"> عدد الطلبة المقبولين الجدد في المدارس المهنية الصناعية حسب العمر و الجنس والمحافظة ( الصباحي والمسائي ) للعام الدراسي 2020/2019</t>
  </si>
  <si>
    <t>Number of   new students  in the Vocational  industrial schools by age , sex and governorate (morning and evening) for  2019/2020</t>
  </si>
  <si>
    <t>جدول (27)</t>
  </si>
  <si>
    <t>Table(27)</t>
  </si>
  <si>
    <t>عـدد الطلبة الموجودين في المدارس المهنية الصناعية حسب العمر والصف والجنس والمحافظة  ( الصباحي والمسائي ) للعام الدراسي 2020/2019</t>
  </si>
  <si>
    <t>Number of   existing students  in the Vocational  industrial schools by age , sex and governorate (morning and evening) for  2019/2020</t>
  </si>
  <si>
    <t>جدول ( 28 )</t>
  </si>
  <si>
    <t xml:space="preserve"> Table (28)</t>
  </si>
  <si>
    <t>(الصف الاول)</t>
  </si>
  <si>
    <t>تابع جدول ( 28 )</t>
  </si>
  <si>
    <t>con.Table (28)</t>
  </si>
  <si>
    <t xml:space="preserve"> (الصف الثاني)</t>
  </si>
  <si>
    <t>Con.Table (28)</t>
  </si>
  <si>
    <t>(الصف الثالث)</t>
  </si>
  <si>
    <t>عمر19 سنة</t>
  </si>
  <si>
    <t xml:space="preserve"> Con.Table (28)</t>
  </si>
  <si>
    <t>* عمر 15 سنة</t>
  </si>
  <si>
    <t>`</t>
  </si>
  <si>
    <t xml:space="preserve"> . مجموع الطلبة الموجودين في الصف الاول والصف الثاني والصف الثالث بعمر 15 سنة*</t>
  </si>
  <si>
    <t xml:space="preserve"> عدد الطلبة الموجودين في المدارس المهنية الصناعية حسب العمر والصف والجنس ( الصباحي والمسائي ) للعام الدراسي 2020/2019</t>
  </si>
  <si>
    <t>Number of   existing students  in the Vocational  industrial schools by age , sex and grade (morning and evening) for  2019/2020</t>
  </si>
  <si>
    <t>جدول ( 29 )</t>
  </si>
  <si>
    <t>Table (29)</t>
  </si>
  <si>
    <t>15 Years</t>
  </si>
  <si>
    <t>16 Years</t>
  </si>
  <si>
    <t>17 Years</t>
  </si>
  <si>
    <t>18 Years</t>
  </si>
  <si>
    <t>19 Years</t>
  </si>
  <si>
    <t>20 Years</t>
  </si>
  <si>
    <t>21 Years</t>
  </si>
  <si>
    <t xml:space="preserve">      عدد الطلبة الراسبين في المدارس المهنية الصناعية حسب اسباب الرسوب والصف والجنس والمحافظة  ( الصباحي والمسائي ) للعام الدراسي 2019/2018</t>
  </si>
  <si>
    <t>Number of failing students in Vocational  industrial schools by reasons of failure , grade, sex, and governorate (morning and evening) for  2018/2019</t>
  </si>
  <si>
    <t>جدول ( 30 )</t>
  </si>
  <si>
    <t>Table (30)</t>
  </si>
  <si>
    <t xml:space="preserve"> (الفشل في الامتحان)</t>
  </si>
  <si>
    <t>Failure in exam</t>
  </si>
  <si>
    <t xml:space="preserve"> تابع جدول ( 30 )</t>
  </si>
  <si>
    <t xml:space="preserve"> Con.Table (30)</t>
  </si>
  <si>
    <t xml:space="preserve"> (  تجاوز أيام الغياب )</t>
  </si>
  <si>
    <t>تابع جدول ( 30 )</t>
  </si>
  <si>
    <t>Con.Table (30)</t>
  </si>
  <si>
    <t>(اسباب أخرى)</t>
  </si>
  <si>
    <t>( جميع الأسباب)</t>
  </si>
  <si>
    <t>All reasons</t>
  </si>
  <si>
    <t xml:space="preserve"> عدد الطلبة التاركين في المدارس المهنية الصناعية حسب الصف والجنس والمحافظة  ( الصباحي والمسائي ) للعام الدراسي 2020/2019</t>
  </si>
  <si>
    <t>Number of leaving students in Vocational  industrial schools by , grade, sex, and governorate (morning and evening) for  2019/2020</t>
  </si>
  <si>
    <t>جدول ( 31 )</t>
  </si>
  <si>
    <t>Table (31 )</t>
  </si>
  <si>
    <t xml:space="preserve"> عدد الطلبة الناجحين في المدارس المهنية الصناعية حسب الصف والجنس والمحافظة ( الصباحي والمسائي ) للعام الدراسي 2019/2018</t>
  </si>
  <si>
    <t>Number of succeeded students in Vocational  industrial schools by , grade, sex, and governorate (morning and evening) for  2018/2019</t>
  </si>
  <si>
    <t xml:space="preserve"> جدول  ( 32 )</t>
  </si>
  <si>
    <t>Table (32)</t>
  </si>
  <si>
    <t>عدد أعضاء الهيئة التدريسية في المدارس المهنية الصناعية حسب الشهادة والجنس والمحافظة ( الصباحي والمسائي ) للعام الدراسي  2020/2019</t>
  </si>
  <si>
    <t>Number of teaching staff in Vocational  industrial schools by , certification, sex, and governorate (morning and evening) for  2019/2020</t>
  </si>
  <si>
    <t>جدول (  33 )</t>
  </si>
  <si>
    <t xml:space="preserve"> Table (33)</t>
  </si>
  <si>
    <t>D.educational</t>
  </si>
  <si>
    <t>Diploma</t>
  </si>
  <si>
    <t>Bachelor</t>
  </si>
  <si>
    <t>B.educational</t>
  </si>
  <si>
    <t xml:space="preserve"> عدد أعضاء الهيئة التدريسية في المدارس المهنية الصناعية حسب العنوان الوظيفي والجنس والمحافظة ( الصباحي والمسائي ) للعام الدراسي 2020/2019</t>
  </si>
  <si>
    <t>Number of teaching staff in Vocational  industrial schools by , function title, sex, and governorate (morning and evening) for 2019/2020</t>
  </si>
  <si>
    <t>جدول ( 34 )</t>
  </si>
  <si>
    <t>Table (34)</t>
  </si>
  <si>
    <t>معلم مهني</t>
  </si>
  <si>
    <t>المجموع  الكلي</t>
  </si>
  <si>
    <t>عدد أعضاء الهيئة التدريسية  في المدارس المهنية الصناعية حسب الاختصاص والجنس والمحافظة  في المدارس الصناعية ( الصباحي والمسائي ) للعام الدراسي 2020/2019</t>
  </si>
  <si>
    <t>Number of teaching staff in Vocational  industrial schools by , specialism, sex, and governorate (morning and evening) for  2019/2020</t>
  </si>
  <si>
    <t>جدول (35 )</t>
  </si>
  <si>
    <t>Table(35)</t>
  </si>
  <si>
    <t>تابع جدول (35 )</t>
  </si>
  <si>
    <t>Con.table (35)</t>
  </si>
  <si>
    <t xml:space="preserve"> Con.table(35)</t>
  </si>
  <si>
    <t>تابع جدول (35)</t>
  </si>
  <si>
    <t xml:space="preserve"> عدد أعضاء الهيئة التدريسية في المدارس المهنية الصناعية حسب قوة العمل والجنس والمحافظة (الصباحي والمسائي) للعام الدراسي 2020/2019</t>
  </si>
  <si>
    <t>Number of teaching staff in Vocational  industrial schools by ,enrolled,  sex , and governorate (morning and evening) for 2019/2020</t>
  </si>
  <si>
    <t>جدول ( 36 )</t>
  </si>
  <si>
    <t>Table (  36  )</t>
  </si>
  <si>
    <t>مجموع داخل قوة العمل وخارجها</t>
  </si>
  <si>
    <t xml:space="preserve">عدد المدرسين المشاركين في الدورات التدريبية للعام السابق </t>
  </si>
  <si>
    <t>enrolled</t>
  </si>
  <si>
    <t xml:space="preserve">Total inside of work force and out  </t>
  </si>
  <si>
    <t>عدد الشعب في المدارس المهنية الصناعية حسب الصف والجنس والمحافظة (الصباحي والمسائي ) للعام الدراسي 2020/2019</t>
  </si>
  <si>
    <t>Number of grades in Vocational  industrial schools by , grade sex, and governorate (morning and evening) for  2019/2020</t>
  </si>
  <si>
    <t>جدول ( 37 )</t>
  </si>
  <si>
    <t xml:space="preserve"> Table (37)</t>
  </si>
  <si>
    <t>عدد الابنية المدرسية وعدد المكتبات في المدارس المهنية الصناعية حسب المحافظة ( الصباحي والمسائي) للعام الدراسي 2020/2019</t>
  </si>
  <si>
    <t>Number of school buildings and  libraries in vocational industrial schools by governorate (morning and evening) for 2019/2020</t>
  </si>
  <si>
    <t>جدول ( 38 )</t>
  </si>
  <si>
    <t>Table (38 )</t>
  </si>
  <si>
    <t>تابع جدول ( 38 )</t>
  </si>
  <si>
    <t>Con.table ( 38)</t>
  </si>
  <si>
    <t xml:space="preserve">عدد طوابق الابنية </t>
  </si>
  <si>
    <t xml:space="preserve">حجم المدرسة </t>
  </si>
  <si>
    <t>Number of building floors</t>
  </si>
  <si>
    <t xml:space="preserve">طابق واحد </t>
  </si>
  <si>
    <t xml:space="preserve">طابقين </t>
  </si>
  <si>
    <t>ثلاث طوابق</t>
  </si>
  <si>
    <t xml:space="preserve">6صف </t>
  </si>
  <si>
    <t>9صف</t>
  </si>
  <si>
    <t xml:space="preserve">12صف </t>
  </si>
  <si>
    <t>18صف</t>
  </si>
  <si>
    <t>24صف</t>
  </si>
  <si>
    <t xml:space="preserve">1 Floor </t>
  </si>
  <si>
    <t xml:space="preserve">2 Floors </t>
  </si>
  <si>
    <t>3 Floors</t>
  </si>
  <si>
    <t>6Classes</t>
  </si>
  <si>
    <t>9Classes</t>
  </si>
  <si>
    <t>12Classes</t>
  </si>
  <si>
    <t>18Classes</t>
  </si>
  <si>
    <t>24Classes</t>
  </si>
  <si>
    <t>القسم الرابع</t>
  </si>
  <si>
    <t>المدارس المهنية الزراعية</t>
  </si>
  <si>
    <t xml:space="preserve"> عدد المدارس وعدد الطلبة المقبولين الجدد والطلبة الموجودين وأعضاء الهيئة التدريسية واستقلالية وبيئة المدرسة في المدارس المهنية الزراعية حسب الجنس والمحافظة ( الصباحي فقط ) للعام الدراسي (2020/2019)</t>
  </si>
  <si>
    <t xml:space="preserve"> Number of schools ,  accepted and existing students ,teaching staff and the independence of  agricultural schools by sex and governorate (only morning) for  (2019/2020)</t>
  </si>
  <si>
    <t>جدول (39)</t>
  </si>
  <si>
    <t>Table (39)</t>
  </si>
  <si>
    <t xml:space="preserve">حضر </t>
  </si>
  <si>
    <t xml:space="preserve">الكـرخ/2 </t>
  </si>
  <si>
    <t>الكـرخ/3</t>
  </si>
  <si>
    <t>AL-Anbar</t>
  </si>
  <si>
    <t>ميســـــان</t>
  </si>
  <si>
    <t>البصـــــرة</t>
  </si>
  <si>
    <t>ملاحظة / لا توجد دراسة مسائية في المدارس المهنية الزراعية                                                                                                                              Evening school in agricultural schools Not found</t>
  </si>
  <si>
    <t>عدد المدارس  وعدد الطلبة الموجودين وعدد اعضاء الهيئة التدريسية وعدد الشعب  في المدارس المهنية الزراعية حسب الصف والجنس والمحافظة ( الصباحي فقط ) للعام الدراسي (2020/2019)</t>
  </si>
  <si>
    <t>Number of schools and  existing students and the number grades in the Vocational  agricultural schools by grade , sex and governorate (only morning)  for  (2019/2020)</t>
  </si>
  <si>
    <t>جدول (40)</t>
  </si>
  <si>
    <t>Table(40)</t>
  </si>
  <si>
    <t>No of gradees</t>
  </si>
  <si>
    <t>* لا توجد مدارس مسائية زراعية</t>
  </si>
  <si>
    <t>عدد الطلبة المقبولين الجدد  في المدارس المهنية الزراعية حسب العمروالجنس والمحافظة للعام الدراسي (2020/2019)</t>
  </si>
  <si>
    <t>Number of  new  students  in the Vocational  agricultural schools by grade , sex and governorate  for  (2020/2019)</t>
  </si>
  <si>
    <t xml:space="preserve">جدول ( 41 )  </t>
  </si>
  <si>
    <t>Table (41)</t>
  </si>
  <si>
    <t>عدد الطلبة الموجودين في المدارس المهنية الزراعية حسب العمروالصف والجنس والمحافظة للعام الدراسي (2020/2019)</t>
  </si>
  <si>
    <t>Number of   existing students  in the Vocational  agricultural schools by age , sex and governorate  for  (2019/2020)</t>
  </si>
  <si>
    <t xml:space="preserve">جدول ( 42 ) </t>
  </si>
  <si>
    <t>Table(42)</t>
  </si>
  <si>
    <t xml:space="preserve"> (الصف الاول)</t>
  </si>
  <si>
    <t>كركـوك</t>
  </si>
  <si>
    <t>تابع جدول ( 42 )</t>
  </si>
  <si>
    <t xml:space="preserve">  Con.table(42)</t>
  </si>
  <si>
    <t>(الصف الثاني)</t>
  </si>
  <si>
    <t>عمر 20  سنة</t>
  </si>
  <si>
    <t>كـركــوك</t>
  </si>
  <si>
    <t>الرصافة /2</t>
  </si>
  <si>
    <t>كربـــــلاء</t>
  </si>
  <si>
    <t xml:space="preserve"> Con .table(42) </t>
  </si>
  <si>
    <t>تابع جدول (  42 )</t>
  </si>
  <si>
    <t xml:space="preserve">Con .table (42) </t>
  </si>
  <si>
    <r>
      <rPr>
        <b/>
        <sz val="16"/>
        <rFont val="Arial"/>
        <family val="2"/>
      </rPr>
      <t>*</t>
    </r>
    <r>
      <rPr>
        <b/>
        <sz val="11"/>
        <rFont val="Arial"/>
        <family val="2"/>
      </rPr>
      <t>عمر 15 سنة</t>
    </r>
  </si>
  <si>
    <t>* مجموع الطلبة الموجودين في الصف الاول والثاني والثالث بعمر 15 سنة</t>
  </si>
  <si>
    <t>عدد الطلبة الموجودين  في المدارس المهنية الزراعية حسب العمر والصف والجنس للعام الدراسي ( 2020/2019)</t>
  </si>
  <si>
    <t>Number of   existing students  in the Vocational  agricultural schools by age , sex and grade  for  (2019/2020)</t>
  </si>
  <si>
    <r>
      <t xml:space="preserve">جدول </t>
    </r>
    <r>
      <rPr>
        <b/>
        <sz val="14"/>
        <rFont val="PT Bold Heading"/>
        <charset val="178"/>
      </rPr>
      <t>(</t>
    </r>
    <r>
      <rPr>
        <b/>
        <sz val="14"/>
        <rFont val="Arial"/>
        <family val="2"/>
        <scheme val="minor"/>
      </rPr>
      <t>43 )</t>
    </r>
  </si>
  <si>
    <t>Table (43)</t>
  </si>
  <si>
    <t>العمــر</t>
  </si>
  <si>
    <t>15 سنة</t>
  </si>
  <si>
    <t xml:space="preserve"> 16 سنة </t>
  </si>
  <si>
    <t>17 سنة</t>
  </si>
  <si>
    <t xml:space="preserve">  18 سنة</t>
  </si>
  <si>
    <t xml:space="preserve"> 19 سنة</t>
  </si>
  <si>
    <t xml:space="preserve"> 20 سنة</t>
  </si>
  <si>
    <t>21 سنة</t>
  </si>
  <si>
    <t>المجمـوع</t>
  </si>
  <si>
    <t>عدد الطلبة الراسبين في المدارس المهنية الزراعية حسب اسباب الرسوب والصف والجنس والمحافظة  للعام الدراسي  (2019/2018)</t>
  </si>
  <si>
    <t>Number of failing students in Vocational  agricultural schools by reasons of failure , grade, sex, and governorate  for  (2018/2019)</t>
  </si>
  <si>
    <t>جدول (44)</t>
  </si>
  <si>
    <t>Table (44)</t>
  </si>
  <si>
    <t>تابع جدول ( 44 )</t>
  </si>
  <si>
    <t>Con .table (44)</t>
  </si>
  <si>
    <t xml:space="preserve"> تجاوز أيام الغياب</t>
  </si>
  <si>
    <t>أسباب أخرى</t>
  </si>
  <si>
    <t xml:space="preserve"> جميع الاسباب</t>
  </si>
  <si>
    <t xml:space="preserve"> عدد الطلبة التاركين في المدارس المهنية الزراعية حسب الصف والجنس والمحافظة للعام الدراسي (2020/2019)</t>
  </si>
  <si>
    <t>Number of leaving students in Vocational  agricultural schools by  , grade, sex, and governorate  for  (2019/2020)</t>
  </si>
  <si>
    <t>جدول ( 45 )</t>
  </si>
  <si>
    <t>Table (45)</t>
  </si>
  <si>
    <t>عدد الطلبة الناجحين في المدارس المهنية الزراعية حسب الصف والجنس والمحافظة للعام الدراسي (2019/2018)</t>
  </si>
  <si>
    <t>Number of succeeded students in Vocational  agricultural schools by , grade, sex, and governorate  for  (2018/2019)</t>
  </si>
  <si>
    <t>جدول (46)</t>
  </si>
  <si>
    <t>Table (46)</t>
  </si>
  <si>
    <t xml:space="preserve">الرصافة/2 </t>
  </si>
  <si>
    <t>الكـرخ/1</t>
  </si>
  <si>
    <t>المثنــــى</t>
  </si>
  <si>
    <t>واســـــط</t>
  </si>
  <si>
    <t>ذي قــــار</t>
  </si>
  <si>
    <t>المجمـــوع</t>
  </si>
  <si>
    <t xml:space="preserve">عدد أعضاء الهيئة التدريسية في المدارس المهنية الزراعية حسب الشهادة والجنس والمحافظة للعام الدراسي (2020/2019) </t>
  </si>
  <si>
    <t>Number of teaching staff in Vocational  agricultural schools by , certification, sex, and governorate  for  (2019/2020)</t>
  </si>
  <si>
    <t>جدول ( 47 )</t>
  </si>
  <si>
    <t>Table (47)</t>
  </si>
  <si>
    <t xml:space="preserve">دبلوم تعليمي </t>
  </si>
  <si>
    <t xml:space="preserve">عدد أعضاء الهيئة التدريسية في المدارس المهنية الزراعية حسب العنوان الوظيفي والجنس والمحافظة للعام الدراسي (2020/2019) </t>
  </si>
  <si>
    <t>جدول ( 48 )</t>
  </si>
  <si>
    <t>Table (48)</t>
  </si>
  <si>
    <t xml:space="preserve"> عدد أعضاء الهيئة التدريسية في المدارس المهنية الزراعية حسب الاختصاص والجنس والمحافظة  للعام الدراسي (2020/2019 )</t>
  </si>
  <si>
    <t>Number of teaching staff in Vocational  agricultural   schools by , specialism, sex, and governorate  for  (2019/2020)</t>
  </si>
  <si>
    <t>جدول ( 49 )</t>
  </si>
  <si>
    <t>Table (49)</t>
  </si>
  <si>
    <t>تابع جدول ( 49 )</t>
  </si>
  <si>
    <t>con .table (49)</t>
  </si>
  <si>
    <t>تابع جدول ( 49)</t>
  </si>
  <si>
    <t xml:space="preserve">Con .table (49) </t>
  </si>
  <si>
    <t xml:space="preserve">Con .Table (49) </t>
  </si>
  <si>
    <t xml:space="preserve"> Con .table(49) </t>
  </si>
  <si>
    <t>Con .table  (49)</t>
  </si>
  <si>
    <t>عدد أعضاء الهيئة التدريسية في المدارس المهنية الزراعية حسب قوة العمل والجنس والمحافظة  للعام الدراسي (2020/2019)</t>
  </si>
  <si>
    <t xml:space="preserve"> </t>
  </si>
  <si>
    <t>Number of teaching staff in Vocational  agricultural schools by ,enrolled,  sex , and governorate for  (2019/2020)</t>
  </si>
  <si>
    <t>جدول (  50  )</t>
  </si>
  <si>
    <t>Table ( 50 )</t>
  </si>
  <si>
    <t xml:space="preserve">عدد الشعب في المدارس المهنية الزراعية حسب الصف والجنس والمحافظة للعام الدراسي  (2020/2019) </t>
  </si>
  <si>
    <t>Number of grades in Vocational  agicultural schools by , grade sex, and governorate  for  (2019/2020)</t>
  </si>
  <si>
    <t>جدول ( 51 )</t>
  </si>
  <si>
    <t>Table ( 51 )</t>
  </si>
  <si>
    <t>عدد الابنية المدرسية وعدد المكتبات في المدارس المهنية الزراعية حسب المحافظة للعام الدراسي  (2020/2019 )</t>
  </si>
  <si>
    <t>Number of school buildings and  libraries in vocational gricultural schools by governorate  for (2019/2020)</t>
  </si>
  <si>
    <t>جدول ( 52 )</t>
  </si>
  <si>
    <t>Table (52)</t>
  </si>
  <si>
    <t>المجموع الكلي للأبنية</t>
  </si>
  <si>
    <t>Total of builds</t>
  </si>
  <si>
    <t>تابع جدول (52)</t>
  </si>
  <si>
    <t xml:space="preserve"> Con .table( 52) </t>
  </si>
  <si>
    <t>19Classes</t>
  </si>
  <si>
    <t>القسم الخامس</t>
  </si>
  <si>
    <t>المدارس المهنية التجارية</t>
  </si>
  <si>
    <t xml:space="preserve">عدد المدارس وعدد الطلبة المقبولين الجدد والطلبة الموجودين واعضاء الهيئة التدريسية واستقلالية وبيئة  المدرسة في المدارس المهنية التجارية حسب الجنس والمحافظة (الصباحي والمسائي) للعام الدراسي 2020/2019              </t>
  </si>
  <si>
    <t xml:space="preserve"> Number of schools ,  accepted and existing students ,  teaching staff and the independence of  commercial schools by sex and governorate (morning and evening) for  2019/2020</t>
  </si>
  <si>
    <t xml:space="preserve">جدول (53)            </t>
  </si>
  <si>
    <t xml:space="preserve">Table ( 53 )     </t>
  </si>
  <si>
    <t>كـركــــوك</t>
  </si>
  <si>
    <t>ديــــــالى</t>
  </si>
  <si>
    <t>الانبـــــار</t>
  </si>
  <si>
    <t>بابــــــل</t>
  </si>
  <si>
    <t>النجـــــف</t>
  </si>
  <si>
    <t>واســــــط</t>
  </si>
  <si>
    <t>ذي قـــــار</t>
  </si>
  <si>
    <t>المجمــــوع</t>
  </si>
  <si>
    <t>عدد المدارس والطلبة الموجودين وعدد الشعب في المدارس المهنية التجارية حسب الصف والجنس والمحافظة (الصباحي والمسائي) للعام الدراسي  2020/2019</t>
  </si>
  <si>
    <t>Number of schools and  existing students and the number grades in the Vocational  commercial schools by grade , sex and governorate (morning and evening) for  2019/2020</t>
  </si>
  <si>
    <t>جدول ( 54 )</t>
  </si>
  <si>
    <t>Table (54)</t>
  </si>
  <si>
    <t xml:space="preserve">مزدوجة على نفسها </t>
  </si>
  <si>
    <t>عدد المدارس والطلبة الموجودين واعضاء الهيئة التدريسية وعدد الشعب في المدارس المهنية التجارية حسب الصف والجنس والمحافظة (الصباحي فقط ) للعام الدراسي  2020/2019</t>
  </si>
  <si>
    <t>Number of schools ,  existing students ,teaching staff and the number gradees in the Vocational  commercial schools by grade , sex and governorate (morning) for  2019/2020</t>
  </si>
  <si>
    <t>جدول ( 55 )</t>
  </si>
  <si>
    <t>Table (55 )</t>
  </si>
  <si>
    <t xml:space="preserve">                                     عدد الطلبة الموجودين حسب الصف</t>
  </si>
  <si>
    <t>عدد المدارس والطلبة الموجودين واعضاء الهيئة التدريسية وعدد الشعب في المدارس المهنية التجارية حسب الصف والجنس والمحافظة (المسائي فقط ) للعام الدراسي  2020/2019</t>
  </si>
  <si>
    <t>Number of schools ,  existing students ,teaching staff and the number gradees in the Vocational  commercial schools by grade , sex and governorate (evening) for  2019/2020</t>
  </si>
  <si>
    <t>جدول (56 )</t>
  </si>
  <si>
    <t>Table ( 56)</t>
  </si>
  <si>
    <t>عدد الطلبة المقبولين الجدد في المدارس المهنية التجارية حسب العمر والجنس والمحافظة  ( الصباحي والمسائي ) للعام الدراسي 2020/2019</t>
  </si>
  <si>
    <t>Number of   new students  in the Vocational  commercial schools by age , sex and governorate (morning and evening) for  2019/2020</t>
  </si>
  <si>
    <t>جدول (57)</t>
  </si>
  <si>
    <t>Table (57)</t>
  </si>
  <si>
    <t xml:space="preserve"> عدد الطلبة الموجودين في المدارس المهنية التجارية حسب العمر والصف والجنس والمحافظة  ( الصباحي والمسائي ) للعام الدراسي 2020/2019</t>
  </si>
  <si>
    <t>Number of   existing students  in the Vocational  commercial schools by age , sex and governorate (morning and evening) for  2019/2020</t>
  </si>
  <si>
    <t>جدول ( 58 )</t>
  </si>
  <si>
    <t>Table ( 58)</t>
  </si>
  <si>
    <t xml:space="preserve"> الصف الاول</t>
  </si>
  <si>
    <t xml:space="preserve">First grade          </t>
  </si>
  <si>
    <t>تابع جدول ( 58 )</t>
  </si>
  <si>
    <t xml:space="preserve"> con .table  ( 58 ) </t>
  </si>
  <si>
    <t xml:space="preserve">عمر 20 سنة </t>
  </si>
  <si>
    <t xml:space="preserve"> con .table ( 58 ) </t>
  </si>
  <si>
    <t xml:space="preserve"> الصف الثالث</t>
  </si>
  <si>
    <t xml:space="preserve">عمر 21 سنة </t>
  </si>
  <si>
    <t xml:space="preserve">con.  table ( 58 ) </t>
  </si>
  <si>
    <t>*عمر 15 سنة</t>
  </si>
  <si>
    <t>عدد الطلبة الموجودين في المدارس المهنية التجارية حسب العمر والصف والجنس (الصباحي ومسائي) للعام الدراسي 2020/2019</t>
  </si>
  <si>
    <t>Number of   existing students  in the Vocational  commercial schools by age , sex and grade (morning and evening) for  2019/2020</t>
  </si>
  <si>
    <t>جدول (59 )                                                                                                                                                                                               (  Table (59</t>
  </si>
  <si>
    <t>Table (59)</t>
  </si>
  <si>
    <t>Year</t>
  </si>
  <si>
    <t xml:space="preserve"> 15سنة</t>
  </si>
  <si>
    <t xml:space="preserve"> 16سنة</t>
  </si>
  <si>
    <t xml:space="preserve"> 17سنة</t>
  </si>
  <si>
    <t xml:space="preserve"> 18سنة</t>
  </si>
  <si>
    <t xml:space="preserve"> 19سنة</t>
  </si>
  <si>
    <t xml:space="preserve"> 20سنة</t>
  </si>
  <si>
    <t xml:space="preserve"> 21سنة</t>
  </si>
  <si>
    <r>
      <t xml:space="preserve"> عدد الطلبة الراسبين في المدارس المهنية التجارية حسب اسباب الرسوب و الصف والجنس والمحافظة ( الصباحي والمسائي )  للعام الدراسي  </t>
    </r>
    <r>
      <rPr>
        <b/>
        <sz val="12"/>
        <rFont val="Arial"/>
        <family val="2"/>
        <scheme val="minor"/>
      </rPr>
      <t>2019/2018</t>
    </r>
  </si>
  <si>
    <t>Number of failing students in Vocational  commercial schools by reasons of failure , grade, sex, and governorate (morning and evening) for  2018/2019</t>
  </si>
  <si>
    <r>
      <t xml:space="preserve">جدول </t>
    </r>
    <r>
      <rPr>
        <b/>
        <sz val="12"/>
        <rFont val="Arial"/>
        <family val="2"/>
        <scheme val="minor"/>
      </rPr>
      <t>(60)</t>
    </r>
  </si>
  <si>
    <t>Table ( 60 )</t>
  </si>
  <si>
    <t xml:space="preserve"> الفشل في الامتحان </t>
  </si>
  <si>
    <t>تابع جدول (60)</t>
  </si>
  <si>
    <t xml:space="preserve"> con .table (60) </t>
  </si>
  <si>
    <t xml:space="preserve"> تجاوز أيام الغياب </t>
  </si>
  <si>
    <t>con . table   (60)</t>
  </si>
  <si>
    <t xml:space="preserve">أسباب أخرى </t>
  </si>
  <si>
    <t xml:space="preserve"> con . table(60)  </t>
  </si>
  <si>
    <t>جميع الاسباب</t>
  </si>
  <si>
    <t xml:space="preserve"> عدد الطلبة التاركين في المدارس المهنية التجارية حسب الصف والجنس والمحافظة ( الصباحي والمسائي ) للعام الدراسي 2020/2019</t>
  </si>
  <si>
    <t>Number of leaving students in Vocational  commercial schools by , grade, sex, and governorate (morning and evening) for  2019/2020</t>
  </si>
  <si>
    <r>
      <t xml:space="preserve">جدول </t>
    </r>
    <r>
      <rPr>
        <b/>
        <sz val="14"/>
        <rFont val="PT Bold Heading"/>
        <charset val="178"/>
      </rPr>
      <t>(</t>
    </r>
    <r>
      <rPr>
        <b/>
        <sz val="14"/>
        <rFont val="Arial"/>
        <family val="2"/>
        <scheme val="minor"/>
      </rPr>
      <t>61</t>
    </r>
    <r>
      <rPr>
        <b/>
        <sz val="14"/>
        <rFont val="PT Bold Heading"/>
        <charset val="178"/>
      </rPr>
      <t>)</t>
    </r>
  </si>
  <si>
    <t>Table (61)</t>
  </si>
  <si>
    <t>عدد الطلبة الناجحين في المدارس المهنية التجارية حسب الصف والجنس والمحافظة(الصباحي والمسائي) للعام الدراسي 2019/2018</t>
  </si>
  <si>
    <t>Number of succeeded students in Vocational  commercial schools by , grade, sex, and governorate (morning and evening) for  2018/2019</t>
  </si>
  <si>
    <t xml:space="preserve">جدول  (62 )                                                                                                                                                                                 </t>
  </si>
  <si>
    <t>Table (62)</t>
  </si>
  <si>
    <t>الانبــــار</t>
  </si>
  <si>
    <t>عدد أعضاء الهيئة التدريسية في المدارس المهنية التجارية حسب الشهادة والجنس والمحافظة  ( الصباحي والمسائي ) للعام الدراسي 2020/2019</t>
  </si>
  <si>
    <t>Number of teaching staff in Vocational  commercial schools by , certification, sex, and governorate (morning and evening) for  2019/2020</t>
  </si>
  <si>
    <t>جدول (63)</t>
  </si>
  <si>
    <t>Table (63)</t>
  </si>
  <si>
    <t>صـلاح الديــن</t>
  </si>
  <si>
    <t>كـــركـوك</t>
  </si>
  <si>
    <t>الكـرخ / 1</t>
  </si>
  <si>
    <t>الكـرخ / 2</t>
  </si>
  <si>
    <t>الكـرخ / 3</t>
  </si>
  <si>
    <t xml:space="preserve"> عدد أعضاء الهيئة التدريسية في المدارس المهنية التجارية حسب العنوان الوظيفي والجنس والمحافظة ( الصباحي والمسائي ) للعام الدراسي 2020/2019</t>
  </si>
  <si>
    <t>Number of teaching staff in Vocational  commercial schools by , function title, sex, and governorate (morning and evening) for  2019/2020</t>
  </si>
  <si>
    <t xml:space="preserve">جدول (64)  </t>
  </si>
  <si>
    <t xml:space="preserve">  Table ( 64 )</t>
  </si>
  <si>
    <t>عدد أعضاء الهيئة التدريسية  في المدارس المهنية التجارية حسب الاختصاص والجنس والمحافظة ( الصباحي والمسائي ) للعام الدراسي 2020/2019</t>
  </si>
  <si>
    <t>Number of teaching staff in Vocational  commercial schools by , specialism, sex, and governorate (morning and evening) for 2019/2020</t>
  </si>
  <si>
    <t xml:space="preserve">جدول (65)  </t>
  </si>
  <si>
    <t xml:space="preserve">  Table ( 65 )</t>
  </si>
  <si>
    <t>تابع جدول  (65)</t>
  </si>
  <si>
    <t xml:space="preserve"> Con.Table (65) </t>
  </si>
  <si>
    <t>تابع جدول (65)</t>
  </si>
  <si>
    <t xml:space="preserve"> Con.Table.(65) </t>
  </si>
  <si>
    <t xml:space="preserve"> Con.Table.(65)</t>
  </si>
  <si>
    <t xml:space="preserve">تابع جدول  (65)  </t>
  </si>
  <si>
    <t xml:space="preserve">Con.Table(65 ) </t>
  </si>
  <si>
    <t xml:space="preserve"> con.Table(65) </t>
  </si>
  <si>
    <t>المحافظات</t>
  </si>
  <si>
    <t xml:space="preserve"> عدد أعضاء الهيئة التدريسية في المدارس المهنية التجارية حسب قوة العمل والجنس والمحافظة (الصباحي والمسائي) للعام الدراسي 2020/2019</t>
  </si>
  <si>
    <t>Number of teaching staff in Vocational commercial schools by ,enrolled,  sex , and governorate (morning and evening) for  2019/2020</t>
  </si>
  <si>
    <t>جدول (  66  )</t>
  </si>
  <si>
    <t>Table (   66  )</t>
  </si>
  <si>
    <t>خارج قوة العمل</t>
  </si>
  <si>
    <t xml:space="preserve">No.of teachers participate in training courses (last year) </t>
  </si>
  <si>
    <t xml:space="preserve">مجموع </t>
  </si>
  <si>
    <t>عدد الشعب في المدارس المهنية التجارية حسب الصف والجنس والمحافظة (الصباحي والمسائي ) للعام الدراسي 2020/2019</t>
  </si>
  <si>
    <t>Number of classes in Vocational  commercial schools by , class, sex, and governorate (morning and evening) for  2019/2020</t>
  </si>
  <si>
    <t>جدول (67)</t>
  </si>
  <si>
    <t>Table (67)</t>
  </si>
  <si>
    <t>عدد الابنية المدرسية وعدد المكتبات في المدارس المهنية التجارية حسب المحافظة ( الصباحي والمسائي) للعام الدراسي 2020/2019</t>
  </si>
  <si>
    <t xml:space="preserve">Number of school buildings and  libraries in vocational  schools by governorate (morning and evening) for  2019/2020 </t>
  </si>
  <si>
    <t>جدول ( 68 )</t>
  </si>
  <si>
    <t>Table ( 68 )</t>
  </si>
  <si>
    <t>تابع جدول ( 68 )</t>
  </si>
  <si>
    <t xml:space="preserve"> Con.Table( 68 ) </t>
  </si>
  <si>
    <t>عدد الابنية الي فيها مرافق صحية</t>
  </si>
  <si>
    <t>القسم السادس</t>
  </si>
  <si>
    <t>المدارس المهنية للفنون التطبيقية</t>
  </si>
  <si>
    <t xml:space="preserve"> عدد المدارس وعدد الطلبة المقبولين الجدد والطلبة الموجودين وأعضاء الهيئة التدريسية واستقلالية وبيئة المدرسة في المدارس المهنية للفنون التطبيقية حسب الجنس والمحافظة ( الصباحي فقط ) للعام الدراسي 2020/2019</t>
  </si>
  <si>
    <t xml:space="preserve"> Number of schools ,  accepted and existing students ,  teaching staff and the independence of  vocational application arts schools by sex and governorate (morning)  for  2019/2020</t>
  </si>
  <si>
    <t>جدول  (69 )</t>
  </si>
  <si>
    <t>Table (69)</t>
  </si>
  <si>
    <t xml:space="preserve">ملاحظة/ لا توجد دراسة مسائية في المدارس المهنية للفنون التطبيقية                                                                                                                      Not found evening study   </t>
  </si>
  <si>
    <t>عدد المدارس والطلبة الموجودين واعضاء الهيئة التدريسية وعدد الشعب في المدارس المهنية للفنون التطبيقية حسب الصف والجنس والمحافظة ( الصباحي فقط ) للعام الدراسي 2020/2019</t>
  </si>
  <si>
    <t>Number of schools and  existing students , the number grades and teaching staff in the Vocational  application arts schools by grade , sex and governorate (morning)  for  2019/2020</t>
  </si>
  <si>
    <t>جدول ( 70 )</t>
  </si>
  <si>
    <t>Table ( 70 )</t>
  </si>
  <si>
    <t xml:space="preserve"> عدد الطلبة المقبولين الجدد في المدارس المهنية للفنون التطبيقية حسب العمر والجنس والمحافظة للعام الدراسي 2020/2019</t>
  </si>
  <si>
    <t>Number of   new students  in the Vocational  of application arts schools by age , sex and governorate  for  2019/2020</t>
  </si>
  <si>
    <t>جدول (71 )</t>
  </si>
  <si>
    <t>Table ( 71)</t>
  </si>
  <si>
    <t xml:space="preserve"> عدد الطلبة الموجودين في المدارس المهنية للفنون التطبيقية حسب الصف والعمر والجنس والمحافظة للعام الدراسي 2020/2019</t>
  </si>
  <si>
    <t>Number of   existing students  in the Vocational   application arts schools  by age , sex and governorate  for 2019/2020</t>
  </si>
  <si>
    <t xml:space="preserve"> جدول  ( 72 )</t>
  </si>
  <si>
    <t>Table (72)</t>
  </si>
  <si>
    <t>تابع جدول ( 72 )</t>
  </si>
  <si>
    <t>Con.Table (72)</t>
  </si>
  <si>
    <t>17years</t>
  </si>
  <si>
    <t>صلاح الـد يـن</t>
  </si>
  <si>
    <t>18years</t>
  </si>
  <si>
    <r>
      <rPr>
        <b/>
        <sz val="14"/>
        <rFont val="Arial"/>
        <family val="2"/>
      </rPr>
      <t>*</t>
    </r>
    <r>
      <rPr>
        <b/>
        <sz val="12"/>
        <rFont val="Arial"/>
        <family val="2"/>
      </rPr>
      <t xml:space="preserve"> مجموع الطلبة الموجودين في الصف الاول والصف الثاني والصف الثالث بعمر 15 سنة </t>
    </r>
  </si>
  <si>
    <t xml:space="preserve"> عدد الطلبة الموجودين في المدارس المهنية للفنون التطبيقية حسب العمر والصف والجنس للعام الدراسي 2020/2019</t>
  </si>
  <si>
    <t>Number of   existing students  in the Vocational  application arts schools by age , sex and grade  for 2019/2020</t>
  </si>
  <si>
    <t>جدول (73 )</t>
  </si>
  <si>
    <t>Table( 73 )</t>
  </si>
  <si>
    <t>العمـــر</t>
  </si>
  <si>
    <t xml:space="preserve"> عدد الطلبة الراسبين في المدارس المهنية للفنون التطبيقية حسب اسباب الرسوب والصف والجنس والمحافظة للعام الدراسي 2019/2018</t>
  </si>
  <si>
    <t>Number of failing students in Vocational  application arts schools by reasons of failure , grade, sex, and governorate  for  2018/2019</t>
  </si>
  <si>
    <t>جدول (  74 )</t>
  </si>
  <si>
    <t>Table (74)</t>
  </si>
  <si>
    <t>تابع جدول (74)</t>
  </si>
  <si>
    <t xml:space="preserve">Table con.( 74) </t>
  </si>
  <si>
    <t xml:space="preserve">Table con.(74) </t>
  </si>
  <si>
    <t xml:space="preserve"> أسباب أخرى </t>
  </si>
  <si>
    <t xml:space="preserve">     Other reasons</t>
  </si>
  <si>
    <t xml:space="preserve"> عدد الطلبة التاركين في المدارس المهنية للفنون التطبيقية حسب الصف والجنس والمحافظة للعام الدراسي 2020/2019</t>
  </si>
  <si>
    <t>Number of leaving students in Vocational  application arts schools by  , grade, sex, and governorate  for  2019/2020</t>
  </si>
  <si>
    <t>جدول ( 75)</t>
  </si>
  <si>
    <t>Table (75)</t>
  </si>
  <si>
    <t>عدد الطلبة الناجحين في المدارس المهنية للفنون التطبيقية  حسب الصف والجنس والمحافظة للعام الدراسي  2019/2018</t>
  </si>
  <si>
    <t>Number of succeeded students in Vocational application arts by , grade, sex, and governorate  for  2018/2019</t>
  </si>
  <si>
    <t>جدول ( 76 )</t>
  </si>
  <si>
    <t>Table (76)</t>
  </si>
  <si>
    <t xml:space="preserve"> عدد أعضاء الهيئة التدريسية في المدارس المهنية للفنون التطبيقية حسب الشهادة والجنس والمحافظة للعام الدراسي 2020/2019</t>
  </si>
  <si>
    <t>Number of teaching staff in Vocational  application arts schools by , certification, sex, and governorate  for  2019/2020</t>
  </si>
  <si>
    <t>جدول (  77 )</t>
  </si>
  <si>
    <t>Table (77 )</t>
  </si>
  <si>
    <t xml:space="preserve"> عدد أعضاء الهيئة التدريسية في المدارس المهنية للفنون التطبيقية حسب العنوان الوظيفي والجنس والمحافظة للعام الدراسي 2020/2019</t>
  </si>
  <si>
    <t>Number of teaching staff in Vocational  application arts  schools by , function title, sex, and governorate  for  2019/2020</t>
  </si>
  <si>
    <t>جدول (78)</t>
  </si>
  <si>
    <t>Table (78 )</t>
  </si>
  <si>
    <t>عدد أعضاء الهيئة التدريسية  في المدارس المهنية للفنون التطبيقية حسب الاختصاص والجنس والمحافظة  للعام الدراسي 2020/2019</t>
  </si>
  <si>
    <t>Number of teaching staff in Vocational  application arts schools by , specialism, sex, and governorate for 2019/2020</t>
  </si>
  <si>
    <t>جدول ( 79)</t>
  </si>
  <si>
    <t>Table (79)</t>
  </si>
  <si>
    <t>تابع جدول (79)</t>
  </si>
  <si>
    <t xml:space="preserve">Con.Table.(79) </t>
  </si>
  <si>
    <t>Con.Table (79)</t>
  </si>
  <si>
    <t>Con.Table.(79)</t>
  </si>
  <si>
    <t xml:space="preserve">con.Table(79) </t>
  </si>
  <si>
    <t>ادارة مزارع</t>
  </si>
  <si>
    <t>قانون</t>
  </si>
  <si>
    <t>لغة سريانية</t>
  </si>
  <si>
    <t>لغة تركمانية</t>
  </si>
  <si>
    <t>Education</t>
  </si>
  <si>
    <t>Management of farms</t>
  </si>
  <si>
    <t>Chemical Engineering</t>
  </si>
  <si>
    <t xml:space="preserve"> Psycology</t>
  </si>
  <si>
    <t>Accounting cost</t>
  </si>
  <si>
    <t>Turkoman language</t>
  </si>
  <si>
    <t xml:space="preserve">كربلاء </t>
  </si>
  <si>
    <t xml:space="preserve">النجف </t>
  </si>
  <si>
    <t xml:space="preserve"> عدد أعضاء الهيئة التدريسية في المدارس المهنية للفنون التطبيقية حسب قوة العمل والجنس والمحافظة  للعام الدراسي 2020/2019</t>
  </si>
  <si>
    <t>Number of teaching staff in Vocational application arts schools by ,enrolled,  sex , and governorate  for  2019/2020</t>
  </si>
  <si>
    <t>جدول (  80  )</t>
  </si>
  <si>
    <t>Table ( 80 )</t>
  </si>
  <si>
    <t xml:space="preserve">عدد  اعضاء الهيئات التعليمية المشاركين في الدورات التدريبية للعام السابق </t>
  </si>
  <si>
    <t xml:space="preserve">Total inside of work force and out </t>
  </si>
  <si>
    <t xml:space="preserve"> عدد الشعب في المدارس المهنية للفنون التطبيقية حسب الصف والجنس والمحافظة للعام الدراسي 2020/2019</t>
  </si>
  <si>
    <t>Number of grades in Vocational  apllication arts schools by , grade sex, and governorate  for  2019/2020</t>
  </si>
  <si>
    <t>جدول ( 81  )</t>
  </si>
  <si>
    <t>Table ( 81 )</t>
  </si>
  <si>
    <t>عدد الابنية المدرسية وعدد المكتبات في المدارس المهنية للفنون التطبيقية حسب المحافظة  للعام الدراسي 2020/2019</t>
  </si>
  <si>
    <t>Number of school buildings and  libraries in vocational application arts  schools by governorate  for 2019/2020</t>
  </si>
  <si>
    <t>جدول ( 82 )</t>
  </si>
  <si>
    <t>Table ( 82 )</t>
  </si>
  <si>
    <t>تابع جدول (82)</t>
  </si>
  <si>
    <t xml:space="preserve">Con.Table ( 82 )  </t>
  </si>
  <si>
    <t>القسم السابع</t>
  </si>
  <si>
    <t xml:space="preserve">المدارس المهنية للحاسوب وتقنية </t>
  </si>
  <si>
    <t>المعلومات</t>
  </si>
  <si>
    <t xml:space="preserve">عدد المدارس وعدد الطلبة المقبولين الجدد والطلبة الموجودين واعضاء الهيئة التدريسية واستقلالية وبيئة  المدرسة في مدارس الحاسوب وتقنية المعلومات  حسب الجنس والمحافظة (الصباحي والمسائي ) للعام الدراسي 2020/2019              </t>
  </si>
  <si>
    <t xml:space="preserve"> Number of schools ,  accepted and existing students ,teaching staff and the independence of computer and information technology  schools by sex and governorate (morning  and evening)  for  2019/2020</t>
  </si>
  <si>
    <t xml:space="preserve">جدول ( 83 ) </t>
  </si>
  <si>
    <t xml:space="preserve">Tabel (83) </t>
  </si>
  <si>
    <t>Salah_Aldeen</t>
  </si>
  <si>
    <t>Al-Rusafa/1</t>
  </si>
  <si>
    <t>Al-Rusafa/2</t>
  </si>
  <si>
    <t>Al-Rusafa/3</t>
  </si>
  <si>
    <t>Al-Karkh/1</t>
  </si>
  <si>
    <t>Al-Karkh/2</t>
  </si>
  <si>
    <t>Al-Karkh/3</t>
  </si>
  <si>
    <t>AL_Anbar</t>
  </si>
  <si>
    <t>عدد المدارس والطلبة الموجودين واعضاء الهيئة التدريسية وعدد الشعب في مدارس الحاسوب وتقنية المعلومات  حسب الصف والجنس والمحافظة (الصباحي والمسائي ) للعام الدراسي  2019 / 2020</t>
  </si>
  <si>
    <t>Number of schools ,  existing students ,teaching staff and the number gradees in the computer and information technology schools by grade , sex and governorate (morning  and evening) for  2019 / 2020</t>
  </si>
  <si>
    <t>جدول ( 84)</t>
  </si>
  <si>
    <t xml:space="preserve">Tabel (84 ) </t>
  </si>
  <si>
    <t>عدد المدارس والطلبة الموجودين واعضاء الهيئة التدريسية وعدد الشعب في مدارس الحاسوب وتقنية المعلومات  حسب الصف والجنس والمحافظة (الصباحي فقط ) للعام الدراسي  2020/2019</t>
  </si>
  <si>
    <t>Number of schools ,  existing students ,teaching staff and the number gradees in the computer and information technology schools by grade , sex and governorate (morning) for  2019/2020</t>
  </si>
  <si>
    <t>جدول (85 )</t>
  </si>
  <si>
    <t xml:space="preserve">Tabel ( 85 ) </t>
  </si>
  <si>
    <t>*</t>
  </si>
  <si>
    <t xml:space="preserve">لاتوجد مدارس مسائية للحاسوب وتقنية المعلومات </t>
  </si>
  <si>
    <t>عدد الطلبة المقبولين الجدد في مدارس الحاسوب وتقنية المعلومات حسب العمر والجنس والمحافظة  ( الصباحي والمسائي ) للعام الدراسي 2020/2019</t>
  </si>
  <si>
    <t>Number of   new students  in the computer and information technology  schools by age , sex and governorate (morning and evening) for  2019/2020</t>
  </si>
  <si>
    <t>جدول (86)</t>
  </si>
  <si>
    <t xml:space="preserve">Tabel ( 86) </t>
  </si>
  <si>
    <t xml:space="preserve"> عدد الطلبة الموجودين في مدارس الحاسوب وتقنية المعلومات  حسب العمر والصف والجنس والمحافظة  ( الصباحي والمسائي ) للعام الدراسي 2020/2019</t>
  </si>
  <si>
    <t>Number of   existing students  in the computer and information technology  schools by age , sex and governorate  (morning and evening) for  2019/2020</t>
  </si>
  <si>
    <t>جدول (87)</t>
  </si>
  <si>
    <t>Table(87)</t>
  </si>
  <si>
    <t xml:space="preserve">First grade            </t>
  </si>
  <si>
    <t>تابع جدول (87)</t>
  </si>
  <si>
    <t>con.Tabe(87)</t>
  </si>
  <si>
    <t>Con.Tabe(87)</t>
  </si>
  <si>
    <r>
      <rPr>
        <b/>
        <sz val="14"/>
        <rFont val="Arial"/>
        <family val="2"/>
      </rPr>
      <t>*</t>
    </r>
    <r>
      <rPr>
        <b/>
        <sz val="12"/>
        <rFont val="Arial"/>
        <family val="2"/>
      </rPr>
      <t>مجموع الطلبة الموجودين في الصف الاول والثاني والثالث بعمر 15 سنة</t>
    </r>
  </si>
  <si>
    <t>عدد الطلبة الموجودين في مدارس الحاسوب وتقنية المعلومات حسب العمر والصف والجنس (الصباحي والمسائي ) للعام الدراسي 2020/2019</t>
  </si>
  <si>
    <t>Number of   existing students  in the  computer and information technology  schools by age , sex and grade  (morning and evening ) for  2019/2020</t>
  </si>
  <si>
    <t xml:space="preserve">جدول  ( 88 )                                                                                                                                                                                                  </t>
  </si>
  <si>
    <t xml:space="preserve">Tabel ( 88 ) </t>
  </si>
  <si>
    <t xml:space="preserve"> عدد الطلبة الراسبين في مدارس الحاسوب وتقنية المعلومات حسب اسباب الرسوب و الصف والجنس والمحافظة  ( الصباحي والمسائي )  للعام الدراسي  2019/2018</t>
  </si>
  <si>
    <t>Number of failing students in computer and information technology  schools by reasons of failure , grade, sex, and governorate (morning) for  2018/2019</t>
  </si>
  <si>
    <t>جدول  ( 89 )</t>
  </si>
  <si>
    <t>Table( 89 )</t>
  </si>
  <si>
    <t>تابع  جدول (89)</t>
  </si>
  <si>
    <t xml:space="preserve">Con.Tabel(89) </t>
  </si>
  <si>
    <t xml:space="preserve"> عدد الطلبة التاركين في مدارس الحاسوب وتقنية المعلومات  حسب الصف والجنس والمحافظة ( الصباحي والمسائي ) للعام الدراسي 2020/2019</t>
  </si>
  <si>
    <t>Number of leaving students in  computer and information technology  schools by , grade, sex, and governorate (morning and evening ) for  2019/2020</t>
  </si>
  <si>
    <t>جدول  (90)</t>
  </si>
  <si>
    <t xml:space="preserve">Tabel ( 90 ) </t>
  </si>
  <si>
    <t>عدد الطلبة الناجحين في مدارس الحاسوب وتقنية المعلومات حسب الصف والجنس والمحافظة (الصباحي والمسائي ) للعام الدراسي 2019/2018</t>
  </si>
  <si>
    <t>Number of succeeded students in  computer and information technology  schools by , grade, sex, and governorate (morning and evening ) for  2018/2019</t>
  </si>
  <si>
    <t>جدول (91)</t>
  </si>
  <si>
    <t>Tabel (91)</t>
  </si>
  <si>
    <t>عدد أعضاء الهيئة التدريسية في مدارس الحاسوب وتقنية المعلومات حسب الشهادة والجنس والمحافظة  ( الصباحي والمسائي ) للعام الدراسي 2020/2019</t>
  </si>
  <si>
    <t>Number of teaching staff in  computer and information technology  schools by , certification, sex, and governorate (morning and evening)  for 2019/2020</t>
  </si>
  <si>
    <t>جدول (92)</t>
  </si>
  <si>
    <t xml:space="preserve">Tabel (92 ) </t>
  </si>
  <si>
    <t xml:space="preserve">دبلوم عام </t>
  </si>
  <si>
    <t xml:space="preserve">بكالوريوس عام </t>
  </si>
  <si>
    <t xml:space="preserve">بكالوريوس تعليمي </t>
  </si>
  <si>
    <t xml:space="preserve"> عدد أعضاء الهيئة التدريسية في مدارس الحاسوب وتقنية المعلومات  حسب العنوان الوظيفي والجنس والمحافظة ( الصباحي والمسائي ) للعام الدراسي 2020/2019</t>
  </si>
  <si>
    <t>Number of teaching staff in  computer and information technology  schools by , function title, sex, and governorate (morning and evening)  for 2019/2020</t>
  </si>
  <si>
    <t xml:space="preserve">جدول  (93)                                                                                                                                                                                                         </t>
  </si>
  <si>
    <t>Tabel ( 93 )</t>
  </si>
  <si>
    <t>عدد أعضاء الهيئة التدريسية  في مدارس الحاسوب وتقنية المعلومات  حسب الاختصاص والجنس والمحافظة ( الصباحي والمسائي ) للعام الدراسي 2020/2019</t>
  </si>
  <si>
    <t>Number of teaching staff in computer and information technology  schools by , specialism, sex, and governorate (morning and evening) for  2019/2020</t>
  </si>
  <si>
    <t xml:space="preserve">جدول (94)                                                                                                                                                                                          </t>
  </si>
  <si>
    <t>Tabel ( 94 )</t>
  </si>
  <si>
    <t>تابع جدول  (94)</t>
  </si>
  <si>
    <t>Con.Table(94)</t>
  </si>
  <si>
    <t xml:space="preserve">تابع جدول ( 94 ) </t>
  </si>
  <si>
    <t>تابع جدول( 94)</t>
  </si>
  <si>
    <t>Con.Table (94)</t>
  </si>
  <si>
    <t xml:space="preserve"> عدد أعضاء الهيئة التدريسية في المدارس الحاسوب وتقنية المعلومات  حسب قوة العمل والجنس والمحافظة (الصباحي والمسائي) للعام الدراسي 2020/2019</t>
  </si>
  <si>
    <t>Number of teaching staff in computer and information technology schools by ,enrolled,  sex , and governorate (morning and evening) for  2019/2020</t>
  </si>
  <si>
    <t>جدول (  95  )</t>
  </si>
  <si>
    <t>Table ( 95   )</t>
  </si>
  <si>
    <t>عدد الشعب في مدارس الحاسوب وتقنية المعلومات حسب الصف والجنس والمحافظة (الصباحي والمسائي)  للعام الدراسي 2020/2019</t>
  </si>
  <si>
    <t>Number of classes in  computer and information technology  schools by , class, sex, and governorate (morning and evening) for  2019/2020</t>
  </si>
  <si>
    <t>جدول (96 )</t>
  </si>
  <si>
    <t xml:space="preserve">Tabel ( 96 ) </t>
  </si>
  <si>
    <t>عدد الابنية المدرسية وعدد المكتبات في مدارس الحاسوب وتقنية المعلومات  حسب المحافظة ( الصباحي والمسائي) للعام الدراسي 2020/2019</t>
  </si>
  <si>
    <t xml:space="preserve">Number of school buildings and  libraries in  computer and information technology  schools by governorate (morning and evening) for 2019/2020 </t>
  </si>
  <si>
    <t>جدول (97)</t>
  </si>
  <si>
    <t xml:space="preserve">Tabel ( 97 ) </t>
  </si>
  <si>
    <t>مستأجرة</t>
  </si>
  <si>
    <t>Governmental</t>
  </si>
  <si>
    <t>تابع جدول (97)</t>
  </si>
  <si>
    <t>Con.Table(97)</t>
  </si>
  <si>
    <t xml:space="preserve">عدد الابنية التي يصلها الماء الصالح للشرب </t>
  </si>
  <si>
    <t xml:space="preserve">عدد الابنية المزودة بخدمة المجاري </t>
  </si>
  <si>
    <t>عدد الابنية التي تحتوي على سياج مدرسي</t>
  </si>
  <si>
    <t xml:space="preserve">عدد طوابق الأبنية </t>
  </si>
  <si>
    <t>No. of building floors</t>
  </si>
  <si>
    <t xml:space="preserve">School size </t>
  </si>
  <si>
    <t>طابق واحد</t>
  </si>
  <si>
    <t xml:space="preserve">ثلاث طوابق </t>
  </si>
  <si>
    <t xml:space="preserve">6 صف </t>
  </si>
  <si>
    <t xml:space="preserve">9 صف </t>
  </si>
  <si>
    <t xml:space="preserve">12 صف </t>
  </si>
  <si>
    <t xml:space="preserve">24 صف </t>
  </si>
  <si>
    <t xml:space="preserve">عدد المكتبات </t>
  </si>
  <si>
    <t xml:space="preserve">عدد الكتب </t>
  </si>
  <si>
    <t>1 Floor</t>
  </si>
  <si>
    <t>2 Floors</t>
  </si>
  <si>
    <t>6 Classes</t>
  </si>
  <si>
    <t>9 Classes</t>
  </si>
  <si>
    <t>12 Classes</t>
  </si>
  <si>
    <t>18 Classes</t>
  </si>
  <si>
    <t>24 Classes</t>
  </si>
  <si>
    <t xml:space="preserve">No. of books </t>
  </si>
  <si>
    <t>القسم الثامن</t>
  </si>
  <si>
    <t>تدريس الحاسوب واللغات والتغذية الازدواجية</t>
  </si>
  <si>
    <t xml:space="preserve">  عدد المدارس المهنية المشمولة بالارشاد التربوي وتدريس الحاسوب واللغات والتغذية الازدواجية حسب المحافظة للعام الدراسي 2020/2019 </t>
  </si>
  <si>
    <t>high school covered guidance of education , teaching computer , languages &amp; school feeding by governorate for the academic year 2019/2020</t>
  </si>
  <si>
    <t>جدول ( 98 )</t>
  </si>
  <si>
    <t>Table( 98)</t>
  </si>
  <si>
    <t xml:space="preserve">                                   الصناعي                                </t>
  </si>
  <si>
    <t xml:space="preserve"> Indstrial    </t>
  </si>
  <si>
    <t xml:space="preserve">الارشاد التربوي </t>
  </si>
  <si>
    <t xml:space="preserve">تدريس الحاسوب </t>
  </si>
  <si>
    <t xml:space="preserve">خدمة الانترنيت </t>
  </si>
  <si>
    <t xml:space="preserve">تدريس اللغات المحلية </t>
  </si>
  <si>
    <t xml:space="preserve">التغذية المدرسية </t>
  </si>
  <si>
    <t>Teaching local languages</t>
  </si>
  <si>
    <t xml:space="preserve">الكردي </t>
  </si>
  <si>
    <t xml:space="preserve">التركماني </t>
  </si>
  <si>
    <t xml:space="preserve">السرياني </t>
  </si>
  <si>
    <t>Education guidance</t>
  </si>
  <si>
    <t>Teaching computer</t>
  </si>
  <si>
    <t>Serving internet</t>
  </si>
  <si>
    <t>KURDISH</t>
  </si>
  <si>
    <t>Turkomans</t>
  </si>
  <si>
    <t>Syrain</t>
  </si>
  <si>
    <t>School feeding</t>
  </si>
  <si>
    <t>الرصافة /3</t>
  </si>
  <si>
    <t>تابع جدول ( 98 )</t>
  </si>
  <si>
    <t>Con.Table(98)</t>
  </si>
  <si>
    <t xml:space="preserve">                                 الزراعي                                       </t>
  </si>
  <si>
    <t xml:space="preserve">      Agricultural</t>
  </si>
  <si>
    <t xml:space="preserve">                                التجاري                               </t>
  </si>
  <si>
    <t xml:space="preserve"> Commrcial</t>
  </si>
  <si>
    <t xml:space="preserve">                               الفنون التطبيقية                                      </t>
  </si>
  <si>
    <t xml:space="preserve">        Arts</t>
  </si>
  <si>
    <t xml:space="preserve">                             حاسوب وتقنية معلومات                           </t>
  </si>
  <si>
    <t>Computer&amp; information technology</t>
  </si>
  <si>
    <t xml:space="preserve">                                 المهني كافة                                    </t>
  </si>
  <si>
    <t xml:space="preserve">  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</si>
</sst>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0000"/>
  </numFmts>
  <fonts count="33">
    <font>
      <sz val="10"/>
      <name val="Arial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8"/>
      <name val="Arial"/>
      <family val="2"/>
    </font>
    <font>
      <b/>
      <sz val="16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4"/>
      <name val="PT Bold Heading"/>
      <charset val="178"/>
    </font>
    <font>
      <b/>
      <sz val="12"/>
      <name val="Simplified Arabic"/>
      <family val="1"/>
    </font>
    <font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u/>
      <sz val="12"/>
      <name val="Arial"/>
      <family val="2"/>
    </font>
    <font>
      <b/>
      <sz val="11"/>
      <name val="Arial"/>
      <family val="2"/>
    </font>
    <font>
      <sz val="60"/>
      <color theme="1"/>
      <name val="Arial"/>
      <family val="2"/>
      <scheme val="minor"/>
    </font>
    <font>
      <b/>
      <sz val="14"/>
      <name val="Arial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rgb="FFFF0000"/>
      <name val="Arial"/>
      <family val="2"/>
    </font>
    <font>
      <b/>
      <sz val="14"/>
      <name val="Arabic Transparent"/>
      <charset val="178"/>
    </font>
    <font>
      <sz val="14"/>
      <name val="Arial"/>
      <family val="2"/>
    </font>
    <font>
      <sz val="10"/>
      <name val="AL-Mohanad"/>
      <charset val="178"/>
    </font>
    <font>
      <sz val="10"/>
      <name val="Simplified Arabic"/>
      <family val="1"/>
    </font>
    <font>
      <b/>
      <i/>
      <sz val="11"/>
      <name val="Arial"/>
      <family val="2"/>
    </font>
    <font>
      <b/>
      <sz val="12"/>
      <color theme="1"/>
      <name val="Arial"/>
      <family val="2"/>
    </font>
    <font>
      <b/>
      <sz val="12"/>
      <name val="Arial"/>
      <family val="2"/>
      <scheme val="minor"/>
    </font>
    <font>
      <sz val="14"/>
      <name val="PT Bold Heading"/>
      <charset val="178"/>
    </font>
    <font>
      <b/>
      <sz val="14"/>
      <name val="Simplified Arabic"/>
      <family val="1"/>
    </font>
    <font>
      <b/>
      <sz val="10"/>
      <name val="Arabic Transparent"/>
      <charset val="178"/>
    </font>
    <font>
      <sz val="16"/>
      <name val="Arial"/>
      <family val="2"/>
    </font>
    <font>
      <b/>
      <sz val="8"/>
      <name val="Arial"/>
      <family val="2"/>
    </font>
    <font>
      <b/>
      <sz val="12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</fills>
  <borders count="79">
    <border>
      <left/>
      <right/>
      <top/>
      <bottom/>
      <diagonal/>
    </border>
    <border>
      <left style="dashed">
        <color indexed="64"/>
      </left>
      <right style="dashed">
        <color indexed="64"/>
      </right>
      <top/>
      <bottom/>
      <diagonal/>
    </border>
    <border>
      <left/>
      <right/>
      <top style="dashed">
        <color indexed="64"/>
      </top>
      <bottom/>
      <diagonal/>
    </border>
    <border>
      <left/>
      <right/>
      <top/>
      <bottom style="dashed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dashed">
        <color indexed="64"/>
      </left>
      <right/>
      <top/>
      <bottom/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dashed">
        <color indexed="64"/>
      </right>
      <top/>
      <bottom/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 style="dashed">
        <color indexed="64"/>
      </right>
      <top style="medium">
        <color indexed="64"/>
      </top>
      <bottom style="double">
        <color indexed="64"/>
      </bottom>
      <diagonal/>
    </border>
    <border>
      <left style="dashed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/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 style="dashed">
        <color indexed="64"/>
      </left>
      <right/>
      <top style="medium">
        <color indexed="64"/>
      </top>
      <bottom style="dotted">
        <color indexed="64"/>
      </bottom>
      <diagonal/>
    </border>
    <border>
      <left/>
      <right style="dashed">
        <color indexed="64"/>
      </right>
      <top style="medium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ashed">
        <color indexed="64"/>
      </top>
      <bottom style="medium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/>
      <top style="thick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thick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dotted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tted">
        <color indexed="64"/>
      </bottom>
      <diagonal/>
    </border>
    <border>
      <left/>
      <right style="double">
        <color indexed="64"/>
      </right>
      <top style="dotted">
        <color indexed="64"/>
      </top>
      <bottom style="dotted">
        <color indexed="64"/>
      </bottom>
      <diagonal/>
    </border>
    <border>
      <left style="double">
        <color indexed="64"/>
      </left>
      <right/>
      <top style="dotted">
        <color indexed="64"/>
      </top>
      <bottom style="dotted">
        <color indexed="64"/>
      </bottom>
      <diagonal/>
    </border>
    <border>
      <left style="double">
        <color indexed="64"/>
      </left>
      <right/>
      <top style="dotted">
        <color indexed="64"/>
      </top>
      <bottom style="double">
        <color indexed="64"/>
      </bottom>
      <diagonal/>
    </border>
    <border>
      <left/>
      <right style="double">
        <color indexed="64"/>
      </right>
      <top style="dotted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dotted">
        <color indexed="64"/>
      </top>
      <bottom style="dotted">
        <color indexed="64"/>
      </bottom>
      <diagonal/>
    </border>
    <border>
      <left style="dash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dashed">
        <color indexed="64"/>
      </right>
      <top/>
      <bottom style="dotted">
        <color indexed="64"/>
      </bottom>
      <diagonal/>
    </border>
    <border>
      <left style="dashed">
        <color indexed="64"/>
      </left>
      <right/>
      <top/>
      <bottom style="dotted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 style="dotted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double">
        <color indexed="64"/>
      </bottom>
      <diagonal/>
    </border>
    <border>
      <left style="dotted">
        <color indexed="64"/>
      </left>
      <right/>
      <top style="medium">
        <color indexed="64"/>
      </top>
      <bottom style="double">
        <color indexed="64"/>
      </bottom>
      <diagonal/>
    </border>
  </borders>
  <cellStyleXfs count="8">
    <xf numFmtId="0" fontId="0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" fillId="0" borderId="0"/>
  </cellStyleXfs>
  <cellXfs count="1285">
    <xf numFmtId="0" fontId="0" fillId="0" borderId="0" xfId="0"/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0" fillId="3" borderId="0" xfId="0" applyFill="1"/>
    <xf numFmtId="0" fontId="7" fillId="3" borderId="0" xfId="0" applyFont="1" applyFill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0" fontId="9" fillId="3" borderId="0" xfId="0" applyFont="1" applyFill="1" applyBorder="1" applyAlignment="1">
      <alignment horizontal="center" vertical="center" wrapText="1"/>
    </xf>
    <xf numFmtId="0" fontId="10" fillId="3" borderId="0" xfId="0" applyFont="1" applyFill="1" applyBorder="1" applyAlignment="1">
      <alignment horizontal="right" vertical="center" indent="1"/>
    </xf>
    <xf numFmtId="0" fontId="9" fillId="3" borderId="0" xfId="0" applyFont="1" applyFill="1" applyBorder="1" applyAlignment="1">
      <alignment horizontal="center" vertical="center"/>
    </xf>
    <xf numFmtId="0" fontId="0" fillId="0" borderId="0" xfId="0" applyFill="1"/>
    <xf numFmtId="0" fontId="8" fillId="2" borderId="0" xfId="0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right" vertical="center" indent="1"/>
    </xf>
    <xf numFmtId="0" fontId="0" fillId="0" borderId="0" xfId="0" applyBorder="1"/>
    <xf numFmtId="0" fontId="6" fillId="0" borderId="0" xfId="0" applyFont="1" applyFill="1" applyBorder="1" applyAlignment="1">
      <alignment horizontal="right" vertical="center" indent="1" shrinkToFit="1"/>
    </xf>
    <xf numFmtId="0" fontId="5" fillId="0" borderId="4" xfId="0" applyFont="1" applyBorder="1" applyAlignment="1">
      <alignment vertical="center" wrapText="1"/>
    </xf>
    <xf numFmtId="0" fontId="5" fillId="0" borderId="0" xfId="0" applyFont="1" applyBorder="1" applyAlignment="1">
      <alignment vertical="center" wrapText="1"/>
    </xf>
    <xf numFmtId="0" fontId="5" fillId="3" borderId="0" xfId="0" applyFont="1" applyFill="1" applyBorder="1" applyAlignment="1">
      <alignment vertical="center" wrapText="1"/>
    </xf>
    <xf numFmtId="0" fontId="6" fillId="0" borderId="0" xfId="1" applyFont="1" applyFill="1" applyBorder="1" applyAlignment="1">
      <alignment horizontal="center" vertical="center" readingOrder="1"/>
    </xf>
    <xf numFmtId="0" fontId="6" fillId="0" borderId="0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vertical="center" wrapText="1"/>
    </xf>
    <xf numFmtId="0" fontId="0" fillId="0" borderId="7" xfId="0" applyFill="1" applyBorder="1"/>
    <xf numFmtId="0" fontId="0" fillId="0" borderId="0" xfId="0" applyFill="1" applyBorder="1"/>
    <xf numFmtId="0" fontId="6" fillId="0" borderId="7" xfId="0" applyFont="1" applyFill="1" applyBorder="1" applyAlignment="1">
      <alignment horizontal="right" vertical="center" indent="1"/>
    </xf>
    <xf numFmtId="0" fontId="8" fillId="3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right" vertical="center" indent="1" shrinkToFit="1"/>
    </xf>
    <xf numFmtId="0" fontId="10" fillId="0" borderId="7" xfId="0" applyFont="1" applyFill="1" applyBorder="1" applyAlignment="1">
      <alignment horizontal="right" vertical="center" indent="1" shrinkToFit="1"/>
    </xf>
    <xf numFmtId="0" fontId="0" fillId="3" borderId="7" xfId="0" applyFill="1" applyBorder="1"/>
    <xf numFmtId="0" fontId="6" fillId="2" borderId="8" xfId="1" applyFont="1" applyFill="1" applyBorder="1" applyAlignment="1">
      <alignment horizontal="left" vertical="center" readingOrder="1"/>
    </xf>
    <xf numFmtId="0" fontId="6" fillId="2" borderId="0" xfId="1" applyFont="1" applyFill="1" applyBorder="1" applyAlignment="1">
      <alignment vertical="center" readingOrder="1"/>
    </xf>
    <xf numFmtId="0" fontId="6" fillId="3" borderId="0" xfId="0" applyFont="1" applyFill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/>
    </xf>
    <xf numFmtId="0" fontId="6" fillId="2" borderId="9" xfId="1" applyFont="1" applyFill="1" applyBorder="1" applyAlignment="1">
      <alignment horizontal="left" vertical="center" readingOrder="1"/>
    </xf>
    <xf numFmtId="0" fontId="9" fillId="3" borderId="0" xfId="0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 textRotation="180" wrapText="1"/>
    </xf>
    <xf numFmtId="0" fontId="6" fillId="0" borderId="12" xfId="0" applyFont="1" applyBorder="1" applyAlignment="1">
      <alignment horizontal="right" vertical="center"/>
    </xf>
    <xf numFmtId="0" fontId="0" fillId="0" borderId="0" xfId="0" applyBorder="1" applyAlignment="1">
      <alignment horizontal="center" vertical="center"/>
    </xf>
    <xf numFmtId="0" fontId="10" fillId="3" borderId="0" xfId="0" applyFont="1" applyFill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0" fontId="6" fillId="2" borderId="12" xfId="1" applyFont="1" applyFill="1" applyBorder="1" applyAlignment="1">
      <alignment vertical="center" readingOrder="1"/>
    </xf>
    <xf numFmtId="0" fontId="6" fillId="0" borderId="5" xfId="0" applyFont="1" applyFill="1" applyBorder="1" applyAlignment="1">
      <alignment horizontal="center" vertical="center" textRotation="90" wrapText="1"/>
    </xf>
    <xf numFmtId="0" fontId="6" fillId="2" borderId="8" xfId="1" applyFont="1" applyFill="1" applyBorder="1" applyAlignment="1">
      <alignment horizontal="left" vertical="center" readingOrder="1"/>
    </xf>
    <xf numFmtId="0" fontId="6" fillId="3" borderId="0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/>
    </xf>
    <xf numFmtId="0" fontId="0" fillId="3" borderId="0" xfId="0" applyFill="1" applyAlignment="1">
      <alignment textRotation="180"/>
    </xf>
    <xf numFmtId="0" fontId="6" fillId="0" borderId="10" xfId="0" applyFont="1" applyFill="1" applyBorder="1" applyAlignment="1">
      <alignment horizontal="center" vertical="center" shrinkToFit="1"/>
    </xf>
    <xf numFmtId="0" fontId="6" fillId="0" borderId="8" xfId="0" applyFont="1" applyFill="1" applyBorder="1" applyAlignment="1">
      <alignment horizontal="center" vertical="center"/>
    </xf>
    <xf numFmtId="0" fontId="6" fillId="3" borderId="8" xfId="0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 textRotation="180"/>
    </xf>
    <xf numFmtId="0" fontId="12" fillId="0" borderId="0" xfId="1" applyFont="1" applyFill="1"/>
    <xf numFmtId="0" fontId="6" fillId="0" borderId="5" xfId="0" applyFont="1" applyFill="1" applyBorder="1" applyAlignment="1">
      <alignment horizontal="center" vertical="center" textRotation="90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shrinkToFit="1"/>
    </xf>
    <xf numFmtId="0" fontId="6" fillId="3" borderId="0" xfId="0" applyFont="1" applyFill="1" applyBorder="1" applyAlignment="1">
      <alignment horizontal="center" vertical="center"/>
    </xf>
    <xf numFmtId="0" fontId="6" fillId="3" borderId="6" xfId="0" applyFont="1" applyFill="1" applyBorder="1" applyAlignment="1">
      <alignment horizontal="center" vertical="center"/>
    </xf>
    <xf numFmtId="0" fontId="6" fillId="0" borderId="8" xfId="1" applyFont="1" applyFill="1" applyBorder="1" applyAlignment="1">
      <alignment horizontal="center" vertical="center"/>
    </xf>
    <xf numFmtId="0" fontId="6" fillId="0" borderId="6" xfId="1" applyFont="1" applyFill="1" applyBorder="1" applyAlignment="1">
      <alignment horizontal="center" vertical="center"/>
    </xf>
    <xf numFmtId="0" fontId="6" fillId="0" borderId="23" xfId="0" applyFont="1" applyFill="1" applyBorder="1" applyAlignment="1">
      <alignment horizontal="center" vertical="center"/>
    </xf>
    <xf numFmtId="0" fontId="6" fillId="0" borderId="23" xfId="0" applyFont="1" applyFill="1" applyBorder="1" applyAlignment="1">
      <alignment horizontal="center" vertical="center" shrinkToFit="1"/>
    </xf>
    <xf numFmtId="0" fontId="6" fillId="0" borderId="8" xfId="0" applyFont="1" applyFill="1" applyBorder="1" applyAlignment="1">
      <alignment horizontal="center" vertical="center" shrinkToFit="1"/>
    </xf>
    <xf numFmtId="0" fontId="6" fillId="0" borderId="24" xfId="0" applyFont="1" applyFill="1" applyBorder="1" applyAlignment="1">
      <alignment horizontal="center" vertical="center"/>
    </xf>
    <xf numFmtId="0" fontId="6" fillId="0" borderId="24" xfId="0" applyFont="1" applyFill="1" applyBorder="1" applyAlignment="1">
      <alignment horizontal="center" vertical="center" shrinkToFit="1"/>
    </xf>
    <xf numFmtId="0" fontId="6" fillId="3" borderId="8" xfId="0" applyFont="1" applyFill="1" applyBorder="1" applyAlignment="1">
      <alignment horizontal="center" vertical="center" shrinkToFit="1"/>
    </xf>
    <xf numFmtId="0" fontId="6" fillId="3" borderId="10" xfId="0" applyFont="1" applyFill="1" applyBorder="1" applyAlignment="1">
      <alignment horizontal="center" vertical="center" shrinkToFit="1"/>
    </xf>
    <xf numFmtId="0" fontId="6" fillId="3" borderId="6" xfId="0" applyFont="1" applyFill="1" applyBorder="1" applyAlignment="1">
      <alignment horizontal="center" vertical="center" shrinkToFit="1"/>
    </xf>
    <xf numFmtId="0" fontId="6" fillId="0" borderId="6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horizontal="center" vertical="center" wrapText="1" readingOrder="2"/>
    </xf>
    <xf numFmtId="0" fontId="6" fillId="0" borderId="8" xfId="0" applyFont="1" applyFill="1" applyBorder="1" applyAlignment="1">
      <alignment horizontal="center" vertical="center" wrapText="1" readingOrder="2"/>
    </xf>
    <xf numFmtId="0" fontId="6" fillId="3" borderId="8" xfId="0" applyFont="1" applyFill="1" applyBorder="1" applyAlignment="1">
      <alignment horizontal="right" vertical="center" indent="1"/>
    </xf>
    <xf numFmtId="0" fontId="6" fillId="2" borderId="12" xfId="1" applyFont="1" applyFill="1" applyBorder="1" applyAlignment="1">
      <alignment horizontal="left" vertical="center" readingOrder="1"/>
    </xf>
    <xf numFmtId="0" fontId="6" fillId="2" borderId="8" xfId="1" applyFont="1" applyFill="1" applyBorder="1" applyAlignment="1">
      <alignment horizontal="left" vertical="center" readingOrder="1"/>
    </xf>
    <xf numFmtId="0" fontId="11" fillId="0" borderId="0" xfId="0" applyFont="1" applyBorder="1"/>
    <xf numFmtId="0" fontId="11" fillId="0" borderId="8" xfId="0" applyFont="1" applyBorder="1"/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shrinkToFit="1"/>
    </xf>
    <xf numFmtId="0" fontId="6" fillId="0" borderId="5" xfId="0" applyFont="1" applyFill="1" applyBorder="1" applyAlignment="1">
      <alignment horizontal="center" vertical="center" wrapText="1"/>
    </xf>
    <xf numFmtId="0" fontId="6" fillId="2" borderId="8" xfId="1" applyFont="1" applyFill="1" applyBorder="1" applyAlignment="1">
      <alignment horizontal="left" vertical="center" readingOrder="1"/>
    </xf>
    <xf numFmtId="0" fontId="6" fillId="0" borderId="8" xfId="0" applyFont="1" applyFill="1" applyBorder="1" applyAlignment="1">
      <alignment horizontal="right" vertical="center"/>
    </xf>
    <xf numFmtId="0" fontId="6" fillId="3" borderId="0" xfId="0" applyFont="1" applyFill="1" applyBorder="1" applyAlignment="1">
      <alignment horizontal="center" vertical="center" shrinkToFit="1"/>
    </xf>
    <xf numFmtId="0" fontId="14" fillId="3" borderId="0" xfId="0" applyFont="1" applyFill="1" applyBorder="1" applyAlignment="1">
      <alignment horizontal="center" vertical="center"/>
    </xf>
    <xf numFmtId="0" fontId="14" fillId="3" borderId="0" xfId="0" applyFont="1" applyFill="1" applyBorder="1" applyAlignment="1">
      <alignment horizontal="center" vertical="center" wrapText="1"/>
    </xf>
    <xf numFmtId="0" fontId="12" fillId="0" borderId="5" xfId="0" applyFont="1" applyFill="1" applyBorder="1" applyAlignment="1">
      <alignment horizontal="center" vertical="center" textRotation="90" wrapText="1"/>
    </xf>
    <xf numFmtId="0" fontId="14" fillId="0" borderId="5" xfId="0" applyFont="1" applyFill="1" applyBorder="1" applyAlignment="1">
      <alignment horizontal="center" vertical="center" textRotation="90"/>
    </xf>
    <xf numFmtId="0" fontId="12" fillId="0" borderId="5" xfId="0" applyFont="1" applyFill="1" applyBorder="1" applyAlignment="1">
      <alignment horizontal="center" vertical="center" textRotation="90"/>
    </xf>
    <xf numFmtId="0" fontId="12" fillId="0" borderId="0" xfId="0" applyFont="1" applyFill="1" applyBorder="1" applyAlignment="1">
      <alignment horizontal="center" vertical="center" textRotation="90"/>
    </xf>
    <xf numFmtId="0" fontId="12" fillId="0" borderId="0" xfId="0" applyFont="1" applyFill="1" applyBorder="1" applyAlignment="1">
      <alignment horizontal="center" vertical="center" textRotation="90" wrapText="1"/>
    </xf>
    <xf numFmtId="0" fontId="6" fillId="3" borderId="8" xfId="0" applyFont="1" applyFill="1" applyBorder="1" applyAlignment="1">
      <alignment vertical="center"/>
    </xf>
    <xf numFmtId="0" fontId="5" fillId="0" borderId="8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right" vertical="center"/>
    </xf>
    <xf numFmtId="0" fontId="5" fillId="0" borderId="14" xfId="0" applyFont="1" applyFill="1" applyBorder="1" applyAlignment="1">
      <alignment horizontal="right" vertical="center"/>
    </xf>
    <xf numFmtId="0" fontId="5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8" xfId="0" applyFont="1" applyFill="1" applyBorder="1" applyAlignment="1">
      <alignment vertical="center"/>
    </xf>
    <xf numFmtId="0" fontId="6" fillId="0" borderId="12" xfId="0" applyFont="1" applyFill="1" applyBorder="1" applyAlignment="1">
      <alignment vertical="center"/>
    </xf>
    <xf numFmtId="0" fontId="6" fillId="0" borderId="8" xfId="0" applyFont="1" applyFill="1" applyBorder="1" applyAlignment="1">
      <alignment horizontal="right" vertical="center"/>
    </xf>
    <xf numFmtId="0" fontId="6" fillId="0" borderId="0" xfId="0" applyFont="1" applyFill="1" applyBorder="1" applyAlignment="1">
      <alignment horizontal="right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0" fontId="6" fillId="0" borderId="8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right" vertical="center"/>
    </xf>
    <xf numFmtId="0" fontId="6" fillId="0" borderId="0" xfId="0" applyFont="1" applyFill="1" applyAlignment="1">
      <alignment horizontal="center" vertical="center"/>
    </xf>
    <xf numFmtId="0" fontId="6" fillId="0" borderId="12" xfId="0" applyFont="1" applyFill="1" applyBorder="1" applyAlignment="1">
      <alignment horizontal="right" vertical="center"/>
    </xf>
    <xf numFmtId="0" fontId="6" fillId="0" borderId="9" xfId="0" applyFont="1" applyFill="1" applyBorder="1" applyAlignment="1">
      <alignment horizontal="right" vertical="center"/>
    </xf>
    <xf numFmtId="0" fontId="6" fillId="0" borderId="14" xfId="0" applyFont="1" applyFill="1" applyBorder="1" applyAlignment="1">
      <alignment vertical="center"/>
    </xf>
    <xf numFmtId="0" fontId="6" fillId="0" borderId="17" xfId="0" applyFont="1" applyFill="1" applyBorder="1" applyAlignment="1">
      <alignment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right" vertical="center" indent="1"/>
    </xf>
    <xf numFmtId="0" fontId="7" fillId="0" borderId="12" xfId="0" applyFont="1" applyFill="1" applyBorder="1" applyAlignment="1">
      <alignment horizontal="center" vertical="center"/>
    </xf>
    <xf numFmtId="0" fontId="6" fillId="0" borderId="12" xfId="1" applyFont="1" applyFill="1" applyBorder="1" applyAlignment="1">
      <alignment vertical="center" readingOrder="1"/>
    </xf>
    <xf numFmtId="0" fontId="6" fillId="0" borderId="0" xfId="0" applyFont="1" applyFill="1" applyBorder="1" applyAlignment="1">
      <alignment vertical="center" readingOrder="2"/>
    </xf>
    <xf numFmtId="0" fontId="7" fillId="0" borderId="0" xfId="0" applyFont="1" applyFill="1" applyAlignment="1">
      <alignment vertical="center" readingOrder="2"/>
    </xf>
    <xf numFmtId="0" fontId="7" fillId="0" borderId="0" xfId="0" applyFont="1" applyFill="1" applyAlignment="1">
      <alignment horizontal="center" vertical="center"/>
    </xf>
    <xf numFmtId="0" fontId="6" fillId="0" borderId="0" xfId="1" applyFont="1" applyFill="1" applyBorder="1" applyAlignment="1">
      <alignment vertical="center" readingOrder="1"/>
    </xf>
    <xf numFmtId="0" fontId="6" fillId="0" borderId="8" xfId="0" applyFont="1" applyFill="1" applyBorder="1" applyAlignment="1">
      <alignment vertical="center" readingOrder="2"/>
    </xf>
    <xf numFmtId="0" fontId="6" fillId="0" borderId="8" xfId="1" applyFont="1" applyFill="1" applyBorder="1" applyAlignment="1">
      <alignment horizontal="left" vertical="center" readingOrder="1"/>
    </xf>
    <xf numFmtId="0" fontId="0" fillId="0" borderId="0" xfId="0" applyFill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6" fillId="0" borderId="7" xfId="0" applyFont="1" applyFill="1" applyBorder="1" applyAlignment="1">
      <alignment vertical="center"/>
    </xf>
    <xf numFmtId="0" fontId="6" fillId="0" borderId="2" xfId="0" applyFont="1" applyFill="1" applyBorder="1" applyAlignment="1">
      <alignment horizontal="center" vertical="center" shrinkToFit="1"/>
    </xf>
    <xf numFmtId="0" fontId="6" fillId="0" borderId="4" xfId="0" applyFont="1" applyFill="1" applyBorder="1" applyAlignment="1">
      <alignment horizontal="center" vertical="center" shrinkToFit="1"/>
    </xf>
    <xf numFmtId="0" fontId="0" fillId="0" borderId="0" xfId="0" applyFill="1" applyBorder="1" applyAlignment="1">
      <alignment horizontal="right" indent="1"/>
    </xf>
    <xf numFmtId="0" fontId="0" fillId="0" borderId="0" xfId="0" applyFill="1" applyAlignment="1">
      <alignment horizontal="right" indent="1"/>
    </xf>
    <xf numFmtId="0" fontId="10" fillId="0" borderId="0" xfId="0" applyFont="1" applyFill="1" applyAlignment="1">
      <alignment horizontal="right" indent="1"/>
    </xf>
    <xf numFmtId="0" fontId="10" fillId="0" borderId="0" xfId="0" applyFont="1" applyFill="1" applyBorder="1" applyAlignment="1">
      <alignment horizontal="right" indent="1"/>
    </xf>
    <xf numFmtId="0" fontId="4" fillId="0" borderId="4" xfId="0" applyFont="1" applyFill="1" applyBorder="1" applyAlignment="1">
      <alignment vertical="center"/>
    </xf>
    <xf numFmtId="0" fontId="6" fillId="0" borderId="5" xfId="0" applyFont="1" applyFill="1" applyBorder="1" applyAlignment="1">
      <alignment horizontal="center" vertical="center" textRotation="180" wrapText="1"/>
    </xf>
    <xf numFmtId="0" fontId="6" fillId="0" borderId="12" xfId="0" applyFont="1" applyFill="1" applyBorder="1" applyAlignment="1">
      <alignment horizontal="center" vertical="center" shrinkToFit="1"/>
    </xf>
    <xf numFmtId="0" fontId="6" fillId="0" borderId="10" xfId="1" applyFont="1" applyFill="1" applyBorder="1" applyAlignment="1">
      <alignment horizontal="left" vertical="center" readingOrder="1"/>
    </xf>
    <xf numFmtId="0" fontId="6" fillId="0" borderId="9" xfId="0" applyFont="1" applyFill="1" applyBorder="1" applyAlignment="1">
      <alignment horizontal="center" vertical="center" shrinkToFit="1"/>
    </xf>
    <xf numFmtId="0" fontId="6" fillId="0" borderId="4" xfId="0" applyFont="1" applyFill="1" applyBorder="1" applyAlignment="1">
      <alignment horizontal="right" vertical="center" indent="1" shrinkToFit="1"/>
    </xf>
    <xf numFmtId="0" fontId="6" fillId="0" borderId="6" xfId="0" applyFont="1" applyFill="1" applyBorder="1" applyAlignment="1">
      <alignment horizontal="right" vertical="center" indent="1" shrinkToFit="1"/>
    </xf>
    <xf numFmtId="0" fontId="4" fillId="0" borderId="0" xfId="0" applyFont="1" applyFill="1" applyBorder="1" applyAlignment="1">
      <alignment vertical="center"/>
    </xf>
    <xf numFmtId="0" fontId="6" fillId="0" borderId="3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shrinkToFit="1"/>
    </xf>
    <xf numFmtId="0" fontId="10" fillId="0" borderId="0" xfId="0" applyFont="1" applyFill="1"/>
    <xf numFmtId="0" fontId="10" fillId="0" borderId="0" xfId="0" applyFont="1" applyFill="1" applyBorder="1"/>
    <xf numFmtId="0" fontId="6" fillId="0" borderId="5" xfId="0" applyFont="1" applyFill="1" applyBorder="1" applyAlignment="1">
      <alignment horizontal="center" vertical="center" textRotation="179" wrapText="1"/>
    </xf>
    <xf numFmtId="0" fontId="6" fillId="0" borderId="12" xfId="1" applyFont="1" applyFill="1" applyBorder="1" applyAlignment="1">
      <alignment horizontal="left" vertical="center" readingOrder="1"/>
    </xf>
    <xf numFmtId="0" fontId="6" fillId="0" borderId="0" xfId="0" applyFont="1" applyFill="1" applyBorder="1" applyAlignment="1">
      <alignment horizontal="right" vertical="center" wrapText="1" indent="1"/>
    </xf>
    <xf numFmtId="0" fontId="6" fillId="0" borderId="6" xfId="0" applyFont="1" applyFill="1" applyBorder="1" applyAlignment="1">
      <alignment horizontal="center" vertical="center"/>
    </xf>
    <xf numFmtId="0" fontId="0" fillId="0" borderId="1" xfId="0" applyFill="1" applyBorder="1"/>
    <xf numFmtId="0" fontId="0" fillId="0" borderId="0" xfId="0" applyFill="1" applyAlignment="1">
      <alignment textRotation="180"/>
    </xf>
    <xf numFmtId="0" fontId="0" fillId="0" borderId="0" xfId="0" applyFill="1" applyBorder="1" applyAlignment="1">
      <alignment textRotation="180"/>
    </xf>
    <xf numFmtId="0" fontId="6" fillId="0" borderId="23" xfId="1" applyFont="1" applyFill="1" applyBorder="1" applyAlignment="1">
      <alignment vertical="center" readingOrder="1"/>
    </xf>
    <xf numFmtId="0" fontId="0" fillId="0" borderId="7" xfId="0" applyFill="1" applyBorder="1" applyAlignment="1">
      <alignment horizontal="right" indent="1"/>
    </xf>
    <xf numFmtId="0" fontId="13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right" vertical="center"/>
    </xf>
    <xf numFmtId="0" fontId="0" fillId="0" borderId="0" xfId="0" applyFill="1" applyAlignment="1">
      <alignment horizontal="right" vertical="center"/>
    </xf>
    <xf numFmtId="164" fontId="0" fillId="0" borderId="0" xfId="0" applyNumberFormat="1" applyFill="1"/>
    <xf numFmtId="0" fontId="4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right" vertical="center" indent="1"/>
    </xf>
    <xf numFmtId="0" fontId="6" fillId="0" borderId="7" xfId="0" applyFont="1" applyFill="1" applyBorder="1" applyAlignment="1">
      <alignment horizontal="right" vertical="center" indent="1" shrinkToFit="1"/>
    </xf>
    <xf numFmtId="0" fontId="6" fillId="0" borderId="10" xfId="1" applyFont="1" applyFill="1" applyBorder="1" applyAlignment="1">
      <alignment vertical="center" readingOrder="1"/>
    </xf>
    <xf numFmtId="0" fontId="6" fillId="0" borderId="0" xfId="1" applyFont="1" applyFill="1" applyBorder="1" applyAlignment="1">
      <alignment horizontal="left" vertical="center" readingOrder="1"/>
    </xf>
    <xf numFmtId="0" fontId="6" fillId="0" borderId="27" xfId="1" applyFont="1" applyFill="1" applyBorder="1" applyAlignment="1">
      <alignment horizontal="left" vertical="center" readingOrder="1"/>
    </xf>
    <xf numFmtId="0" fontId="6" fillId="0" borderId="9" xfId="1" applyFont="1" applyFill="1" applyBorder="1" applyAlignment="1">
      <alignment horizontal="left" vertical="center" readingOrder="1"/>
    </xf>
    <xf numFmtId="0" fontId="9" fillId="0" borderId="0" xfId="0" applyFont="1" applyFill="1" applyBorder="1" applyAlignment="1">
      <alignment horizontal="center" vertical="center" textRotation="180" wrapText="1"/>
    </xf>
    <xf numFmtId="0" fontId="6" fillId="0" borderId="9" xfId="0" applyFont="1" applyFill="1" applyBorder="1" applyAlignment="1">
      <alignment vertical="center"/>
    </xf>
    <xf numFmtId="0" fontId="6" fillId="0" borderId="6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vertical="center" wrapText="1"/>
    </xf>
    <xf numFmtId="0" fontId="6" fillId="0" borderId="8" xfId="0" applyFont="1" applyFill="1" applyBorder="1" applyAlignment="1">
      <alignment horizontal="center" vertical="center" readingOrder="2"/>
    </xf>
    <xf numFmtId="0" fontId="5" fillId="0" borderId="0" xfId="0" applyFont="1" applyFill="1"/>
    <xf numFmtId="164" fontId="5" fillId="0" borderId="0" xfId="0" applyNumberFormat="1" applyFont="1" applyFill="1"/>
    <xf numFmtId="0" fontId="10" fillId="0" borderId="0" xfId="0" applyFont="1" applyFill="1" applyAlignment="1">
      <alignment horizontal="left"/>
    </xf>
    <xf numFmtId="0" fontId="6" fillId="0" borderId="8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 vertical="center"/>
    </xf>
    <xf numFmtId="0" fontId="6" fillId="2" borderId="8" xfId="1" applyFont="1" applyFill="1" applyBorder="1" applyAlignment="1">
      <alignment horizontal="left" vertical="center" readingOrder="1"/>
    </xf>
    <xf numFmtId="0" fontId="6" fillId="0" borderId="8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0" fontId="6" fillId="0" borderId="29" xfId="0" applyFont="1" applyFill="1" applyBorder="1" applyAlignment="1">
      <alignment horizontal="center" vertical="center"/>
    </xf>
    <xf numFmtId="0" fontId="6" fillId="0" borderId="28" xfId="0" applyFont="1" applyFill="1" applyBorder="1" applyAlignment="1">
      <alignment horizontal="center" vertical="center"/>
    </xf>
    <xf numFmtId="0" fontId="6" fillId="0" borderId="8" xfId="1" applyFont="1" applyFill="1" applyBorder="1" applyAlignment="1">
      <alignment horizontal="right" vertical="center"/>
    </xf>
    <xf numFmtId="0" fontId="5" fillId="3" borderId="0" xfId="0" applyNumberFormat="1" applyFont="1" applyFill="1" applyBorder="1" applyAlignment="1" applyProtection="1">
      <alignment vertical="center"/>
    </xf>
    <xf numFmtId="0" fontId="11" fillId="0" borderId="0" xfId="1" applyFill="1"/>
    <xf numFmtId="0" fontId="5" fillId="0" borderId="0" xfId="1" applyFont="1" applyFill="1"/>
    <xf numFmtId="0" fontId="11" fillId="0" borderId="0" xfId="1" applyFill="1" applyAlignment="1"/>
    <xf numFmtId="0" fontId="14" fillId="0" borderId="0" xfId="1" applyFont="1" applyFill="1" applyBorder="1" applyAlignment="1">
      <alignment horizontal="center" vertical="center" wrapText="1"/>
    </xf>
    <xf numFmtId="0" fontId="14" fillId="0" borderId="0" xfId="1" applyFont="1" applyFill="1" applyBorder="1" applyAlignment="1">
      <alignment horizontal="center" vertical="center"/>
    </xf>
    <xf numFmtId="0" fontId="14" fillId="0" borderId="5" xfId="1" applyFont="1" applyFill="1" applyBorder="1" applyAlignment="1">
      <alignment horizontal="center" vertical="center"/>
    </xf>
    <xf numFmtId="0" fontId="6" fillId="3" borderId="8" xfId="1" applyFont="1" applyFill="1" applyBorder="1" applyAlignment="1">
      <alignment horizontal="center" vertical="center"/>
    </xf>
    <xf numFmtId="0" fontId="6" fillId="3" borderId="23" xfId="1" applyFont="1" applyFill="1" applyBorder="1" applyAlignment="1">
      <alignment horizontal="center" vertical="center"/>
    </xf>
    <xf numFmtId="0" fontId="6" fillId="3" borderId="9" xfId="1" applyFont="1" applyFill="1" applyBorder="1" applyAlignment="1">
      <alignment horizontal="center" vertical="center"/>
    </xf>
    <xf numFmtId="0" fontId="6" fillId="3" borderId="10" xfId="1" applyFont="1" applyFill="1" applyBorder="1" applyAlignment="1">
      <alignment horizontal="center" vertical="center"/>
    </xf>
    <xf numFmtId="0" fontId="14" fillId="0" borderId="5" xfId="1" applyFont="1" applyFill="1" applyBorder="1" applyAlignment="1">
      <alignment horizontal="left" vertical="top"/>
    </xf>
    <xf numFmtId="0" fontId="14" fillId="0" borderId="5" xfId="1" applyFont="1" applyFill="1" applyBorder="1" applyAlignment="1">
      <alignment horizontal="center" vertical="top" wrapText="1"/>
    </xf>
    <xf numFmtId="0" fontId="6" fillId="3" borderId="12" xfId="1" applyFont="1" applyFill="1" applyBorder="1" applyAlignment="1">
      <alignment horizontal="center" vertical="center"/>
    </xf>
    <xf numFmtId="0" fontId="6" fillId="0" borderId="8" xfId="1" applyFont="1" applyFill="1" applyBorder="1" applyAlignment="1">
      <alignment horizontal="center" vertical="center"/>
    </xf>
    <xf numFmtId="0" fontId="6" fillId="0" borderId="9" xfId="1" applyFont="1" applyFill="1" applyBorder="1" applyAlignment="1">
      <alignment horizontal="center" vertical="center"/>
    </xf>
    <xf numFmtId="0" fontId="14" fillId="0" borderId="6" xfId="1" applyFont="1" applyFill="1" applyBorder="1" applyAlignment="1">
      <alignment horizontal="left" vertical="center"/>
    </xf>
    <xf numFmtId="0" fontId="6" fillId="0" borderId="6" xfId="1" applyFont="1" applyFill="1" applyBorder="1" applyAlignment="1">
      <alignment horizontal="right" vertical="center"/>
    </xf>
    <xf numFmtId="0" fontId="6" fillId="0" borderId="24" xfId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center" vertical="center"/>
    </xf>
    <xf numFmtId="0" fontId="11" fillId="0" borderId="23" xfId="1" applyFill="1" applyBorder="1"/>
    <xf numFmtId="0" fontId="5" fillId="0" borderId="0" xfId="1" applyFont="1" applyFill="1" applyAlignment="1">
      <alignment horizontal="right" vertical="center"/>
    </xf>
    <xf numFmtId="164" fontId="6" fillId="0" borderId="6" xfId="1" applyNumberFormat="1" applyFont="1" applyFill="1" applyBorder="1" applyAlignment="1">
      <alignment horizontal="center" vertical="center"/>
    </xf>
    <xf numFmtId="164" fontId="6" fillId="0" borderId="9" xfId="1" applyNumberFormat="1" applyFont="1" applyFill="1" applyBorder="1" applyAlignment="1">
      <alignment horizontal="center" vertical="center"/>
    </xf>
    <xf numFmtId="0" fontId="16" fillId="0" borderId="0" xfId="1" applyFont="1" applyFill="1" applyBorder="1" applyAlignment="1">
      <alignment horizontal="right" vertical="center"/>
    </xf>
    <xf numFmtId="0" fontId="16" fillId="0" borderId="8" xfId="1" applyFont="1" applyFill="1" applyBorder="1" applyAlignment="1">
      <alignment horizontal="left" vertical="center"/>
    </xf>
    <xf numFmtId="164" fontId="6" fillId="0" borderId="8" xfId="1" applyNumberFormat="1" applyFont="1" applyFill="1" applyBorder="1" applyAlignment="1">
      <alignment horizontal="center" vertical="center"/>
    </xf>
    <xf numFmtId="0" fontId="16" fillId="0" borderId="8" xfId="1" applyFont="1" applyFill="1" applyBorder="1" applyAlignment="1">
      <alignment horizontal="right" vertical="center"/>
    </xf>
    <xf numFmtId="0" fontId="16" fillId="0" borderId="8" xfId="1" applyFont="1" applyFill="1" applyBorder="1" applyAlignment="1">
      <alignment horizontal="right" vertical="center" readingOrder="2"/>
    </xf>
    <xf numFmtId="0" fontId="16" fillId="0" borderId="8" xfId="1" applyFont="1" applyFill="1" applyBorder="1" applyAlignment="1">
      <alignment horizontal="left" vertical="center" readingOrder="2"/>
    </xf>
    <xf numFmtId="0" fontId="16" fillId="0" borderId="30" xfId="1" applyFont="1" applyFill="1" applyBorder="1" applyAlignment="1">
      <alignment horizontal="left" vertical="center"/>
    </xf>
    <xf numFmtId="0" fontId="16" fillId="0" borderId="30" xfId="1" applyFont="1" applyFill="1" applyBorder="1" applyAlignment="1">
      <alignment horizontal="right" vertical="center"/>
    </xf>
    <xf numFmtId="0" fontId="16" fillId="0" borderId="31" xfId="1" applyFont="1" applyFill="1" applyBorder="1" applyAlignment="1">
      <alignment horizontal="left" vertical="center"/>
    </xf>
    <xf numFmtId="0" fontId="11" fillId="0" borderId="32" xfId="1" applyFill="1" applyBorder="1"/>
    <xf numFmtId="0" fontId="11" fillId="0" borderId="33" xfId="1" applyFill="1" applyBorder="1"/>
    <xf numFmtId="0" fontId="6" fillId="0" borderId="34" xfId="1" applyFont="1" applyFill="1" applyBorder="1" applyAlignment="1">
      <alignment vertical="center"/>
    </xf>
    <xf numFmtId="0" fontId="14" fillId="0" borderId="35" xfId="1" applyFont="1" applyFill="1" applyBorder="1" applyAlignment="1">
      <alignment horizontal="center" vertical="center"/>
    </xf>
    <xf numFmtId="0" fontId="14" fillId="0" borderId="5" xfId="1" applyFont="1" applyFill="1" applyBorder="1" applyAlignment="1">
      <alignment horizontal="center" vertical="center" wrapText="1"/>
    </xf>
    <xf numFmtId="0" fontId="11" fillId="0" borderId="0" xfId="1" applyFill="1" applyBorder="1"/>
    <xf numFmtId="0" fontId="5" fillId="0" borderId="0" xfId="1" applyFont="1" applyFill="1" applyBorder="1" applyAlignment="1">
      <alignment horizontal="right" vertical="center"/>
    </xf>
    <xf numFmtId="0" fontId="6" fillId="0" borderId="36" xfId="1" applyFont="1" applyFill="1" applyBorder="1" applyAlignment="1">
      <alignment horizontal="center" vertical="center"/>
    </xf>
    <xf numFmtId="0" fontId="6" fillId="0" borderId="37" xfId="1" applyFont="1" applyFill="1" applyBorder="1" applyAlignment="1">
      <alignment vertical="center"/>
    </xf>
    <xf numFmtId="0" fontId="6" fillId="0" borderId="38" xfId="1" applyFont="1" applyFill="1" applyBorder="1" applyAlignment="1">
      <alignment vertical="center"/>
    </xf>
    <xf numFmtId="0" fontId="14" fillId="0" borderId="39" xfId="1" applyFont="1" applyFill="1" applyBorder="1" applyAlignment="1">
      <alignment horizontal="center" vertical="center"/>
    </xf>
    <xf numFmtId="0" fontId="14" fillId="0" borderId="23" xfId="1" applyFont="1" applyFill="1" applyBorder="1" applyAlignment="1">
      <alignment horizontal="center" vertical="center"/>
    </xf>
    <xf numFmtId="0" fontId="14" fillId="0" borderId="23" xfId="1" applyFont="1" applyFill="1" applyBorder="1" applyAlignment="1">
      <alignment horizontal="center" vertical="center" wrapText="1"/>
    </xf>
    <xf numFmtId="0" fontId="14" fillId="0" borderId="40" xfId="1" applyFont="1" applyFill="1" applyBorder="1" applyAlignment="1">
      <alignment horizontal="center" vertical="center"/>
    </xf>
    <xf numFmtId="0" fontId="6" fillId="3" borderId="0" xfId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6" fillId="3" borderId="0" xfId="1" applyFont="1" applyFill="1" applyBorder="1" applyAlignment="1">
      <alignment horizontal="center" vertical="center"/>
    </xf>
    <xf numFmtId="0" fontId="6" fillId="3" borderId="41" xfId="1" applyFont="1" applyFill="1" applyBorder="1" applyAlignment="1">
      <alignment horizontal="center" vertical="center"/>
    </xf>
    <xf numFmtId="0" fontId="6" fillId="0" borderId="8" xfId="1" applyFont="1" applyFill="1" applyBorder="1" applyAlignment="1">
      <alignment horizontal="left" vertical="center" readingOrder="1"/>
    </xf>
    <xf numFmtId="0" fontId="6" fillId="0" borderId="8" xfId="0" applyFont="1" applyFill="1" applyBorder="1" applyAlignment="1">
      <alignment vertical="center"/>
    </xf>
    <xf numFmtId="0" fontId="6" fillId="0" borderId="24" xfId="0" applyFont="1" applyFill="1" applyBorder="1" applyAlignment="1">
      <alignment vertical="center"/>
    </xf>
    <xf numFmtId="0" fontId="6" fillId="0" borderId="9" xfId="0" applyFont="1" applyFill="1" applyBorder="1" applyAlignment="1">
      <alignment vertical="center"/>
    </xf>
    <xf numFmtId="0" fontId="6" fillId="0" borderId="9" xfId="1" applyFont="1" applyFill="1" applyBorder="1" applyAlignment="1">
      <alignment horizontal="left" vertical="center" readingOrder="1"/>
    </xf>
    <xf numFmtId="0" fontId="6" fillId="3" borderId="23" xfId="0" applyFont="1" applyFill="1" applyBorder="1" applyAlignment="1">
      <alignment horizontal="center" vertical="center"/>
    </xf>
    <xf numFmtId="0" fontId="19" fillId="0" borderId="0" xfId="0" applyFont="1"/>
    <xf numFmtId="0" fontId="6" fillId="0" borderId="0" xfId="1" applyFont="1" applyFill="1" applyBorder="1" applyAlignment="1">
      <alignment vertical="center"/>
    </xf>
    <xf numFmtId="0" fontId="11" fillId="0" borderId="6" xfId="1" applyFill="1" applyBorder="1"/>
    <xf numFmtId="0" fontId="12" fillId="0" borderId="6" xfId="1" applyFont="1" applyFill="1" applyBorder="1"/>
    <xf numFmtId="0" fontId="6" fillId="0" borderId="6" xfId="0" applyFont="1" applyFill="1" applyBorder="1" applyAlignment="1">
      <alignment horizontal="center" vertical="center"/>
    </xf>
    <xf numFmtId="0" fontId="6" fillId="3" borderId="8" xfId="0" applyFont="1" applyFill="1" applyBorder="1" applyAlignment="1">
      <alignment vertical="center"/>
    </xf>
    <xf numFmtId="0" fontId="14" fillId="0" borderId="0" xfId="1" applyFont="1" applyFill="1" applyBorder="1" applyAlignment="1">
      <alignment horizontal="center" vertical="center"/>
    </xf>
    <xf numFmtId="0" fontId="14" fillId="0" borderId="5" xfId="1" applyFont="1" applyFill="1" applyBorder="1" applyAlignment="1">
      <alignment horizontal="center" vertical="center"/>
    </xf>
    <xf numFmtId="0" fontId="6" fillId="0" borderId="7" xfId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center" vertical="center"/>
    </xf>
    <xf numFmtId="0" fontId="6" fillId="0" borderId="9" xfId="1" applyFont="1" applyFill="1" applyBorder="1" applyAlignment="1">
      <alignment horizontal="right" vertical="center"/>
    </xf>
    <xf numFmtId="0" fontId="6" fillId="0" borderId="5" xfId="0" applyFont="1" applyFill="1" applyBorder="1" applyAlignment="1">
      <alignment horizontal="center" vertical="center" textRotation="90" wrapText="1" shrinkToFit="1"/>
    </xf>
    <xf numFmtId="0" fontId="6" fillId="0" borderId="0" xfId="0" applyFont="1" applyFill="1" applyBorder="1" applyAlignment="1">
      <alignment horizontal="center" vertical="center" textRotation="90" wrapText="1" readingOrder="2"/>
    </xf>
    <xf numFmtId="0" fontId="6" fillId="0" borderId="0" xfId="0" applyFont="1" applyFill="1" applyBorder="1" applyAlignment="1">
      <alignment vertical="center" textRotation="90" wrapText="1"/>
    </xf>
    <xf numFmtId="0" fontId="6" fillId="0" borderId="0" xfId="0" applyFont="1" applyFill="1" applyBorder="1" applyAlignment="1">
      <alignment horizontal="center" vertical="center" textRotation="90"/>
    </xf>
    <xf numFmtId="0" fontId="6" fillId="0" borderId="0" xfId="0" applyFont="1" applyFill="1" applyBorder="1" applyAlignment="1">
      <alignment horizontal="center" vertical="center" textRotation="90" wrapText="1"/>
    </xf>
    <xf numFmtId="0" fontId="6" fillId="0" borderId="23" xfId="1" applyFont="1" applyFill="1" applyBorder="1" applyAlignment="1">
      <alignment vertical="center"/>
    </xf>
    <xf numFmtId="0" fontId="6" fillId="3" borderId="2" xfId="0" applyFont="1" applyFill="1" applyBorder="1" applyAlignment="1">
      <alignment horizontal="center" vertical="center"/>
    </xf>
    <xf numFmtId="0" fontId="5" fillId="3" borderId="8" xfId="0" applyFont="1" applyFill="1" applyBorder="1" applyAlignment="1">
      <alignment vertical="center"/>
    </xf>
    <xf numFmtId="0" fontId="6" fillId="3" borderId="0" xfId="0" applyFont="1" applyFill="1" applyBorder="1" applyAlignment="1">
      <alignment horizontal="center" vertical="center"/>
    </xf>
    <xf numFmtId="0" fontId="6" fillId="0" borderId="29" xfId="1" applyFont="1" applyFill="1" applyBorder="1" applyAlignment="1">
      <alignment vertical="center"/>
    </xf>
    <xf numFmtId="0" fontId="6" fillId="0" borderId="28" xfId="1" applyFont="1" applyFill="1" applyBorder="1" applyAlignment="1">
      <alignment vertical="center" wrapText="1"/>
    </xf>
    <xf numFmtId="0" fontId="6" fillId="0" borderId="5" xfId="1" applyFont="1" applyFill="1" applyBorder="1" applyAlignment="1">
      <alignment horizontal="center" vertical="center"/>
    </xf>
    <xf numFmtId="0" fontId="14" fillId="0" borderId="5" xfId="1" applyFont="1" applyFill="1" applyBorder="1" applyAlignment="1">
      <alignment vertical="center"/>
    </xf>
    <xf numFmtId="0" fontId="11" fillId="0" borderId="5" xfId="1" applyFill="1" applyBorder="1"/>
    <xf numFmtId="0" fontId="16" fillId="0" borderId="23" xfId="1" applyFont="1" applyFill="1" applyBorder="1" applyAlignment="1">
      <alignment horizontal="right" vertical="center"/>
    </xf>
    <xf numFmtId="0" fontId="11" fillId="4" borderId="0" xfId="1" applyFill="1"/>
    <xf numFmtId="0" fontId="12" fillId="4" borderId="0" xfId="1" applyFont="1" applyFill="1"/>
    <xf numFmtId="0" fontId="5" fillId="0" borderId="0" xfId="0" applyFont="1"/>
    <xf numFmtId="49" fontId="0" fillId="0" borderId="0" xfId="0" applyNumberFormat="1"/>
    <xf numFmtId="0" fontId="5" fillId="0" borderId="47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48" xfId="0" applyFont="1" applyBorder="1" applyAlignment="1">
      <alignment horizontal="center" vertical="center"/>
    </xf>
    <xf numFmtId="0" fontId="6" fillId="0" borderId="49" xfId="0" applyFont="1" applyBorder="1" applyAlignment="1">
      <alignment horizontal="right" vertical="center"/>
    </xf>
    <xf numFmtId="0" fontId="6" fillId="0" borderId="50" xfId="0" applyFont="1" applyBorder="1" applyAlignment="1">
      <alignment horizontal="right" vertical="center"/>
    </xf>
    <xf numFmtId="0" fontId="6" fillId="0" borderId="50" xfId="0" applyFont="1" applyFill="1" applyBorder="1" applyAlignment="1">
      <alignment horizontal="right" vertical="center" wrapText="1"/>
    </xf>
    <xf numFmtId="0" fontId="6" fillId="0" borderId="51" xfId="0" applyFont="1" applyFill="1" applyBorder="1" applyAlignment="1">
      <alignment horizontal="right" vertical="center" wrapText="1"/>
    </xf>
    <xf numFmtId="164" fontId="6" fillId="0" borderId="14" xfId="0" applyNumberFormat="1" applyFont="1" applyBorder="1" applyAlignment="1">
      <alignment vertical="center"/>
    </xf>
    <xf numFmtId="164" fontId="0" fillId="0" borderId="0" xfId="0" applyNumberFormat="1"/>
    <xf numFmtId="0" fontId="6" fillId="0" borderId="8" xfId="0" applyFont="1" applyBorder="1" applyAlignment="1">
      <alignment horizontal="center" vertical="center"/>
    </xf>
    <xf numFmtId="164" fontId="6" fillId="0" borderId="8" xfId="0" applyNumberFormat="1" applyFont="1" applyBorder="1" applyAlignment="1">
      <alignment vertical="center"/>
    </xf>
    <xf numFmtId="164" fontId="6" fillId="0" borderId="8" xfId="0" applyNumberFormat="1" applyFont="1" applyBorder="1" applyAlignment="1">
      <alignment horizontal="center" vertical="center"/>
    </xf>
    <xf numFmtId="164" fontId="6" fillId="0" borderId="50" xfId="0" applyNumberFormat="1" applyFont="1" applyBorder="1" applyAlignment="1">
      <alignment horizontal="center" vertical="center"/>
    </xf>
    <xf numFmtId="164" fontId="6" fillId="0" borderId="51" xfId="0" applyNumberFormat="1" applyFont="1" applyBorder="1" applyAlignment="1">
      <alignment horizontal="center" vertical="center"/>
    </xf>
    <xf numFmtId="1" fontId="6" fillId="0" borderId="50" xfId="0" applyNumberFormat="1" applyFont="1" applyBorder="1" applyAlignment="1">
      <alignment horizontal="center" vertical="center"/>
    </xf>
    <xf numFmtId="0" fontId="5" fillId="0" borderId="0" xfId="0" applyFont="1" applyAlignment="1">
      <alignment vertical="center" wrapText="1"/>
    </xf>
    <xf numFmtId="0" fontId="5" fillId="0" borderId="55" xfId="0" applyFont="1" applyBorder="1" applyAlignment="1">
      <alignment horizontal="center" vertical="center"/>
    </xf>
    <xf numFmtId="0" fontId="6" fillId="0" borderId="56" xfId="0" applyFont="1" applyBorder="1" applyAlignment="1">
      <alignment horizontal="right" vertical="center"/>
    </xf>
    <xf numFmtId="0" fontId="6" fillId="0" borderId="57" xfId="0" applyFont="1" applyBorder="1" applyAlignment="1">
      <alignment horizontal="center" vertical="center"/>
    </xf>
    <xf numFmtId="0" fontId="6" fillId="0" borderId="58" xfId="0" applyFont="1" applyBorder="1" applyAlignment="1">
      <alignment horizontal="right" vertical="center"/>
    </xf>
    <xf numFmtId="0" fontId="6" fillId="0" borderId="58" xfId="0" applyFont="1" applyBorder="1" applyAlignment="1">
      <alignment horizontal="right" vertical="center" wrapText="1"/>
    </xf>
    <xf numFmtId="164" fontId="6" fillId="0" borderId="57" xfId="0" applyNumberFormat="1" applyFont="1" applyBorder="1" applyAlignment="1">
      <alignment horizontal="center" vertical="center"/>
    </xf>
    <xf numFmtId="0" fontId="6" fillId="0" borderId="59" xfId="0" applyFont="1" applyBorder="1" applyAlignment="1">
      <alignment horizontal="right" vertical="center" wrapText="1"/>
    </xf>
    <xf numFmtId="0" fontId="6" fillId="0" borderId="44" xfId="0" applyFont="1" applyBorder="1" applyAlignment="1">
      <alignment horizontal="center" vertical="center"/>
    </xf>
    <xf numFmtId="164" fontId="6" fillId="0" borderId="44" xfId="0" applyNumberFormat="1" applyFont="1" applyBorder="1" applyAlignment="1">
      <alignment horizontal="center" vertical="center"/>
    </xf>
    <xf numFmtId="164" fontId="6" fillId="0" borderId="60" xfId="0" applyNumberFormat="1" applyFont="1" applyBorder="1" applyAlignment="1">
      <alignment horizontal="center" vertical="center"/>
    </xf>
    <xf numFmtId="0" fontId="14" fillId="0" borderId="0" xfId="1" applyFont="1" applyFill="1" applyBorder="1" applyAlignment="1">
      <alignment horizontal="center" vertical="center"/>
    </xf>
    <xf numFmtId="0" fontId="14" fillId="0" borderId="5" xfId="1" applyFont="1" applyFill="1" applyBorder="1" applyAlignment="1">
      <alignment horizontal="center" vertical="center"/>
    </xf>
    <xf numFmtId="0" fontId="6" fillId="0" borderId="62" xfId="1" applyFont="1" applyFill="1" applyBorder="1" applyAlignment="1">
      <alignment horizontal="center" vertical="center"/>
    </xf>
    <xf numFmtId="0" fontId="16" fillId="0" borderId="0" xfId="1" applyFont="1" applyFill="1" applyBorder="1" applyAlignment="1">
      <alignment horizontal="left" vertical="center"/>
    </xf>
    <xf numFmtId="0" fontId="16" fillId="0" borderId="61" xfId="1" applyFont="1" applyFill="1" applyBorder="1" applyAlignment="1">
      <alignment horizontal="right" vertical="center"/>
    </xf>
    <xf numFmtId="0" fontId="6" fillId="0" borderId="61" xfId="1" applyFont="1" applyFill="1" applyBorder="1" applyAlignment="1">
      <alignment horizontal="center" vertical="center"/>
    </xf>
    <xf numFmtId="0" fontId="16" fillId="0" borderId="61" xfId="1" applyFont="1" applyFill="1" applyBorder="1" applyAlignment="1">
      <alignment horizontal="left" vertical="center"/>
    </xf>
    <xf numFmtId="0" fontId="6" fillId="0" borderId="63" xfId="1" applyFont="1" applyFill="1" applyBorder="1" applyAlignment="1">
      <alignment horizontal="center" vertical="center"/>
    </xf>
    <xf numFmtId="0" fontId="6" fillId="0" borderId="8" xfId="1" applyFont="1" applyFill="1" applyBorder="1" applyAlignment="1">
      <alignment horizontal="left" vertical="center" readingOrder="1"/>
    </xf>
    <xf numFmtId="0" fontId="5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0" fontId="6" fillId="0" borderId="8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right" vertical="center"/>
    </xf>
    <xf numFmtId="0" fontId="5" fillId="3" borderId="0" xfId="0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right" vertical="center"/>
    </xf>
    <xf numFmtId="0" fontId="6" fillId="0" borderId="6" xfId="0" applyFont="1" applyFill="1" applyBorder="1" applyAlignment="1">
      <alignment horizontal="center" vertical="center"/>
    </xf>
    <xf numFmtId="0" fontId="6" fillId="3" borderId="8" xfId="0" applyFont="1" applyFill="1" applyBorder="1" applyAlignment="1">
      <alignment vertical="center"/>
    </xf>
    <xf numFmtId="0" fontId="12" fillId="0" borderId="5" xfId="0" applyFont="1" applyFill="1" applyBorder="1" applyAlignment="1">
      <alignment horizontal="center" vertical="center" wrapText="1"/>
    </xf>
    <xf numFmtId="0" fontId="14" fillId="0" borderId="5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textRotation="90" wrapText="1"/>
    </xf>
    <xf numFmtId="0" fontId="5" fillId="0" borderId="5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readingOrder="2"/>
    </xf>
    <xf numFmtId="0" fontId="6" fillId="0" borderId="24" xfId="0" applyFont="1" applyFill="1" applyBorder="1" applyAlignment="1">
      <alignment horizontal="center" vertical="center" readingOrder="2"/>
    </xf>
    <xf numFmtId="0" fontId="5" fillId="0" borderId="5" xfId="0" applyFont="1" applyFill="1" applyBorder="1" applyAlignment="1">
      <alignment horizontal="center" vertical="center" textRotation="90"/>
    </xf>
    <xf numFmtId="0" fontId="6" fillId="0" borderId="5" xfId="1" applyFont="1" applyFill="1" applyBorder="1" applyAlignment="1">
      <alignment horizontal="center" vertical="center" wrapText="1" shrinkToFit="1"/>
    </xf>
    <xf numFmtId="0" fontId="5" fillId="0" borderId="0" xfId="0" applyFont="1" applyAlignment="1"/>
    <xf numFmtId="0" fontId="11" fillId="3" borderId="0" xfId="1" applyFill="1"/>
    <xf numFmtId="0" fontId="12" fillId="3" borderId="0" xfId="1" applyFont="1" applyFill="1"/>
    <xf numFmtId="0" fontId="6" fillId="3" borderId="0" xfId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6" fillId="0" borderId="9" xfId="1" applyFont="1" applyFill="1" applyBorder="1" applyAlignment="1">
      <alignment horizontal="right" vertical="center"/>
    </xf>
    <xf numFmtId="0" fontId="6" fillId="3" borderId="10" xfId="1" applyFont="1" applyFill="1" applyBorder="1" applyAlignment="1">
      <alignment horizontal="right" vertical="center"/>
    </xf>
    <xf numFmtId="0" fontId="6" fillId="3" borderId="8" xfId="1" applyFont="1" applyFill="1" applyBorder="1" applyAlignment="1">
      <alignment horizontal="right" vertical="center"/>
    </xf>
    <xf numFmtId="0" fontId="6" fillId="0" borderId="10" xfId="1" applyFont="1" applyFill="1" applyBorder="1" applyAlignment="1">
      <alignment horizontal="right" vertical="center"/>
    </xf>
    <xf numFmtId="0" fontId="11" fillId="4" borderId="0" xfId="1" applyFill="1" applyBorder="1"/>
    <xf numFmtId="0" fontId="6" fillId="3" borderId="6" xfId="1" applyFont="1" applyFill="1" applyBorder="1" applyAlignment="1">
      <alignment horizontal="center" vertical="center"/>
    </xf>
    <xf numFmtId="0" fontId="6" fillId="0" borderId="23" xfId="1" applyFont="1" applyFill="1" applyBorder="1" applyAlignment="1">
      <alignment horizontal="left" vertical="center"/>
    </xf>
    <xf numFmtId="0" fontId="6" fillId="0" borderId="8" xfId="1" applyFont="1" applyFill="1" applyBorder="1" applyAlignment="1">
      <alignment horizontal="left" vertical="center"/>
    </xf>
    <xf numFmtId="0" fontId="6" fillId="0" borderId="0" xfId="1" applyFont="1" applyFill="1" applyBorder="1" applyAlignment="1">
      <alignment horizontal="center" vertical="center"/>
    </xf>
    <xf numFmtId="0" fontId="6" fillId="3" borderId="0" xfId="1" applyFont="1" applyFill="1" applyBorder="1" applyAlignment="1">
      <alignment horizontal="center" vertical="center"/>
    </xf>
    <xf numFmtId="0" fontId="6" fillId="3" borderId="0" xfId="1" applyFont="1" applyFill="1" applyBorder="1" applyAlignment="1">
      <alignment horizontal="right" vertical="center"/>
    </xf>
    <xf numFmtId="0" fontId="6" fillId="3" borderId="6" xfId="1" applyFont="1" applyFill="1" applyBorder="1" applyAlignment="1">
      <alignment horizontal="right" vertical="center"/>
    </xf>
    <xf numFmtId="0" fontId="12" fillId="0" borderId="7" xfId="1" applyFont="1" applyFill="1" applyBorder="1"/>
    <xf numFmtId="0" fontId="14" fillId="0" borderId="0" xfId="1" applyFont="1" applyFill="1" applyBorder="1" applyAlignment="1">
      <alignment horizontal="center" vertical="center"/>
    </xf>
    <xf numFmtId="0" fontId="14" fillId="0" borderId="0" xfId="1" applyFont="1" applyFill="1" applyBorder="1" applyAlignment="1">
      <alignment horizontal="center" vertical="center" wrapText="1"/>
    </xf>
    <xf numFmtId="0" fontId="6" fillId="0" borderId="0" xfId="1" applyFont="1" applyFill="1" applyBorder="1" applyAlignment="1">
      <alignment horizontal="center" vertical="center"/>
    </xf>
    <xf numFmtId="0" fontId="6" fillId="0" borderId="7" xfId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6" fillId="0" borderId="8" xfId="1" applyFont="1" applyFill="1" applyBorder="1" applyAlignment="1">
      <alignment horizontal="left" vertical="center" readingOrder="1"/>
    </xf>
    <xf numFmtId="0" fontId="6" fillId="3" borderId="0" xfId="1" applyFont="1" applyFill="1" applyBorder="1" applyAlignment="1">
      <alignment horizontal="center" vertical="center"/>
    </xf>
    <xf numFmtId="0" fontId="6" fillId="0" borderId="9" xfId="1" applyFont="1" applyFill="1" applyBorder="1" applyAlignment="1">
      <alignment horizontal="left" vertical="center" readingOrder="1"/>
    </xf>
    <xf numFmtId="0" fontId="6" fillId="0" borderId="0" xfId="1" applyFont="1" applyFill="1" applyBorder="1" applyAlignment="1">
      <alignment horizontal="left" vertical="center" readingOrder="1"/>
    </xf>
    <xf numFmtId="0" fontId="6" fillId="2" borderId="8" xfId="1" applyFont="1" applyFill="1" applyBorder="1" applyAlignment="1">
      <alignment horizontal="left" vertical="center" readingOrder="1"/>
    </xf>
    <xf numFmtId="0" fontId="6" fillId="2" borderId="17" xfId="1" applyFont="1" applyFill="1" applyBorder="1" applyAlignment="1">
      <alignment horizontal="center" vertical="center" textRotation="90" readingOrder="1"/>
    </xf>
    <xf numFmtId="0" fontId="6" fillId="2" borderId="0" xfId="1" applyFont="1" applyFill="1" applyBorder="1" applyAlignment="1">
      <alignment horizontal="left" vertical="center" readingOrder="1"/>
    </xf>
    <xf numFmtId="0" fontId="6" fillId="2" borderId="8" xfId="1" applyFont="1" applyFill="1" applyBorder="1" applyAlignment="1">
      <alignment horizontal="center" vertical="center" textRotation="90" readingOrder="1"/>
    </xf>
    <xf numFmtId="0" fontId="6" fillId="0" borderId="9" xfId="1" applyFont="1" applyFill="1" applyBorder="1" applyAlignment="1">
      <alignment horizontal="right" vertical="center"/>
    </xf>
    <xf numFmtId="0" fontId="5" fillId="0" borderId="0" xfId="0" applyFont="1" applyAlignment="1">
      <alignment horizontal="center"/>
    </xf>
    <xf numFmtId="0" fontId="5" fillId="0" borderId="4" xfId="1" applyFont="1" applyFill="1" applyBorder="1" applyAlignment="1">
      <alignment horizontal="left"/>
    </xf>
    <xf numFmtId="0" fontId="5" fillId="0" borderId="7" xfId="0" applyFont="1" applyBorder="1" applyAlignment="1">
      <alignment horizontal="center" vertical="center" wrapText="1"/>
    </xf>
    <xf numFmtId="0" fontId="5" fillId="0" borderId="53" xfId="0" applyFont="1" applyBorder="1" applyAlignment="1">
      <alignment horizontal="center" vertical="center" wrapText="1"/>
    </xf>
    <xf numFmtId="0" fontId="5" fillId="0" borderId="52" xfId="0" applyFont="1" applyBorder="1" applyAlignment="1">
      <alignment horizontal="center" vertical="center"/>
    </xf>
    <xf numFmtId="0" fontId="5" fillId="0" borderId="54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45" xfId="0" applyFont="1" applyBorder="1" applyAlignment="1">
      <alignment horizontal="center" vertical="center"/>
    </xf>
    <xf numFmtId="0" fontId="5" fillId="0" borderId="46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6" fillId="0" borderId="12" xfId="1" applyFont="1" applyFill="1" applyBorder="1" applyAlignment="1">
      <alignment horizontal="left"/>
    </xf>
    <xf numFmtId="0" fontId="6" fillId="0" borderId="8" xfId="1" applyFont="1" applyFill="1" applyBorder="1" applyAlignment="1">
      <alignment horizontal="left"/>
    </xf>
    <xf numFmtId="0" fontId="6" fillId="3" borderId="8" xfId="1" applyFont="1" applyFill="1" applyBorder="1" applyAlignment="1">
      <alignment horizontal="left" vertical="center"/>
    </xf>
    <xf numFmtId="0" fontId="14" fillId="3" borderId="8" xfId="1" applyFont="1" applyFill="1" applyBorder="1" applyAlignment="1">
      <alignment horizontal="left" vertical="center" wrapText="1"/>
    </xf>
    <xf numFmtId="0" fontId="6" fillId="0" borderId="0" xfId="1" applyFont="1" applyFill="1" applyBorder="1" applyAlignment="1">
      <alignment horizontal="center" vertical="center"/>
    </xf>
    <xf numFmtId="0" fontId="6" fillId="3" borderId="24" xfId="1" applyFont="1" applyFill="1" applyBorder="1" applyAlignment="1">
      <alignment horizontal="center" vertical="center" wrapText="1"/>
    </xf>
    <xf numFmtId="0" fontId="14" fillId="3" borderId="6" xfId="1" applyFont="1" applyFill="1" applyBorder="1" applyAlignment="1">
      <alignment horizontal="left" vertical="center" wrapText="1"/>
    </xf>
    <xf numFmtId="0" fontId="5" fillId="0" borderId="4" xfId="0" applyFont="1" applyFill="1" applyBorder="1" applyAlignment="1">
      <alignment horizontal="left" wrapText="1"/>
    </xf>
    <xf numFmtId="0" fontId="14" fillId="0" borderId="7" xfId="1" applyFont="1" applyFill="1" applyBorder="1" applyAlignment="1">
      <alignment horizontal="center" vertical="center"/>
    </xf>
    <xf numFmtId="0" fontId="14" fillId="0" borderId="0" xfId="1" applyFont="1" applyFill="1" applyBorder="1" applyAlignment="1">
      <alignment horizontal="center" vertical="center"/>
    </xf>
    <xf numFmtId="0" fontId="14" fillId="0" borderId="5" xfId="1" applyFont="1" applyFill="1" applyBorder="1" applyAlignment="1">
      <alignment horizontal="center" vertical="center"/>
    </xf>
    <xf numFmtId="0" fontId="14" fillId="0" borderId="0" xfId="1" applyFont="1" applyFill="1" applyBorder="1" applyAlignment="1">
      <alignment horizontal="center" vertical="center" wrapText="1"/>
    </xf>
    <xf numFmtId="0" fontId="5" fillId="0" borderId="4" xfId="1" applyFont="1" applyFill="1" applyBorder="1" applyAlignment="1">
      <alignment horizontal="right"/>
    </xf>
    <xf numFmtId="0" fontId="5" fillId="3" borderId="0" xfId="1" applyFont="1" applyFill="1" applyAlignment="1">
      <alignment horizontal="center" wrapText="1"/>
    </xf>
    <xf numFmtId="0" fontId="14" fillId="0" borderId="7" xfId="1" applyFont="1" applyFill="1" applyBorder="1" applyAlignment="1">
      <alignment horizontal="center" vertical="center" wrapText="1" readingOrder="2"/>
    </xf>
    <xf numFmtId="0" fontId="14" fillId="0" borderId="0" xfId="1" applyFont="1" applyFill="1" applyBorder="1" applyAlignment="1">
      <alignment horizontal="center" vertical="center" wrapText="1" readingOrder="2"/>
    </xf>
    <xf numFmtId="0" fontId="5" fillId="3" borderId="0" xfId="1" applyFont="1" applyFill="1" applyAlignment="1">
      <alignment horizontal="center" vertical="center" wrapText="1"/>
    </xf>
    <xf numFmtId="0" fontId="6" fillId="3" borderId="6" xfId="1" applyFont="1" applyFill="1" applyBorder="1" applyAlignment="1">
      <alignment horizontal="left" vertical="center"/>
    </xf>
    <xf numFmtId="0" fontId="6" fillId="3" borderId="10" xfId="1" applyFont="1" applyFill="1" applyBorder="1" applyAlignment="1">
      <alignment horizontal="left" vertical="center"/>
    </xf>
    <xf numFmtId="0" fontId="6" fillId="3" borderId="0" xfId="1" applyFont="1" applyFill="1" applyBorder="1" applyAlignment="1">
      <alignment horizontal="left" vertical="center" wrapText="1"/>
    </xf>
    <xf numFmtId="0" fontId="5" fillId="0" borderId="0" xfId="0" applyFont="1" applyAlignment="1">
      <alignment horizontal="center" wrapText="1"/>
    </xf>
    <xf numFmtId="0" fontId="6" fillId="0" borderId="7" xfId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6" fillId="0" borderId="8" xfId="1" applyFont="1" applyFill="1" applyBorder="1" applyAlignment="1">
      <alignment horizontal="left" vertical="center" readingOrder="1"/>
    </xf>
    <xf numFmtId="0" fontId="6" fillId="0" borderId="24" xfId="1" applyFont="1" applyFill="1" applyBorder="1" applyAlignment="1">
      <alignment horizontal="left" vertical="center" readingOrder="1"/>
    </xf>
    <xf numFmtId="0" fontId="16" fillId="0" borderId="23" xfId="1" applyFont="1" applyFill="1" applyBorder="1" applyAlignment="1">
      <alignment horizontal="left" vertical="center"/>
    </xf>
    <xf numFmtId="0" fontId="5" fillId="0" borderId="0" xfId="1" applyFont="1" applyFill="1" applyAlignment="1">
      <alignment horizontal="center" vertical="center" wrapText="1"/>
    </xf>
    <xf numFmtId="0" fontId="6" fillId="0" borderId="15" xfId="1" applyFont="1" applyFill="1" applyBorder="1" applyAlignment="1">
      <alignment horizontal="center" vertical="center" textRotation="90" readingOrder="1"/>
    </xf>
    <xf numFmtId="0" fontId="6" fillId="0" borderId="16" xfId="1" applyFont="1" applyFill="1" applyBorder="1" applyAlignment="1">
      <alignment horizontal="center" vertical="center" textRotation="90" readingOrder="1"/>
    </xf>
    <xf numFmtId="0" fontId="6" fillId="0" borderId="17" xfId="1" applyFont="1" applyFill="1" applyBorder="1" applyAlignment="1">
      <alignment horizontal="center" vertical="center" textRotation="90" readingOrder="1"/>
    </xf>
    <xf numFmtId="0" fontId="6" fillId="0" borderId="20" xfId="0" applyFont="1" applyFill="1" applyBorder="1" applyAlignment="1">
      <alignment horizontal="center" vertical="center" textRotation="180"/>
    </xf>
    <xf numFmtId="0" fontId="6" fillId="0" borderId="21" xfId="0" applyFont="1" applyFill="1" applyBorder="1" applyAlignment="1">
      <alignment horizontal="center" vertical="center" textRotation="180"/>
    </xf>
    <xf numFmtId="0" fontId="6" fillId="0" borderId="22" xfId="0" applyFont="1" applyFill="1" applyBorder="1" applyAlignment="1">
      <alignment horizontal="center" vertical="center" textRotation="180"/>
    </xf>
    <xf numFmtId="0" fontId="14" fillId="3" borderId="0" xfId="1" applyFont="1" applyFill="1" applyBorder="1" applyAlignment="1">
      <alignment horizontal="center" vertical="center" wrapText="1" readingOrder="2"/>
    </xf>
    <xf numFmtId="0" fontId="6" fillId="0" borderId="35" xfId="1" applyFont="1" applyFill="1" applyBorder="1" applyAlignment="1">
      <alignment horizontal="center" vertical="center"/>
    </xf>
    <xf numFmtId="0" fontId="6" fillId="0" borderId="42" xfId="1" applyFont="1" applyFill="1" applyBorder="1" applyAlignment="1">
      <alignment horizontal="center" vertical="center"/>
    </xf>
    <xf numFmtId="0" fontId="14" fillId="0" borderId="35" xfId="1" applyFont="1" applyFill="1" applyBorder="1" applyAlignment="1">
      <alignment horizontal="center" vertical="center"/>
    </xf>
    <xf numFmtId="0" fontId="6" fillId="3" borderId="0" xfId="1" applyFont="1" applyFill="1" applyBorder="1" applyAlignment="1">
      <alignment horizontal="center" vertical="center"/>
    </xf>
    <xf numFmtId="0" fontId="6" fillId="3" borderId="41" xfId="1" applyFont="1" applyFill="1" applyBorder="1" applyAlignment="1">
      <alignment horizontal="center" vertical="center"/>
    </xf>
    <xf numFmtId="0" fontId="14" fillId="3" borderId="43" xfId="1" applyFont="1" applyFill="1" applyBorder="1" applyAlignment="1">
      <alignment horizontal="center" vertical="center" wrapText="1" readingOrder="2"/>
    </xf>
    <xf numFmtId="0" fontId="6" fillId="0" borderId="12" xfId="1" applyFont="1" applyFill="1" applyBorder="1" applyAlignment="1">
      <alignment horizontal="left" vertical="center" readingOrder="1"/>
    </xf>
    <xf numFmtId="0" fontId="5" fillId="0" borderId="0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left" vertical="center" wrapText="1"/>
    </xf>
    <xf numFmtId="0" fontId="5" fillId="0" borderId="4" xfId="0" applyFont="1" applyFill="1" applyBorder="1" applyAlignment="1">
      <alignment horizontal="right" vertical="center" wrapText="1"/>
    </xf>
    <xf numFmtId="0" fontId="5" fillId="0" borderId="7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vertical="center"/>
    </xf>
    <xf numFmtId="0" fontId="6" fillId="0" borderId="8" xfId="0" applyFont="1" applyFill="1" applyBorder="1" applyAlignment="1">
      <alignment vertical="center"/>
    </xf>
    <xf numFmtId="0" fontId="6" fillId="0" borderId="24" xfId="0" applyFont="1" applyFill="1" applyBorder="1" applyAlignment="1">
      <alignment vertical="center"/>
    </xf>
    <xf numFmtId="0" fontId="6" fillId="0" borderId="8" xfId="0" applyFont="1" applyFill="1" applyBorder="1" applyAlignment="1">
      <alignment horizontal="right" vertical="center" textRotation="180"/>
    </xf>
    <xf numFmtId="0" fontId="6" fillId="0" borderId="12" xfId="0" applyFont="1" applyFill="1" applyBorder="1" applyAlignment="1">
      <alignment vertical="center"/>
    </xf>
    <xf numFmtId="0" fontId="6" fillId="0" borderId="8" xfId="1" applyFont="1" applyFill="1" applyBorder="1" applyAlignment="1">
      <alignment horizontal="center" vertical="center" textRotation="90" readingOrder="1"/>
    </xf>
    <xf numFmtId="0" fontId="6" fillId="0" borderId="6" xfId="1" applyFont="1" applyFill="1" applyBorder="1" applyAlignment="1">
      <alignment horizontal="left" vertical="center" readingOrder="1"/>
    </xf>
    <xf numFmtId="0" fontId="6" fillId="0" borderId="9" xfId="1" applyFont="1" applyFill="1" applyBorder="1" applyAlignment="1">
      <alignment horizontal="left" vertical="center" readingOrder="1"/>
    </xf>
    <xf numFmtId="0" fontId="6" fillId="0" borderId="9" xfId="0" applyFont="1" applyFill="1" applyBorder="1" applyAlignment="1">
      <alignment vertical="center"/>
    </xf>
    <xf numFmtId="0" fontId="5" fillId="0" borderId="7" xfId="0" applyFont="1" applyFill="1" applyBorder="1" applyAlignment="1">
      <alignment horizontal="center" vertical="center" wrapText="1"/>
    </xf>
    <xf numFmtId="0" fontId="6" fillId="0" borderId="14" xfId="1" applyFont="1" applyFill="1" applyBorder="1" applyAlignment="1">
      <alignment horizontal="center" vertical="center" textRotation="90" readingOrder="1"/>
    </xf>
    <xf numFmtId="0" fontId="6" fillId="0" borderId="23" xfId="0" applyFont="1" applyFill="1" applyBorder="1" applyAlignment="1">
      <alignment vertical="center"/>
    </xf>
    <xf numFmtId="0" fontId="6" fillId="0" borderId="4" xfId="0" applyFont="1" applyFill="1" applyBorder="1" applyAlignment="1">
      <alignment vertical="center"/>
    </xf>
    <xf numFmtId="0" fontId="6" fillId="0" borderId="23" xfId="1" applyFont="1" applyFill="1" applyBorder="1" applyAlignment="1">
      <alignment horizontal="left" vertical="center" readingOrder="1"/>
    </xf>
    <xf numFmtId="0" fontId="6" fillId="0" borderId="4" xfId="1" applyFont="1" applyFill="1" applyBorder="1" applyAlignment="1">
      <alignment horizontal="left" vertical="center" readingOrder="1"/>
    </xf>
    <xf numFmtId="0" fontId="6" fillId="0" borderId="0" xfId="0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12" fillId="3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right" vertical="center" wrapText="1"/>
    </xf>
    <xf numFmtId="0" fontId="6" fillId="0" borderId="7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5" fillId="0" borderId="20" xfId="0" applyFont="1" applyFill="1" applyBorder="1" applyAlignment="1">
      <alignment horizontal="right" vertical="center" textRotation="180"/>
    </xf>
    <xf numFmtId="0" fontId="5" fillId="0" borderId="21" xfId="0" applyFont="1" applyFill="1" applyBorder="1" applyAlignment="1">
      <alignment horizontal="right" vertical="center" textRotation="180"/>
    </xf>
    <xf numFmtId="0" fontId="5" fillId="0" borderId="22" xfId="0" applyFont="1" applyFill="1" applyBorder="1" applyAlignment="1">
      <alignment horizontal="right" vertical="center" textRotation="180"/>
    </xf>
    <xf numFmtId="0" fontId="6" fillId="0" borderId="18" xfId="0" applyFont="1" applyFill="1" applyBorder="1" applyAlignment="1">
      <alignment vertical="center"/>
    </xf>
    <xf numFmtId="0" fontId="6" fillId="0" borderId="19" xfId="0" applyFont="1" applyFill="1" applyBorder="1" applyAlignment="1">
      <alignment vertical="center"/>
    </xf>
    <xf numFmtId="0" fontId="6" fillId="0" borderId="13" xfId="0" applyFont="1" applyFill="1" applyBorder="1" applyAlignment="1">
      <alignment vertical="center"/>
    </xf>
    <xf numFmtId="0" fontId="6" fillId="0" borderId="11" xfId="0" applyFont="1" applyFill="1" applyBorder="1" applyAlignment="1">
      <alignment vertical="center"/>
    </xf>
    <xf numFmtId="0" fontId="6" fillId="0" borderId="26" xfId="0" applyFont="1" applyFill="1" applyBorder="1" applyAlignment="1">
      <alignment vertical="center"/>
    </xf>
    <xf numFmtId="0" fontId="6" fillId="0" borderId="25" xfId="0" applyFont="1" applyFill="1" applyBorder="1" applyAlignment="1">
      <alignment vertical="center"/>
    </xf>
    <xf numFmtId="0" fontId="6" fillId="0" borderId="0" xfId="1" applyFont="1" applyFill="1" applyBorder="1" applyAlignment="1">
      <alignment horizontal="left" vertical="center" readingOrder="1"/>
    </xf>
    <xf numFmtId="0" fontId="5" fillId="0" borderId="0" xfId="0" applyFont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/>
    </xf>
    <xf numFmtId="0" fontId="6" fillId="3" borderId="7" xfId="0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/>
    </xf>
    <xf numFmtId="0" fontId="5" fillId="0" borderId="4" xfId="0" applyFont="1" applyBorder="1" applyAlignment="1">
      <alignment horizontal="left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5" fillId="0" borderId="4" xfId="0" applyFont="1" applyBorder="1" applyAlignment="1">
      <alignment horizontal="right" vertical="center"/>
    </xf>
    <xf numFmtId="0" fontId="6" fillId="3" borderId="7" xfId="0" applyFont="1" applyFill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5" fillId="0" borderId="0" xfId="0" applyFont="1" applyFill="1" applyBorder="1" applyAlignment="1">
      <alignment horizontal="right" vertical="center" indent="1"/>
    </xf>
    <xf numFmtId="0" fontId="6" fillId="2" borderId="8" xfId="1" applyFont="1" applyFill="1" applyBorder="1" applyAlignment="1">
      <alignment horizontal="left" vertical="center" readingOrder="1"/>
    </xf>
    <xf numFmtId="0" fontId="6" fillId="2" borderId="24" xfId="1" applyFont="1" applyFill="1" applyBorder="1" applyAlignment="1">
      <alignment horizontal="left" vertical="center" readingOrder="1"/>
    </xf>
    <xf numFmtId="0" fontId="6" fillId="2" borderId="15" xfId="1" applyFont="1" applyFill="1" applyBorder="1" applyAlignment="1">
      <alignment horizontal="center" vertical="center" textRotation="90" readingOrder="1"/>
    </xf>
    <xf numFmtId="0" fontId="6" fillId="2" borderId="16" xfId="1" applyFont="1" applyFill="1" applyBorder="1" applyAlignment="1">
      <alignment horizontal="center" vertical="center" textRotation="90" readingOrder="1"/>
    </xf>
    <xf numFmtId="0" fontId="6" fillId="2" borderId="17" xfId="1" applyFont="1" applyFill="1" applyBorder="1" applyAlignment="1">
      <alignment horizontal="center" vertical="center" textRotation="90" readingOrder="1"/>
    </xf>
    <xf numFmtId="0" fontId="6" fillId="3" borderId="8" xfId="0" applyFont="1" applyFill="1" applyBorder="1" applyAlignment="1">
      <alignment horizontal="right" vertical="center" indent="1"/>
    </xf>
    <xf numFmtId="0" fontId="5" fillId="0" borderId="0" xfId="0" applyFont="1" applyBorder="1" applyAlignment="1">
      <alignment horizontal="right" vertical="center" wrapText="1"/>
    </xf>
    <xf numFmtId="0" fontId="5" fillId="0" borderId="0" xfId="0" applyFont="1" applyBorder="1" applyAlignment="1">
      <alignment horizontal="left" vertical="center" wrapText="1"/>
    </xf>
    <xf numFmtId="0" fontId="6" fillId="0" borderId="8" xfId="0" applyFont="1" applyFill="1" applyBorder="1" applyAlignment="1">
      <alignment vertical="center" readingOrder="2"/>
    </xf>
    <xf numFmtId="0" fontId="6" fillId="0" borderId="12" xfId="0" applyFont="1" applyFill="1" applyBorder="1" applyAlignment="1">
      <alignment vertical="center" readingOrder="2"/>
    </xf>
    <xf numFmtId="0" fontId="9" fillId="3" borderId="0" xfId="0" applyFont="1" applyFill="1" applyBorder="1" applyAlignment="1">
      <alignment horizontal="center" vertical="center"/>
    </xf>
    <xf numFmtId="0" fontId="6" fillId="0" borderId="9" xfId="0" applyFont="1" applyFill="1" applyBorder="1" applyAlignment="1">
      <alignment vertical="center" readingOrder="2"/>
    </xf>
    <xf numFmtId="0" fontId="6" fillId="0" borderId="6" xfId="0" applyFont="1" applyFill="1" applyBorder="1" applyAlignment="1">
      <alignment vertical="center" readingOrder="2"/>
    </xf>
    <xf numFmtId="0" fontId="9" fillId="3" borderId="0" xfId="0" applyFont="1" applyFill="1" applyBorder="1" applyAlignment="1">
      <alignment horizontal="center" vertical="center" textRotation="90"/>
    </xf>
    <xf numFmtId="0" fontId="6" fillId="0" borderId="20" xfId="0" applyFont="1" applyFill="1" applyBorder="1" applyAlignment="1">
      <alignment horizontal="center" vertical="center" textRotation="180" readingOrder="2"/>
    </xf>
    <xf numFmtId="0" fontId="6" fillId="0" borderId="21" xfId="0" applyFont="1" applyFill="1" applyBorder="1" applyAlignment="1">
      <alignment horizontal="center" vertical="center" textRotation="180" readingOrder="2"/>
    </xf>
    <xf numFmtId="0" fontId="6" fillId="0" borderId="22" xfId="0" applyFont="1" applyFill="1" applyBorder="1" applyAlignment="1">
      <alignment horizontal="center" vertical="center" textRotation="180" readingOrder="2"/>
    </xf>
    <xf numFmtId="0" fontId="10" fillId="0" borderId="7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0" fontId="6" fillId="0" borderId="8" xfId="0" applyFont="1" applyFill="1" applyBorder="1" applyAlignment="1">
      <alignment horizontal="right" vertical="center"/>
    </xf>
    <xf numFmtId="0" fontId="6" fillId="0" borderId="6" xfId="0" applyFont="1" applyFill="1" applyBorder="1" applyAlignment="1">
      <alignment horizontal="right" vertical="center"/>
    </xf>
    <xf numFmtId="0" fontId="6" fillId="0" borderId="9" xfId="0" applyFont="1" applyFill="1" applyBorder="1" applyAlignment="1">
      <alignment horizontal="right" vertical="center"/>
    </xf>
    <xf numFmtId="0" fontId="6" fillId="0" borderId="24" xfId="0" applyFont="1" applyFill="1" applyBorder="1" applyAlignment="1">
      <alignment horizontal="right" vertical="center"/>
    </xf>
    <xf numFmtId="0" fontId="6" fillId="0" borderId="4" xfId="0" applyFont="1" applyFill="1" applyBorder="1" applyAlignment="1">
      <alignment horizontal="right" vertical="center"/>
    </xf>
    <xf numFmtId="0" fontId="6" fillId="0" borderId="27" xfId="0" applyFont="1" applyFill="1" applyBorder="1" applyAlignment="1">
      <alignment horizontal="center" vertical="center" textRotation="180"/>
    </xf>
    <xf numFmtId="0" fontId="5" fillId="3" borderId="0" xfId="0" applyFont="1" applyFill="1" applyBorder="1" applyAlignment="1">
      <alignment horizontal="center" vertical="center" wrapText="1"/>
    </xf>
    <xf numFmtId="0" fontId="5" fillId="0" borderId="4" xfId="0" applyFont="1" applyBorder="1" applyAlignment="1">
      <alignment horizontal="right" vertical="center" wrapText="1"/>
    </xf>
    <xf numFmtId="0" fontId="6" fillId="0" borderId="10" xfId="1" applyFont="1" applyFill="1" applyBorder="1" applyAlignment="1">
      <alignment horizontal="left" vertical="center" readingOrder="1"/>
    </xf>
    <xf numFmtId="0" fontId="5" fillId="3" borderId="4" xfId="0" applyFont="1" applyFill="1" applyBorder="1" applyAlignment="1">
      <alignment horizontal="left" vertical="center"/>
    </xf>
    <xf numFmtId="0" fontId="5" fillId="0" borderId="4" xfId="0" applyFont="1" applyFill="1" applyBorder="1" applyAlignment="1">
      <alignment horizontal="right" vertical="center"/>
    </xf>
    <xf numFmtId="0" fontId="5" fillId="0" borderId="4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 readingOrder="1"/>
    </xf>
    <xf numFmtId="0" fontId="6" fillId="0" borderId="2" xfId="0" applyFont="1" applyFill="1" applyBorder="1" applyAlignment="1">
      <alignment vertical="center"/>
    </xf>
    <xf numFmtId="0" fontId="6" fillId="0" borderId="20" xfId="0" applyFont="1" applyFill="1" applyBorder="1" applyAlignment="1">
      <alignment horizontal="right" vertical="center" textRotation="180"/>
    </xf>
    <xf numFmtId="0" fontId="6" fillId="0" borderId="21" xfId="0" applyFont="1" applyFill="1" applyBorder="1" applyAlignment="1">
      <alignment horizontal="right" vertical="center" textRotation="180"/>
    </xf>
    <xf numFmtId="0" fontId="6" fillId="0" borderId="22" xfId="0" applyFont="1" applyFill="1" applyBorder="1" applyAlignment="1">
      <alignment horizontal="right" vertical="center" textRotation="180"/>
    </xf>
    <xf numFmtId="0" fontId="12" fillId="0" borderId="7" xfId="0" applyFont="1" applyFill="1" applyBorder="1" applyAlignment="1">
      <alignment horizontal="right" readingOrder="2"/>
    </xf>
    <xf numFmtId="0" fontId="6" fillId="0" borderId="8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6" fillId="0" borderId="6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right" vertical="center"/>
    </xf>
    <xf numFmtId="0" fontId="6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 textRotation="90"/>
    </xf>
    <xf numFmtId="0" fontId="8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vertical="center"/>
    </xf>
    <xf numFmtId="0" fontId="6" fillId="0" borderId="5" xfId="1" applyFont="1" applyFill="1" applyBorder="1" applyAlignment="1">
      <alignment horizontal="left" vertical="center" readingOrder="1"/>
    </xf>
    <xf numFmtId="0" fontId="6" fillId="3" borderId="8" xfId="0" applyFont="1" applyFill="1" applyBorder="1" applyAlignment="1">
      <alignment vertical="center"/>
    </xf>
    <xf numFmtId="0" fontId="5" fillId="3" borderId="7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right" vertical="center" wrapText="1"/>
    </xf>
    <xf numFmtId="0" fontId="6" fillId="3" borderId="20" xfId="0" applyFont="1" applyFill="1" applyBorder="1" applyAlignment="1">
      <alignment horizontal="center" vertical="center" textRotation="180"/>
    </xf>
    <xf numFmtId="0" fontId="6" fillId="3" borderId="21" xfId="0" applyFont="1" applyFill="1" applyBorder="1" applyAlignment="1">
      <alignment horizontal="center" vertical="center" textRotation="180"/>
    </xf>
    <xf numFmtId="0" fontId="6" fillId="3" borderId="22" xfId="0" applyFont="1" applyFill="1" applyBorder="1" applyAlignment="1">
      <alignment horizontal="center" vertical="center" textRotation="180"/>
    </xf>
    <xf numFmtId="0" fontId="6" fillId="2" borderId="14" xfId="1" applyFont="1" applyFill="1" applyBorder="1" applyAlignment="1">
      <alignment horizontal="center" vertical="center" textRotation="90" readingOrder="1"/>
    </xf>
    <xf numFmtId="0" fontId="6" fillId="3" borderId="6" xfId="0" applyFont="1" applyFill="1" applyBorder="1" applyAlignment="1">
      <alignment vertical="center"/>
    </xf>
    <xf numFmtId="0" fontId="6" fillId="3" borderId="0" xfId="0" applyFont="1" applyFill="1" applyBorder="1" applyAlignment="1">
      <alignment vertical="center"/>
    </xf>
    <xf numFmtId="0" fontId="6" fillId="2" borderId="0" xfId="1" applyFont="1" applyFill="1" applyBorder="1" applyAlignment="1">
      <alignment horizontal="left" vertical="center" readingOrder="1"/>
    </xf>
    <xf numFmtId="0" fontId="12" fillId="0" borderId="7" xfId="0" applyFont="1" applyFill="1" applyBorder="1" applyAlignment="1">
      <alignment horizontal="center" vertical="center"/>
    </xf>
    <xf numFmtId="0" fontId="12" fillId="0" borderId="5" xfId="0" applyFont="1" applyFill="1" applyBorder="1" applyAlignment="1">
      <alignment horizontal="center" vertical="center"/>
    </xf>
    <xf numFmtId="0" fontId="6" fillId="3" borderId="8" xfId="1" applyFont="1" applyFill="1" applyBorder="1" applyAlignment="1">
      <alignment horizontal="left" vertical="center" readingOrder="1"/>
    </xf>
    <xf numFmtId="0" fontId="5" fillId="0" borderId="4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shrinkToFit="1"/>
    </xf>
    <xf numFmtId="0" fontId="6" fillId="0" borderId="0" xfId="0" applyFont="1" applyFill="1" applyBorder="1" applyAlignment="1">
      <alignment horizontal="center" vertical="center" shrinkToFit="1"/>
    </xf>
    <xf numFmtId="0" fontId="12" fillId="0" borderId="7" xfId="0" applyFont="1" applyFill="1" applyBorder="1" applyAlignment="1">
      <alignment horizontal="center" vertical="center" wrapText="1"/>
    </xf>
    <xf numFmtId="0" fontId="12" fillId="0" borderId="5" xfId="0" applyFont="1" applyFill="1" applyBorder="1" applyAlignment="1">
      <alignment horizontal="center" vertical="center" wrapText="1"/>
    </xf>
    <xf numFmtId="0" fontId="14" fillId="0" borderId="7" xfId="0" applyFont="1" applyFill="1" applyBorder="1" applyAlignment="1">
      <alignment horizontal="center" vertical="center" wrapText="1"/>
    </xf>
    <xf numFmtId="0" fontId="14" fillId="0" borderId="7" xfId="0" applyFont="1" applyFill="1" applyBorder="1" applyAlignment="1">
      <alignment horizontal="center" vertical="center"/>
    </xf>
    <xf numFmtId="0" fontId="14" fillId="0" borderId="5" xfId="0" applyFont="1" applyFill="1" applyBorder="1" applyAlignment="1">
      <alignment horizontal="center" vertical="center"/>
    </xf>
    <xf numFmtId="0" fontId="0" fillId="0" borderId="7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5" fillId="0" borderId="0" xfId="0" applyFont="1" applyFill="1" applyBorder="1" applyAlignment="1">
      <alignment vertical="center"/>
    </xf>
    <xf numFmtId="0" fontId="5" fillId="0" borderId="6" xfId="0" applyFont="1" applyFill="1" applyBorder="1" applyAlignment="1">
      <alignment vertical="center"/>
    </xf>
    <xf numFmtId="0" fontId="4" fillId="0" borderId="4" xfId="0" applyFont="1" applyFill="1" applyBorder="1" applyAlignment="1">
      <alignment horizontal="right" vertical="center"/>
    </xf>
    <xf numFmtId="0" fontId="6" fillId="3" borderId="7" xfId="0" applyFont="1" applyFill="1" applyBorder="1" applyAlignment="1">
      <alignment horizontal="center" vertical="center" shrinkToFit="1"/>
    </xf>
    <xf numFmtId="0" fontId="6" fillId="3" borderId="0" xfId="0" applyFont="1" applyFill="1" applyBorder="1" applyAlignment="1">
      <alignment horizontal="center" vertical="center" shrinkToFit="1"/>
    </xf>
    <xf numFmtId="0" fontId="6" fillId="3" borderId="5" xfId="0" applyFont="1" applyFill="1" applyBorder="1" applyAlignment="1">
      <alignment horizontal="center" vertical="center" shrinkToFit="1"/>
    </xf>
    <xf numFmtId="0" fontId="6" fillId="0" borderId="0" xfId="0" applyFont="1" applyFill="1" applyBorder="1" applyAlignment="1">
      <alignment horizontal="center" vertical="center" wrapText="1" readingOrder="1"/>
    </xf>
    <xf numFmtId="0" fontId="6" fillId="0" borderId="27" xfId="0" applyFont="1" applyFill="1" applyBorder="1" applyAlignment="1">
      <alignment horizontal="center" vertical="center" textRotation="90"/>
    </xf>
    <xf numFmtId="0" fontId="6" fillId="2" borderId="8" xfId="1" applyFont="1" applyFill="1" applyBorder="1" applyAlignment="1">
      <alignment horizontal="center" vertical="center" textRotation="90" readingOrder="1"/>
    </xf>
    <xf numFmtId="0" fontId="6" fillId="0" borderId="9" xfId="1" applyFont="1" applyFill="1" applyBorder="1" applyAlignment="1">
      <alignment horizontal="right" vertical="center"/>
    </xf>
    <xf numFmtId="0" fontId="6" fillId="2" borderId="10" xfId="1" applyFont="1" applyFill="1" applyBorder="1" applyAlignment="1">
      <alignment horizontal="left" vertical="center" readingOrder="1"/>
    </xf>
    <xf numFmtId="0" fontId="6" fillId="2" borderId="6" xfId="1" applyFont="1" applyFill="1" applyBorder="1" applyAlignment="1">
      <alignment horizontal="left" vertical="center" readingOrder="1"/>
    </xf>
    <xf numFmtId="0" fontId="6" fillId="0" borderId="0" xfId="0" applyFont="1" applyFill="1" applyBorder="1" applyAlignment="1">
      <alignment horizontal="center" vertical="center" wrapText="1" shrinkToFit="1"/>
    </xf>
    <xf numFmtId="0" fontId="6" fillId="0" borderId="0" xfId="0" applyFont="1" applyFill="1" applyBorder="1" applyAlignment="1">
      <alignment horizontal="right" vertical="center"/>
    </xf>
    <xf numFmtId="0" fontId="6" fillId="0" borderId="0" xfId="0" applyFont="1" applyFill="1" applyBorder="1" applyAlignment="1">
      <alignment horizontal="center"/>
    </xf>
    <xf numFmtId="0" fontId="6" fillId="0" borderId="7" xfId="0" applyFont="1" applyFill="1" applyBorder="1" applyAlignment="1">
      <alignment horizontal="center"/>
    </xf>
    <xf numFmtId="0" fontId="6" fillId="0" borderId="7" xfId="0" applyFont="1" applyFill="1" applyBorder="1" applyAlignment="1">
      <alignment horizontal="center" vertical="center" textRotation="90" wrapText="1"/>
    </xf>
    <xf numFmtId="0" fontId="6" fillId="0" borderId="0" xfId="0" applyFont="1" applyFill="1" applyBorder="1" applyAlignment="1">
      <alignment horizontal="center" vertical="center" textRotation="90" wrapText="1"/>
    </xf>
    <xf numFmtId="0" fontId="6" fillId="0" borderId="0" xfId="0" applyFont="1" applyFill="1" applyBorder="1" applyAlignment="1">
      <alignment horizontal="center" vertical="center" textRotation="90" wrapText="1" shrinkToFit="1"/>
    </xf>
    <xf numFmtId="0" fontId="6" fillId="0" borderId="5" xfId="0" applyFont="1" applyFill="1" applyBorder="1" applyAlignment="1">
      <alignment horizontal="center" vertical="center" textRotation="90" wrapText="1" shrinkToFit="1"/>
    </xf>
    <xf numFmtId="0" fontId="6" fillId="0" borderId="0" xfId="0" applyFont="1" applyFill="1" applyBorder="1" applyAlignment="1">
      <alignment horizontal="center" vertical="center" textRotation="90" wrapText="1" readingOrder="2"/>
    </xf>
    <xf numFmtId="0" fontId="6" fillId="0" borderId="5" xfId="0" applyFont="1" applyFill="1" applyBorder="1" applyAlignment="1">
      <alignment horizontal="center" vertical="center" textRotation="90" wrapText="1" readingOrder="2"/>
    </xf>
    <xf numFmtId="0" fontId="6" fillId="0" borderId="0" xfId="0" applyFont="1" applyFill="1" applyBorder="1" applyAlignment="1">
      <alignment horizontal="center" vertical="center" textRotation="90"/>
    </xf>
    <xf numFmtId="0" fontId="10" fillId="0" borderId="0" xfId="0" applyFont="1" applyFill="1" applyBorder="1" applyAlignment="1">
      <alignment horizontal="center" vertical="center" textRotation="90"/>
    </xf>
    <xf numFmtId="0" fontId="10" fillId="0" borderId="0" xfId="0" applyFont="1" applyFill="1" applyBorder="1" applyAlignment="1">
      <alignment horizontal="center" vertical="center" textRotation="90" wrapText="1"/>
    </xf>
    <xf numFmtId="0" fontId="6" fillId="0" borderId="0" xfId="0" applyFont="1" applyFill="1" applyBorder="1" applyAlignment="1">
      <alignment horizontal="center" vertical="center" wrapText="1" readingOrder="2"/>
    </xf>
    <xf numFmtId="0" fontId="9" fillId="0" borderId="18" xfId="0" applyFont="1" applyFill="1" applyBorder="1" applyAlignment="1">
      <alignment vertical="center"/>
    </xf>
    <xf numFmtId="0" fontId="9" fillId="0" borderId="19" xfId="0" applyFont="1" applyFill="1" applyBorder="1" applyAlignment="1">
      <alignment vertical="center"/>
    </xf>
    <xf numFmtId="0" fontId="15" fillId="0" borderId="0" xfId="1" applyFont="1" applyAlignment="1">
      <alignment horizontal="center" vertical="center"/>
    </xf>
    <xf numFmtId="0" fontId="11" fillId="0" borderId="0" xfId="1"/>
    <xf numFmtId="0" fontId="5" fillId="0" borderId="0" xfId="1" applyFont="1" applyFill="1" applyBorder="1" applyAlignment="1">
      <alignment horizontal="center" vertical="center" wrapText="1"/>
    </xf>
    <xf numFmtId="0" fontId="5" fillId="0" borderId="4" xfId="1" applyFont="1" applyFill="1" applyBorder="1" applyAlignment="1">
      <alignment horizontal="right" vertical="center" wrapText="1"/>
    </xf>
    <xf numFmtId="0" fontId="5" fillId="0" borderId="0" xfId="1" applyFont="1" applyFill="1" applyBorder="1" applyAlignment="1">
      <alignment horizontal="center" vertical="center" wrapText="1"/>
    </xf>
    <xf numFmtId="0" fontId="5" fillId="0" borderId="4" xfId="1" applyFont="1" applyFill="1" applyBorder="1" applyAlignment="1">
      <alignment horizontal="left" vertical="center" wrapText="1"/>
    </xf>
    <xf numFmtId="0" fontId="6" fillId="0" borderId="7" xfId="1" applyFont="1" applyFill="1" applyBorder="1" applyAlignment="1">
      <alignment horizontal="center" vertical="center" shrinkToFit="1"/>
    </xf>
    <xf numFmtId="0" fontId="6" fillId="0" borderId="0" xfId="1" applyFont="1" applyFill="1" applyBorder="1" applyAlignment="1">
      <alignment horizontal="center" vertical="center" wrapText="1"/>
    </xf>
    <xf numFmtId="0" fontId="6" fillId="0" borderId="0" xfId="1" applyFont="1" applyFill="1" applyBorder="1" applyAlignment="1">
      <alignment horizontal="center" vertical="center" wrapText="1" shrinkToFit="1"/>
    </xf>
    <xf numFmtId="0" fontId="6" fillId="0" borderId="0" xfId="1" applyFont="1" applyFill="1" applyBorder="1" applyAlignment="1">
      <alignment horizontal="center" vertical="center" shrinkToFit="1"/>
    </xf>
    <xf numFmtId="0" fontId="12" fillId="0" borderId="0" xfId="1" applyFont="1" applyFill="1" applyBorder="1" applyAlignment="1">
      <alignment horizontal="center" vertical="center" textRotation="90" shrinkToFit="1"/>
    </xf>
    <xf numFmtId="0" fontId="11" fillId="0" borderId="0" xfId="1" applyFill="1" applyAlignment="1">
      <alignment textRotation="180"/>
    </xf>
    <xf numFmtId="0" fontId="6" fillId="0" borderId="12" xfId="1" applyFont="1" applyFill="1" applyBorder="1" applyAlignment="1">
      <alignment horizontal="right" vertical="center" readingOrder="2"/>
    </xf>
    <xf numFmtId="0" fontId="6" fillId="0" borderId="12" xfId="1" applyFont="1" applyFill="1" applyBorder="1" applyAlignment="1">
      <alignment horizontal="center" vertical="center"/>
    </xf>
    <xf numFmtId="0" fontId="6" fillId="0" borderId="10" xfId="1" applyFont="1" applyFill="1" applyBorder="1" applyAlignment="1">
      <alignment horizontal="center" vertical="center"/>
    </xf>
    <xf numFmtId="0" fontId="6" fillId="2" borderId="12" xfId="1" applyFont="1" applyFill="1" applyBorder="1" applyAlignment="1">
      <alignment horizontal="left" vertical="center" readingOrder="1"/>
    </xf>
    <xf numFmtId="0" fontId="6" fillId="0" borderId="23" xfId="1" applyFont="1" applyFill="1" applyBorder="1" applyAlignment="1">
      <alignment horizontal="right" vertical="center" readingOrder="2"/>
    </xf>
    <xf numFmtId="0" fontId="6" fillId="0" borderId="23" xfId="1" applyFont="1" applyFill="1" applyBorder="1" applyAlignment="1">
      <alignment horizontal="center" vertical="center"/>
    </xf>
    <xf numFmtId="0" fontId="6" fillId="2" borderId="23" xfId="1" applyFont="1" applyFill="1" applyBorder="1" applyAlignment="1">
      <alignment horizontal="left" vertical="center" readingOrder="1"/>
    </xf>
    <xf numFmtId="0" fontId="6" fillId="0" borderId="8" xfId="1" applyFont="1" applyFill="1" applyBorder="1" applyAlignment="1">
      <alignment horizontal="right" vertical="center" readingOrder="2"/>
    </xf>
    <xf numFmtId="0" fontId="6" fillId="0" borderId="20" xfId="1" applyFont="1" applyFill="1" applyBorder="1" applyAlignment="1">
      <alignment horizontal="right" vertical="center" textRotation="87" readingOrder="2"/>
    </xf>
    <xf numFmtId="0" fontId="6" fillId="0" borderId="8" xfId="1" applyFont="1" applyFill="1" applyBorder="1" applyAlignment="1">
      <alignment horizontal="right" vertical="center" readingOrder="2"/>
    </xf>
    <xf numFmtId="0" fontId="6" fillId="0" borderId="21" xfId="1" applyFont="1" applyFill="1" applyBorder="1" applyAlignment="1">
      <alignment horizontal="right" vertical="center" textRotation="87" readingOrder="2"/>
    </xf>
    <xf numFmtId="0" fontId="6" fillId="0" borderId="22" xfId="1" applyFont="1" applyFill="1" applyBorder="1" applyAlignment="1">
      <alignment horizontal="right" vertical="center" textRotation="87" readingOrder="2"/>
    </xf>
    <xf numFmtId="0" fontId="6" fillId="0" borderId="24" xfId="1" applyFont="1" applyFill="1" applyBorder="1" applyAlignment="1">
      <alignment horizontal="right" vertical="center" readingOrder="2"/>
    </xf>
    <xf numFmtId="0" fontId="6" fillId="3" borderId="24" xfId="1" applyFont="1" applyFill="1" applyBorder="1" applyAlignment="1">
      <alignment horizontal="center" vertical="center"/>
    </xf>
    <xf numFmtId="0" fontId="6" fillId="0" borderId="4" xfId="1" applyFont="1" applyFill="1" applyBorder="1" applyAlignment="1">
      <alignment horizontal="right" vertical="center" readingOrder="2"/>
    </xf>
    <xf numFmtId="0" fontId="6" fillId="0" borderId="6" xfId="1" applyFont="1" applyBorder="1" applyAlignment="1">
      <alignment horizontal="center" vertical="center"/>
    </xf>
    <xf numFmtId="0" fontId="6" fillId="0" borderId="4" xfId="1" applyFont="1" applyBorder="1" applyAlignment="1">
      <alignment horizontal="center" vertical="center"/>
    </xf>
    <xf numFmtId="0" fontId="6" fillId="3" borderId="4" xfId="1" applyFont="1" applyFill="1" applyBorder="1" applyAlignment="1">
      <alignment horizontal="center" vertical="center"/>
    </xf>
    <xf numFmtId="164" fontId="11" fillId="0" borderId="0" xfId="1" applyNumberFormat="1" applyFill="1"/>
    <xf numFmtId="0" fontId="6" fillId="0" borderId="0" xfId="1" applyFont="1" applyBorder="1" applyAlignment="1">
      <alignment horizontal="center" vertical="center" wrapText="1"/>
    </xf>
    <xf numFmtId="0" fontId="5" fillId="0" borderId="4" xfId="1" applyFont="1" applyBorder="1" applyAlignment="1">
      <alignment horizontal="right" vertical="center" wrapText="1"/>
    </xf>
    <xf numFmtId="0" fontId="5" fillId="0" borderId="4" xfId="1" applyFont="1" applyBorder="1" applyAlignment="1">
      <alignment horizontal="center" vertical="center" wrapText="1"/>
    </xf>
    <xf numFmtId="0" fontId="5" fillId="0" borderId="4" xfId="1" applyFont="1" applyBorder="1" applyAlignment="1">
      <alignment horizontal="left" vertical="center" wrapText="1"/>
    </xf>
    <xf numFmtId="0" fontId="6" fillId="0" borderId="7" xfId="1" applyFont="1" applyFill="1" applyBorder="1" applyAlignment="1">
      <alignment horizontal="center" vertical="center" wrapText="1"/>
    </xf>
    <xf numFmtId="0" fontId="12" fillId="3" borderId="0" xfId="1" applyFont="1" applyFill="1" applyBorder="1" applyAlignment="1">
      <alignment horizontal="center" vertical="center" wrapText="1"/>
    </xf>
    <xf numFmtId="0" fontId="12" fillId="0" borderId="0" xfId="1" applyFont="1" applyFill="1" applyBorder="1" applyAlignment="1">
      <alignment horizontal="center" vertical="center"/>
    </xf>
    <xf numFmtId="0" fontId="14" fillId="0" borderId="0" xfId="1" applyFont="1" applyFill="1" applyBorder="1" applyAlignment="1">
      <alignment horizontal="center" textRotation="180"/>
    </xf>
    <xf numFmtId="0" fontId="14" fillId="0" borderId="5" xfId="1" applyFont="1" applyFill="1" applyBorder="1" applyAlignment="1">
      <alignment horizontal="center" vertical="center" textRotation="90" wrapText="1"/>
    </xf>
    <xf numFmtId="0" fontId="12" fillId="0" borderId="5" xfId="1" applyFont="1" applyFill="1" applyBorder="1" applyAlignment="1">
      <alignment horizontal="center" vertical="center" textRotation="90" wrapText="1"/>
    </xf>
    <xf numFmtId="0" fontId="12" fillId="0" borderId="5" xfId="1" applyFont="1" applyFill="1" applyBorder="1" applyAlignment="1">
      <alignment horizontal="center" vertical="center" textRotation="90" shrinkToFit="1"/>
    </xf>
    <xf numFmtId="0" fontId="6" fillId="0" borderId="12" xfId="1" applyFont="1" applyFill="1" applyBorder="1" applyAlignment="1">
      <alignment horizontal="right" vertical="center"/>
    </xf>
    <xf numFmtId="0" fontId="6" fillId="0" borderId="12" xfId="1" applyFont="1" applyFill="1" applyBorder="1" applyAlignment="1">
      <alignment horizontal="center" vertical="center" readingOrder="2"/>
    </xf>
    <xf numFmtId="0" fontId="6" fillId="0" borderId="10" xfId="1" applyFont="1" applyFill="1" applyBorder="1" applyAlignment="1">
      <alignment horizontal="center" vertical="center" readingOrder="2"/>
    </xf>
    <xf numFmtId="0" fontId="6" fillId="0" borderId="8" xfId="1" applyFont="1" applyFill="1" applyBorder="1" applyAlignment="1">
      <alignment horizontal="right" vertical="center"/>
    </xf>
    <xf numFmtId="0" fontId="6" fillId="0" borderId="8" xfId="1" applyFont="1" applyFill="1" applyBorder="1" applyAlignment="1">
      <alignment horizontal="center" vertical="center" readingOrder="2"/>
    </xf>
    <xf numFmtId="0" fontId="6" fillId="0" borderId="9" xfId="1" applyFont="1" applyFill="1" applyBorder="1" applyAlignment="1">
      <alignment horizontal="center" vertical="center" readingOrder="2"/>
    </xf>
    <xf numFmtId="0" fontId="6" fillId="0" borderId="20" xfId="1" applyFont="1" applyFill="1" applyBorder="1" applyAlignment="1">
      <alignment horizontal="center" vertical="center" textRotation="180"/>
    </xf>
    <xf numFmtId="0" fontId="6" fillId="0" borderId="21" xfId="1" applyFont="1" applyFill="1" applyBorder="1" applyAlignment="1">
      <alignment horizontal="center" vertical="center" textRotation="180"/>
    </xf>
    <xf numFmtId="0" fontId="6" fillId="0" borderId="23" xfId="1" applyFont="1" applyFill="1" applyBorder="1" applyAlignment="1">
      <alignment horizontal="center" vertical="center" readingOrder="2"/>
    </xf>
    <xf numFmtId="0" fontId="6" fillId="0" borderId="22" xfId="1" applyFont="1" applyFill="1" applyBorder="1" applyAlignment="1">
      <alignment horizontal="center" vertical="center" textRotation="180"/>
    </xf>
    <xf numFmtId="0" fontId="6" fillId="0" borderId="0" xfId="1" applyFont="1" applyFill="1" applyBorder="1" applyAlignment="1">
      <alignment horizontal="right" vertical="center"/>
    </xf>
    <xf numFmtId="0" fontId="6" fillId="0" borderId="0" xfId="1" applyFont="1" applyFill="1" applyBorder="1" applyAlignment="1">
      <alignment horizontal="center" vertical="center" readingOrder="2"/>
    </xf>
    <xf numFmtId="0" fontId="6" fillId="0" borderId="6" xfId="1" applyFont="1" applyFill="1" applyBorder="1" applyAlignment="1">
      <alignment horizontal="right" vertical="center"/>
    </xf>
    <xf numFmtId="0" fontId="6" fillId="0" borderId="6" xfId="1" applyFont="1" applyFill="1" applyBorder="1" applyAlignment="1">
      <alignment horizontal="center" vertical="center" readingOrder="2"/>
    </xf>
    <xf numFmtId="0" fontId="5" fillId="0" borderId="0" xfId="1" applyFont="1" applyBorder="1" applyAlignment="1">
      <alignment horizontal="center" vertical="center" wrapText="1"/>
    </xf>
    <xf numFmtId="0" fontId="5" fillId="0" borderId="0" xfId="1" applyFont="1" applyBorder="1" applyAlignment="1">
      <alignment vertical="center" wrapText="1"/>
    </xf>
    <xf numFmtId="0" fontId="5" fillId="0" borderId="4" xfId="1" applyFont="1" applyFill="1" applyBorder="1" applyAlignment="1">
      <alignment horizontal="right" vertical="center"/>
    </xf>
    <xf numFmtId="0" fontId="5" fillId="0" borderId="4" xfId="1" applyFont="1" applyFill="1" applyBorder="1" applyAlignment="1">
      <alignment horizontal="left" vertical="center"/>
    </xf>
    <xf numFmtId="0" fontId="6" fillId="0" borderId="5" xfId="1" applyFont="1" applyFill="1" applyBorder="1" applyAlignment="1">
      <alignment horizontal="center" vertical="center" textRotation="90" wrapText="1"/>
    </xf>
    <xf numFmtId="0" fontId="6" fillId="0" borderId="5" xfId="1" applyFont="1" applyFill="1" applyBorder="1" applyAlignment="1">
      <alignment horizontal="center" textRotation="180"/>
    </xf>
    <xf numFmtId="0" fontId="11" fillId="0" borderId="0" xfId="1" applyFill="1" applyBorder="1" applyAlignment="1">
      <alignment horizontal="center" textRotation="180"/>
    </xf>
    <xf numFmtId="0" fontId="11" fillId="0" borderId="0" xfId="1" applyFill="1" applyBorder="1" applyAlignment="1">
      <alignment textRotation="180"/>
    </xf>
    <xf numFmtId="0" fontId="6" fillId="2" borderId="5" xfId="1" applyFont="1" applyFill="1" applyBorder="1" applyAlignment="1">
      <alignment horizontal="left" vertical="center" readingOrder="1"/>
    </xf>
    <xf numFmtId="0" fontId="5" fillId="0" borderId="4" xfId="1" applyFont="1" applyBorder="1" applyAlignment="1">
      <alignment vertical="center" wrapText="1"/>
    </xf>
    <xf numFmtId="0" fontId="5" fillId="0" borderId="0" xfId="1" applyFont="1" applyFill="1" applyBorder="1" applyAlignment="1">
      <alignment vertical="center"/>
    </xf>
    <xf numFmtId="0" fontId="5" fillId="0" borderId="4" xfId="1" applyFont="1" applyFill="1" applyBorder="1" applyAlignment="1">
      <alignment vertical="center"/>
    </xf>
    <xf numFmtId="0" fontId="6" fillId="0" borderId="0" xfId="1" applyFont="1" applyFill="1" applyBorder="1" applyAlignment="1">
      <alignment horizontal="center" vertical="center" wrapText="1"/>
    </xf>
    <xf numFmtId="1" fontId="6" fillId="3" borderId="0" xfId="1" applyNumberFormat="1" applyFont="1" applyFill="1" applyBorder="1" applyAlignment="1">
      <alignment horizontal="center" vertical="center"/>
    </xf>
    <xf numFmtId="1" fontId="6" fillId="3" borderId="8" xfId="1" applyNumberFormat="1" applyFont="1" applyFill="1" applyBorder="1" applyAlignment="1">
      <alignment horizontal="center" vertical="center"/>
    </xf>
    <xf numFmtId="0" fontId="6" fillId="0" borderId="27" xfId="1" applyFont="1" applyFill="1" applyBorder="1" applyAlignment="1">
      <alignment horizontal="center" vertical="center" textRotation="180"/>
    </xf>
    <xf numFmtId="1" fontId="6" fillId="3" borderId="9" xfId="1" applyNumberFormat="1" applyFont="1" applyFill="1" applyBorder="1" applyAlignment="1">
      <alignment horizontal="center" vertical="center"/>
    </xf>
    <xf numFmtId="1" fontId="6" fillId="0" borderId="6" xfId="1" applyNumberFormat="1" applyFont="1" applyFill="1" applyBorder="1" applyAlignment="1">
      <alignment horizontal="center" vertical="center"/>
    </xf>
    <xf numFmtId="1" fontId="6" fillId="0" borderId="6" xfId="1" applyNumberFormat="1" applyFont="1" applyFill="1" applyBorder="1" applyAlignment="1">
      <alignment horizontal="left" vertical="center"/>
    </xf>
    <xf numFmtId="0" fontId="6" fillId="0" borderId="0" xfId="1" applyFont="1" applyFill="1" applyBorder="1" applyAlignment="1">
      <alignment horizontal="right" vertical="center" indent="1"/>
    </xf>
    <xf numFmtId="1" fontId="11" fillId="0" borderId="0" xfId="1" applyNumberFormat="1" applyFill="1"/>
    <xf numFmtId="0" fontId="6" fillId="0" borderId="4" xfId="1" applyFont="1" applyFill="1" applyBorder="1" applyAlignment="1">
      <alignment horizontal="right" vertical="center"/>
    </xf>
    <xf numFmtId="0" fontId="6" fillId="0" borderId="4" xfId="1" applyFont="1" applyBorder="1" applyAlignment="1">
      <alignment vertical="center" wrapText="1"/>
    </xf>
    <xf numFmtId="0" fontId="6" fillId="0" borderId="0" xfId="1" applyFont="1" applyFill="1" applyBorder="1" applyAlignment="1">
      <alignment horizontal="left" vertical="center"/>
    </xf>
    <xf numFmtId="0" fontId="6" fillId="0" borderId="4" xfId="1" applyFont="1" applyBorder="1" applyAlignment="1">
      <alignment horizontal="left" vertical="center" wrapText="1"/>
    </xf>
    <xf numFmtId="0" fontId="14" fillId="0" borderId="7" xfId="1" applyFont="1" applyFill="1" applyBorder="1" applyAlignment="1">
      <alignment horizontal="center" vertical="center" wrapText="1"/>
    </xf>
    <xf numFmtId="0" fontId="10" fillId="0" borderId="0" xfId="1" applyFont="1" applyFill="1" applyAlignment="1">
      <alignment vertical="center" textRotation="180"/>
    </xf>
    <xf numFmtId="0" fontId="6" fillId="0" borderId="12" xfId="1" applyFont="1" applyFill="1" applyBorder="1" applyAlignment="1">
      <alignment horizontal="center" vertical="center" wrapText="1"/>
    </xf>
    <xf numFmtId="0" fontId="6" fillId="0" borderId="8" xfId="1" applyFont="1" applyFill="1" applyBorder="1" applyAlignment="1">
      <alignment horizontal="center" vertical="center" wrapText="1"/>
    </xf>
    <xf numFmtId="0" fontId="6" fillId="0" borderId="10" xfId="1" applyFont="1" applyFill="1" applyBorder="1" applyAlignment="1">
      <alignment horizontal="center" vertical="center" wrapText="1"/>
    </xf>
    <xf numFmtId="0" fontId="6" fillId="0" borderId="23" xfId="1" applyFont="1" applyFill="1" applyBorder="1" applyAlignment="1">
      <alignment horizontal="right" vertical="center"/>
    </xf>
    <xf numFmtId="0" fontId="6" fillId="2" borderId="23" xfId="1" applyFont="1" applyFill="1" applyBorder="1" applyAlignment="1">
      <alignment horizontal="center" vertical="center" shrinkToFit="1"/>
    </xf>
    <xf numFmtId="0" fontId="6" fillId="3" borderId="23" xfId="1" applyFont="1" applyFill="1" applyBorder="1" applyAlignment="1">
      <alignment horizontal="center" vertical="center" shrinkToFit="1"/>
    </xf>
    <xf numFmtId="0" fontId="6" fillId="2" borderId="8" xfId="1" applyFont="1" applyFill="1" applyBorder="1" applyAlignment="1">
      <alignment horizontal="center" vertical="center" shrinkToFit="1"/>
    </xf>
    <xf numFmtId="0" fontId="6" fillId="3" borderId="8" xfId="1" applyFont="1" applyFill="1" applyBorder="1" applyAlignment="1">
      <alignment horizontal="center" vertical="center" shrinkToFit="1"/>
    </xf>
    <xf numFmtId="0" fontId="6" fillId="0" borderId="24" xfId="1" applyFont="1" applyFill="1" applyBorder="1" applyAlignment="1">
      <alignment horizontal="right" vertical="center"/>
    </xf>
    <xf numFmtId="0" fontId="6" fillId="2" borderId="24" xfId="1" applyFont="1" applyFill="1" applyBorder="1" applyAlignment="1">
      <alignment horizontal="center" vertical="center" shrinkToFit="1"/>
    </xf>
    <xf numFmtId="0" fontId="6" fillId="0" borderId="24" xfId="1" applyFont="1" applyFill="1" applyBorder="1" applyAlignment="1">
      <alignment horizontal="center" vertical="center" wrapText="1"/>
    </xf>
    <xf numFmtId="0" fontId="6" fillId="3" borderId="24" xfId="1" applyFont="1" applyFill="1" applyBorder="1" applyAlignment="1">
      <alignment horizontal="center" vertical="center" shrinkToFit="1"/>
    </xf>
    <xf numFmtId="0" fontId="6" fillId="0" borderId="4" xfId="1" applyFont="1" applyFill="1" applyBorder="1" applyAlignment="1">
      <alignment horizontal="center" vertical="center"/>
    </xf>
    <xf numFmtId="0" fontId="6" fillId="2" borderId="23" xfId="1" applyFont="1" applyFill="1" applyBorder="1" applyAlignment="1">
      <alignment horizontal="center" vertical="center"/>
    </xf>
    <xf numFmtId="0" fontId="6" fillId="2" borderId="8" xfId="1" applyFont="1" applyFill="1" applyBorder="1" applyAlignment="1">
      <alignment horizontal="left" readingOrder="1"/>
    </xf>
    <xf numFmtId="0" fontId="6" fillId="0" borderId="8" xfId="1" applyFont="1" applyBorder="1" applyAlignment="1">
      <alignment horizontal="center" vertical="center"/>
    </xf>
    <xf numFmtId="0" fontId="6" fillId="0" borderId="24" xfId="1" applyFont="1" applyBorder="1" applyAlignment="1">
      <alignment horizontal="center" vertical="center"/>
    </xf>
    <xf numFmtId="0" fontId="11" fillId="0" borderId="0" xfId="1" applyFill="1" applyAlignment="1">
      <alignment horizontal="center" vertical="center"/>
    </xf>
    <xf numFmtId="0" fontId="5" fillId="0" borderId="0" xfId="1" applyFont="1" applyFill="1" applyAlignment="1">
      <alignment horizontal="center" vertical="center"/>
    </xf>
    <xf numFmtId="0" fontId="5" fillId="0" borderId="0" xfId="1" applyFont="1" applyFill="1" applyBorder="1" applyAlignment="1">
      <alignment horizontal="right" vertical="center"/>
    </xf>
    <xf numFmtId="0" fontId="5" fillId="0" borderId="7" xfId="1" applyFont="1" applyFill="1" applyBorder="1" applyAlignment="1">
      <alignment horizontal="right" vertical="center"/>
    </xf>
    <xf numFmtId="0" fontId="5" fillId="0" borderId="7" xfId="1" applyFont="1" applyBorder="1" applyAlignment="1">
      <alignment vertical="center" wrapText="1"/>
    </xf>
    <xf numFmtId="0" fontId="6" fillId="0" borderId="7" xfId="1" applyFont="1" applyFill="1" applyBorder="1" applyAlignment="1">
      <alignment vertical="center"/>
    </xf>
    <xf numFmtId="0" fontId="6" fillId="0" borderId="10" xfId="1" applyFont="1" applyFill="1" applyBorder="1" applyAlignment="1">
      <alignment horizontal="right" vertical="center"/>
    </xf>
    <xf numFmtId="0" fontId="6" fillId="3" borderId="0" xfId="1" applyFont="1" applyFill="1" applyBorder="1" applyAlignment="1">
      <alignment horizontal="center" vertical="center" shrinkToFit="1"/>
    </xf>
    <xf numFmtId="0" fontId="6" fillId="0" borderId="8" xfId="1" applyFont="1" applyBorder="1" applyAlignment="1">
      <alignment horizontal="center" vertical="center" shrinkToFit="1"/>
    </xf>
    <xf numFmtId="0" fontId="6" fillId="0" borderId="24" xfId="1" applyFont="1" applyBorder="1" applyAlignment="1">
      <alignment horizontal="center" vertical="center" shrinkToFit="1"/>
    </xf>
    <xf numFmtId="0" fontId="6" fillId="0" borderId="0" xfId="1" applyFont="1" applyFill="1" applyBorder="1" applyAlignment="1">
      <alignment horizontal="right" vertical="center"/>
    </xf>
    <xf numFmtId="0" fontId="5" fillId="0" borderId="4" xfId="1" applyFont="1" applyFill="1" applyBorder="1" applyAlignment="1">
      <alignment horizontal="center" vertical="center"/>
    </xf>
    <xf numFmtId="0" fontId="5" fillId="0" borderId="0" xfId="1" applyFont="1" applyFill="1" applyBorder="1" applyAlignment="1">
      <alignment horizontal="left" vertical="center"/>
    </xf>
    <xf numFmtId="0" fontId="6" fillId="3" borderId="9" xfId="1" applyFont="1" applyFill="1" applyBorder="1" applyAlignment="1">
      <alignment horizontal="center" vertical="center" shrinkToFit="1"/>
    </xf>
    <xf numFmtId="0" fontId="6" fillId="3" borderId="6" xfId="1" applyFont="1" applyFill="1" applyBorder="1" applyAlignment="1">
      <alignment horizontal="center" vertical="center" shrinkToFit="1"/>
    </xf>
    <xf numFmtId="0" fontId="6" fillId="3" borderId="0" xfId="1" applyFont="1" applyFill="1" applyBorder="1" applyAlignment="1">
      <alignment horizontal="right" vertical="center" indent="1" shrinkToFit="1"/>
    </xf>
    <xf numFmtId="0" fontId="6" fillId="0" borderId="0" xfId="1" applyFont="1" applyFill="1" applyBorder="1" applyAlignment="1">
      <alignment horizontal="center" vertical="center" readingOrder="2"/>
    </xf>
    <xf numFmtId="0" fontId="6" fillId="0" borderId="0" xfId="1" applyFont="1" applyFill="1" applyBorder="1" applyAlignment="1">
      <alignment horizontal="right" vertical="center" wrapText="1" indent="1"/>
    </xf>
    <xf numFmtId="0" fontId="6" fillId="0" borderId="0" xfId="1" applyFont="1" applyFill="1" applyBorder="1" applyAlignment="1">
      <alignment horizontal="center" textRotation="180"/>
    </xf>
    <xf numFmtId="0" fontId="11" fillId="0" borderId="0" xfId="1" applyFont="1" applyFill="1" applyBorder="1"/>
    <xf numFmtId="0" fontId="5" fillId="0" borderId="7" xfId="1" applyFont="1" applyFill="1" applyBorder="1" applyAlignment="1">
      <alignment horizontal="center" readingOrder="1"/>
    </xf>
    <xf numFmtId="0" fontId="8" fillId="0" borderId="0" xfId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center" vertical="center"/>
    </xf>
    <xf numFmtId="0" fontId="11" fillId="0" borderId="0" xfId="1" applyFill="1" applyBorder="1" applyAlignment="1">
      <alignment horizontal="center" vertical="center"/>
    </xf>
    <xf numFmtId="0" fontId="6" fillId="0" borderId="0" xfId="1" applyFont="1" applyFill="1" applyBorder="1" applyAlignment="1">
      <alignment vertical="center" wrapText="1"/>
    </xf>
    <xf numFmtId="0" fontId="6" fillId="0" borderId="5" xfId="1" applyFont="1" applyFill="1" applyBorder="1" applyAlignment="1">
      <alignment horizontal="center" vertical="center" wrapText="1"/>
    </xf>
    <xf numFmtId="0" fontId="6" fillId="0" borderId="12" xfId="1" applyFont="1" applyFill="1" applyBorder="1" applyAlignment="1">
      <alignment horizontal="center" vertical="center" readingOrder="1"/>
    </xf>
    <xf numFmtId="0" fontId="6" fillId="0" borderId="12" xfId="1" applyFont="1" applyFill="1" applyBorder="1" applyAlignment="1">
      <alignment horizontal="center" vertical="center"/>
    </xf>
    <xf numFmtId="0" fontId="20" fillId="0" borderId="0" xfId="1" applyFont="1" applyFill="1" applyBorder="1" applyAlignment="1">
      <alignment horizontal="center" textRotation="180" readingOrder="1"/>
    </xf>
    <xf numFmtId="0" fontId="21" fillId="0" borderId="0" xfId="1" applyFont="1" applyFill="1" applyBorder="1" applyAlignment="1">
      <alignment horizontal="center" textRotation="180" readingOrder="1"/>
    </xf>
    <xf numFmtId="0" fontId="5" fillId="0" borderId="0" xfId="1" applyFont="1" applyFill="1" applyBorder="1" applyAlignment="1">
      <alignment horizontal="center" textRotation="180"/>
    </xf>
    <xf numFmtId="0" fontId="5" fillId="0" borderId="0" xfId="1" applyFont="1" applyFill="1" applyBorder="1" applyAlignment="1">
      <alignment horizontal="center" vertical="center"/>
    </xf>
    <xf numFmtId="0" fontId="20" fillId="0" borderId="0" xfId="1" applyFont="1" applyFill="1" applyBorder="1" applyAlignment="1">
      <alignment horizontal="center" vertical="center" readingOrder="1"/>
    </xf>
    <xf numFmtId="0" fontId="21" fillId="0" borderId="0" xfId="1" applyFont="1" applyFill="1" applyBorder="1" applyAlignment="1">
      <alignment horizontal="center" vertical="center" readingOrder="1"/>
    </xf>
    <xf numFmtId="0" fontId="5" fillId="0" borderId="0" xfId="1" applyFont="1" applyFill="1" applyBorder="1" applyAlignment="1">
      <alignment horizontal="center" vertical="center" readingOrder="1"/>
    </xf>
    <xf numFmtId="0" fontId="6" fillId="0" borderId="8" xfId="1" applyFont="1" applyFill="1" applyBorder="1" applyAlignment="1">
      <alignment horizontal="center" vertical="center"/>
    </xf>
    <xf numFmtId="0" fontId="20" fillId="0" borderId="0" xfId="1" applyFont="1" applyFill="1" applyBorder="1" applyAlignment="1">
      <alignment vertical="center"/>
    </xf>
    <xf numFmtId="0" fontId="20" fillId="0" borderId="0" xfId="1" applyFont="1" applyFill="1" applyBorder="1" applyAlignment="1">
      <alignment horizontal="center" vertical="center"/>
    </xf>
    <xf numFmtId="0" fontId="5" fillId="0" borderId="0" xfId="1" applyFont="1" applyFill="1" applyBorder="1" applyAlignment="1">
      <alignment horizontal="center" vertical="center"/>
    </xf>
    <xf numFmtId="0" fontId="6" fillId="0" borderId="24" xfId="1" applyFont="1" applyFill="1" applyBorder="1" applyAlignment="1">
      <alignment horizontal="center" vertical="center"/>
    </xf>
    <xf numFmtId="0" fontId="6" fillId="0" borderId="6" xfId="1" applyFont="1" applyFill="1" applyBorder="1" applyAlignment="1">
      <alignment horizontal="center" vertical="center"/>
    </xf>
    <xf numFmtId="0" fontId="5" fillId="0" borderId="0" xfId="1" applyFont="1" applyFill="1" applyAlignment="1">
      <alignment horizontal="center" vertical="center"/>
    </xf>
    <xf numFmtId="0" fontId="6" fillId="0" borderId="0" xfId="1" applyFont="1" applyFill="1" applyBorder="1" applyAlignment="1">
      <alignment horizontal="left" vertical="center"/>
    </xf>
    <xf numFmtId="0" fontId="21" fillId="0" borderId="0" xfId="1" applyFont="1" applyFill="1"/>
    <xf numFmtId="1" fontId="6" fillId="0" borderId="6" xfId="1" applyNumberFormat="1" applyFont="1" applyFill="1" applyBorder="1" applyAlignment="1">
      <alignment horizontal="center" vertical="center" readingOrder="2"/>
    </xf>
    <xf numFmtId="2" fontId="6" fillId="0" borderId="6" xfId="1" applyNumberFormat="1" applyFont="1" applyFill="1" applyBorder="1" applyAlignment="1">
      <alignment horizontal="center" vertical="center" readingOrder="2"/>
    </xf>
    <xf numFmtId="1" fontId="6" fillId="0" borderId="0" xfId="1" applyNumberFormat="1" applyFont="1" applyFill="1" applyBorder="1" applyAlignment="1">
      <alignment horizontal="right" vertical="center" indent="1"/>
    </xf>
    <xf numFmtId="0" fontId="6" fillId="3" borderId="8" xfId="1" applyFont="1" applyFill="1" applyBorder="1" applyAlignment="1">
      <alignment horizontal="center" vertical="center" readingOrder="2"/>
    </xf>
    <xf numFmtId="0" fontId="6" fillId="3" borderId="0" xfId="1" applyFont="1" applyFill="1" applyBorder="1" applyAlignment="1">
      <alignment horizontal="center" vertical="center" readingOrder="2"/>
    </xf>
    <xf numFmtId="0" fontId="22" fillId="0" borderId="0" xfId="1" applyFont="1" applyFill="1"/>
    <xf numFmtId="0" fontId="5" fillId="0" borderId="4" xfId="1" applyFont="1" applyFill="1" applyBorder="1" applyAlignment="1">
      <alignment vertical="center" wrapText="1"/>
    </xf>
    <xf numFmtId="0" fontId="6" fillId="0" borderId="64" xfId="1" applyFont="1" applyFill="1" applyBorder="1" applyAlignment="1">
      <alignment horizontal="center" vertical="center"/>
    </xf>
    <xf numFmtId="0" fontId="6" fillId="0" borderId="29" xfId="1" applyFont="1" applyFill="1" applyBorder="1" applyAlignment="1">
      <alignment horizontal="center" vertical="center"/>
    </xf>
    <xf numFmtId="0" fontId="6" fillId="0" borderId="28" xfId="1" applyFont="1" applyFill="1" applyBorder="1" applyAlignment="1">
      <alignment horizontal="center" vertical="center"/>
    </xf>
    <xf numFmtId="0" fontId="5" fillId="0" borderId="15" xfId="1" applyFont="1" applyFill="1" applyBorder="1" applyAlignment="1">
      <alignment horizontal="center" vertical="center" textRotation="90" readingOrder="1"/>
    </xf>
    <xf numFmtId="0" fontId="5" fillId="0" borderId="16" xfId="1" applyFont="1" applyFill="1" applyBorder="1" applyAlignment="1">
      <alignment horizontal="center" vertical="center" textRotation="90" readingOrder="1"/>
    </xf>
    <xf numFmtId="0" fontId="5" fillId="0" borderId="17" xfId="1" applyFont="1" applyFill="1" applyBorder="1" applyAlignment="1">
      <alignment horizontal="center" vertical="center" textRotation="90" readingOrder="1"/>
    </xf>
    <xf numFmtId="0" fontId="8" fillId="0" borderId="0" xfId="1" applyFont="1" applyFill="1" applyBorder="1" applyAlignment="1">
      <alignment horizontal="center" vertical="center"/>
    </xf>
    <xf numFmtId="0" fontId="8" fillId="0" borderId="0" xfId="1" applyFont="1" applyFill="1" applyBorder="1" applyAlignment="1">
      <alignment horizontal="center" vertical="center" wrapText="1"/>
    </xf>
    <xf numFmtId="0" fontId="8" fillId="0" borderId="0" xfId="1" applyFont="1" applyFill="1" applyBorder="1" applyAlignment="1">
      <alignment horizontal="center" vertical="center" wrapText="1"/>
    </xf>
    <xf numFmtId="0" fontId="9" fillId="0" borderId="0" xfId="1" applyFont="1" applyFill="1" applyBorder="1" applyAlignment="1">
      <alignment horizontal="center" vertical="center"/>
    </xf>
    <xf numFmtId="0" fontId="9" fillId="0" borderId="0" xfId="1" applyFont="1" applyFill="1" applyBorder="1" applyAlignment="1">
      <alignment horizontal="center" vertical="center"/>
    </xf>
    <xf numFmtId="0" fontId="9" fillId="0" borderId="0" xfId="1" applyFont="1" applyFill="1" applyBorder="1" applyAlignment="1">
      <alignment horizontal="center" vertical="center" wrapText="1"/>
    </xf>
    <xf numFmtId="0" fontId="10" fillId="0" borderId="0" xfId="1" applyFont="1" applyFill="1" applyBorder="1" applyAlignment="1">
      <alignment horizontal="right" vertical="center" indent="1"/>
    </xf>
    <xf numFmtId="0" fontId="9" fillId="0" borderId="0" xfId="1" applyFont="1" applyFill="1" applyBorder="1" applyAlignment="1">
      <alignment horizontal="center" vertical="center" textRotation="90"/>
    </xf>
    <xf numFmtId="0" fontId="10" fillId="0" borderId="0" xfId="1" applyFont="1" applyFill="1" applyBorder="1" applyAlignment="1">
      <alignment horizontal="right" vertical="center"/>
    </xf>
    <xf numFmtId="0" fontId="23" fillId="0" borderId="0" xfId="1" applyFont="1" applyFill="1" applyBorder="1"/>
    <xf numFmtId="0" fontId="23" fillId="0" borderId="65" xfId="1" applyFont="1" applyFill="1" applyBorder="1"/>
    <xf numFmtId="0" fontId="5" fillId="0" borderId="0" xfId="1" applyFont="1" applyFill="1" applyBorder="1" applyAlignment="1">
      <alignment vertical="center" wrapText="1"/>
    </xf>
    <xf numFmtId="0" fontId="10" fillId="0" borderId="0" xfId="1" applyFont="1" applyFill="1" applyBorder="1" applyAlignment="1">
      <alignment textRotation="180"/>
    </xf>
    <xf numFmtId="0" fontId="10" fillId="0" borderId="0" xfId="1" applyFont="1" applyFill="1" applyAlignment="1">
      <alignment textRotation="180"/>
    </xf>
    <xf numFmtId="0" fontId="6" fillId="2" borderId="0" xfId="1" applyFont="1" applyFill="1" applyBorder="1" applyAlignment="1">
      <alignment horizontal="center" vertical="center" readingOrder="2"/>
    </xf>
    <xf numFmtId="0" fontId="11" fillId="0" borderId="0" xfId="1" applyFill="1" applyBorder="1" applyAlignment="1"/>
    <xf numFmtId="0" fontId="5" fillId="0" borderId="0" xfId="1" applyFont="1" applyFill="1" applyAlignment="1">
      <alignment horizontal="right" vertical="center"/>
    </xf>
    <xf numFmtId="0" fontId="6" fillId="0" borderId="4" xfId="1" applyFont="1" applyFill="1" applyBorder="1" applyAlignment="1">
      <alignment vertical="center"/>
    </xf>
    <xf numFmtId="0" fontId="5" fillId="0" borderId="4" xfId="1" applyFont="1" applyFill="1" applyBorder="1" applyAlignment="1">
      <alignment horizontal="left" vertical="center"/>
    </xf>
    <xf numFmtId="0" fontId="14" fillId="0" borderId="7" xfId="1" applyFont="1" applyFill="1" applyBorder="1" applyAlignment="1">
      <alignment horizontal="center" vertical="center" wrapText="1" shrinkToFit="1"/>
    </xf>
    <xf numFmtId="0" fontId="14" fillId="0" borderId="7" xfId="1" applyFont="1" applyFill="1" applyBorder="1" applyAlignment="1">
      <alignment horizontal="center" vertical="center" wrapText="1"/>
    </xf>
    <xf numFmtId="0" fontId="24" fillId="0" borderId="7" xfId="1" applyFont="1" applyFill="1" applyBorder="1" applyAlignment="1">
      <alignment horizontal="center" vertical="center"/>
    </xf>
    <xf numFmtId="0" fontId="24" fillId="0" borderId="0" xfId="1" applyFont="1" applyFill="1" applyBorder="1" applyAlignment="1">
      <alignment horizontal="center" vertical="center"/>
    </xf>
    <xf numFmtId="2" fontId="14" fillId="0" borderId="5" xfId="1" applyNumberFormat="1" applyFont="1" applyFill="1" applyBorder="1" applyAlignment="1">
      <alignment horizontal="center" vertical="center" textRotation="90"/>
    </xf>
    <xf numFmtId="2" fontId="14" fillId="0" borderId="5" xfId="1" applyNumberFormat="1" applyFont="1" applyFill="1" applyBorder="1" applyAlignment="1">
      <alignment vertical="center" textRotation="90"/>
    </xf>
    <xf numFmtId="0" fontId="14" fillId="0" borderId="5" xfId="1" applyFont="1" applyFill="1" applyBorder="1" applyAlignment="1">
      <alignment horizontal="center" vertical="center" wrapText="1"/>
    </xf>
    <xf numFmtId="0" fontId="14" fillId="0" borderId="5" xfId="1" applyFont="1" applyFill="1" applyBorder="1" applyAlignment="1">
      <alignment horizontal="center" textRotation="180" wrapText="1"/>
    </xf>
    <xf numFmtId="0" fontId="24" fillId="0" borderId="5" xfId="1" applyFont="1" applyFill="1" applyBorder="1" applyAlignment="1">
      <alignment horizontal="center" vertical="center"/>
    </xf>
    <xf numFmtId="0" fontId="6" fillId="0" borderId="23" xfId="1" applyFont="1" applyFill="1" applyBorder="1" applyAlignment="1">
      <alignment horizontal="center" vertical="center" shrinkToFit="1"/>
    </xf>
    <xf numFmtId="0" fontId="12" fillId="0" borderId="23" xfId="1" applyFont="1" applyFill="1" applyBorder="1" applyAlignment="1">
      <alignment horizontal="center" vertical="center" shrinkToFit="1"/>
    </xf>
    <xf numFmtId="0" fontId="12" fillId="0" borderId="0" xfId="1" applyFont="1" applyFill="1" applyBorder="1" applyAlignment="1">
      <alignment horizontal="center" vertical="center"/>
    </xf>
    <xf numFmtId="0" fontId="6" fillId="0" borderId="8" xfId="1" applyFont="1" applyFill="1" applyBorder="1" applyAlignment="1">
      <alignment horizontal="center" vertical="center" shrinkToFit="1"/>
    </xf>
    <xf numFmtId="0" fontId="6" fillId="0" borderId="23" xfId="1" applyFont="1" applyFill="1" applyBorder="1" applyAlignment="1">
      <alignment vertical="center" readingOrder="1"/>
    </xf>
    <xf numFmtId="0" fontId="12" fillId="0" borderId="0" xfId="1" applyFont="1" applyFill="1" applyBorder="1"/>
    <xf numFmtId="0" fontId="12" fillId="0" borderId="8" xfId="1" applyFont="1" applyFill="1" applyBorder="1" applyAlignment="1">
      <alignment horizontal="center" vertical="center" shrinkToFit="1"/>
    </xf>
    <xf numFmtId="0" fontId="6" fillId="0" borderId="8" xfId="1" applyFont="1" applyFill="1" applyBorder="1" applyAlignment="1">
      <alignment vertical="center" readingOrder="1"/>
    </xf>
    <xf numFmtId="0" fontId="6" fillId="0" borderId="20" xfId="1" applyFont="1" applyFill="1" applyBorder="1" applyAlignment="1">
      <alignment horizontal="center" vertical="center" textRotation="90" wrapText="1"/>
    </xf>
    <xf numFmtId="0" fontId="14" fillId="2" borderId="8" xfId="1" applyFont="1" applyFill="1" applyBorder="1" applyAlignment="1">
      <alignment horizontal="left" vertical="center" readingOrder="1"/>
    </xf>
    <xf numFmtId="0" fontId="6" fillId="2" borderId="8" xfId="1" applyFont="1" applyFill="1" applyBorder="1" applyAlignment="1">
      <alignment vertical="center" readingOrder="1"/>
    </xf>
    <xf numFmtId="0" fontId="6" fillId="0" borderId="21" xfId="1" applyFont="1" applyFill="1" applyBorder="1" applyAlignment="1">
      <alignment horizontal="center" vertical="center" textRotation="90" wrapText="1"/>
    </xf>
    <xf numFmtId="0" fontId="6" fillId="0" borderId="22" xfId="1" applyFont="1" applyFill="1" applyBorder="1" applyAlignment="1">
      <alignment horizontal="center" vertical="center" textRotation="90" wrapText="1"/>
    </xf>
    <xf numFmtId="0" fontId="6" fillId="0" borderId="14" xfId="1" applyFont="1" applyFill="1" applyBorder="1" applyAlignment="1">
      <alignment horizontal="right" vertical="center"/>
    </xf>
    <xf numFmtId="0" fontId="6" fillId="2" borderId="9" xfId="1" applyFont="1" applyFill="1" applyBorder="1" applyAlignment="1">
      <alignment horizontal="left" vertical="center" readingOrder="1"/>
    </xf>
    <xf numFmtId="0" fontId="6" fillId="0" borderId="8" xfId="1" applyFont="1" applyFill="1" applyBorder="1" applyAlignment="1">
      <alignment horizontal="left" vertical="center" textRotation="90" readingOrder="1"/>
    </xf>
    <xf numFmtId="0" fontId="6" fillId="2" borderId="8" xfId="1" applyFont="1" applyFill="1" applyBorder="1" applyAlignment="1">
      <alignment vertical="center" readingOrder="1"/>
    </xf>
    <xf numFmtId="0" fontId="6" fillId="0" borderId="9" xfId="1" applyFont="1" applyFill="1" applyBorder="1" applyAlignment="1">
      <alignment horizontal="center" vertical="center" shrinkToFit="1"/>
    </xf>
    <xf numFmtId="0" fontId="12" fillId="0" borderId="9" xfId="1" applyFont="1" applyFill="1" applyBorder="1" applyAlignment="1">
      <alignment horizontal="center" vertical="center" shrinkToFit="1"/>
    </xf>
    <xf numFmtId="0" fontId="6" fillId="0" borderId="9" xfId="1" applyFont="1" applyFill="1" applyBorder="1" applyAlignment="1">
      <alignment vertical="center" readingOrder="1"/>
    </xf>
    <xf numFmtId="0" fontId="6" fillId="0" borderId="6" xfId="1" applyFont="1" applyFill="1" applyBorder="1" applyAlignment="1">
      <alignment horizontal="center" vertical="center" shrinkToFit="1"/>
    </xf>
    <xf numFmtId="0" fontId="12" fillId="0" borderId="6" xfId="1" applyFont="1" applyFill="1" applyBorder="1" applyAlignment="1">
      <alignment horizontal="center" vertical="center" shrinkToFit="1"/>
    </xf>
    <xf numFmtId="0" fontId="6" fillId="0" borderId="6" xfId="1" applyFont="1" applyFill="1" applyBorder="1" applyAlignment="1">
      <alignment horizontal="center" vertical="center" readingOrder="1"/>
    </xf>
    <xf numFmtId="0" fontId="10" fillId="0" borderId="0" xfId="1" applyFont="1" applyFill="1" applyBorder="1" applyAlignment="1">
      <alignment horizontal="right"/>
    </xf>
    <xf numFmtId="0" fontId="5" fillId="3" borderId="0" xfId="1" applyFont="1" applyFill="1" applyBorder="1" applyAlignment="1">
      <alignment horizontal="center" vertical="center"/>
    </xf>
    <xf numFmtId="0" fontId="11" fillId="0" borderId="0" xfId="1" applyAlignment="1"/>
    <xf numFmtId="0" fontId="5" fillId="3" borderId="4" xfId="1" applyNumberFormat="1" applyFont="1" applyFill="1" applyBorder="1" applyAlignment="1" applyProtection="1">
      <alignment vertical="center"/>
    </xf>
    <xf numFmtId="0" fontId="12" fillId="3" borderId="7" xfId="1" applyFont="1" applyFill="1" applyBorder="1" applyAlignment="1">
      <alignment vertical="center" shrinkToFit="1"/>
    </xf>
    <xf numFmtId="0" fontId="6" fillId="3" borderId="7" xfId="1" applyFont="1" applyFill="1" applyBorder="1" applyAlignment="1">
      <alignment horizontal="center" vertical="center" shrinkToFit="1"/>
    </xf>
    <xf numFmtId="0" fontId="6" fillId="3" borderId="7" xfId="1" applyFont="1" applyFill="1" applyBorder="1" applyAlignment="1">
      <alignment horizontal="center" vertical="center" wrapText="1"/>
    </xf>
    <xf numFmtId="0" fontId="12" fillId="0" borderId="7" xfId="1" applyFont="1" applyFill="1" applyBorder="1" applyAlignment="1">
      <alignment horizontal="center" vertical="center"/>
    </xf>
    <xf numFmtId="0" fontId="12" fillId="3" borderId="0" xfId="1" applyFont="1" applyFill="1" applyBorder="1" applyAlignment="1">
      <alignment vertical="center" shrinkToFit="1"/>
    </xf>
    <xf numFmtId="0" fontId="6" fillId="3" borderId="0" xfId="1" applyFont="1" applyFill="1" applyBorder="1" applyAlignment="1">
      <alignment horizontal="center" vertical="center" shrinkToFit="1"/>
    </xf>
    <xf numFmtId="0" fontId="6" fillId="3" borderId="0" xfId="1" applyFont="1" applyFill="1" applyBorder="1" applyAlignment="1">
      <alignment horizontal="center" vertical="center" wrapText="1"/>
    </xf>
    <xf numFmtId="0" fontId="12" fillId="3" borderId="0" xfId="1" applyFont="1" applyFill="1" applyBorder="1" applyAlignment="1">
      <alignment horizontal="center" vertical="center" shrinkToFit="1"/>
    </xf>
    <xf numFmtId="0" fontId="12" fillId="3" borderId="0" xfId="1" applyFont="1" applyFill="1" applyBorder="1" applyAlignment="1">
      <alignment horizontal="center" vertical="center" shrinkToFit="1"/>
    </xf>
    <xf numFmtId="0" fontId="12" fillId="3" borderId="0" xfId="1" applyFont="1" applyFill="1" applyBorder="1" applyAlignment="1">
      <alignment horizontal="center" vertical="center" wrapText="1" shrinkToFit="1"/>
    </xf>
    <xf numFmtId="0" fontId="12" fillId="3" borderId="0" xfId="1" applyFont="1" applyFill="1" applyBorder="1" applyAlignment="1">
      <alignment horizontal="center" vertical="center" wrapText="1" shrinkToFit="1"/>
    </xf>
    <xf numFmtId="0" fontId="12" fillId="3" borderId="0" xfId="1" applyFont="1" applyFill="1" applyBorder="1" applyAlignment="1">
      <alignment horizontal="center" vertical="center" wrapText="1"/>
    </xf>
    <xf numFmtId="0" fontId="12" fillId="0" borderId="0" xfId="1" applyFont="1" applyFill="1" applyBorder="1" applyAlignment="1">
      <alignment horizontal="center" vertical="center" wrapText="1" readingOrder="1"/>
    </xf>
    <xf numFmtId="0" fontId="12" fillId="3" borderId="0" xfId="1" applyFont="1" applyFill="1" applyBorder="1" applyAlignment="1">
      <alignment horizontal="center" vertical="center" textRotation="90" shrinkToFit="1"/>
    </xf>
    <xf numFmtId="0" fontId="12" fillId="3" borderId="0" xfId="1" applyFont="1" applyFill="1" applyBorder="1" applyAlignment="1">
      <alignment horizontal="center" vertical="center" textRotation="90" wrapText="1"/>
    </xf>
    <xf numFmtId="0" fontId="12" fillId="3" borderId="5" xfId="1" applyFont="1" applyFill="1" applyBorder="1" applyAlignment="1">
      <alignment vertical="center" shrinkToFit="1"/>
    </xf>
    <xf numFmtId="0" fontId="12" fillId="0" borderId="5" xfId="1" applyFont="1" applyFill="1" applyBorder="1" applyAlignment="1">
      <alignment horizontal="center" vertical="center" textRotation="90"/>
    </xf>
    <xf numFmtId="0" fontId="12" fillId="0" borderId="5" xfId="1" applyFont="1" applyFill="1" applyBorder="1" applyAlignment="1">
      <alignment horizontal="center" vertical="center"/>
    </xf>
    <xf numFmtId="0" fontId="6" fillId="3" borderId="10" xfId="1" applyFont="1" applyFill="1" applyBorder="1" applyAlignment="1">
      <alignment horizontal="right" vertical="center" indent="1" shrinkToFit="1"/>
    </xf>
    <xf numFmtId="0" fontId="6" fillId="3" borderId="12" xfId="1" applyFont="1" applyFill="1" applyBorder="1" applyAlignment="1">
      <alignment horizontal="right" vertical="center" indent="1" shrinkToFit="1"/>
    </xf>
    <xf numFmtId="0" fontId="6" fillId="3" borderId="8" xfId="1" applyFont="1" applyFill="1" applyBorder="1" applyAlignment="1">
      <alignment horizontal="right" vertical="center" indent="1" shrinkToFit="1"/>
    </xf>
    <xf numFmtId="0" fontId="11" fillId="0" borderId="8" xfId="1" applyFont="1" applyBorder="1"/>
    <xf numFmtId="0" fontId="6" fillId="3" borderId="9" xfId="1" applyFont="1" applyFill="1" applyBorder="1" applyAlignment="1">
      <alignment horizontal="right" vertical="center" indent="1" shrinkToFit="1"/>
    </xf>
    <xf numFmtId="0" fontId="6" fillId="3" borderId="6" xfId="1" applyFont="1" applyFill="1" applyBorder="1" applyAlignment="1">
      <alignment horizontal="right" vertical="center" indent="1" shrinkToFit="1"/>
    </xf>
    <xf numFmtId="0" fontId="6" fillId="0" borderId="0" xfId="1" applyFont="1" applyFill="1" applyBorder="1" applyAlignment="1">
      <alignment horizontal="center"/>
    </xf>
    <xf numFmtId="0" fontId="14" fillId="0" borderId="5" xfId="1" applyFont="1" applyFill="1" applyBorder="1" applyAlignment="1">
      <alignment horizontal="center" vertical="center" textRotation="90"/>
    </xf>
    <xf numFmtId="0" fontId="6" fillId="0" borderId="0" xfId="1" applyFont="1" applyFill="1" applyBorder="1" applyAlignment="1">
      <alignment horizontal="center" vertical="center" textRotation="180" wrapText="1"/>
    </xf>
    <xf numFmtId="0" fontId="6" fillId="0" borderId="0" xfId="1" applyFont="1" applyFill="1" applyBorder="1" applyAlignment="1">
      <alignment horizontal="center" textRotation="180"/>
    </xf>
    <xf numFmtId="0" fontId="6" fillId="0" borderId="20" xfId="1" applyFont="1" applyFill="1" applyBorder="1" applyAlignment="1">
      <alignment horizontal="center" vertical="center" textRotation="90"/>
    </xf>
    <xf numFmtId="0" fontId="6" fillId="0" borderId="21" xfId="1" applyFont="1" applyFill="1" applyBorder="1" applyAlignment="1">
      <alignment horizontal="center" vertical="center" textRotation="90"/>
    </xf>
    <xf numFmtId="0" fontId="6" fillId="0" borderId="22" xfId="1" applyFont="1" applyFill="1" applyBorder="1" applyAlignment="1">
      <alignment horizontal="center" vertical="center" textRotation="90"/>
    </xf>
    <xf numFmtId="0" fontId="5" fillId="0" borderId="0" xfId="1" applyFont="1" applyFill="1" applyBorder="1" applyAlignment="1">
      <alignment horizontal="right" vertical="center" wrapText="1"/>
    </xf>
    <xf numFmtId="0" fontId="5" fillId="0" borderId="0" xfId="1" applyFont="1" applyFill="1" applyBorder="1" applyAlignment="1">
      <alignment horizontal="left" vertical="center" wrapText="1"/>
    </xf>
    <xf numFmtId="0" fontId="6" fillId="3" borderId="7" xfId="1" applyFont="1" applyFill="1" applyBorder="1" applyAlignment="1">
      <alignment horizontal="center" vertical="center" wrapText="1"/>
    </xf>
    <xf numFmtId="0" fontId="6" fillId="3" borderId="7" xfId="1" applyFont="1" applyFill="1" applyBorder="1" applyAlignment="1">
      <alignment horizontal="center" vertical="center"/>
    </xf>
    <xf numFmtId="0" fontId="6" fillId="3" borderId="7" xfId="1" applyFont="1" applyFill="1" applyBorder="1" applyAlignment="1">
      <alignment horizontal="center" vertical="center"/>
    </xf>
    <xf numFmtId="0" fontId="14" fillId="3" borderId="7" xfId="1" applyFont="1" applyFill="1" applyBorder="1" applyAlignment="1">
      <alignment horizontal="center" vertical="center"/>
    </xf>
    <xf numFmtId="0" fontId="11" fillId="3" borderId="0" xfId="1" applyFill="1" applyBorder="1"/>
    <xf numFmtId="0" fontId="14" fillId="0" borderId="0" xfId="1" applyFont="1" applyFill="1" applyBorder="1" applyAlignment="1">
      <alignment horizontal="center" vertical="center" textRotation="90" wrapText="1"/>
    </xf>
    <xf numFmtId="0" fontId="6" fillId="3" borderId="0" xfId="1" applyFont="1" applyFill="1" applyBorder="1" applyAlignment="1">
      <alignment vertical="center" textRotation="90"/>
    </xf>
    <xf numFmtId="0" fontId="6" fillId="3" borderId="0" xfId="1" applyFont="1" applyFill="1" applyBorder="1" applyAlignment="1">
      <alignment horizontal="center" vertical="center" textRotation="90"/>
    </xf>
    <xf numFmtId="0" fontId="14" fillId="3" borderId="0" xfId="1" applyFont="1" applyFill="1" applyBorder="1" applyAlignment="1">
      <alignment horizontal="center" vertical="center" textRotation="90"/>
    </xf>
    <xf numFmtId="0" fontId="6" fillId="3" borderId="5" xfId="1" applyFont="1" applyFill="1" applyBorder="1" applyAlignment="1">
      <alignment horizontal="center" vertical="center" wrapText="1"/>
    </xf>
    <xf numFmtId="0" fontId="6" fillId="3" borderId="0" xfId="1" applyFont="1" applyFill="1" applyBorder="1" applyAlignment="1">
      <alignment horizontal="center" vertical="center" wrapText="1"/>
    </xf>
    <xf numFmtId="0" fontId="14" fillId="0" borderId="0" xfId="1" applyFont="1" applyFill="1" applyBorder="1" applyAlignment="1">
      <alignment horizontal="center" vertical="center" textRotation="90" wrapText="1" readingOrder="2"/>
    </xf>
    <xf numFmtId="0" fontId="10" fillId="3" borderId="0" xfId="1" applyFont="1" applyFill="1" applyBorder="1" applyAlignment="1">
      <alignment horizontal="center" vertical="center" wrapText="1"/>
    </xf>
    <xf numFmtId="0" fontId="7" fillId="3" borderId="0" xfId="1" applyFont="1" applyFill="1" applyBorder="1" applyAlignment="1">
      <alignment horizontal="center" vertical="center" textRotation="90"/>
    </xf>
    <xf numFmtId="0" fontId="10" fillId="3" borderId="0" xfId="1" applyFont="1" applyFill="1" applyBorder="1" applyAlignment="1">
      <alignment horizontal="center" vertical="center" textRotation="90"/>
    </xf>
    <xf numFmtId="0" fontId="7" fillId="3" borderId="0" xfId="1" applyFont="1" applyFill="1" applyBorder="1" applyAlignment="1">
      <alignment horizontal="center" vertical="center" textRotation="90"/>
    </xf>
    <xf numFmtId="0" fontId="14" fillId="0" borderId="0" xfId="1" applyFont="1" applyFill="1" applyBorder="1" applyAlignment="1">
      <alignment horizontal="center" vertical="center" textRotation="178" wrapText="1"/>
    </xf>
    <xf numFmtId="0" fontId="14" fillId="0" borderId="0" xfId="1" applyFont="1" applyFill="1" applyBorder="1" applyAlignment="1">
      <alignment horizontal="center" vertical="center" textRotation="180" wrapText="1"/>
    </xf>
    <xf numFmtId="0" fontId="14" fillId="0" borderId="5" xfId="1" applyFont="1" applyFill="1" applyBorder="1" applyAlignment="1">
      <alignment horizontal="center" textRotation="180"/>
    </xf>
    <xf numFmtId="0" fontId="11" fillId="0" borderId="0" xfId="1" applyFill="1" applyBorder="1" applyAlignment="1">
      <alignment vertical="center"/>
    </xf>
    <xf numFmtId="0" fontId="11" fillId="0" borderId="0" xfId="1" applyFill="1" applyAlignment="1">
      <alignment vertical="center"/>
    </xf>
    <xf numFmtId="0" fontId="11" fillId="3" borderId="0" xfId="1" applyFill="1" applyAlignment="1">
      <alignment vertical="center"/>
    </xf>
    <xf numFmtId="0" fontId="6" fillId="2" borderId="12" xfId="1" applyFont="1" applyFill="1" applyBorder="1" applyAlignment="1">
      <alignment horizontal="center" vertical="center" shrinkToFit="1" readingOrder="2"/>
    </xf>
    <xf numFmtId="0" fontId="6" fillId="2" borderId="10" xfId="1" applyFont="1" applyFill="1" applyBorder="1" applyAlignment="1">
      <alignment horizontal="center" vertical="center" shrinkToFit="1" readingOrder="2"/>
    </xf>
    <xf numFmtId="0" fontId="6" fillId="3" borderId="12" xfId="1" applyFont="1" applyFill="1" applyBorder="1" applyAlignment="1">
      <alignment horizontal="center" vertical="center" shrinkToFit="1" readingOrder="2"/>
    </xf>
    <xf numFmtId="0" fontId="6" fillId="3" borderId="66" xfId="1" applyFont="1" applyFill="1" applyBorder="1" applyAlignment="1">
      <alignment horizontal="right" vertical="center"/>
    </xf>
    <xf numFmtId="0" fontId="6" fillId="3" borderId="67" xfId="1" applyFont="1" applyFill="1" applyBorder="1" applyAlignment="1">
      <alignment horizontal="right" vertical="center"/>
    </xf>
    <xf numFmtId="0" fontId="6" fillId="2" borderId="23" xfId="1" applyFont="1" applyFill="1" applyBorder="1" applyAlignment="1">
      <alignment horizontal="center" vertical="center" shrinkToFit="1" readingOrder="2"/>
    </xf>
    <xf numFmtId="0" fontId="6" fillId="2" borderId="8" xfId="1" applyFont="1" applyFill="1" applyBorder="1" applyAlignment="1">
      <alignment horizontal="center" vertical="center" shrinkToFit="1" readingOrder="2"/>
    </xf>
    <xf numFmtId="0" fontId="6" fillId="3" borderId="23" xfId="1" applyFont="1" applyFill="1" applyBorder="1" applyAlignment="1">
      <alignment horizontal="center" vertical="center" shrinkToFit="1" readingOrder="2"/>
    </xf>
    <xf numFmtId="0" fontId="6" fillId="3" borderId="8" xfId="1" applyFont="1" applyFill="1" applyBorder="1" applyAlignment="1">
      <alignment horizontal="center" vertical="center" shrinkToFit="1" readingOrder="2"/>
    </xf>
    <xf numFmtId="0" fontId="6" fillId="3" borderId="27" xfId="1" applyFont="1" applyFill="1" applyBorder="1" applyAlignment="1">
      <alignment horizontal="center" vertical="center" textRotation="90"/>
    </xf>
    <xf numFmtId="0" fontId="6" fillId="3" borderId="8" xfId="1" applyFont="1" applyFill="1" applyBorder="1" applyAlignment="1">
      <alignment horizontal="right" vertical="center"/>
    </xf>
    <xf numFmtId="0" fontId="6" fillId="2" borderId="0" xfId="1" applyFont="1" applyFill="1" applyBorder="1" applyAlignment="1">
      <alignment horizontal="center" vertical="center" shrinkToFit="1" readingOrder="2"/>
    </xf>
    <xf numFmtId="0" fontId="6" fillId="3" borderId="24" xfId="1" applyFont="1" applyFill="1" applyBorder="1" applyAlignment="1">
      <alignment horizontal="right" vertical="center"/>
    </xf>
    <xf numFmtId="0" fontId="6" fillId="2" borderId="24" xfId="1" applyFont="1" applyFill="1" applyBorder="1" applyAlignment="1">
      <alignment horizontal="center" vertical="center" shrinkToFit="1" readingOrder="2"/>
    </xf>
    <xf numFmtId="0" fontId="6" fillId="2" borderId="9" xfId="1" applyFont="1" applyFill="1" applyBorder="1" applyAlignment="1">
      <alignment horizontal="center" vertical="center" shrinkToFit="1" readingOrder="2"/>
    </xf>
    <xf numFmtId="0" fontId="6" fillId="3" borderId="24" xfId="1" applyFont="1" applyFill="1" applyBorder="1" applyAlignment="1">
      <alignment horizontal="center" vertical="center" shrinkToFit="1" readingOrder="2"/>
    </xf>
    <xf numFmtId="0" fontId="6" fillId="3" borderId="9" xfId="1" applyFont="1" applyFill="1" applyBorder="1" applyAlignment="1">
      <alignment horizontal="center" vertical="center" shrinkToFit="1" readingOrder="2"/>
    </xf>
    <xf numFmtId="0" fontId="9" fillId="3" borderId="6" xfId="1" applyFont="1" applyFill="1" applyBorder="1" applyAlignment="1">
      <alignment horizontal="right" vertical="center"/>
    </xf>
    <xf numFmtId="0" fontId="6" fillId="0" borderId="4" xfId="1" applyFont="1" applyFill="1" applyBorder="1" applyAlignment="1">
      <alignment horizontal="center" vertical="center" readingOrder="2"/>
    </xf>
    <xf numFmtId="0" fontId="11" fillId="0" borderId="0" xfId="1" applyFill="1" applyAlignment="1">
      <alignment horizontal="left"/>
    </xf>
    <xf numFmtId="0" fontId="6" fillId="0" borderId="7" xfId="1" applyFont="1" applyFill="1" applyBorder="1" applyAlignment="1">
      <alignment horizontal="center" vertical="center" textRotation="90" wrapText="1"/>
    </xf>
    <xf numFmtId="0" fontId="6" fillId="0" borderId="0" xfId="1" applyFont="1" applyFill="1" applyBorder="1" applyAlignment="1">
      <alignment horizontal="center" vertical="center" textRotation="90" wrapText="1" shrinkToFit="1"/>
    </xf>
    <xf numFmtId="0" fontId="6" fillId="0" borderId="0" xfId="1" applyFont="1" applyFill="1" applyBorder="1" applyAlignment="1">
      <alignment vertical="center" textRotation="90" wrapText="1"/>
    </xf>
    <xf numFmtId="0" fontId="6" fillId="0" borderId="0" xfId="1" applyFont="1" applyFill="1" applyBorder="1" applyAlignment="1">
      <alignment horizontal="center" vertical="center" textRotation="90" wrapText="1" readingOrder="2"/>
    </xf>
    <xf numFmtId="0" fontId="6" fillId="3" borderId="0" xfId="1" applyFont="1" applyFill="1" applyBorder="1" applyAlignment="1">
      <alignment horizontal="center" vertical="center" wrapText="1" readingOrder="2"/>
    </xf>
    <xf numFmtId="0" fontId="6" fillId="0" borderId="5" xfId="1" applyFont="1" applyFill="1" applyBorder="1" applyAlignment="1">
      <alignment horizontal="center" vertical="center" textRotation="90" wrapText="1" shrinkToFit="1"/>
    </xf>
    <xf numFmtId="0" fontId="6" fillId="0" borderId="0" xfId="1" applyFont="1" applyFill="1" applyBorder="1" applyAlignment="1">
      <alignment horizontal="center" vertical="center" textRotation="90" wrapText="1"/>
    </xf>
    <xf numFmtId="0" fontId="6" fillId="0" borderId="0" xfId="1" applyFont="1" applyFill="1" applyBorder="1" applyAlignment="1">
      <alignment horizontal="center" vertical="center" textRotation="90" wrapText="1" readingOrder="2"/>
    </xf>
    <xf numFmtId="0" fontId="6" fillId="3" borderId="5" xfId="1" applyFont="1" applyFill="1" applyBorder="1" applyAlignment="1">
      <alignment horizontal="center" vertical="center"/>
    </xf>
    <xf numFmtId="0" fontId="6" fillId="3" borderId="12" xfId="1" applyFont="1" applyFill="1" applyBorder="1" applyAlignment="1">
      <alignment horizontal="center" vertical="center" readingOrder="2"/>
    </xf>
    <xf numFmtId="0" fontId="6" fillId="3" borderId="10" xfId="1" applyFont="1" applyFill="1" applyBorder="1" applyAlignment="1">
      <alignment horizontal="center" vertical="center" readingOrder="2"/>
    </xf>
    <xf numFmtId="0" fontId="11" fillId="3" borderId="12" xfId="1" applyFill="1" applyBorder="1"/>
    <xf numFmtId="0" fontId="6" fillId="3" borderId="68" xfId="1" applyFont="1" applyFill="1" applyBorder="1" applyAlignment="1">
      <alignment horizontal="right" vertical="center"/>
    </xf>
    <xf numFmtId="0" fontId="6" fillId="3" borderId="69" xfId="1" applyFont="1" applyFill="1" applyBorder="1" applyAlignment="1">
      <alignment horizontal="right" vertical="center"/>
    </xf>
    <xf numFmtId="0" fontId="6" fillId="3" borderId="23" xfId="1" applyFont="1" applyFill="1" applyBorder="1" applyAlignment="1">
      <alignment horizontal="center" vertical="center" readingOrder="2"/>
    </xf>
    <xf numFmtId="0" fontId="6" fillId="3" borderId="20" xfId="1" applyFont="1" applyFill="1" applyBorder="1" applyAlignment="1">
      <alignment horizontal="center" vertical="center" textRotation="90"/>
    </xf>
    <xf numFmtId="0" fontId="6" fillId="3" borderId="21" xfId="1" applyFont="1" applyFill="1" applyBorder="1" applyAlignment="1">
      <alignment horizontal="center" vertical="center" textRotation="90"/>
    </xf>
    <xf numFmtId="0" fontId="6" fillId="3" borderId="22" xfId="1" applyFont="1" applyFill="1" applyBorder="1" applyAlignment="1">
      <alignment horizontal="center" vertical="center" textRotation="90"/>
    </xf>
    <xf numFmtId="0" fontId="6" fillId="3" borderId="13" xfId="1" applyFont="1" applyFill="1" applyBorder="1" applyAlignment="1">
      <alignment horizontal="right" vertical="center"/>
    </xf>
    <xf numFmtId="0" fontId="6" fillId="3" borderId="11" xfId="1" applyFont="1" applyFill="1" applyBorder="1" applyAlignment="1">
      <alignment horizontal="right" vertical="center"/>
    </xf>
    <xf numFmtId="0" fontId="6" fillId="3" borderId="24" xfId="1" applyFont="1" applyFill="1" applyBorder="1" applyAlignment="1">
      <alignment horizontal="center" vertical="center" readingOrder="2"/>
    </xf>
    <xf numFmtId="0" fontId="6" fillId="3" borderId="9" xfId="1" applyFont="1" applyFill="1" applyBorder="1" applyAlignment="1">
      <alignment horizontal="center" vertical="center" readingOrder="2"/>
    </xf>
    <xf numFmtId="0" fontId="6" fillId="3" borderId="6" xfId="1" applyFont="1" applyFill="1" applyBorder="1" applyAlignment="1">
      <alignment horizontal="center" vertical="center" readingOrder="2"/>
    </xf>
    <xf numFmtId="0" fontId="11" fillId="0" borderId="0" xfId="1" applyFill="1" applyAlignment="1">
      <alignment horizontal="center"/>
    </xf>
    <xf numFmtId="0" fontId="15" fillId="0" borderId="0" xfId="1" applyFont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10" fillId="0" borderId="0" xfId="1" applyFont="1" applyFill="1"/>
    <xf numFmtId="0" fontId="14" fillId="0" borderId="0" xfId="1" applyFont="1" applyFill="1" applyBorder="1" applyAlignment="1">
      <alignment horizontal="center" vertical="center" wrapText="1" shrinkToFit="1"/>
    </xf>
    <xf numFmtId="0" fontId="14" fillId="0" borderId="0" xfId="1" applyFont="1" applyFill="1" applyBorder="1" applyAlignment="1">
      <alignment horizontal="right" vertical="center" indent="1"/>
    </xf>
    <xf numFmtId="0" fontId="14" fillId="0" borderId="5" xfId="1" applyFont="1" applyFill="1" applyBorder="1" applyAlignment="1">
      <alignment horizontal="center" vertical="center" textRotation="90" wrapText="1" shrinkToFit="1"/>
    </xf>
    <xf numFmtId="0" fontId="6" fillId="0" borderId="8" xfId="1" applyFont="1" applyFill="1" applyBorder="1" applyAlignment="1">
      <alignment horizontal="center" vertical="center" shrinkToFit="1" readingOrder="2"/>
    </xf>
    <xf numFmtId="0" fontId="6" fillId="0" borderId="9" xfId="1" applyFont="1" applyFill="1" applyBorder="1" applyAlignment="1">
      <alignment horizontal="center" vertical="center" textRotation="90" readingOrder="1"/>
    </xf>
    <xf numFmtId="0" fontId="6" fillId="2" borderId="27" xfId="1" applyFont="1" applyFill="1" applyBorder="1" applyAlignment="1">
      <alignment vertical="center" readingOrder="1"/>
    </xf>
    <xf numFmtId="0" fontId="6" fillId="0" borderId="0" xfId="1" applyFont="1" applyFill="1" applyBorder="1" applyAlignment="1">
      <alignment horizontal="center" vertical="center" textRotation="90" readingOrder="1"/>
    </xf>
    <xf numFmtId="0" fontId="6" fillId="2" borderId="27" xfId="1" applyFont="1" applyFill="1" applyBorder="1" applyAlignment="1">
      <alignment horizontal="left" vertical="center" readingOrder="1"/>
    </xf>
    <xf numFmtId="0" fontId="6" fillId="0" borderId="23" xfId="1" applyFont="1" applyFill="1" applyBorder="1" applyAlignment="1">
      <alignment horizontal="center" vertical="center" textRotation="90" readingOrder="1"/>
    </xf>
    <xf numFmtId="0" fontId="6" fillId="0" borderId="6" xfId="1" applyFont="1" applyFill="1" applyBorder="1" applyAlignment="1">
      <alignment horizontal="center" vertical="center" shrinkToFit="1" readingOrder="2"/>
    </xf>
    <xf numFmtId="0" fontId="9" fillId="0" borderId="7" xfId="1" applyFont="1" applyFill="1" applyBorder="1" applyAlignment="1">
      <alignment vertical="center"/>
    </xf>
    <xf numFmtId="0" fontId="9" fillId="0" borderId="7" xfId="1" applyFont="1" applyFill="1" applyBorder="1" applyAlignment="1">
      <alignment horizontal="left" vertical="center" readingOrder="1"/>
    </xf>
    <xf numFmtId="0" fontId="9" fillId="0" borderId="0" xfId="1" applyFont="1" applyFill="1" applyBorder="1" applyAlignment="1">
      <alignment vertical="center"/>
    </xf>
    <xf numFmtId="0" fontId="9" fillId="0" borderId="0" xfId="1" applyFont="1" applyFill="1" applyBorder="1" applyAlignment="1">
      <alignment horizontal="left" vertical="center"/>
    </xf>
    <xf numFmtId="0" fontId="6" fillId="0" borderId="5" xfId="1" applyFont="1" applyFill="1" applyBorder="1" applyAlignment="1">
      <alignment horizontal="center" vertical="center" textRotation="90"/>
    </xf>
    <xf numFmtId="0" fontId="6" fillId="0" borderId="8" xfId="1" applyFont="1" applyFill="1" applyBorder="1" applyAlignment="1">
      <alignment horizontal="right" vertical="center" indent="1" shrinkToFit="1"/>
    </xf>
    <xf numFmtId="0" fontId="6" fillId="0" borderId="8" xfId="1" applyFont="1" applyFill="1" applyBorder="1" applyAlignment="1">
      <alignment horizontal="right" vertical="center" indent="1"/>
    </xf>
    <xf numFmtId="0" fontId="6" fillId="0" borderId="9" xfId="1" applyFont="1" applyFill="1" applyBorder="1" applyAlignment="1">
      <alignment horizontal="center" vertical="center"/>
    </xf>
    <xf numFmtId="0" fontId="6" fillId="3" borderId="14" xfId="1" applyFont="1" applyFill="1" applyBorder="1" applyAlignment="1">
      <alignment horizontal="right" vertical="center"/>
    </xf>
    <xf numFmtId="0" fontId="6" fillId="0" borderId="23" xfId="1" applyFont="1" applyFill="1" applyBorder="1" applyAlignment="1">
      <alignment horizontal="center" vertical="center"/>
    </xf>
    <xf numFmtId="0" fontId="6" fillId="0" borderId="6" xfId="1" applyFont="1" applyFill="1" applyBorder="1" applyAlignment="1">
      <alignment vertical="center"/>
    </xf>
    <xf numFmtId="0" fontId="6" fillId="0" borderId="6" xfId="1" applyFont="1" applyFill="1" applyBorder="1" applyAlignment="1">
      <alignment horizontal="right" vertical="center" indent="1" shrinkToFit="1"/>
    </xf>
    <xf numFmtId="165" fontId="5" fillId="0" borderId="7" xfId="1" applyNumberFormat="1" applyFont="1" applyFill="1" applyBorder="1" applyAlignment="1">
      <alignment horizontal="right" readingOrder="2"/>
    </xf>
    <xf numFmtId="0" fontId="5" fillId="0" borderId="0" xfId="1" applyFont="1" applyBorder="1" applyAlignment="1">
      <alignment horizontal="center" vertical="center" wrapText="1"/>
    </xf>
    <xf numFmtId="0" fontId="6" fillId="2" borderId="10" xfId="1" applyFont="1" applyFill="1" applyBorder="1" applyAlignment="1">
      <alignment horizontal="center" vertical="center" readingOrder="2"/>
    </xf>
    <xf numFmtId="0" fontId="6" fillId="2" borderId="8" xfId="1" applyFont="1" applyFill="1" applyBorder="1" applyAlignment="1">
      <alignment horizontal="right" vertical="center" readingOrder="2"/>
    </xf>
    <xf numFmtId="0" fontId="6" fillId="2" borderId="8" xfId="1" applyFont="1" applyFill="1" applyBorder="1" applyAlignment="1">
      <alignment horizontal="center" vertical="center" readingOrder="2"/>
    </xf>
    <xf numFmtId="0" fontId="6" fillId="2" borderId="9" xfId="1" applyFont="1" applyFill="1" applyBorder="1" applyAlignment="1">
      <alignment horizontal="center" vertical="center" readingOrder="2"/>
    </xf>
    <xf numFmtId="0" fontId="6" fillId="0" borderId="0" xfId="1" applyFont="1" applyFill="1" applyBorder="1" applyAlignment="1">
      <alignment horizontal="center" vertical="center" textRotation="90"/>
    </xf>
    <xf numFmtId="0" fontId="10" fillId="0" borderId="0" xfId="1" applyFont="1" applyFill="1" applyBorder="1"/>
    <xf numFmtId="0" fontId="6" fillId="0" borderId="0" xfId="1" applyFont="1" applyFill="1" applyBorder="1" applyAlignment="1">
      <alignment horizontal="right" vertical="center" indent="2"/>
    </xf>
    <xf numFmtId="0" fontId="25" fillId="0" borderId="7" xfId="1" applyFont="1" applyFill="1" applyBorder="1" applyAlignment="1">
      <alignment horizontal="center" vertical="center"/>
    </xf>
    <xf numFmtId="0" fontId="25" fillId="0" borderId="0" xfId="1" applyFont="1" applyFill="1" applyBorder="1" applyAlignment="1">
      <alignment horizontal="center" vertical="center"/>
    </xf>
    <xf numFmtId="0" fontId="25" fillId="0" borderId="5" xfId="1" applyFont="1" applyFill="1" applyBorder="1" applyAlignment="1">
      <alignment horizontal="center" vertical="center"/>
    </xf>
    <xf numFmtId="0" fontId="11" fillId="0" borderId="70" xfId="1" applyFill="1" applyBorder="1"/>
    <xf numFmtId="0" fontId="6" fillId="3" borderId="8" xfId="1" applyFont="1" applyFill="1" applyBorder="1" applyAlignment="1">
      <alignment vertical="center"/>
    </xf>
    <xf numFmtId="0" fontId="6" fillId="2" borderId="24" xfId="1" applyFont="1" applyFill="1" applyBorder="1" applyAlignment="1">
      <alignment vertical="center" readingOrder="1"/>
    </xf>
    <xf numFmtId="0" fontId="11" fillId="3" borderId="0" xfId="1" applyFont="1" applyFill="1" applyBorder="1" applyAlignment="1">
      <alignment horizontal="center" vertical="center"/>
    </xf>
    <xf numFmtId="0" fontId="5" fillId="0" borderId="7" xfId="1" applyFont="1" applyFill="1" applyBorder="1" applyAlignment="1">
      <alignment horizontal="center" vertical="center"/>
    </xf>
    <xf numFmtId="0" fontId="6" fillId="0" borderId="0" xfId="1" applyFont="1" applyFill="1" applyAlignment="1">
      <alignment horizontal="center"/>
    </xf>
    <xf numFmtId="0" fontId="6" fillId="0" borderId="0" xfId="1" applyFont="1" applyFill="1" applyBorder="1" applyAlignment="1">
      <alignment horizontal="center" vertical="center" textRotation="180"/>
    </xf>
    <xf numFmtId="0" fontId="14" fillId="0" borderId="0" xfId="1" applyFont="1" applyFill="1" applyBorder="1" applyAlignment="1">
      <alignment horizontal="center" vertical="center" readingOrder="2"/>
    </xf>
    <xf numFmtId="0" fontId="6" fillId="0" borderId="7" xfId="1" applyFont="1" applyFill="1" applyBorder="1" applyAlignment="1">
      <alignment horizontal="right" readingOrder="2"/>
    </xf>
    <xf numFmtId="0" fontId="6" fillId="0" borderId="0" xfId="1" applyFont="1" applyFill="1" applyBorder="1" applyAlignment="1">
      <alignment horizontal="left" vertical="center" indent="1"/>
    </xf>
    <xf numFmtId="0" fontId="6" fillId="0" borderId="0" xfId="1" applyFont="1" applyFill="1" applyBorder="1" applyAlignment="1">
      <alignment horizontal="right" vertical="center" indent="1" readingOrder="2"/>
    </xf>
    <xf numFmtId="0" fontId="6" fillId="0" borderId="8" xfId="1" applyFont="1" applyFill="1" applyBorder="1" applyAlignment="1">
      <alignment horizontal="right" vertical="center" indent="1" readingOrder="2"/>
    </xf>
    <xf numFmtId="0" fontId="11" fillId="0" borderId="0" xfId="1" applyFill="1" applyAlignment="1">
      <alignment horizontal="left" indent="1"/>
    </xf>
    <xf numFmtId="0" fontId="6" fillId="0" borderId="5" xfId="1" applyFont="1" applyFill="1" applyBorder="1" applyAlignment="1">
      <alignment horizontal="right" vertical="center" indent="1" readingOrder="2"/>
    </xf>
    <xf numFmtId="0" fontId="26" fillId="0" borderId="0" xfId="1" applyFont="1" applyFill="1" applyBorder="1" applyAlignment="1">
      <alignment horizontal="right" vertical="center"/>
    </xf>
    <xf numFmtId="0" fontId="6" fillId="0" borderId="0" xfId="1" applyFont="1" applyFill="1" applyBorder="1" applyAlignment="1">
      <alignment horizontal="center" vertical="top" wrapText="1"/>
    </xf>
    <xf numFmtId="0" fontId="6" fillId="2" borderId="10" xfId="1" applyFont="1" applyFill="1" applyBorder="1" applyAlignment="1">
      <alignment vertical="center" readingOrder="1"/>
    </xf>
    <xf numFmtId="0" fontId="6" fillId="3" borderId="8" xfId="1" applyFont="1" applyFill="1" applyBorder="1" applyAlignment="1">
      <alignment vertical="center"/>
    </xf>
    <xf numFmtId="0" fontId="6" fillId="0" borderId="9" xfId="1" applyFont="1" applyFill="1" applyBorder="1" applyAlignment="1">
      <alignment horizontal="center" vertical="center" textRotation="180"/>
    </xf>
    <xf numFmtId="0" fontId="6" fillId="0" borderId="23" xfId="1" applyFont="1" applyFill="1" applyBorder="1" applyAlignment="1">
      <alignment horizontal="center" vertical="center" textRotation="180"/>
    </xf>
    <xf numFmtId="0" fontId="6" fillId="3" borderId="13" xfId="1" applyFont="1" applyFill="1" applyBorder="1" applyAlignment="1">
      <alignment vertical="center"/>
    </xf>
    <xf numFmtId="0" fontId="6" fillId="3" borderId="11" xfId="1" applyFont="1" applyFill="1" applyBorder="1" applyAlignment="1">
      <alignment vertical="center"/>
    </xf>
    <xf numFmtId="0" fontId="6" fillId="0" borderId="18" xfId="1" applyFont="1" applyFill="1" applyBorder="1" applyAlignment="1">
      <alignment horizontal="right" vertical="center"/>
    </xf>
    <xf numFmtId="0" fontId="6" fillId="0" borderId="19" xfId="1" applyFont="1" applyFill="1" applyBorder="1" applyAlignment="1">
      <alignment horizontal="right" vertical="center"/>
    </xf>
    <xf numFmtId="0" fontId="6" fillId="0" borderId="0" xfId="1" applyFont="1" applyFill="1" applyBorder="1" applyAlignment="1">
      <alignment horizontal="center" vertical="center" readingOrder="1"/>
    </xf>
    <xf numFmtId="0" fontId="6" fillId="0" borderId="0" xfId="1" applyFont="1" applyFill="1" applyBorder="1" applyAlignment="1">
      <alignment horizontal="center" wrapText="1"/>
    </xf>
    <xf numFmtId="0" fontId="12" fillId="0" borderId="0" xfId="1" applyFont="1" applyFill="1" applyBorder="1" applyAlignment="1">
      <alignment horizontal="right" vertical="center"/>
    </xf>
    <xf numFmtId="0" fontId="16" fillId="0" borderId="0" xfId="1" applyFont="1" applyFill="1" applyBorder="1" applyAlignment="1">
      <alignment horizontal="right" vertical="center"/>
    </xf>
    <xf numFmtId="0" fontId="27" fillId="0" borderId="0" xfId="1" applyFont="1" applyFill="1" applyAlignment="1">
      <alignment horizontal="center" vertical="center"/>
    </xf>
    <xf numFmtId="0" fontId="6" fillId="0" borderId="6" xfId="1" applyFont="1" applyFill="1" applyBorder="1" applyAlignment="1">
      <alignment horizontal="right" vertical="center" indent="1"/>
    </xf>
    <xf numFmtId="0" fontId="6" fillId="0" borderId="0" xfId="1" applyFont="1" applyFill="1" applyBorder="1" applyAlignment="1">
      <alignment horizontal="center" vertical="center" textRotation="180"/>
    </xf>
    <xf numFmtId="0" fontId="5" fillId="0" borderId="4" xfId="1" applyFont="1" applyFill="1" applyBorder="1" applyAlignment="1">
      <alignment horizontal="center" vertical="center"/>
    </xf>
    <xf numFmtId="0" fontId="5" fillId="0" borderId="4" xfId="1" applyFont="1" applyFill="1" applyBorder="1" applyAlignment="1">
      <alignment vertical="center"/>
    </xf>
    <xf numFmtId="0" fontId="21" fillId="0" borderId="0" xfId="1" applyFont="1" applyFill="1" applyAlignment="1">
      <alignment vertical="center"/>
    </xf>
    <xf numFmtId="0" fontId="6" fillId="0" borderId="7" xfId="1" applyFont="1" applyFill="1" applyBorder="1" applyAlignment="1">
      <alignment horizontal="center" vertical="center" wrapText="1" shrinkToFit="1"/>
    </xf>
    <xf numFmtId="0" fontId="13" fillId="0" borderId="7" xfId="1" applyFont="1" applyFill="1" applyBorder="1" applyAlignment="1">
      <alignment horizontal="center" vertical="center" wrapText="1"/>
    </xf>
    <xf numFmtId="0" fontId="6" fillId="0" borderId="7" xfId="1" applyFont="1" applyFill="1" applyBorder="1" applyAlignment="1">
      <alignment horizontal="center" vertical="center" wrapText="1"/>
    </xf>
    <xf numFmtId="0" fontId="13" fillId="0" borderId="0" xfId="1" applyFont="1" applyFill="1" applyBorder="1" applyAlignment="1">
      <alignment horizontal="center" vertical="center" wrapText="1"/>
    </xf>
    <xf numFmtId="0" fontId="12" fillId="0" borderId="0" xfId="1" applyFont="1" applyFill="1" applyBorder="1" applyAlignment="1">
      <alignment horizontal="center" vertical="center" wrapText="1"/>
    </xf>
    <xf numFmtId="0" fontId="6" fillId="0" borderId="5" xfId="1" applyFont="1" applyFill="1" applyBorder="1" applyAlignment="1">
      <alignment horizontal="center" vertical="center" textRotation="90" wrapText="1" shrinkToFit="1"/>
    </xf>
    <xf numFmtId="0" fontId="13" fillId="0" borderId="5" xfId="1" applyFont="1" applyFill="1" applyBorder="1" applyAlignment="1">
      <alignment horizontal="center" vertical="center" wrapText="1"/>
    </xf>
    <xf numFmtId="0" fontId="6" fillId="0" borderId="5" xfId="1" applyFont="1" applyFill="1" applyBorder="1" applyAlignment="1">
      <alignment horizontal="center" vertical="center" textRotation="180" wrapText="1"/>
    </xf>
    <xf numFmtId="0" fontId="11" fillId="0" borderId="0" xfId="1" applyFill="1" applyAlignment="1">
      <alignment vertical="center" textRotation="180"/>
    </xf>
    <xf numFmtId="0" fontId="6" fillId="0" borderId="8" xfId="1" applyFont="1" applyFill="1" applyBorder="1" applyAlignment="1">
      <alignment horizontal="right" vertical="center" indent="1" shrinkToFit="1" readingOrder="2"/>
    </xf>
    <xf numFmtId="0" fontId="11" fillId="0" borderId="8" xfId="1" applyFont="1" applyFill="1" applyBorder="1" applyAlignment="1">
      <alignment horizontal="center" vertical="center" shrinkToFit="1"/>
    </xf>
    <xf numFmtId="0" fontId="6" fillId="2" borderId="23" xfId="1" applyFont="1" applyFill="1" applyBorder="1" applyAlignment="1">
      <alignment horizontal="left" vertical="center" readingOrder="1"/>
    </xf>
    <xf numFmtId="0" fontId="6" fillId="0" borderId="8" xfId="1" applyFont="1" applyFill="1" applyBorder="1" applyAlignment="1">
      <alignment horizontal="right"/>
    </xf>
    <xf numFmtId="0" fontId="6" fillId="0" borderId="20" xfId="1" applyFont="1" applyFill="1" applyBorder="1" applyAlignment="1">
      <alignment horizontal="right" vertical="center" textRotation="90" wrapText="1"/>
    </xf>
    <xf numFmtId="0" fontId="6" fillId="0" borderId="15" xfId="1" applyFont="1" applyFill="1" applyBorder="1" applyAlignment="1">
      <alignment horizontal="left" vertical="center" textRotation="90" readingOrder="1"/>
    </xf>
    <xf numFmtId="0" fontId="6" fillId="0" borderId="9" xfId="1" applyFont="1" applyFill="1" applyBorder="1" applyAlignment="1">
      <alignment horizontal="right" vertical="center" textRotation="180" wrapText="1"/>
    </xf>
    <xf numFmtId="0" fontId="6" fillId="0" borderId="20" xfId="1" applyFont="1" applyFill="1" applyBorder="1" applyAlignment="1">
      <alignment horizontal="center" vertical="center" textRotation="180" wrapText="1"/>
    </xf>
    <xf numFmtId="0" fontId="6" fillId="0" borderId="21" xfId="1" applyFont="1" applyFill="1" applyBorder="1" applyAlignment="1">
      <alignment horizontal="right" vertical="center" textRotation="90" wrapText="1"/>
    </xf>
    <xf numFmtId="0" fontId="6" fillId="0" borderId="16" xfId="1" applyFont="1" applyFill="1" applyBorder="1" applyAlignment="1">
      <alignment horizontal="left" vertical="center" textRotation="90" readingOrder="1"/>
    </xf>
    <xf numFmtId="0" fontId="6" fillId="0" borderId="0" xfId="1" applyFont="1" applyFill="1" applyBorder="1" applyAlignment="1">
      <alignment horizontal="right" vertical="center" textRotation="180" wrapText="1"/>
    </xf>
    <xf numFmtId="0" fontId="6" fillId="0" borderId="21" xfId="1" applyFont="1" applyFill="1" applyBorder="1" applyAlignment="1">
      <alignment horizontal="center" vertical="center" textRotation="180" wrapText="1"/>
    </xf>
    <xf numFmtId="0" fontId="6" fillId="0" borderId="22" xfId="1" applyFont="1" applyFill="1" applyBorder="1" applyAlignment="1">
      <alignment horizontal="right" vertical="center" textRotation="90" wrapText="1"/>
    </xf>
    <xf numFmtId="0" fontId="6" fillId="0" borderId="17" xfId="1" applyFont="1" applyFill="1" applyBorder="1" applyAlignment="1">
      <alignment horizontal="left" vertical="center" textRotation="90" readingOrder="1"/>
    </xf>
    <xf numFmtId="0" fontId="6" fillId="0" borderId="23" xfId="1" applyFont="1" applyFill="1" applyBorder="1" applyAlignment="1">
      <alignment horizontal="right" vertical="center" textRotation="180" wrapText="1"/>
    </xf>
    <xf numFmtId="0" fontId="6" fillId="0" borderId="22" xfId="1" applyFont="1" applyFill="1" applyBorder="1" applyAlignment="1">
      <alignment horizontal="center" vertical="center" textRotation="180" wrapText="1"/>
    </xf>
    <xf numFmtId="0" fontId="6" fillId="0" borderId="8" xfId="1" applyFont="1" applyFill="1" applyBorder="1" applyAlignment="1">
      <alignment horizontal="right" vertical="center" shrinkToFit="1"/>
    </xf>
    <xf numFmtId="0" fontId="6" fillId="0" borderId="9" xfId="1" applyFont="1" applyFill="1" applyBorder="1" applyAlignment="1">
      <alignment horizontal="right" vertical="center" indent="1" shrinkToFit="1" readingOrder="2"/>
    </xf>
    <xf numFmtId="0" fontId="6" fillId="0" borderId="9" xfId="1" applyFont="1" applyFill="1" applyBorder="1" applyAlignment="1">
      <alignment horizontal="right" vertical="center" indent="1" shrinkToFit="1"/>
    </xf>
    <xf numFmtId="0" fontId="11" fillId="0" borderId="9" xfId="1" applyFont="1" applyFill="1" applyBorder="1" applyAlignment="1">
      <alignment horizontal="center" vertical="center" shrinkToFit="1"/>
    </xf>
    <xf numFmtId="0" fontId="6" fillId="0" borderId="24" xfId="1" applyFont="1" applyFill="1" applyBorder="1" applyAlignment="1">
      <alignment horizontal="right" vertical="center"/>
    </xf>
    <xf numFmtId="0" fontId="11" fillId="0" borderId="6" xfId="1" applyFont="1" applyFill="1" applyBorder="1" applyAlignment="1">
      <alignment horizontal="center" vertical="center" shrinkToFit="1"/>
    </xf>
    <xf numFmtId="0" fontId="10" fillId="0" borderId="0" xfId="1" applyFont="1" applyFill="1" applyAlignment="1">
      <alignment horizontal="right"/>
    </xf>
    <xf numFmtId="0" fontId="11" fillId="0" borderId="0" xfId="1" applyFont="1" applyFill="1" applyBorder="1" applyAlignment="1">
      <alignment horizontal="right" vertical="center"/>
    </xf>
    <xf numFmtId="0" fontId="6" fillId="0" borderId="0" xfId="1" applyFont="1" applyFill="1" applyBorder="1" applyAlignment="1">
      <alignment horizontal="center" vertical="center" textRotation="90" wrapText="1"/>
    </xf>
    <xf numFmtId="0" fontId="5" fillId="0" borderId="0" xfId="1" applyFont="1" applyFill="1" applyAlignment="1">
      <alignment horizontal="center"/>
    </xf>
    <xf numFmtId="0" fontId="5" fillId="0" borderId="4" xfId="1" applyNumberFormat="1" applyFont="1" applyFill="1" applyBorder="1" applyAlignment="1" applyProtection="1">
      <alignment vertical="center"/>
    </xf>
    <xf numFmtId="0" fontId="6" fillId="0" borderId="0" xfId="1" applyFont="1" applyFill="1" applyBorder="1" applyAlignment="1">
      <alignment horizontal="center" vertical="center" shrinkToFit="1"/>
    </xf>
    <xf numFmtId="0" fontId="6" fillId="0" borderId="0" xfId="1" applyFont="1" applyFill="1" applyBorder="1" applyAlignment="1">
      <alignment horizontal="center" vertical="center" wrapText="1" readingOrder="1"/>
    </xf>
    <xf numFmtId="0" fontId="12" fillId="0" borderId="0" xfId="1" applyFont="1" applyFill="1" applyBorder="1" applyAlignment="1">
      <alignment horizontal="center" vertical="center" shrinkToFit="1"/>
    </xf>
    <xf numFmtId="0" fontId="6" fillId="0" borderId="5" xfId="1" applyFont="1" applyFill="1" applyBorder="1" applyAlignment="1">
      <alignment horizontal="center" vertical="center" shrinkToFit="1"/>
    </xf>
    <xf numFmtId="0" fontId="6" fillId="0" borderId="10" xfId="1" applyFont="1" applyFill="1" applyBorder="1" applyAlignment="1">
      <alignment horizontal="center" vertical="center" shrinkToFit="1"/>
    </xf>
    <xf numFmtId="0" fontId="11" fillId="0" borderId="8" xfId="1" applyFont="1" applyFill="1" applyBorder="1"/>
    <xf numFmtId="0" fontId="6" fillId="0" borderId="20" xfId="1" applyFont="1" applyFill="1" applyBorder="1" applyAlignment="1">
      <alignment horizontal="left" vertical="center" readingOrder="1"/>
    </xf>
    <xf numFmtId="0" fontId="6" fillId="0" borderId="0" xfId="1" applyFont="1" applyFill="1" applyBorder="1" applyAlignment="1">
      <alignment horizontal="center" vertical="center" shrinkToFit="1" readingOrder="2"/>
    </xf>
    <xf numFmtId="0" fontId="6" fillId="0" borderId="0" xfId="1" applyFont="1" applyFill="1" applyBorder="1" applyAlignment="1">
      <alignment horizontal="right" vertical="center" wrapText="1"/>
    </xf>
    <xf numFmtId="0" fontId="6" fillId="0" borderId="0" xfId="1" applyFont="1" applyFill="1" applyBorder="1" applyAlignment="1">
      <alignment horizontal="left" vertical="center" wrapText="1"/>
    </xf>
    <xf numFmtId="0" fontId="6" fillId="0" borderId="7" xfId="1" applyFont="1" applyFill="1" applyBorder="1" applyAlignment="1">
      <alignment horizontal="center" vertical="center" textRotation="90"/>
    </xf>
    <xf numFmtId="0" fontId="6" fillId="0" borderId="7" xfId="1" applyFont="1" applyFill="1" applyBorder="1" applyAlignment="1">
      <alignment horizontal="center" vertical="center" wrapText="1" readingOrder="2"/>
    </xf>
    <xf numFmtId="0" fontId="6" fillId="0" borderId="0" xfId="1" applyFont="1" applyFill="1" applyBorder="1" applyAlignment="1">
      <alignment horizontal="center" vertical="center" textRotation="90"/>
    </xf>
    <xf numFmtId="0" fontId="6" fillId="0" borderId="0" xfId="1" applyFont="1" applyFill="1" applyBorder="1" applyAlignment="1">
      <alignment horizontal="center" vertical="center" wrapText="1" readingOrder="2"/>
    </xf>
    <xf numFmtId="0" fontId="10" fillId="0" borderId="0" xfId="1" applyFont="1" applyFill="1" applyBorder="1" applyAlignment="1">
      <alignment horizontal="center" vertical="center"/>
    </xf>
    <xf numFmtId="0" fontId="10" fillId="0" borderId="0" xfId="1" applyFont="1" applyFill="1" applyBorder="1" applyAlignment="1">
      <alignment horizontal="center" vertical="center" wrapText="1"/>
    </xf>
    <xf numFmtId="0" fontId="6" fillId="0" borderId="0" xfId="1" applyFont="1" applyFill="1" applyBorder="1" applyAlignment="1">
      <alignment horizontal="center" vertical="center" wrapText="1" readingOrder="2"/>
    </xf>
    <xf numFmtId="0" fontId="6" fillId="0" borderId="8" xfId="1" applyFont="1" applyFill="1" applyBorder="1" applyAlignment="1">
      <alignment vertical="center"/>
    </xf>
    <xf numFmtId="0" fontId="6" fillId="0" borderId="8" xfId="1" applyFont="1" applyFill="1" applyBorder="1" applyAlignment="1">
      <alignment vertical="center"/>
    </xf>
    <xf numFmtId="0" fontId="6" fillId="0" borderId="13" xfId="1" applyFont="1" applyFill="1" applyBorder="1" applyAlignment="1">
      <alignment vertical="center"/>
    </xf>
    <xf numFmtId="0" fontId="6" fillId="0" borderId="11" xfId="1" applyFont="1" applyFill="1" applyBorder="1" applyAlignment="1">
      <alignment vertical="center"/>
    </xf>
    <xf numFmtId="0" fontId="9" fillId="0" borderId="18" xfId="1" applyFont="1" applyFill="1" applyBorder="1" applyAlignment="1">
      <alignment vertical="center"/>
    </xf>
    <xf numFmtId="0" fontId="9" fillId="0" borderId="19" xfId="1" applyFont="1" applyFill="1" applyBorder="1" applyAlignment="1">
      <alignment vertical="center"/>
    </xf>
    <xf numFmtId="0" fontId="6" fillId="0" borderId="0" xfId="1" applyFont="1" applyFill="1" applyBorder="1" applyAlignment="1">
      <alignment horizontal="center" vertical="center" textRotation="180" wrapText="1" readingOrder="2"/>
    </xf>
    <xf numFmtId="0" fontId="6" fillId="0" borderId="5" xfId="1" applyFont="1" applyFill="1" applyBorder="1" applyAlignment="1">
      <alignment horizontal="center" vertical="center" wrapText="1" shrinkToFit="1"/>
    </xf>
    <xf numFmtId="0" fontId="6" fillId="0" borderId="5" xfId="1" applyFont="1" applyFill="1" applyBorder="1" applyAlignment="1">
      <alignment horizontal="center" vertical="center" textRotation="90" wrapText="1"/>
    </xf>
    <xf numFmtId="0" fontId="6" fillId="0" borderId="5" xfId="1" applyFont="1" applyFill="1" applyBorder="1" applyAlignment="1">
      <alignment horizontal="center" vertical="center" wrapText="1"/>
    </xf>
    <xf numFmtId="0" fontId="6" fillId="0" borderId="66" xfId="1" applyFont="1" applyFill="1" applyBorder="1" applyAlignment="1">
      <alignment horizontal="right" vertical="center"/>
    </xf>
    <xf numFmtId="0" fontId="6" fillId="0" borderId="67" xfId="1" applyFont="1" applyFill="1" applyBorder="1" applyAlignment="1">
      <alignment horizontal="right" vertical="center"/>
    </xf>
    <xf numFmtId="0" fontId="6" fillId="0" borderId="13" xfId="1" applyFont="1" applyFill="1" applyBorder="1" applyAlignment="1">
      <alignment horizontal="right" vertical="center"/>
    </xf>
    <xf numFmtId="0" fontId="6" fillId="0" borderId="11" xfId="1" applyFont="1" applyFill="1" applyBorder="1" applyAlignment="1">
      <alignment horizontal="right" vertical="center"/>
    </xf>
    <xf numFmtId="0" fontId="9" fillId="0" borderId="6" xfId="1" applyFont="1" applyFill="1" applyBorder="1" applyAlignment="1">
      <alignment horizontal="right" vertical="center"/>
    </xf>
    <xf numFmtId="0" fontId="4" fillId="0" borderId="0" xfId="1" applyFont="1" applyFill="1" applyBorder="1" applyAlignment="1">
      <alignment horizontal="center" vertical="center" wrapText="1"/>
    </xf>
    <xf numFmtId="0" fontId="6" fillId="0" borderId="4" xfId="1" applyFont="1" applyBorder="1" applyAlignment="1">
      <alignment horizontal="right" vertical="center"/>
    </xf>
    <xf numFmtId="0" fontId="6" fillId="0" borderId="4" xfId="1" applyFont="1" applyBorder="1" applyAlignment="1">
      <alignment vertical="center"/>
    </xf>
    <xf numFmtId="0" fontId="6" fillId="0" borderId="4" xfId="1" applyFont="1" applyBorder="1" applyAlignment="1">
      <alignment horizontal="left" vertical="center" readingOrder="1"/>
    </xf>
    <xf numFmtId="0" fontId="14" fillId="0" borderId="0" xfId="1" applyFont="1" applyFill="1" applyBorder="1" applyAlignment="1">
      <alignment horizontal="center" vertical="center" textRotation="90" wrapText="1"/>
    </xf>
    <xf numFmtId="0" fontId="6" fillId="0" borderId="0" xfId="1" applyFont="1" applyFill="1" applyBorder="1" applyAlignment="1">
      <alignment horizontal="center" vertical="center" textRotation="180" shrinkToFit="1"/>
    </xf>
    <xf numFmtId="0" fontId="6" fillId="0" borderId="10" xfId="1" applyFont="1" applyBorder="1" applyAlignment="1">
      <alignment horizontal="center" vertical="center"/>
    </xf>
    <xf numFmtId="0" fontId="6" fillId="0" borderId="12" xfId="1" applyFont="1" applyBorder="1" applyAlignment="1">
      <alignment horizontal="center" vertical="center"/>
    </xf>
    <xf numFmtId="0" fontId="6" fillId="0" borderId="8" xfId="1" applyFont="1" applyBorder="1" applyAlignment="1">
      <alignment horizontal="right" vertical="center"/>
    </xf>
    <xf numFmtId="0" fontId="6" fillId="0" borderId="20" xfId="1" applyFont="1" applyBorder="1" applyAlignment="1">
      <alignment horizontal="center" vertical="center" textRotation="180"/>
    </xf>
    <xf numFmtId="0" fontId="6" fillId="0" borderId="8" xfId="1" applyFont="1" applyBorder="1" applyAlignment="1">
      <alignment horizontal="right" vertical="center"/>
    </xf>
    <xf numFmtId="0" fontId="6" fillId="0" borderId="21" xfId="1" applyFont="1" applyBorder="1" applyAlignment="1">
      <alignment horizontal="center" vertical="center" textRotation="180"/>
    </xf>
    <xf numFmtId="0" fontId="6" fillId="0" borderId="22" xfId="1" applyFont="1" applyBorder="1" applyAlignment="1">
      <alignment horizontal="center" vertical="center" textRotation="180"/>
    </xf>
    <xf numFmtId="0" fontId="6" fillId="0" borderId="0" xfId="1" applyFont="1" applyBorder="1" applyAlignment="1">
      <alignment horizontal="right" vertical="center"/>
    </xf>
    <xf numFmtId="0" fontId="6" fillId="0" borderId="0" xfId="1" applyFont="1" applyBorder="1" applyAlignment="1">
      <alignment horizontal="center" vertical="center"/>
    </xf>
    <xf numFmtId="0" fontId="6" fillId="0" borderId="4" xfId="1" applyFont="1" applyBorder="1" applyAlignment="1">
      <alignment horizontal="left" vertical="center"/>
    </xf>
    <xf numFmtId="0" fontId="5" fillId="0" borderId="4" xfId="1" applyFont="1" applyBorder="1" applyAlignment="1">
      <alignment horizontal="right" vertical="center"/>
    </xf>
    <xf numFmtId="0" fontId="5" fillId="0" borderId="4" xfId="1" applyFont="1" applyBorder="1" applyAlignment="1">
      <alignment vertical="center"/>
    </xf>
    <xf numFmtId="0" fontId="5" fillId="0" borderId="4" xfId="1" applyFont="1" applyBorder="1" applyAlignment="1">
      <alignment horizontal="left" vertical="center"/>
    </xf>
    <xf numFmtId="0" fontId="14" fillId="0" borderId="7" xfId="1" applyFont="1" applyFill="1" applyBorder="1" applyAlignment="1">
      <alignment horizontal="right" vertical="center"/>
    </xf>
    <xf numFmtId="0" fontId="6" fillId="0" borderId="8" xfId="1" applyFont="1" applyBorder="1" applyAlignment="1">
      <alignment vertical="center" readingOrder="2"/>
    </xf>
    <xf numFmtId="0" fontId="6" fillId="0" borderId="0" xfId="1" applyFont="1" applyFill="1" applyBorder="1" applyAlignment="1">
      <alignment vertical="center" readingOrder="2"/>
    </xf>
    <xf numFmtId="0" fontId="6" fillId="0" borderId="0" xfId="1" applyFont="1" applyBorder="1" applyAlignment="1">
      <alignment vertical="center" readingOrder="2"/>
    </xf>
    <xf numFmtId="0" fontId="6" fillId="0" borderId="6" xfId="1" applyFont="1" applyFill="1" applyBorder="1" applyAlignment="1">
      <alignment vertical="center" readingOrder="2"/>
    </xf>
    <xf numFmtId="0" fontId="6" fillId="0" borderId="12" xfId="1" applyFont="1" applyBorder="1" applyAlignment="1">
      <alignment horizontal="right" vertical="center"/>
    </xf>
    <xf numFmtId="0" fontId="6" fillId="0" borderId="23" xfId="1" applyFont="1" applyBorder="1" applyAlignment="1">
      <alignment horizontal="right" vertical="center"/>
    </xf>
    <xf numFmtId="0" fontId="6" fillId="0" borderId="12" xfId="1" applyFont="1" applyBorder="1" applyAlignment="1">
      <alignment horizontal="left" vertical="center"/>
    </xf>
    <xf numFmtId="0" fontId="6" fillId="0" borderId="23" xfId="1" applyFont="1" applyBorder="1" applyAlignment="1">
      <alignment horizontal="left" vertical="center"/>
    </xf>
    <xf numFmtId="0" fontId="6" fillId="2" borderId="27" xfId="1" applyFont="1" applyFill="1" applyBorder="1" applyAlignment="1">
      <alignment horizontal="right" vertical="center" readingOrder="1"/>
    </xf>
    <xf numFmtId="0" fontId="6" fillId="0" borderId="15" xfId="1" applyFont="1" applyFill="1" applyBorder="1" applyAlignment="1">
      <alignment horizontal="right" vertical="center" textRotation="180"/>
    </xf>
    <xf numFmtId="0" fontId="6" fillId="0" borderId="16" xfId="1" applyFont="1" applyFill="1" applyBorder="1" applyAlignment="1">
      <alignment horizontal="right" vertical="center" textRotation="180"/>
    </xf>
    <xf numFmtId="0" fontId="6" fillId="0" borderId="15" xfId="1" applyFont="1" applyFill="1" applyBorder="1" applyAlignment="1">
      <alignment horizontal="right" vertical="center"/>
    </xf>
    <xf numFmtId="0" fontId="6" fillId="0" borderId="0" xfId="1" applyFont="1" applyBorder="1" applyAlignment="1">
      <alignment horizontal="right" vertical="center"/>
    </xf>
    <xf numFmtId="0" fontId="6" fillId="2" borderId="20" xfId="1" applyFont="1" applyFill="1" applyBorder="1" applyAlignment="1">
      <alignment horizontal="right" vertical="center" readingOrder="1"/>
    </xf>
    <xf numFmtId="0" fontId="6" fillId="0" borderId="17" xfId="1" applyFont="1" applyFill="1" applyBorder="1" applyAlignment="1">
      <alignment horizontal="right" vertical="center" textRotation="180"/>
    </xf>
    <xf numFmtId="0" fontId="6" fillId="0" borderId="8" xfId="1" applyFont="1" applyBorder="1" applyAlignment="1">
      <alignment horizontal="left" vertical="center"/>
    </xf>
    <xf numFmtId="0" fontId="11" fillId="0" borderId="0" xfId="1" applyBorder="1"/>
    <xf numFmtId="0" fontId="10" fillId="0" borderId="0" xfId="1" applyFont="1"/>
    <xf numFmtId="0" fontId="6" fillId="0" borderId="0" xfId="1" applyFont="1" applyFill="1" applyBorder="1" applyAlignment="1">
      <alignment horizontal="center" vertical="center" textRotation="1" wrapText="1"/>
    </xf>
    <xf numFmtId="0" fontId="11" fillId="0" borderId="0" xfId="1" applyAlignment="1">
      <alignment horizontal="right" vertical="center"/>
    </xf>
    <xf numFmtId="0" fontId="6" fillId="0" borderId="24" xfId="1" applyFont="1" applyFill="1" applyBorder="1" applyAlignment="1">
      <alignment horizontal="center" vertical="center" readingOrder="2"/>
    </xf>
    <xf numFmtId="0" fontId="6" fillId="0" borderId="0" xfId="1" applyFont="1" applyFill="1" applyBorder="1" applyAlignment="1">
      <alignment horizontal="right" indent="1"/>
    </xf>
    <xf numFmtId="0" fontId="6" fillId="0" borderId="0" xfId="1" applyFont="1" applyFill="1"/>
    <xf numFmtId="0" fontId="6" fillId="0" borderId="0" xfId="1" applyFont="1" applyFill="1" applyBorder="1"/>
    <xf numFmtId="0" fontId="6" fillId="2" borderId="20" xfId="1" applyFont="1" applyFill="1" applyBorder="1" applyAlignment="1">
      <alignment horizontal="left" vertical="center" readingOrder="1"/>
    </xf>
    <xf numFmtId="0" fontId="28" fillId="0" borderId="0" xfId="1" applyFont="1" applyFill="1" applyBorder="1" applyAlignment="1">
      <alignment horizontal="center" vertical="center"/>
    </xf>
    <xf numFmtId="0" fontId="28" fillId="0" borderId="0" xfId="1" applyFont="1" applyFill="1" applyBorder="1" applyAlignment="1">
      <alignment horizontal="center" vertical="center" wrapText="1"/>
    </xf>
    <xf numFmtId="0" fontId="9" fillId="0" borderId="0" xfId="1" applyFont="1" applyFill="1" applyBorder="1" applyAlignment="1">
      <alignment horizontal="right" vertical="center"/>
    </xf>
    <xf numFmtId="0" fontId="14" fillId="0" borderId="7" xfId="1" applyFont="1" applyFill="1" applyBorder="1" applyAlignment="1">
      <alignment horizontal="center" vertical="center" readingOrder="1"/>
    </xf>
    <xf numFmtId="0" fontId="14" fillId="0" borderId="0" xfId="1" applyFont="1" applyFill="1" applyBorder="1" applyAlignment="1">
      <alignment vertical="center"/>
    </xf>
    <xf numFmtId="0" fontId="6" fillId="0" borderId="2" xfId="1" applyFont="1" applyFill="1" applyBorder="1" applyAlignment="1">
      <alignment horizontal="center" vertical="center"/>
    </xf>
    <xf numFmtId="0" fontId="11" fillId="0" borderId="0" xfId="1" applyFill="1" applyAlignment="1">
      <alignment horizontal="right" vertical="center"/>
    </xf>
    <xf numFmtId="0" fontId="11" fillId="0" borderId="0" xfId="1" applyFill="1" applyBorder="1" applyAlignment="1">
      <alignment horizontal="right" vertical="center"/>
    </xf>
    <xf numFmtId="0" fontId="6" fillId="0" borderId="7" xfId="1" applyFont="1" applyFill="1" applyBorder="1" applyAlignment="1">
      <alignment horizontal="center" readingOrder="2"/>
    </xf>
    <xf numFmtId="0" fontId="21" fillId="0" borderId="0" xfId="1" applyFont="1" applyFill="1" applyBorder="1" applyAlignment="1">
      <alignment horizontal="center" vertical="center"/>
    </xf>
    <xf numFmtId="0" fontId="5" fillId="0" borderId="0" xfId="1" applyFont="1" applyBorder="1" applyAlignment="1">
      <alignment vertical="center"/>
    </xf>
    <xf numFmtId="0" fontId="11" fillId="0" borderId="0" xfId="1" applyFont="1" applyFill="1"/>
    <xf numFmtId="0" fontId="11" fillId="0" borderId="0" xfId="1" applyFont="1"/>
    <xf numFmtId="0" fontId="29" fillId="0" borderId="0" xfId="1" applyFont="1" applyFill="1" applyBorder="1" applyAlignment="1">
      <alignment horizontal="center" vertical="center"/>
    </xf>
    <xf numFmtId="0" fontId="12" fillId="0" borderId="0" xfId="1" applyFont="1" applyFill="1" applyBorder="1" applyAlignment="1">
      <alignment horizontal="center" vertical="center" wrapText="1"/>
    </xf>
    <xf numFmtId="0" fontId="29" fillId="0" borderId="0" xfId="1" applyFont="1" applyFill="1" applyBorder="1" applyAlignment="1">
      <alignment horizontal="center" vertical="center" textRotation="180"/>
    </xf>
    <xf numFmtId="0" fontId="12" fillId="0" borderId="0" xfId="1" applyFont="1" applyFill="1" applyBorder="1" applyAlignment="1">
      <alignment horizontal="center" vertical="center" textRotation="180" wrapText="1"/>
    </xf>
    <xf numFmtId="0" fontId="6" fillId="0" borderId="7" xfId="1" applyFont="1" applyFill="1" applyBorder="1" applyAlignment="1">
      <alignment horizontal="right" vertical="center" indent="2"/>
    </xf>
    <xf numFmtId="0" fontId="12" fillId="0" borderId="0" xfId="1" applyFont="1" applyFill="1" applyBorder="1" applyAlignment="1">
      <alignment horizontal="center" vertical="center" textRotation="180"/>
    </xf>
    <xf numFmtId="0" fontId="6" fillId="0" borderId="0" xfId="1" applyFont="1" applyFill="1" applyBorder="1" applyAlignment="1">
      <alignment horizontal="right"/>
    </xf>
    <xf numFmtId="0" fontId="6" fillId="0" borderId="0" xfId="1" applyFont="1" applyFill="1" applyBorder="1" applyAlignment="1">
      <alignment horizontal="center"/>
    </xf>
    <xf numFmtId="0" fontId="14" fillId="0" borderId="0" xfId="1" applyFont="1" applyFill="1" applyBorder="1" applyAlignment="1">
      <alignment horizontal="center" vertical="center" textRotation="90"/>
    </xf>
    <xf numFmtId="0" fontId="4" fillId="0" borderId="0" xfId="1" applyFont="1" applyFill="1" applyBorder="1" applyAlignment="1">
      <alignment horizontal="center" vertical="center" textRotation="180"/>
    </xf>
    <xf numFmtId="0" fontId="6" fillId="0" borderId="10" xfId="1" applyFont="1" applyFill="1" applyBorder="1" applyAlignment="1">
      <alignment vertical="center"/>
    </xf>
    <xf numFmtId="0" fontId="5" fillId="0" borderId="0" xfId="1" applyFont="1" applyFill="1" applyAlignment="1"/>
    <xf numFmtId="0" fontId="5" fillId="0" borderId="0" xfId="1" applyFont="1" applyFill="1" applyAlignment="1">
      <alignment horizontal="right"/>
    </xf>
    <xf numFmtId="0" fontId="5" fillId="0" borderId="0" xfId="1" applyFont="1" applyFill="1" applyBorder="1" applyAlignment="1">
      <alignment horizontal="right"/>
    </xf>
    <xf numFmtId="0" fontId="5" fillId="0" borderId="0" xfId="1" applyFont="1" applyFill="1" applyBorder="1"/>
    <xf numFmtId="0" fontId="14" fillId="0" borderId="0" xfId="1" applyFont="1" applyFill="1" applyBorder="1" applyAlignment="1">
      <alignment horizontal="center" vertical="center" shrinkToFit="1"/>
    </xf>
    <xf numFmtId="0" fontId="6" fillId="0" borderId="0" xfId="1" applyFont="1" applyFill="1" applyAlignment="1">
      <alignment textRotation="180"/>
    </xf>
    <xf numFmtId="0" fontId="6" fillId="0" borderId="71" xfId="1" applyFont="1" applyFill="1" applyBorder="1" applyAlignment="1">
      <alignment horizontal="left" vertical="center" wrapText="1"/>
    </xf>
    <xf numFmtId="0" fontId="6" fillId="0" borderId="12" xfId="1" applyFont="1" applyFill="1" applyBorder="1" applyAlignment="1">
      <alignment horizontal="center" vertical="center" shrinkToFit="1"/>
    </xf>
    <xf numFmtId="0" fontId="6" fillId="0" borderId="0" xfId="1" applyFont="1" applyFill="1" applyAlignment="1">
      <alignment horizontal="right" vertical="center" indent="1"/>
    </xf>
    <xf numFmtId="0" fontId="6" fillId="0" borderId="5" xfId="1" applyFont="1" applyFill="1" applyBorder="1" applyAlignment="1">
      <alignment horizontal="right" vertical="center"/>
    </xf>
    <xf numFmtId="0" fontId="11" fillId="0" borderId="8" xfId="1" applyFill="1" applyBorder="1"/>
    <xf numFmtId="0" fontId="4" fillId="0" borderId="0" xfId="1" applyFont="1" applyFill="1" applyBorder="1" applyAlignment="1">
      <alignment horizontal="right"/>
    </xf>
    <xf numFmtId="0" fontId="30" fillId="0" borderId="0" xfId="1" applyFont="1" applyFill="1" applyBorder="1" applyAlignment="1">
      <alignment horizontal="center"/>
    </xf>
    <xf numFmtId="0" fontId="4" fillId="0" borderId="0" xfId="1" applyFont="1" applyFill="1" applyBorder="1" applyAlignment="1">
      <alignment horizontal="center"/>
    </xf>
    <xf numFmtId="0" fontId="10" fillId="0" borderId="4" xfId="1" applyFont="1" applyFill="1" applyBorder="1"/>
    <xf numFmtId="0" fontId="6" fillId="0" borderId="7" xfId="1" applyFont="1" applyFill="1" applyBorder="1" applyAlignment="1">
      <alignment horizontal="center" vertical="center" textRotation="90" wrapText="1"/>
    </xf>
    <xf numFmtId="0" fontId="10" fillId="0" borderId="0" xfId="1" applyFont="1" applyFill="1" applyBorder="1" applyAlignment="1">
      <alignment horizontal="center" vertical="center" textRotation="90"/>
    </xf>
    <xf numFmtId="0" fontId="10" fillId="0" borderId="0" xfId="1" applyFont="1" applyFill="1" applyBorder="1" applyAlignment="1">
      <alignment horizontal="center" vertical="center" textRotation="90" wrapText="1"/>
    </xf>
    <xf numFmtId="0" fontId="6" fillId="0" borderId="5" xfId="1" applyFont="1" applyFill="1" applyBorder="1" applyAlignment="1">
      <alignment horizontal="center" vertical="center" textRotation="90" wrapText="1" readingOrder="2"/>
    </xf>
    <xf numFmtId="0" fontId="6" fillId="0" borderId="8" xfId="1" applyFont="1" applyFill="1" applyBorder="1" applyAlignment="1">
      <alignment vertical="center" readingOrder="1"/>
    </xf>
    <xf numFmtId="0" fontId="6" fillId="0" borderId="24" xfId="1" applyFont="1" applyFill="1" applyBorder="1" applyAlignment="1">
      <alignment vertical="center" readingOrder="1"/>
    </xf>
    <xf numFmtId="0" fontId="6" fillId="0" borderId="6" xfId="1" applyFont="1" applyFill="1" applyBorder="1" applyAlignment="1">
      <alignment vertical="center" readingOrder="1"/>
    </xf>
    <xf numFmtId="0" fontId="6" fillId="0" borderId="0" xfId="1" applyFont="1" applyFill="1" applyAlignment="1">
      <alignment vertical="center"/>
    </xf>
    <xf numFmtId="0" fontId="7" fillId="0" borderId="0" xfId="1" applyFont="1" applyFill="1"/>
    <xf numFmtId="0" fontId="7" fillId="0" borderId="0" xfId="1" applyFont="1" applyFill="1" applyAlignment="1">
      <alignment textRotation="180"/>
    </xf>
    <xf numFmtId="0" fontId="5" fillId="0" borderId="7" xfId="1" applyFont="1" applyFill="1" applyBorder="1" applyAlignment="1">
      <alignment vertical="center"/>
    </xf>
    <xf numFmtId="0" fontId="11" fillId="0" borderId="0" xfId="1" applyFill="1" applyAlignment="1">
      <alignment horizontal="left" vertical="center" readingOrder="1"/>
    </xf>
    <xf numFmtId="0" fontId="11" fillId="0" borderId="7" xfId="1" applyFill="1" applyBorder="1" applyAlignment="1">
      <alignment horizontal="left" vertical="center" readingOrder="1"/>
    </xf>
    <xf numFmtId="0" fontId="6" fillId="0" borderId="0" xfId="1" applyFont="1" applyFill="1" applyAlignment="1">
      <alignment horizontal="left" vertical="center"/>
    </xf>
    <xf numFmtId="0" fontId="6" fillId="0" borderId="7" xfId="1" applyFont="1" applyFill="1" applyBorder="1" applyAlignment="1">
      <alignment horizontal="right" indent="1"/>
    </xf>
    <xf numFmtId="0" fontId="5" fillId="0" borderId="0" xfId="1" applyFont="1" applyFill="1" applyBorder="1" applyAlignment="1">
      <alignment vertical="center"/>
    </xf>
    <xf numFmtId="0" fontId="6" fillId="0" borderId="0" xfId="1" applyFont="1" applyFill="1" applyAlignment="1">
      <alignment horizontal="right" indent="1"/>
    </xf>
    <xf numFmtId="0" fontId="5" fillId="0" borderId="0" xfId="1" applyFont="1" applyFill="1" applyAlignment="1">
      <alignment horizontal="left" vertical="center"/>
    </xf>
    <xf numFmtId="0" fontId="6" fillId="0" borderId="0" xfId="1" applyFont="1" applyFill="1" applyBorder="1" applyAlignment="1">
      <alignment horizontal="right" vertical="center" wrapText="1" indent="1"/>
    </xf>
    <xf numFmtId="0" fontId="6" fillId="0" borderId="0" xfId="1" applyFont="1" applyFill="1" applyBorder="1" applyAlignment="1">
      <alignment horizontal="right" vertical="center" indent="1"/>
    </xf>
    <xf numFmtId="0" fontId="6" fillId="0" borderId="13" xfId="1" applyFont="1" applyFill="1" applyBorder="1" applyAlignment="1">
      <alignment horizontal="center" vertical="center"/>
    </xf>
    <xf numFmtId="0" fontId="6" fillId="0" borderId="1" xfId="1" applyFont="1" applyFill="1" applyBorder="1" applyAlignment="1">
      <alignment horizontal="center" vertical="center"/>
    </xf>
    <xf numFmtId="0" fontId="6" fillId="0" borderId="11" xfId="1" applyFont="1" applyFill="1" applyBorder="1" applyAlignment="1">
      <alignment horizontal="center" vertical="center"/>
    </xf>
    <xf numFmtId="0" fontId="6" fillId="0" borderId="0" xfId="1" applyFont="1" applyFill="1" applyAlignment="1">
      <alignment horizontal="right" vertical="center"/>
    </xf>
    <xf numFmtId="0" fontId="12" fillId="0" borderId="0" xfId="1" applyFont="1" applyFill="1" applyBorder="1" applyAlignment="1">
      <alignment horizontal="right" indent="1"/>
    </xf>
    <xf numFmtId="0" fontId="11" fillId="0" borderId="0" xfId="1" applyFill="1" applyAlignment="1">
      <alignment horizontal="center" textRotation="180"/>
    </xf>
    <xf numFmtId="0" fontId="6" fillId="0" borderId="0" xfId="1" applyFont="1" applyFill="1" applyAlignment="1">
      <alignment horizontal="center"/>
    </xf>
    <xf numFmtId="0" fontId="5" fillId="0" borderId="4" xfId="1" applyFont="1" applyFill="1" applyBorder="1" applyAlignment="1"/>
    <xf numFmtId="0" fontId="5" fillId="0" borderId="0" xfId="1" applyFont="1" applyFill="1" applyBorder="1" applyAlignment="1"/>
    <xf numFmtId="0" fontId="12" fillId="0" borderId="64" xfId="1" applyFont="1" applyFill="1" applyBorder="1" applyAlignment="1">
      <alignment horizontal="center" vertical="center"/>
    </xf>
    <xf numFmtId="0" fontId="12" fillId="0" borderId="7" xfId="1" applyFont="1" applyFill="1" applyBorder="1" applyAlignment="1">
      <alignment horizontal="center" vertical="center" wrapText="1"/>
    </xf>
    <xf numFmtId="0" fontId="12" fillId="0" borderId="7" xfId="1" applyFont="1" applyFill="1" applyBorder="1" applyAlignment="1">
      <alignment horizontal="center" vertical="center" wrapText="1" shrinkToFit="1"/>
    </xf>
    <xf numFmtId="0" fontId="14" fillId="0" borderId="64" xfId="1" applyFont="1" applyFill="1" applyBorder="1" applyAlignment="1">
      <alignment horizontal="center" vertical="center"/>
    </xf>
    <xf numFmtId="0" fontId="14" fillId="0" borderId="7" xfId="1" applyFont="1" applyFill="1" applyBorder="1"/>
    <xf numFmtId="0" fontId="14" fillId="0" borderId="0" xfId="1" applyFont="1" applyFill="1"/>
    <xf numFmtId="0" fontId="31" fillId="0" borderId="0" xfId="1" applyFont="1" applyFill="1" applyBorder="1" applyAlignment="1">
      <alignment horizontal="center" vertical="center" wrapText="1"/>
    </xf>
    <xf numFmtId="0" fontId="12" fillId="0" borderId="29" xfId="1" applyFont="1" applyFill="1" applyBorder="1" applyAlignment="1">
      <alignment horizontal="center" vertical="center"/>
    </xf>
    <xf numFmtId="0" fontId="14" fillId="0" borderId="29" xfId="1" applyFont="1" applyFill="1" applyBorder="1" applyAlignment="1">
      <alignment horizontal="center" vertical="center"/>
    </xf>
    <xf numFmtId="0" fontId="14" fillId="0" borderId="0" xfId="1" applyFont="1" applyFill="1" applyBorder="1" applyAlignment="1">
      <alignment horizontal="center" vertical="center" shrinkToFit="1"/>
    </xf>
    <xf numFmtId="0" fontId="12" fillId="0" borderId="28" xfId="1" applyFont="1" applyFill="1" applyBorder="1" applyAlignment="1">
      <alignment horizontal="center" vertical="center"/>
    </xf>
    <xf numFmtId="0" fontId="12" fillId="0" borderId="5" xfId="1" applyFont="1" applyFill="1" applyBorder="1" applyAlignment="1">
      <alignment horizontal="center" vertical="center" wrapText="1"/>
    </xf>
    <xf numFmtId="0" fontId="14" fillId="0" borderId="28" xfId="1" applyFont="1" applyFill="1" applyBorder="1" applyAlignment="1">
      <alignment horizontal="center" vertical="center"/>
    </xf>
    <xf numFmtId="0" fontId="6" fillId="0" borderId="0" xfId="1" applyFont="1" applyFill="1" applyBorder="1" applyAlignment="1" applyProtection="1">
      <alignment horizontal="center" vertical="center" shrinkToFit="1"/>
    </xf>
    <xf numFmtId="0" fontId="6" fillId="0" borderId="3" xfId="1" applyFont="1" applyFill="1" applyBorder="1" applyAlignment="1">
      <alignment horizontal="right" vertical="center"/>
    </xf>
    <xf numFmtId="0" fontId="6" fillId="0" borderId="29" xfId="1" applyFont="1" applyFill="1" applyBorder="1" applyAlignment="1">
      <alignment horizontal="right" vertical="center"/>
    </xf>
    <xf numFmtId="0" fontId="6" fillId="0" borderId="2" xfId="1" applyFont="1" applyFill="1" applyBorder="1" applyAlignment="1">
      <alignment horizontal="right" vertical="center"/>
    </xf>
    <xf numFmtId="0" fontId="6" fillId="0" borderId="24" xfId="1" applyFont="1" applyFill="1" applyBorder="1" applyAlignment="1">
      <alignment horizontal="center" vertical="center" shrinkToFit="1"/>
    </xf>
    <xf numFmtId="0" fontId="26" fillId="0" borderId="0" xfId="1" applyFont="1" applyFill="1" applyBorder="1" applyAlignment="1">
      <alignment horizontal="center" vertical="center"/>
    </xf>
    <xf numFmtId="0" fontId="26" fillId="0" borderId="0" xfId="1" applyFont="1" applyFill="1" applyBorder="1" applyAlignment="1">
      <alignment horizontal="center" vertical="center"/>
    </xf>
    <xf numFmtId="0" fontId="6" fillId="0" borderId="4" xfId="1" applyFont="1" applyFill="1" applyBorder="1" applyAlignment="1">
      <alignment horizontal="right" vertical="center"/>
    </xf>
    <xf numFmtId="0" fontId="6" fillId="0" borderId="4" xfId="1" applyFont="1" applyFill="1" applyBorder="1" applyAlignment="1">
      <alignment horizontal="left" vertical="center"/>
    </xf>
    <xf numFmtId="0" fontId="32" fillId="0" borderId="0" xfId="1" applyNumberFormat="1" applyFont="1" applyFill="1" applyBorder="1" applyAlignment="1" applyProtection="1">
      <alignment vertical="center"/>
    </xf>
    <xf numFmtId="0" fontId="26" fillId="0" borderId="12" xfId="1" applyFont="1" applyFill="1" applyBorder="1" applyAlignment="1">
      <alignment horizontal="center" vertical="center" shrinkToFit="1"/>
    </xf>
    <xf numFmtId="0" fontId="26" fillId="0" borderId="8" xfId="1" applyFont="1" applyFill="1" applyBorder="1" applyAlignment="1">
      <alignment horizontal="center" vertical="center" shrinkToFit="1"/>
    </xf>
    <xf numFmtId="0" fontId="26" fillId="0" borderId="9" xfId="1" applyFont="1" applyFill="1" applyBorder="1" applyAlignment="1">
      <alignment horizontal="center" vertical="center" shrinkToFit="1"/>
    </xf>
    <xf numFmtId="0" fontId="5" fillId="0" borderId="0" xfId="1" applyFont="1" applyFill="1" applyAlignment="1">
      <alignment vertical="center"/>
    </xf>
    <xf numFmtId="0" fontId="12" fillId="0" borderId="0" xfId="1" applyFont="1" applyFill="1" applyBorder="1" applyAlignment="1">
      <alignment horizontal="center" vertical="center" textRotation="90" wrapText="1" readingOrder="1"/>
    </xf>
    <xf numFmtId="0" fontId="12" fillId="0" borderId="5" xfId="1" applyFont="1" applyFill="1" applyBorder="1" applyAlignment="1">
      <alignment horizontal="center" vertical="center" textRotation="90" wrapText="1" readingOrder="1"/>
    </xf>
    <xf numFmtId="0" fontId="15" fillId="0" borderId="0" xfId="1" applyFont="1" applyAlignment="1">
      <alignment horizontal="center"/>
    </xf>
    <xf numFmtId="0" fontId="15" fillId="0" borderId="0" xfId="1" applyFont="1" applyAlignment="1"/>
    <xf numFmtId="0" fontId="6" fillId="0" borderId="20" xfId="1" applyFont="1" applyFill="1" applyBorder="1" applyAlignment="1">
      <alignment horizontal="center" vertical="center" textRotation="180" readingOrder="2"/>
    </xf>
    <xf numFmtId="0" fontId="6" fillId="2" borderId="8" xfId="1" applyFont="1" applyFill="1" applyBorder="1" applyAlignment="1">
      <alignment horizontal="left" vertical="center" wrapText="1" readingOrder="1"/>
    </xf>
    <xf numFmtId="0" fontId="6" fillId="0" borderId="21" xfId="1" applyFont="1" applyFill="1" applyBorder="1" applyAlignment="1">
      <alignment horizontal="center" vertical="center" textRotation="180" readingOrder="2"/>
    </xf>
    <xf numFmtId="0" fontId="6" fillId="0" borderId="22" xfId="1" applyFont="1" applyFill="1" applyBorder="1" applyAlignment="1">
      <alignment horizontal="center" vertical="center" textRotation="180" readingOrder="2"/>
    </xf>
    <xf numFmtId="0" fontId="6" fillId="2" borderId="8" xfId="1" applyFont="1" applyFill="1" applyBorder="1" applyAlignment="1">
      <alignment horizontal="left" vertical="center" wrapText="1" readingOrder="1"/>
    </xf>
    <xf numFmtId="0" fontId="6" fillId="2" borderId="0" xfId="1" applyFont="1" applyFill="1" applyBorder="1" applyAlignment="1">
      <alignment vertical="center" readingOrder="1"/>
    </xf>
    <xf numFmtId="0" fontId="6" fillId="0" borderId="6" xfId="1" applyFont="1" applyFill="1" applyBorder="1" applyAlignment="1">
      <alignment vertical="center" readingOrder="1"/>
    </xf>
    <xf numFmtId="0" fontId="14" fillId="0" borderId="0" xfId="1" applyFont="1" applyAlignment="1">
      <alignment horizontal="right" vertical="center" readingOrder="2"/>
    </xf>
    <xf numFmtId="0" fontId="7" fillId="0" borderId="0" xfId="1" applyFont="1"/>
    <xf numFmtId="0" fontId="14" fillId="0" borderId="7" xfId="1" applyFont="1" applyFill="1" applyBorder="1" applyAlignment="1">
      <alignment horizontal="center" vertical="center" wrapText="1" readingOrder="1"/>
    </xf>
    <xf numFmtId="164" fontId="11" fillId="0" borderId="0" xfId="1" applyNumberFormat="1"/>
    <xf numFmtId="0" fontId="11" fillId="0" borderId="0" xfId="1" applyAlignment="1">
      <alignment horizontal="right" indent="4"/>
    </xf>
    <xf numFmtId="0" fontId="5" fillId="0" borderId="4" xfId="1" applyFont="1" applyBorder="1" applyAlignment="1">
      <alignment horizontal="right" vertical="center"/>
    </xf>
    <xf numFmtId="0" fontId="6" fillId="0" borderId="0" xfId="1" applyFont="1" applyFill="1" applyBorder="1" applyAlignment="1">
      <alignment horizontal="right" vertical="center" wrapText="1"/>
    </xf>
    <xf numFmtId="0" fontId="6" fillId="0" borderId="10" xfId="1" applyFont="1" applyFill="1" applyBorder="1" applyAlignment="1">
      <alignment horizontal="right" vertical="center" readingOrder="2"/>
    </xf>
    <xf numFmtId="0" fontId="6" fillId="0" borderId="0" xfId="1" applyFont="1" applyFill="1" applyBorder="1" applyAlignment="1">
      <alignment horizontal="right" vertical="center" readingOrder="2"/>
    </xf>
    <xf numFmtId="0" fontId="6" fillId="2" borderId="0" xfId="1" applyFont="1" applyFill="1" applyBorder="1" applyAlignment="1">
      <alignment horizontal="left" vertical="center" wrapText="1" readingOrder="1"/>
    </xf>
    <xf numFmtId="0" fontId="6" fillId="0" borderId="14" xfId="1" applyFont="1" applyFill="1" applyBorder="1" applyAlignment="1">
      <alignment horizontal="right" vertical="center" readingOrder="2"/>
    </xf>
    <xf numFmtId="0" fontId="6" fillId="2" borderId="27" xfId="1" applyFont="1" applyFill="1" applyBorder="1" applyAlignment="1">
      <alignment horizontal="left" vertical="center" wrapText="1" readingOrder="1"/>
    </xf>
    <xf numFmtId="0" fontId="6" fillId="0" borderId="5" xfId="1" applyFont="1" applyFill="1" applyBorder="1" applyAlignment="1">
      <alignment horizontal="right" vertical="center" readingOrder="2"/>
    </xf>
    <xf numFmtId="0" fontId="6" fillId="0" borderId="5" xfId="1" applyFont="1" applyBorder="1" applyAlignment="1">
      <alignment horizontal="center" vertical="center"/>
    </xf>
    <xf numFmtId="0" fontId="6" fillId="2" borderId="5" xfId="1" applyFont="1" applyFill="1" applyBorder="1" applyAlignment="1">
      <alignment vertical="center" readingOrder="1"/>
    </xf>
    <xf numFmtId="0" fontId="11" fillId="0" borderId="0" xfId="1" applyAlignment="1">
      <alignment horizontal="right"/>
    </xf>
    <xf numFmtId="0" fontId="6" fillId="0" borderId="9" xfId="1" applyFont="1" applyBorder="1" applyAlignment="1">
      <alignment horizontal="center" vertical="center"/>
    </xf>
    <xf numFmtId="0" fontId="11" fillId="5" borderId="0" xfId="1" applyFill="1"/>
    <xf numFmtId="0" fontId="6" fillId="0" borderId="6" xfId="1" applyFont="1" applyFill="1" applyBorder="1" applyAlignment="1">
      <alignment horizontal="right" vertical="center" readingOrder="2"/>
    </xf>
    <xf numFmtId="0" fontId="21" fillId="0" borderId="0" xfId="1" applyFont="1"/>
    <xf numFmtId="0" fontId="5" fillId="0" borderId="7" xfId="1" applyFont="1" applyBorder="1" applyAlignment="1">
      <alignment horizontal="right"/>
    </xf>
    <xf numFmtId="0" fontId="21" fillId="0" borderId="0" xfId="1" applyFont="1" applyAlignment="1">
      <alignment horizontal="right"/>
    </xf>
    <xf numFmtId="0" fontId="11" fillId="4" borderId="0" xfId="1" applyFill="1" applyAlignment="1">
      <alignment horizontal="right"/>
    </xf>
    <xf numFmtId="0" fontId="6" fillId="0" borderId="20" xfId="1" applyFont="1" applyFill="1" applyBorder="1" applyAlignment="1">
      <alignment horizontal="right" vertical="center" textRotation="180" readingOrder="2"/>
    </xf>
    <xf numFmtId="0" fontId="6" fillId="0" borderId="21" xfId="1" applyFont="1" applyFill="1" applyBorder="1" applyAlignment="1">
      <alignment horizontal="right" vertical="center" textRotation="180" readingOrder="2"/>
    </xf>
    <xf numFmtId="0" fontId="6" fillId="0" borderId="22" xfId="1" applyFont="1" applyFill="1" applyBorder="1" applyAlignment="1">
      <alignment horizontal="right" vertical="center" textRotation="180" readingOrder="2"/>
    </xf>
    <xf numFmtId="0" fontId="6" fillId="2" borderId="9" xfId="1" applyFont="1" applyFill="1" applyBorder="1" applyAlignment="1">
      <alignment vertical="center" readingOrder="1"/>
    </xf>
    <xf numFmtId="0" fontId="5" fillId="0" borderId="0" xfId="1" applyFont="1" applyBorder="1" applyAlignment="1">
      <alignment horizontal="right" vertical="center" wrapText="1"/>
    </xf>
    <xf numFmtId="0" fontId="6" fillId="0" borderId="6" xfId="1" applyFont="1" applyFill="1" applyBorder="1" applyAlignment="1">
      <alignment horizontal="right"/>
    </xf>
    <xf numFmtId="0" fontId="6" fillId="0" borderId="0" xfId="1" applyFont="1" applyFill="1" applyAlignment="1">
      <alignment horizontal="right"/>
    </xf>
    <xf numFmtId="0" fontId="6" fillId="0" borderId="8" xfId="1" applyFont="1" applyFill="1" applyBorder="1" applyAlignment="1">
      <alignment horizontal="right"/>
    </xf>
    <xf numFmtId="0" fontId="6" fillId="0" borderId="5" xfId="1" applyFont="1" applyFill="1" applyBorder="1" applyAlignment="1">
      <alignment horizontal="right"/>
    </xf>
    <xf numFmtId="0" fontId="6" fillId="2" borderId="24" xfId="1" applyFont="1" applyFill="1" applyBorder="1" applyAlignment="1">
      <alignment vertical="center" readingOrder="1"/>
    </xf>
    <xf numFmtId="0" fontId="5" fillId="0" borderId="0" xfId="1" applyFont="1" applyBorder="1" applyAlignment="1">
      <alignment horizontal="center" vertical="center" wrapText="1" readingOrder="1"/>
    </xf>
    <xf numFmtId="0" fontId="5" fillId="0" borderId="4" xfId="1" applyFont="1" applyBorder="1" applyAlignment="1">
      <alignment horizontal="right" vertical="center" readingOrder="2"/>
    </xf>
    <xf numFmtId="0" fontId="5" fillId="0" borderId="0" xfId="1" applyFont="1" applyBorder="1" applyAlignment="1">
      <alignment vertical="center" readingOrder="2"/>
    </xf>
    <xf numFmtId="0" fontId="5" fillId="0" borderId="4" xfId="1" applyFont="1" applyBorder="1" applyAlignment="1">
      <alignment horizontal="left" vertical="center" readingOrder="1"/>
    </xf>
    <xf numFmtId="0" fontId="6" fillId="0" borderId="5" xfId="1" applyFont="1" applyFill="1" applyBorder="1" applyAlignment="1">
      <alignment horizontal="center" vertical="center" textRotation="180"/>
    </xf>
    <xf numFmtId="0" fontId="6" fillId="0" borderId="8" xfId="1" applyFont="1" applyFill="1" applyBorder="1" applyAlignment="1">
      <alignment horizontal="left" vertical="center"/>
    </xf>
    <xf numFmtId="0" fontId="6" fillId="0" borderId="6" xfId="1" applyFont="1" applyFill="1" applyBorder="1" applyAlignment="1">
      <alignment horizontal="left" vertical="center"/>
    </xf>
    <xf numFmtId="0" fontId="6" fillId="0" borderId="8" xfId="1" applyFont="1" applyFill="1" applyBorder="1" applyAlignment="1"/>
    <xf numFmtId="0" fontId="6" fillId="0" borderId="0" xfId="1" applyFont="1" applyFill="1" applyBorder="1" applyAlignment="1"/>
    <xf numFmtId="0" fontId="6" fillId="0" borderId="6" xfId="1" applyFont="1" applyFill="1" applyBorder="1" applyAlignment="1"/>
    <xf numFmtId="0" fontId="6" fillId="0" borderId="0" xfId="1" applyFont="1" applyFill="1" applyBorder="1" applyAlignment="1"/>
    <xf numFmtId="0" fontId="6" fillId="0" borderId="0" xfId="1" applyFont="1" applyFill="1" applyBorder="1" applyAlignment="1">
      <alignment horizontal="right"/>
    </xf>
    <xf numFmtId="0" fontId="5" fillId="0" borderId="4" xfId="1" applyFont="1" applyFill="1" applyBorder="1" applyAlignment="1">
      <alignment horizontal="left" vertical="center" wrapText="1" readingOrder="1"/>
    </xf>
    <xf numFmtId="164" fontId="4" fillId="0" borderId="0" xfId="1" applyNumberFormat="1" applyFont="1" applyFill="1" applyBorder="1" applyAlignment="1">
      <alignment horizontal="center" vertical="center" textRotation="180"/>
    </xf>
    <xf numFmtId="0" fontId="6" fillId="0" borderId="24" xfId="1" applyFont="1" applyFill="1" applyBorder="1" applyAlignment="1">
      <alignment horizontal="right"/>
    </xf>
    <xf numFmtId="0" fontId="5" fillId="0" borderId="4" xfId="1" applyFont="1" applyFill="1" applyBorder="1" applyAlignment="1">
      <alignment horizontal="right" vertical="center" readingOrder="2"/>
    </xf>
    <xf numFmtId="0" fontId="6" fillId="2" borderId="20" xfId="1" applyFont="1" applyFill="1" applyBorder="1" applyAlignment="1">
      <alignment horizontal="center" vertical="center" textRotation="90" readingOrder="1"/>
    </xf>
    <xf numFmtId="0" fontId="6" fillId="2" borderId="21" xfId="1" applyFont="1" applyFill="1" applyBorder="1" applyAlignment="1">
      <alignment horizontal="center" vertical="center" textRotation="90" readingOrder="1"/>
    </xf>
    <xf numFmtId="0" fontId="6" fillId="2" borderId="22" xfId="1" applyFont="1" applyFill="1" applyBorder="1" applyAlignment="1">
      <alignment horizontal="center" vertical="center" textRotation="90" readingOrder="1"/>
    </xf>
    <xf numFmtId="0" fontId="5" fillId="0" borderId="4" xfId="1" applyFont="1" applyFill="1" applyBorder="1" applyAlignment="1">
      <alignment vertical="center" readingOrder="2"/>
    </xf>
    <xf numFmtId="0" fontId="6" fillId="0" borderId="5" xfId="1" applyFont="1" applyFill="1" applyBorder="1" applyAlignment="1">
      <alignment horizontal="center" vertical="center" textRotation="180" shrinkToFit="1"/>
    </xf>
    <xf numFmtId="0" fontId="6" fillId="2" borderId="31" xfId="1" applyFont="1" applyFill="1" applyBorder="1" applyAlignment="1">
      <alignment horizontal="left" vertical="center" readingOrder="1"/>
    </xf>
    <xf numFmtId="0" fontId="6" fillId="2" borderId="72" xfId="1" applyFont="1" applyFill="1" applyBorder="1" applyAlignment="1">
      <alignment horizontal="center" vertical="center" textRotation="90" readingOrder="1"/>
    </xf>
    <xf numFmtId="0" fontId="6" fillId="2" borderId="73" xfId="1" applyFont="1" applyFill="1" applyBorder="1" applyAlignment="1">
      <alignment horizontal="center" vertical="center" textRotation="90" readingOrder="1"/>
    </xf>
    <xf numFmtId="0" fontId="6" fillId="2" borderId="74" xfId="1" applyFont="1" applyFill="1" applyBorder="1" applyAlignment="1">
      <alignment horizontal="center" vertical="center" textRotation="90" readingOrder="1"/>
    </xf>
    <xf numFmtId="0" fontId="16" fillId="3" borderId="0" xfId="1" applyFont="1" applyFill="1" applyBorder="1" applyAlignment="1">
      <alignment horizontal="center" vertical="center"/>
    </xf>
    <xf numFmtId="0" fontId="16" fillId="3" borderId="0" xfId="1" applyFont="1" applyFill="1" applyBorder="1" applyAlignment="1">
      <alignment horizontal="center" vertical="center"/>
    </xf>
    <xf numFmtId="0" fontId="10" fillId="0" borderId="0" xfId="1" applyFont="1" applyFill="1" applyBorder="1" applyAlignment="1">
      <alignment vertical="center"/>
    </xf>
    <xf numFmtId="0" fontId="10" fillId="0" borderId="0" xfId="1" applyFont="1" applyFill="1" applyAlignment="1">
      <alignment vertical="center"/>
    </xf>
    <xf numFmtId="0" fontId="6" fillId="0" borderId="23" xfId="1" applyFont="1" applyFill="1" applyBorder="1" applyAlignment="1">
      <alignment horizontal="center" vertical="center" textRotation="180"/>
    </xf>
    <xf numFmtId="0" fontId="6" fillId="2" borderId="23" xfId="1" applyFont="1" applyFill="1" applyBorder="1" applyAlignment="1">
      <alignment horizontal="center" vertical="center" textRotation="90" readingOrder="1"/>
    </xf>
    <xf numFmtId="0" fontId="4" fillId="0" borderId="0" xfId="1" applyFont="1" applyFill="1" applyBorder="1" applyAlignment="1">
      <alignment horizontal="center" vertical="center" shrinkToFit="1"/>
    </xf>
    <xf numFmtId="0" fontId="6" fillId="3" borderId="7" xfId="1" applyFont="1" applyFill="1" applyBorder="1" applyAlignment="1">
      <alignment horizontal="center" vertical="center" textRotation="90" wrapText="1"/>
    </xf>
    <xf numFmtId="0" fontId="12" fillId="0" borderId="0" xfId="1" applyFont="1" applyFill="1" applyBorder="1" applyAlignment="1">
      <alignment horizontal="center" vertical="center" wrapText="1" readingOrder="2"/>
    </xf>
    <xf numFmtId="0" fontId="6" fillId="3" borderId="0" xfId="1" applyFont="1" applyFill="1" applyBorder="1" applyAlignment="1">
      <alignment horizontal="center" vertical="center" textRotation="90" wrapText="1"/>
    </xf>
    <xf numFmtId="0" fontId="31" fillId="0" borderId="0" xfId="1" applyFont="1" applyFill="1" applyBorder="1" applyAlignment="1">
      <alignment horizontal="center" vertical="center" wrapText="1" readingOrder="2"/>
    </xf>
    <xf numFmtId="0" fontId="11" fillId="0" borderId="0" xfId="1" applyFill="1" applyBorder="1" applyAlignment="1">
      <alignment readingOrder="2"/>
    </xf>
    <xf numFmtId="0" fontId="11" fillId="0" borderId="0" xfId="1" applyFill="1" applyBorder="1" applyAlignment="1">
      <alignment horizontal="center" vertical="center" wrapText="1" readingOrder="2"/>
    </xf>
    <xf numFmtId="0" fontId="31" fillId="0" borderId="0" xfId="1" applyFont="1" applyFill="1" applyBorder="1" applyAlignment="1">
      <alignment horizontal="center" vertical="center" textRotation="180" wrapText="1" readingOrder="2"/>
    </xf>
    <xf numFmtId="0" fontId="11" fillId="0" borderId="0" xfId="1" applyFill="1" applyBorder="1" applyAlignment="1">
      <alignment textRotation="180" readingOrder="2"/>
    </xf>
    <xf numFmtId="0" fontId="11" fillId="0" borderId="0" xfId="1" applyFill="1" applyBorder="1" applyAlignment="1">
      <alignment horizontal="center" vertical="center" textRotation="180" wrapText="1" readingOrder="2"/>
    </xf>
    <xf numFmtId="0" fontId="12" fillId="0" borderId="0" xfId="1" applyFont="1" applyFill="1" applyBorder="1" applyAlignment="1">
      <alignment horizontal="center" vertical="center" textRotation="180" wrapText="1" readingOrder="2"/>
    </xf>
    <xf numFmtId="0" fontId="5" fillId="0" borderId="4" xfId="1" applyFont="1" applyFill="1" applyBorder="1" applyAlignment="1">
      <alignment horizontal="right" vertical="center"/>
    </xf>
    <xf numFmtId="0" fontId="6" fillId="0" borderId="7" xfId="1" applyFont="1" applyFill="1" applyBorder="1" applyAlignment="1">
      <alignment horizontal="center" vertical="center" textRotation="180" wrapText="1"/>
    </xf>
    <xf numFmtId="0" fontId="6" fillId="0" borderId="0" xfId="1" applyFont="1" applyFill="1" applyBorder="1" applyAlignment="1">
      <alignment horizontal="center" vertical="center" textRotation="180" wrapText="1"/>
    </xf>
    <xf numFmtId="0" fontId="15" fillId="0" borderId="0" xfId="7" applyFont="1" applyAlignment="1">
      <alignment horizontal="center" vertical="center"/>
    </xf>
    <xf numFmtId="0" fontId="15" fillId="0" borderId="0" xfId="7" applyFont="1" applyAlignment="1">
      <alignment vertical="center"/>
    </xf>
    <xf numFmtId="0" fontId="1" fillId="0" borderId="0" xfId="7"/>
    <xf numFmtId="0" fontId="15" fillId="0" borderId="0" xfId="7" applyFont="1" applyAlignment="1">
      <alignment horizontal="center" vertical="center" wrapText="1"/>
    </xf>
    <xf numFmtId="0" fontId="15" fillId="0" borderId="0" xfId="7" applyFont="1" applyAlignment="1"/>
    <xf numFmtId="0" fontId="6" fillId="0" borderId="0" xfId="1" applyFont="1" applyFill="1" applyBorder="1" applyAlignment="1">
      <alignment horizontal="left"/>
    </xf>
    <xf numFmtId="0" fontId="6" fillId="0" borderId="22" xfId="1" applyFont="1" applyFill="1" applyBorder="1" applyAlignment="1">
      <alignment horizontal="center" vertical="center"/>
    </xf>
    <xf numFmtId="0" fontId="6" fillId="0" borderId="17" xfId="1" applyFont="1" applyFill="1" applyBorder="1" applyAlignment="1">
      <alignment horizontal="center" vertical="center"/>
    </xf>
    <xf numFmtId="0" fontId="6" fillId="0" borderId="27" xfId="1" applyFont="1" applyFill="1" applyBorder="1" applyAlignment="1">
      <alignment horizontal="center" vertical="center"/>
    </xf>
    <xf numFmtId="0" fontId="6" fillId="0" borderId="14" xfId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 shrinkToFit="1"/>
    </xf>
    <xf numFmtId="0" fontId="6" fillId="0" borderId="75" xfId="1" applyFont="1" applyFill="1" applyBorder="1" applyAlignment="1">
      <alignment horizontal="center" vertical="center"/>
    </xf>
    <xf numFmtId="0" fontId="6" fillId="0" borderId="76" xfId="1" applyFont="1" applyFill="1" applyBorder="1" applyAlignment="1">
      <alignment horizontal="center" vertical="center"/>
    </xf>
    <xf numFmtId="0" fontId="6" fillId="2" borderId="27" xfId="1" applyFont="1" applyFill="1" applyBorder="1" applyAlignment="1">
      <alignment horizontal="left" vertical="center" readingOrder="1"/>
    </xf>
    <xf numFmtId="0" fontId="6" fillId="2" borderId="14" xfId="1" applyFont="1" applyFill="1" applyBorder="1" applyAlignment="1">
      <alignment horizontal="left" vertical="center" readingOrder="1"/>
    </xf>
    <xf numFmtId="0" fontId="6" fillId="2" borderId="15" xfId="1" applyFont="1" applyFill="1" applyBorder="1" applyAlignment="1">
      <alignment horizontal="left" vertical="center" readingOrder="1"/>
    </xf>
    <xf numFmtId="0" fontId="6" fillId="2" borderId="17" xfId="1" applyFont="1" applyFill="1" applyBorder="1" applyAlignment="1">
      <alignment horizontal="left" vertical="center" readingOrder="1"/>
    </xf>
    <xf numFmtId="0" fontId="6" fillId="2" borderId="20" xfId="1" applyFont="1" applyFill="1" applyBorder="1" applyAlignment="1">
      <alignment horizontal="left" vertical="center" readingOrder="1"/>
    </xf>
    <xf numFmtId="0" fontId="6" fillId="0" borderId="77" xfId="1" applyFont="1" applyFill="1" applyBorder="1" applyAlignment="1">
      <alignment horizontal="left" vertical="center" readingOrder="1"/>
    </xf>
    <xf numFmtId="0" fontId="6" fillId="0" borderId="78" xfId="1" applyFont="1" applyFill="1" applyBorder="1" applyAlignment="1">
      <alignment horizontal="left" vertical="center" readingOrder="1"/>
    </xf>
    <xf numFmtId="0" fontId="6" fillId="0" borderId="4" xfId="1" applyFont="1" applyFill="1" applyBorder="1" applyAlignment="1">
      <alignment horizontal="left"/>
    </xf>
    <xf numFmtId="0" fontId="6" fillId="0" borderId="7" xfId="1" applyFont="1" applyFill="1" applyBorder="1" applyAlignment="1">
      <alignment horizontal="right" vertical="center" indent="1" shrinkToFit="1"/>
    </xf>
    <xf numFmtId="0" fontId="6" fillId="0" borderId="0" xfId="1" applyFont="1" applyFill="1" applyBorder="1" applyAlignment="1">
      <alignment horizontal="right" vertical="center" indent="1" shrinkToFit="1"/>
    </xf>
    <xf numFmtId="0" fontId="5" fillId="0" borderId="0" xfId="1" applyFont="1" applyFill="1" applyBorder="1" applyAlignment="1">
      <alignment horizontal="center" vertical="center" shrinkToFit="1"/>
    </xf>
    <xf numFmtId="0" fontId="6" fillId="2" borderId="0" xfId="1" applyFont="1" applyFill="1" applyBorder="1" applyAlignment="1">
      <alignment horizontal="center" vertical="center" readingOrder="1"/>
    </xf>
    <xf numFmtId="0" fontId="6" fillId="2" borderId="0" xfId="1" applyFont="1" applyFill="1" applyBorder="1" applyAlignment="1">
      <alignment horizontal="left" vertical="center" textRotation="90" readingOrder="1"/>
    </xf>
  </cellXfs>
  <cellStyles count="8">
    <cellStyle name="Normal" xfId="0" builtinId="0"/>
    <cellStyle name="Normal 2" xfId="1"/>
    <cellStyle name="Normal 3" xfId="2"/>
    <cellStyle name="Normal 3 2" xfId="7"/>
    <cellStyle name="Normal 4" xfId="3"/>
    <cellStyle name="Normal 5" xfId="4"/>
    <cellStyle name="Normal 5 2" xfId="5"/>
    <cellStyle name="Normal 6" xfId="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theme" Target="theme/theme1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sharedStrings" Target="sharedString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8"/>
  <sheetViews>
    <sheetView rightToLeft="1" view="pageBreakPreview" zoomScale="77" zoomScaleNormal="80" zoomScaleSheetLayoutView="77" workbookViewId="0">
      <selection activeCell="T10" sqref="T10"/>
    </sheetView>
  </sheetViews>
  <sheetFormatPr defaultRowHeight="12.75"/>
  <cols>
    <col min="1" max="1" width="18.42578125" customWidth="1"/>
    <col min="2" max="2" width="6" customWidth="1"/>
    <col min="3" max="3" width="7.7109375" customWidth="1"/>
    <col min="4" max="5" width="7.140625" customWidth="1"/>
    <col min="6" max="6" width="6.42578125" customWidth="1"/>
    <col min="7" max="7" width="5.5703125" customWidth="1"/>
    <col min="8" max="8" width="6.85546875" customWidth="1"/>
    <col min="9" max="9" width="6.28515625" customWidth="1"/>
    <col min="10" max="10" width="7.7109375" customWidth="1"/>
    <col min="11" max="11" width="7" customWidth="1"/>
    <col min="12" max="12" width="8.28515625" customWidth="1"/>
    <col min="13" max="13" width="8.85546875" customWidth="1"/>
    <col min="14" max="14" width="7.85546875" customWidth="1"/>
    <col min="15" max="16" width="7.42578125" customWidth="1"/>
    <col min="17" max="17" width="6.28515625" customWidth="1"/>
    <col min="18" max="18" width="6.85546875" customWidth="1"/>
    <col min="19" max="19" width="7" customWidth="1"/>
    <col min="20" max="20" width="6.7109375" customWidth="1"/>
    <col min="21" max="21" width="8.5703125" customWidth="1"/>
    <col min="22" max="22" width="0.7109375" customWidth="1"/>
    <col min="23" max="23" width="9.140625" hidden="1" customWidth="1"/>
    <col min="256" max="256" width="18.7109375" customWidth="1"/>
    <col min="257" max="276" width="6" customWidth="1"/>
    <col min="512" max="512" width="18.7109375" customWidth="1"/>
    <col min="513" max="532" width="6" customWidth="1"/>
    <col min="768" max="768" width="18.7109375" customWidth="1"/>
    <col min="769" max="788" width="6" customWidth="1"/>
    <col min="1024" max="1024" width="18.7109375" customWidth="1"/>
    <col min="1025" max="1044" width="6" customWidth="1"/>
    <col min="1280" max="1280" width="18.7109375" customWidth="1"/>
    <col min="1281" max="1300" width="6" customWidth="1"/>
    <col min="1536" max="1536" width="18.7109375" customWidth="1"/>
    <col min="1537" max="1556" width="6" customWidth="1"/>
    <col min="1792" max="1792" width="18.7109375" customWidth="1"/>
    <col min="1793" max="1812" width="6" customWidth="1"/>
    <col min="2048" max="2048" width="18.7109375" customWidth="1"/>
    <col min="2049" max="2068" width="6" customWidth="1"/>
    <col min="2304" max="2304" width="18.7109375" customWidth="1"/>
    <col min="2305" max="2324" width="6" customWidth="1"/>
    <col min="2560" max="2560" width="18.7109375" customWidth="1"/>
    <col min="2561" max="2580" width="6" customWidth="1"/>
    <col min="2816" max="2816" width="18.7109375" customWidth="1"/>
    <col min="2817" max="2836" width="6" customWidth="1"/>
    <col min="3072" max="3072" width="18.7109375" customWidth="1"/>
    <col min="3073" max="3092" width="6" customWidth="1"/>
    <col min="3328" max="3328" width="18.7109375" customWidth="1"/>
    <col min="3329" max="3348" width="6" customWidth="1"/>
    <col min="3584" max="3584" width="18.7109375" customWidth="1"/>
    <col min="3585" max="3604" width="6" customWidth="1"/>
    <col min="3840" max="3840" width="18.7109375" customWidth="1"/>
    <col min="3841" max="3860" width="6" customWidth="1"/>
    <col min="4096" max="4096" width="18.7109375" customWidth="1"/>
    <col min="4097" max="4116" width="6" customWidth="1"/>
    <col min="4352" max="4352" width="18.7109375" customWidth="1"/>
    <col min="4353" max="4372" width="6" customWidth="1"/>
    <col min="4608" max="4608" width="18.7109375" customWidth="1"/>
    <col min="4609" max="4628" width="6" customWidth="1"/>
    <col min="4864" max="4864" width="18.7109375" customWidth="1"/>
    <col min="4865" max="4884" width="6" customWidth="1"/>
    <col min="5120" max="5120" width="18.7109375" customWidth="1"/>
    <col min="5121" max="5140" width="6" customWidth="1"/>
    <col min="5376" max="5376" width="18.7109375" customWidth="1"/>
    <col min="5377" max="5396" width="6" customWidth="1"/>
    <col min="5632" max="5632" width="18.7109375" customWidth="1"/>
    <col min="5633" max="5652" width="6" customWidth="1"/>
    <col min="5888" max="5888" width="18.7109375" customWidth="1"/>
    <col min="5889" max="5908" width="6" customWidth="1"/>
    <col min="6144" max="6144" width="18.7109375" customWidth="1"/>
    <col min="6145" max="6164" width="6" customWidth="1"/>
    <col min="6400" max="6400" width="18.7109375" customWidth="1"/>
    <col min="6401" max="6420" width="6" customWidth="1"/>
    <col min="6656" max="6656" width="18.7109375" customWidth="1"/>
    <col min="6657" max="6676" width="6" customWidth="1"/>
    <col min="6912" max="6912" width="18.7109375" customWidth="1"/>
    <col min="6913" max="6932" width="6" customWidth="1"/>
    <col min="7168" max="7168" width="18.7109375" customWidth="1"/>
    <col min="7169" max="7188" width="6" customWidth="1"/>
    <col min="7424" max="7424" width="18.7109375" customWidth="1"/>
    <col min="7425" max="7444" width="6" customWidth="1"/>
    <col min="7680" max="7680" width="18.7109375" customWidth="1"/>
    <col min="7681" max="7700" width="6" customWidth="1"/>
    <col min="7936" max="7936" width="18.7109375" customWidth="1"/>
    <col min="7937" max="7956" width="6" customWidth="1"/>
    <col min="8192" max="8192" width="18.7109375" customWidth="1"/>
    <col min="8193" max="8212" width="6" customWidth="1"/>
    <col min="8448" max="8448" width="18.7109375" customWidth="1"/>
    <col min="8449" max="8468" width="6" customWidth="1"/>
    <col min="8704" max="8704" width="18.7109375" customWidth="1"/>
    <col min="8705" max="8724" width="6" customWidth="1"/>
    <col min="8960" max="8960" width="18.7109375" customWidth="1"/>
    <col min="8961" max="8980" width="6" customWidth="1"/>
    <col min="9216" max="9216" width="18.7109375" customWidth="1"/>
    <col min="9217" max="9236" width="6" customWidth="1"/>
    <col min="9472" max="9472" width="18.7109375" customWidth="1"/>
    <col min="9473" max="9492" width="6" customWidth="1"/>
    <col min="9728" max="9728" width="18.7109375" customWidth="1"/>
    <col min="9729" max="9748" width="6" customWidth="1"/>
    <col min="9984" max="9984" width="18.7109375" customWidth="1"/>
    <col min="9985" max="10004" width="6" customWidth="1"/>
    <col min="10240" max="10240" width="18.7109375" customWidth="1"/>
    <col min="10241" max="10260" width="6" customWidth="1"/>
    <col min="10496" max="10496" width="18.7109375" customWidth="1"/>
    <col min="10497" max="10516" width="6" customWidth="1"/>
    <col min="10752" max="10752" width="18.7109375" customWidth="1"/>
    <col min="10753" max="10772" width="6" customWidth="1"/>
    <col min="11008" max="11008" width="18.7109375" customWidth="1"/>
    <col min="11009" max="11028" width="6" customWidth="1"/>
    <col min="11264" max="11264" width="18.7109375" customWidth="1"/>
    <col min="11265" max="11284" width="6" customWidth="1"/>
    <col min="11520" max="11520" width="18.7109375" customWidth="1"/>
    <col min="11521" max="11540" width="6" customWidth="1"/>
    <col min="11776" max="11776" width="18.7109375" customWidth="1"/>
    <col min="11777" max="11796" width="6" customWidth="1"/>
    <col min="12032" max="12032" width="18.7109375" customWidth="1"/>
    <col min="12033" max="12052" width="6" customWidth="1"/>
    <col min="12288" max="12288" width="18.7109375" customWidth="1"/>
    <col min="12289" max="12308" width="6" customWidth="1"/>
    <col min="12544" max="12544" width="18.7109375" customWidth="1"/>
    <col min="12545" max="12564" width="6" customWidth="1"/>
    <col min="12800" max="12800" width="18.7109375" customWidth="1"/>
    <col min="12801" max="12820" width="6" customWidth="1"/>
    <col min="13056" max="13056" width="18.7109375" customWidth="1"/>
    <col min="13057" max="13076" width="6" customWidth="1"/>
    <col min="13312" max="13312" width="18.7109375" customWidth="1"/>
    <col min="13313" max="13332" width="6" customWidth="1"/>
    <col min="13568" max="13568" width="18.7109375" customWidth="1"/>
    <col min="13569" max="13588" width="6" customWidth="1"/>
    <col min="13824" max="13824" width="18.7109375" customWidth="1"/>
    <col min="13825" max="13844" width="6" customWidth="1"/>
    <col min="14080" max="14080" width="18.7109375" customWidth="1"/>
    <col min="14081" max="14100" width="6" customWidth="1"/>
    <col min="14336" max="14336" width="18.7109375" customWidth="1"/>
    <col min="14337" max="14356" width="6" customWidth="1"/>
    <col min="14592" max="14592" width="18.7109375" customWidth="1"/>
    <col min="14593" max="14612" width="6" customWidth="1"/>
    <col min="14848" max="14848" width="18.7109375" customWidth="1"/>
    <col min="14849" max="14868" width="6" customWidth="1"/>
    <col min="15104" max="15104" width="18.7109375" customWidth="1"/>
    <col min="15105" max="15124" width="6" customWidth="1"/>
    <col min="15360" max="15360" width="18.7109375" customWidth="1"/>
    <col min="15361" max="15380" width="6" customWidth="1"/>
    <col min="15616" max="15616" width="18.7109375" customWidth="1"/>
    <col min="15617" max="15636" width="6" customWidth="1"/>
    <col min="15872" max="15872" width="18.7109375" customWidth="1"/>
    <col min="15873" max="15892" width="6" customWidth="1"/>
    <col min="16128" max="16128" width="18.7109375" customWidth="1"/>
    <col min="16129" max="16148" width="6" customWidth="1"/>
  </cols>
  <sheetData>
    <row r="1" spans="1:23" ht="18">
      <c r="A1" s="370" t="s">
        <v>549</v>
      </c>
      <c r="B1" s="370"/>
      <c r="C1" s="370"/>
      <c r="D1" s="370"/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</row>
    <row r="3" spans="1:23" ht="18.75" thickBot="1">
      <c r="A3" s="282" t="s">
        <v>533</v>
      </c>
      <c r="Q3" s="371" t="s">
        <v>582</v>
      </c>
      <c r="R3" s="371"/>
      <c r="S3" s="371"/>
      <c r="T3" s="371"/>
      <c r="U3" s="371"/>
    </row>
    <row r="4" spans="1:23" ht="33.75" customHeight="1" thickTop="1">
      <c r="A4" s="374" t="s">
        <v>534</v>
      </c>
      <c r="B4" s="376" t="s">
        <v>0</v>
      </c>
      <c r="C4" s="376"/>
      <c r="D4" s="376"/>
      <c r="E4" s="376"/>
      <c r="F4" s="376" t="s">
        <v>95</v>
      </c>
      <c r="G4" s="376"/>
      <c r="H4" s="376"/>
      <c r="I4" s="376"/>
      <c r="J4" s="376" t="s">
        <v>535</v>
      </c>
      <c r="K4" s="376"/>
      <c r="L4" s="376"/>
      <c r="M4" s="376" t="s">
        <v>64</v>
      </c>
      <c r="N4" s="376"/>
      <c r="O4" s="376"/>
      <c r="P4" s="376" t="s">
        <v>536</v>
      </c>
      <c r="Q4" s="376"/>
      <c r="R4" s="376"/>
      <c r="S4" s="372" t="s">
        <v>537</v>
      </c>
      <c r="T4" s="372"/>
      <c r="U4" s="373"/>
    </row>
    <row r="5" spans="1:23" ht="34.5" customHeight="1" thickBot="1">
      <c r="A5" s="375"/>
      <c r="B5" s="285" t="s">
        <v>90</v>
      </c>
      <c r="C5" s="285" t="s">
        <v>6</v>
      </c>
      <c r="D5" s="285" t="s">
        <v>3</v>
      </c>
      <c r="E5" s="285" t="s">
        <v>4</v>
      </c>
      <c r="F5" s="285" t="s">
        <v>90</v>
      </c>
      <c r="G5" s="285" t="s">
        <v>6</v>
      </c>
      <c r="H5" s="285" t="s">
        <v>3</v>
      </c>
      <c r="I5" s="285" t="s">
        <v>4</v>
      </c>
      <c r="J5" s="285" t="s">
        <v>5</v>
      </c>
      <c r="K5" s="285" t="s">
        <v>6</v>
      </c>
      <c r="L5" s="285" t="s">
        <v>4</v>
      </c>
      <c r="M5" s="285" t="s">
        <v>5</v>
      </c>
      <c r="N5" s="285" t="s">
        <v>6</v>
      </c>
      <c r="O5" s="285" t="s">
        <v>4</v>
      </c>
      <c r="P5" s="285" t="s">
        <v>5</v>
      </c>
      <c r="Q5" s="285" t="s">
        <v>6</v>
      </c>
      <c r="R5" s="285" t="s">
        <v>4</v>
      </c>
      <c r="S5" s="285" t="s">
        <v>5</v>
      </c>
      <c r="T5" s="285" t="s">
        <v>6</v>
      </c>
      <c r="U5" s="300" t="s">
        <v>4</v>
      </c>
    </row>
    <row r="6" spans="1:23" ht="44.25" customHeight="1">
      <c r="A6" s="301" t="s">
        <v>538</v>
      </c>
      <c r="B6" s="293">
        <v>170</v>
      </c>
      <c r="C6" s="293">
        <v>74</v>
      </c>
      <c r="D6" s="293">
        <v>23</v>
      </c>
      <c r="E6" s="293">
        <f>SUM(B6:D6)</f>
        <v>267</v>
      </c>
      <c r="F6" s="293">
        <v>1883</v>
      </c>
      <c r="G6" s="293">
        <v>612</v>
      </c>
      <c r="H6" s="293">
        <v>32</v>
      </c>
      <c r="I6" s="293">
        <f>SUM(F6:H6)</f>
        <v>2527</v>
      </c>
      <c r="J6" s="293">
        <v>12574</v>
      </c>
      <c r="K6" s="293">
        <v>4063</v>
      </c>
      <c r="L6" s="293">
        <v>16637</v>
      </c>
      <c r="M6" s="293">
        <v>39086</v>
      </c>
      <c r="N6" s="293">
        <v>12052</v>
      </c>
      <c r="O6" s="293">
        <v>51138</v>
      </c>
      <c r="P6" s="293">
        <v>1855</v>
      </c>
      <c r="Q6" s="293">
        <v>824</v>
      </c>
      <c r="R6" s="293">
        <v>2679</v>
      </c>
      <c r="S6" s="293">
        <v>6134</v>
      </c>
      <c r="T6" s="293">
        <v>5237</v>
      </c>
      <c r="U6" s="302">
        <v>11371</v>
      </c>
    </row>
    <row r="7" spans="1:23" ht="44.25" customHeight="1">
      <c r="A7" s="303" t="s">
        <v>539</v>
      </c>
      <c r="B7" s="293">
        <v>179</v>
      </c>
      <c r="C7" s="293">
        <v>75</v>
      </c>
      <c r="D7" s="293">
        <v>26</v>
      </c>
      <c r="E7" s="293">
        <f>SUM(B7:D7)</f>
        <v>280</v>
      </c>
      <c r="F7" s="293">
        <v>1938</v>
      </c>
      <c r="G7" s="293">
        <v>596</v>
      </c>
      <c r="H7" s="293">
        <v>55</v>
      </c>
      <c r="I7" s="293">
        <f>SUM(F7:H7)</f>
        <v>2589</v>
      </c>
      <c r="J7" s="293">
        <v>12342</v>
      </c>
      <c r="K7" s="293">
        <v>3939</v>
      </c>
      <c r="L7" s="293">
        <v>16281</v>
      </c>
      <c r="M7" s="293">
        <v>40929</v>
      </c>
      <c r="N7" s="293">
        <v>12091</v>
      </c>
      <c r="O7" s="293">
        <v>53020</v>
      </c>
      <c r="P7" s="293">
        <v>1363</v>
      </c>
      <c r="Q7" s="293">
        <v>525</v>
      </c>
      <c r="R7" s="293">
        <v>1888</v>
      </c>
      <c r="S7" s="293">
        <v>6064</v>
      </c>
      <c r="T7" s="293">
        <v>5095</v>
      </c>
      <c r="U7" s="302">
        <v>11159</v>
      </c>
    </row>
    <row r="8" spans="1:23" ht="44.25" customHeight="1">
      <c r="A8" s="303" t="s">
        <v>540</v>
      </c>
      <c r="B8" s="293">
        <v>190</v>
      </c>
      <c r="C8" s="293">
        <v>84</v>
      </c>
      <c r="D8" s="293">
        <v>31</v>
      </c>
      <c r="E8" s="293">
        <v>305</v>
      </c>
      <c r="F8" s="293">
        <v>1963</v>
      </c>
      <c r="G8" s="293">
        <v>601</v>
      </c>
      <c r="H8" s="293">
        <v>56</v>
      </c>
      <c r="I8" s="293">
        <v>2620</v>
      </c>
      <c r="J8" s="293">
        <v>11063</v>
      </c>
      <c r="K8" s="293">
        <v>3969</v>
      </c>
      <c r="L8" s="293">
        <v>15032</v>
      </c>
      <c r="M8" s="293">
        <v>38219</v>
      </c>
      <c r="N8" s="293">
        <v>11820</v>
      </c>
      <c r="O8" s="293">
        <v>50039</v>
      </c>
      <c r="P8" s="293">
        <v>1049</v>
      </c>
      <c r="Q8" s="293">
        <v>509</v>
      </c>
      <c r="R8" s="293">
        <v>1558</v>
      </c>
      <c r="S8" s="293">
        <v>6148</v>
      </c>
      <c r="T8" s="293">
        <v>5097</v>
      </c>
      <c r="U8" s="302">
        <v>11245</v>
      </c>
    </row>
    <row r="9" spans="1:23" ht="44.25" customHeight="1">
      <c r="A9" s="303" t="s">
        <v>541</v>
      </c>
      <c r="B9" s="293">
        <v>184</v>
      </c>
      <c r="C9" s="293">
        <v>86</v>
      </c>
      <c r="D9" s="293">
        <v>44</v>
      </c>
      <c r="E9" s="293">
        <v>314</v>
      </c>
      <c r="F9" s="293">
        <v>1984</v>
      </c>
      <c r="G9" s="293">
        <v>643</v>
      </c>
      <c r="H9" s="293">
        <v>68</v>
      </c>
      <c r="I9" s="293">
        <v>2695</v>
      </c>
      <c r="J9" s="293">
        <v>11873</v>
      </c>
      <c r="K9" s="293">
        <v>5008</v>
      </c>
      <c r="L9" s="293">
        <v>16881</v>
      </c>
      <c r="M9" s="293">
        <v>37957</v>
      </c>
      <c r="N9" s="293">
        <v>12646</v>
      </c>
      <c r="O9" s="293">
        <v>50603</v>
      </c>
      <c r="P9" s="293">
        <v>1034</v>
      </c>
      <c r="Q9" s="293">
        <v>573</v>
      </c>
      <c r="R9" s="293">
        <v>1607</v>
      </c>
      <c r="S9" s="293">
        <v>5946</v>
      </c>
      <c r="T9" s="293">
        <v>5030</v>
      </c>
      <c r="U9" s="302">
        <v>10976</v>
      </c>
    </row>
    <row r="10" spans="1:23" ht="44.25" customHeight="1">
      <c r="A10" s="303" t="s">
        <v>542</v>
      </c>
      <c r="B10" s="293">
        <v>184</v>
      </c>
      <c r="C10" s="293">
        <v>85</v>
      </c>
      <c r="D10" s="293">
        <v>47</v>
      </c>
      <c r="E10" s="293">
        <f>SUM(B10:D10)</f>
        <v>316</v>
      </c>
      <c r="F10" s="293">
        <v>2007</v>
      </c>
      <c r="G10" s="293">
        <v>694</v>
      </c>
      <c r="H10" s="293">
        <v>76</v>
      </c>
      <c r="I10" s="293">
        <f>SUM(F10:H10)</f>
        <v>2777</v>
      </c>
      <c r="J10" s="293">
        <v>12524</v>
      </c>
      <c r="K10" s="293">
        <v>5089</v>
      </c>
      <c r="L10" s="293">
        <v>17613</v>
      </c>
      <c r="M10" s="293">
        <v>38362</v>
      </c>
      <c r="N10" s="293">
        <v>13769</v>
      </c>
      <c r="O10" s="293">
        <v>52131</v>
      </c>
      <c r="P10" s="293">
        <v>831</v>
      </c>
      <c r="Q10" s="293">
        <v>449</v>
      </c>
      <c r="R10" s="293">
        <v>1280</v>
      </c>
      <c r="S10" s="293">
        <v>5748</v>
      </c>
      <c r="T10" s="293">
        <v>4993</v>
      </c>
      <c r="U10" s="302">
        <v>10741</v>
      </c>
    </row>
    <row r="11" spans="1:23" ht="58.5" customHeight="1">
      <c r="A11" s="304" t="s">
        <v>543</v>
      </c>
      <c r="B11" s="295">
        <f>B10/B9*100-100</f>
        <v>0</v>
      </c>
      <c r="C11" s="295">
        <f t="shared" ref="C11:U11" si="0">C10/C9*100-100</f>
        <v>-1.1627906976744242</v>
      </c>
      <c r="D11" s="295">
        <f>D10/D9*100-100</f>
        <v>6.818181818181813</v>
      </c>
      <c r="E11" s="295">
        <f t="shared" si="0"/>
        <v>0.63694267515923286</v>
      </c>
      <c r="F11" s="295">
        <f t="shared" si="0"/>
        <v>1.1592741935483701</v>
      </c>
      <c r="G11" s="295">
        <f t="shared" si="0"/>
        <v>7.9315707620528855</v>
      </c>
      <c r="H11" s="295">
        <f t="shared" si="0"/>
        <v>11.764705882352942</v>
      </c>
      <c r="I11" s="295">
        <f t="shared" si="0"/>
        <v>3.0426716141001862</v>
      </c>
      <c r="J11" s="295">
        <f t="shared" si="0"/>
        <v>5.4830287206266206</v>
      </c>
      <c r="K11" s="295">
        <f t="shared" si="0"/>
        <v>1.6174121405750697</v>
      </c>
      <c r="L11" s="295">
        <f t="shared" si="0"/>
        <v>4.3362360049760156</v>
      </c>
      <c r="M11" s="295">
        <f t="shared" si="0"/>
        <v>1.0669968648734169</v>
      </c>
      <c r="N11" s="295">
        <f t="shared" si="0"/>
        <v>8.8802783488850281</v>
      </c>
      <c r="O11" s="295">
        <f t="shared" si="0"/>
        <v>3.019583819141161</v>
      </c>
      <c r="P11" s="295">
        <f t="shared" si="0"/>
        <v>-19.632495164410059</v>
      </c>
      <c r="Q11" s="295">
        <f t="shared" si="0"/>
        <v>-21.640488656195473</v>
      </c>
      <c r="R11" s="295">
        <f t="shared" si="0"/>
        <v>-20.348475420037332</v>
      </c>
      <c r="S11" s="295">
        <f t="shared" si="0"/>
        <v>-3.3299697275479332</v>
      </c>
      <c r="T11" s="295">
        <f t="shared" si="0"/>
        <v>-0.73558648111331593</v>
      </c>
      <c r="U11" s="305">
        <f t="shared" si="0"/>
        <v>-2.1410349854227348</v>
      </c>
      <c r="V11" s="294"/>
      <c r="W11" s="291"/>
    </row>
    <row r="12" spans="1:23" ht="51" customHeight="1" thickBot="1">
      <c r="A12" s="306" t="s">
        <v>583</v>
      </c>
      <c r="B12" s="307">
        <f>B10/B6*100-100</f>
        <v>8.235294117647058</v>
      </c>
      <c r="C12" s="308">
        <f t="shared" ref="C12:U12" si="1">C10/C6*100-100</f>
        <v>14.86486486486487</v>
      </c>
      <c r="D12" s="308">
        <f>D10/D9*100-100</f>
        <v>6.818181818181813</v>
      </c>
      <c r="E12" s="308">
        <f t="shared" si="1"/>
        <v>18.352059925093627</v>
      </c>
      <c r="F12" s="308">
        <f t="shared" si="1"/>
        <v>6.5852363250132697</v>
      </c>
      <c r="G12" s="308">
        <f t="shared" si="1"/>
        <v>13.398692810457518</v>
      </c>
      <c r="H12" s="308">
        <f t="shared" si="1"/>
        <v>137.5</v>
      </c>
      <c r="I12" s="308">
        <f t="shared" si="1"/>
        <v>9.8931539374752759</v>
      </c>
      <c r="J12" s="308">
        <f t="shared" si="1"/>
        <v>-0.39764593605853804</v>
      </c>
      <c r="K12" s="308">
        <f t="shared" si="1"/>
        <v>25.252276642874733</v>
      </c>
      <c r="L12" s="308">
        <f t="shared" si="1"/>
        <v>5.8664422672356693</v>
      </c>
      <c r="M12" s="308">
        <f t="shared" si="1"/>
        <v>-1.8523256408944349</v>
      </c>
      <c r="N12" s="308">
        <f t="shared" si="1"/>
        <v>14.246598075008293</v>
      </c>
      <c r="O12" s="308">
        <f t="shared" si="1"/>
        <v>1.9418045289217361</v>
      </c>
      <c r="P12" s="308">
        <f t="shared" si="1"/>
        <v>-55.202156334231809</v>
      </c>
      <c r="Q12" s="308">
        <f t="shared" si="1"/>
        <v>-45.509708737864074</v>
      </c>
      <c r="R12" s="308">
        <f t="shared" si="1"/>
        <v>-52.220977976857036</v>
      </c>
      <c r="S12" s="308">
        <f t="shared" si="1"/>
        <v>-6.292794261493313</v>
      </c>
      <c r="T12" s="308">
        <f t="shared" si="1"/>
        <v>-4.6591560053465741</v>
      </c>
      <c r="U12" s="309">
        <f t="shared" si="1"/>
        <v>-5.5404098144402383</v>
      </c>
    </row>
    <row r="13" spans="1:23" ht="13.5" thickTop="1"/>
    <row r="16" spans="1:23">
      <c r="B16" s="292"/>
      <c r="C16" s="292"/>
      <c r="D16" s="292"/>
      <c r="E16" s="292"/>
      <c r="F16" s="292"/>
      <c r="G16" s="292"/>
      <c r="H16" s="292"/>
      <c r="I16" s="292"/>
      <c r="J16" s="292"/>
      <c r="K16" s="292"/>
      <c r="L16" s="292"/>
      <c r="M16" s="292"/>
      <c r="N16" s="292"/>
      <c r="O16" s="292"/>
      <c r="P16" s="292"/>
      <c r="Q16" s="292"/>
      <c r="R16" s="292"/>
      <c r="S16" s="292"/>
      <c r="T16" s="292"/>
      <c r="U16" s="292"/>
    </row>
    <row r="18" spans="5:20">
      <c r="E18" s="292"/>
      <c r="F18" s="292"/>
      <c r="G18" s="292"/>
      <c r="H18" s="292"/>
      <c r="I18" s="292"/>
      <c r="J18" s="292"/>
      <c r="K18" s="292"/>
      <c r="L18" s="292"/>
      <c r="M18" s="292"/>
      <c r="N18" s="292"/>
      <c r="O18" s="292"/>
      <c r="P18" s="292"/>
      <c r="Q18" s="292"/>
      <c r="R18" s="292"/>
      <c r="S18" s="292"/>
      <c r="T18" s="292"/>
    </row>
  </sheetData>
  <mergeCells count="9">
    <mergeCell ref="A1:U1"/>
    <mergeCell ref="Q3:U3"/>
    <mergeCell ref="S4:U4"/>
    <mergeCell ref="A4:A5"/>
    <mergeCell ref="B4:E4"/>
    <mergeCell ref="F4:I4"/>
    <mergeCell ref="J4:L4"/>
    <mergeCell ref="M4:O4"/>
    <mergeCell ref="P4:R4"/>
  </mergeCells>
  <printOptions horizontalCentered="1" verticalCentered="1"/>
  <pageMargins left="0.5" right="0.5" top="1" bottom="1" header="1.05" footer="1"/>
  <pageSetup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AF31"/>
  <sheetViews>
    <sheetView rightToLeft="1" view="pageBreakPreview" zoomScale="87" zoomScaleSheetLayoutView="87" workbookViewId="0">
      <selection activeCell="M23" sqref="M23"/>
    </sheetView>
  </sheetViews>
  <sheetFormatPr defaultRowHeight="12.75"/>
  <cols>
    <col min="1" max="1" width="6" style="11" customWidth="1"/>
    <col min="2" max="2" width="8.140625" style="11" customWidth="1"/>
    <col min="3" max="3" width="9.85546875" style="11" customWidth="1"/>
    <col min="4" max="4" width="10" style="11" customWidth="1"/>
    <col min="5" max="5" width="9.85546875" style="11" customWidth="1"/>
    <col min="6" max="6" width="11.7109375" style="11" customWidth="1"/>
    <col min="7" max="7" width="6.7109375" style="11" customWidth="1"/>
    <col min="8" max="8" width="8.5703125" style="11" customWidth="1"/>
    <col min="9" max="9" width="9.42578125" style="11" customWidth="1"/>
    <col min="10" max="12" width="8.140625" style="11" customWidth="1"/>
    <col min="13" max="13" width="8.5703125" style="11" customWidth="1"/>
    <col min="14" max="15" width="8.28515625" style="11" customWidth="1"/>
    <col min="16" max="16" width="7.85546875" style="11" customWidth="1"/>
    <col min="17" max="17" width="8.42578125" style="11" customWidth="1"/>
    <col min="18" max="18" width="8.85546875" style="11" customWidth="1"/>
    <col min="19" max="19" width="8.28515625" style="11" customWidth="1"/>
    <col min="20" max="20" width="11" style="11" customWidth="1"/>
    <col min="21" max="21" width="7.85546875" style="11" customWidth="1"/>
    <col min="22" max="22" width="6.85546875" style="11" customWidth="1"/>
    <col min="23" max="23" width="14.140625" style="11" customWidth="1"/>
    <col min="24" max="24" width="13" style="11" customWidth="1"/>
    <col min="25" max="29" width="13.85546875" style="11" customWidth="1"/>
    <col min="30" max="30" width="12.7109375" style="11" customWidth="1"/>
    <col min="31" max="31" width="21.5703125" style="11" customWidth="1"/>
    <col min="32" max="32" width="10.5703125" style="11" customWidth="1"/>
    <col min="33" max="16384" width="9.140625" style="11"/>
  </cols>
  <sheetData>
    <row r="1" spans="1:32" ht="24.75" customHeight="1">
      <c r="A1" s="422" t="s">
        <v>412</v>
      </c>
      <c r="B1" s="422"/>
      <c r="C1" s="422"/>
      <c r="D1" s="422"/>
      <c r="E1" s="422"/>
      <c r="F1" s="422"/>
      <c r="G1" s="422"/>
      <c r="H1" s="422"/>
      <c r="I1" s="422"/>
      <c r="J1" s="422"/>
      <c r="K1" s="422"/>
      <c r="L1" s="422"/>
      <c r="M1" s="422"/>
      <c r="N1" s="422"/>
      <c r="O1" s="422"/>
      <c r="P1" s="422"/>
      <c r="Q1" s="422"/>
      <c r="R1" s="422"/>
      <c r="S1" s="422"/>
      <c r="T1" s="422"/>
      <c r="U1" s="422"/>
    </row>
    <row r="2" spans="1:32" ht="34.5" customHeight="1">
      <c r="A2" s="422" t="s">
        <v>413</v>
      </c>
      <c r="B2" s="422"/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  <c r="Q2" s="422"/>
      <c r="R2" s="422"/>
      <c r="S2" s="422"/>
      <c r="T2" s="422"/>
      <c r="U2" s="422"/>
    </row>
    <row r="3" spans="1:32" ht="20.25" customHeight="1" thickBot="1">
      <c r="A3" s="447" t="s">
        <v>556</v>
      </c>
      <c r="B3" s="447"/>
      <c r="T3" s="423" t="s">
        <v>509</v>
      </c>
      <c r="U3" s="423"/>
      <c r="V3" s="424" t="s">
        <v>557</v>
      </c>
      <c r="W3" s="424"/>
      <c r="AE3" s="423" t="s">
        <v>601</v>
      </c>
      <c r="AF3" s="423"/>
    </row>
    <row r="4" spans="1:32" ht="15.75" customHeight="1" thickTop="1">
      <c r="A4" s="448" t="s">
        <v>85</v>
      </c>
      <c r="B4" s="448"/>
      <c r="C4" s="444" t="s">
        <v>399</v>
      </c>
      <c r="D4" s="444"/>
      <c r="E4" s="444"/>
      <c r="F4" s="444"/>
      <c r="G4" s="444"/>
      <c r="H4" s="448" t="s">
        <v>114</v>
      </c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25" t="s">
        <v>206</v>
      </c>
      <c r="U4" s="425"/>
      <c r="V4" s="425" t="s">
        <v>85</v>
      </c>
      <c r="W4" s="425"/>
      <c r="X4" s="437" t="s">
        <v>2</v>
      </c>
      <c r="Y4" s="437"/>
      <c r="Z4" s="437"/>
      <c r="AA4" s="425" t="s">
        <v>95</v>
      </c>
      <c r="AB4" s="425"/>
      <c r="AC4" s="425"/>
      <c r="AD4" s="425"/>
      <c r="AE4" s="425" t="s">
        <v>206</v>
      </c>
      <c r="AF4" s="425"/>
    </row>
    <row r="5" spans="1:32" ht="15.75" customHeight="1">
      <c r="A5" s="443"/>
      <c r="B5" s="443"/>
      <c r="C5" s="445"/>
      <c r="D5" s="445"/>
      <c r="E5" s="445"/>
      <c r="F5" s="445"/>
      <c r="G5" s="445"/>
      <c r="H5" s="443" t="s">
        <v>41</v>
      </c>
      <c r="I5" s="443"/>
      <c r="J5" s="443"/>
      <c r="K5" s="443" t="s">
        <v>29</v>
      </c>
      <c r="L5" s="443"/>
      <c r="M5" s="443"/>
      <c r="N5" s="443" t="s">
        <v>30</v>
      </c>
      <c r="O5" s="443"/>
      <c r="P5" s="443"/>
      <c r="Q5" s="443" t="s">
        <v>17</v>
      </c>
      <c r="R5" s="443"/>
      <c r="S5" s="443"/>
      <c r="T5" s="426"/>
      <c r="U5" s="426"/>
      <c r="V5" s="426"/>
      <c r="W5" s="426"/>
      <c r="X5" s="422"/>
      <c r="Y5" s="422"/>
      <c r="Z5" s="422"/>
      <c r="AA5" s="426"/>
      <c r="AB5" s="426"/>
      <c r="AC5" s="426"/>
      <c r="AD5" s="426"/>
      <c r="AE5" s="426"/>
      <c r="AF5" s="426"/>
    </row>
    <row r="6" spans="1:32" ht="20.25" customHeight="1">
      <c r="A6" s="443"/>
      <c r="B6" s="443"/>
      <c r="C6" s="445" t="s">
        <v>227</v>
      </c>
      <c r="D6" s="445"/>
      <c r="E6" s="445"/>
      <c r="F6" s="445"/>
      <c r="G6" s="445"/>
      <c r="H6" s="443" t="s">
        <v>228</v>
      </c>
      <c r="I6" s="443"/>
      <c r="J6" s="443"/>
      <c r="K6" s="443" t="s">
        <v>229</v>
      </c>
      <c r="L6" s="443"/>
      <c r="M6" s="443"/>
      <c r="N6" s="443" t="s">
        <v>230</v>
      </c>
      <c r="O6" s="443"/>
      <c r="P6" s="443"/>
      <c r="Q6" s="443" t="s">
        <v>201</v>
      </c>
      <c r="R6" s="443"/>
      <c r="S6" s="443"/>
      <c r="T6" s="426"/>
      <c r="U6" s="426"/>
      <c r="V6" s="426"/>
      <c r="W6" s="426"/>
      <c r="X6" s="422" t="s">
        <v>231</v>
      </c>
      <c r="Y6" s="422"/>
      <c r="Z6" s="422"/>
      <c r="AA6" s="422" t="s">
        <v>232</v>
      </c>
      <c r="AB6" s="422"/>
      <c r="AC6" s="422"/>
      <c r="AD6" s="422"/>
      <c r="AE6" s="426"/>
      <c r="AF6" s="426"/>
    </row>
    <row r="7" spans="1:32" ht="20.25" customHeight="1">
      <c r="A7" s="443"/>
      <c r="B7" s="443"/>
      <c r="C7" s="446" t="s">
        <v>400</v>
      </c>
      <c r="D7" s="446" t="s">
        <v>410</v>
      </c>
      <c r="E7" s="446" t="s">
        <v>401</v>
      </c>
      <c r="F7" s="446" t="s">
        <v>402</v>
      </c>
      <c r="G7" s="450" t="s">
        <v>4</v>
      </c>
      <c r="H7" s="445" t="s">
        <v>5</v>
      </c>
      <c r="I7" s="445" t="s">
        <v>91</v>
      </c>
      <c r="J7" s="445" t="s">
        <v>4</v>
      </c>
      <c r="K7" s="445" t="s">
        <v>5</v>
      </c>
      <c r="L7" s="445" t="s">
        <v>91</v>
      </c>
      <c r="M7" s="445" t="s">
        <v>4</v>
      </c>
      <c r="N7" s="445" t="s">
        <v>5</v>
      </c>
      <c r="O7" s="445" t="s">
        <v>91</v>
      </c>
      <c r="P7" s="445" t="s">
        <v>4</v>
      </c>
      <c r="Q7" s="445" t="s">
        <v>5</v>
      </c>
      <c r="R7" s="445" t="s">
        <v>91</v>
      </c>
      <c r="S7" s="445" t="s">
        <v>4</v>
      </c>
      <c r="T7" s="426"/>
      <c r="U7" s="426"/>
      <c r="V7" s="426"/>
      <c r="W7" s="426"/>
      <c r="X7" s="426" t="s">
        <v>5</v>
      </c>
      <c r="Y7" s="426" t="s">
        <v>6</v>
      </c>
      <c r="Z7" s="426" t="s">
        <v>4</v>
      </c>
      <c r="AA7" s="426" t="s">
        <v>5</v>
      </c>
      <c r="AB7" s="426" t="s">
        <v>91</v>
      </c>
      <c r="AC7" s="426" t="s">
        <v>3</v>
      </c>
      <c r="AD7" s="426" t="s">
        <v>4</v>
      </c>
      <c r="AE7" s="426"/>
      <c r="AF7" s="426"/>
    </row>
    <row r="8" spans="1:32" ht="25.5" customHeight="1">
      <c r="A8" s="443"/>
      <c r="B8" s="443"/>
      <c r="C8" s="446"/>
      <c r="D8" s="446"/>
      <c r="E8" s="446"/>
      <c r="F8" s="446"/>
      <c r="G8" s="450"/>
      <c r="H8" s="445"/>
      <c r="I8" s="445"/>
      <c r="J8" s="445"/>
      <c r="K8" s="445"/>
      <c r="L8" s="445"/>
      <c r="M8" s="445"/>
      <c r="N8" s="445"/>
      <c r="O8" s="445"/>
      <c r="P8" s="445"/>
      <c r="Q8" s="445"/>
      <c r="R8" s="445"/>
      <c r="S8" s="445"/>
      <c r="T8" s="426"/>
      <c r="U8" s="426"/>
      <c r="V8" s="426"/>
      <c r="W8" s="426"/>
      <c r="X8" s="426"/>
      <c r="Y8" s="426" t="s">
        <v>233</v>
      </c>
      <c r="Z8" s="426" t="s">
        <v>201</v>
      </c>
      <c r="AA8" s="426" t="s">
        <v>198</v>
      </c>
      <c r="AB8" s="426" t="s">
        <v>233</v>
      </c>
      <c r="AC8" s="426" t="s">
        <v>200</v>
      </c>
      <c r="AD8" s="426" t="s">
        <v>201</v>
      </c>
      <c r="AE8" s="426"/>
      <c r="AF8" s="426"/>
    </row>
    <row r="9" spans="1:32" ht="45.75" customHeight="1" thickBot="1">
      <c r="A9" s="449"/>
      <c r="B9" s="449"/>
      <c r="C9" s="331" t="s">
        <v>600</v>
      </c>
      <c r="D9" s="331" t="s">
        <v>597</v>
      </c>
      <c r="E9" s="331" t="s">
        <v>598</v>
      </c>
      <c r="F9" s="331" t="s">
        <v>599</v>
      </c>
      <c r="G9" s="330" t="s">
        <v>201</v>
      </c>
      <c r="H9" s="331" t="s">
        <v>198</v>
      </c>
      <c r="I9" s="331" t="s">
        <v>233</v>
      </c>
      <c r="J9" s="331" t="s">
        <v>201</v>
      </c>
      <c r="K9" s="331" t="s">
        <v>198</v>
      </c>
      <c r="L9" s="331" t="s">
        <v>233</v>
      </c>
      <c r="M9" s="331" t="s">
        <v>201</v>
      </c>
      <c r="N9" s="331" t="s">
        <v>198</v>
      </c>
      <c r="O9" s="331" t="s">
        <v>233</v>
      </c>
      <c r="P9" s="331" t="s">
        <v>201</v>
      </c>
      <c r="Q9" s="331" t="s">
        <v>198</v>
      </c>
      <c r="R9" s="331" t="s">
        <v>233</v>
      </c>
      <c r="S9" s="331" t="s">
        <v>201</v>
      </c>
      <c r="T9" s="427"/>
      <c r="U9" s="427"/>
      <c r="V9" s="427"/>
      <c r="W9" s="427"/>
      <c r="X9" s="333" t="s">
        <v>198</v>
      </c>
      <c r="Y9" s="333" t="s">
        <v>233</v>
      </c>
      <c r="Z9" s="333" t="s">
        <v>201</v>
      </c>
      <c r="AA9" s="333" t="s">
        <v>198</v>
      </c>
      <c r="AB9" s="333" t="s">
        <v>233</v>
      </c>
      <c r="AC9" s="333" t="s">
        <v>200</v>
      </c>
      <c r="AD9" s="333" t="s">
        <v>201</v>
      </c>
      <c r="AE9" s="427"/>
      <c r="AF9" s="427"/>
    </row>
    <row r="10" spans="1:32" ht="17.100000000000001" customHeight="1">
      <c r="A10" s="439" t="s">
        <v>381</v>
      </c>
      <c r="B10" s="439"/>
      <c r="C10" s="113">
        <v>11</v>
      </c>
      <c r="D10" s="113">
        <v>0</v>
      </c>
      <c r="E10" s="113">
        <v>4</v>
      </c>
      <c r="F10" s="113">
        <v>0</v>
      </c>
      <c r="G10" s="62">
        <f>SUM(C10:F10)</f>
        <v>15</v>
      </c>
      <c r="H10" s="113">
        <v>506</v>
      </c>
      <c r="I10" s="113">
        <v>219</v>
      </c>
      <c r="J10" s="62">
        <f>SUM(H10:I10)</f>
        <v>725</v>
      </c>
      <c r="K10" s="113">
        <v>221</v>
      </c>
      <c r="L10" s="113">
        <v>146</v>
      </c>
      <c r="M10" s="62">
        <f>SUM(K10:L10)</f>
        <v>367</v>
      </c>
      <c r="N10" s="113">
        <v>87</v>
      </c>
      <c r="O10" s="113">
        <v>24</v>
      </c>
      <c r="P10" s="62">
        <f>SUM(N10:O10)</f>
        <v>111</v>
      </c>
      <c r="Q10" s="320">
        <f>SUM(H10,K10,N10)</f>
        <v>814</v>
      </c>
      <c r="R10" s="320">
        <f>SUM(I10,L10,O10)</f>
        <v>389</v>
      </c>
      <c r="S10" s="320">
        <f>SUM(Q10:R10)</f>
        <v>1203</v>
      </c>
      <c r="T10" s="441" t="s">
        <v>380</v>
      </c>
      <c r="U10" s="441"/>
      <c r="V10" s="439" t="s">
        <v>381</v>
      </c>
      <c r="W10" s="439"/>
      <c r="X10" s="113">
        <v>168</v>
      </c>
      <c r="Y10" s="113">
        <v>113</v>
      </c>
      <c r="Z10" s="62">
        <f>SUM(X10:Y10)</f>
        <v>281</v>
      </c>
      <c r="AA10" s="113">
        <v>56</v>
      </c>
      <c r="AB10" s="113">
        <v>29</v>
      </c>
      <c r="AC10" s="113">
        <v>12</v>
      </c>
      <c r="AD10" s="62">
        <f>SUM(AA10:AC10)</f>
        <v>97</v>
      </c>
      <c r="AE10" s="180"/>
      <c r="AF10" s="125" t="s">
        <v>380</v>
      </c>
    </row>
    <row r="11" spans="1:32" ht="17.100000000000001" customHeight="1">
      <c r="A11" s="429" t="s">
        <v>82</v>
      </c>
      <c r="B11" s="429"/>
      <c r="C11" s="51">
        <v>12</v>
      </c>
      <c r="D11" s="51">
        <v>0</v>
      </c>
      <c r="E11" s="51">
        <v>11</v>
      </c>
      <c r="F11" s="51">
        <v>0</v>
      </c>
      <c r="G11" s="62">
        <f>SUM(C11:F11)</f>
        <v>23</v>
      </c>
      <c r="H11" s="51">
        <v>431</v>
      </c>
      <c r="I11" s="51">
        <v>250</v>
      </c>
      <c r="J11" s="51">
        <f>SUM(H11:I11)</f>
        <v>681</v>
      </c>
      <c r="K11" s="51">
        <v>331</v>
      </c>
      <c r="L11" s="51">
        <v>224</v>
      </c>
      <c r="M11" s="51">
        <f>SUM(K11:L11)</f>
        <v>555</v>
      </c>
      <c r="N11" s="51">
        <v>475</v>
      </c>
      <c r="O11" s="51">
        <v>289</v>
      </c>
      <c r="P11" s="51">
        <f>SUM(N11:O11)</f>
        <v>764</v>
      </c>
      <c r="Q11" s="51">
        <f t="shared" ref="Q11:Q29" si="0">SUM(H11,K11,N11)</f>
        <v>1237</v>
      </c>
      <c r="R11" s="51">
        <f t="shared" ref="R11:R29" si="1">SUM(I11,L11,O11)</f>
        <v>763</v>
      </c>
      <c r="S11" s="51">
        <f t="shared" ref="S11:S29" si="2">SUM(Q11:R11)</f>
        <v>2000</v>
      </c>
      <c r="T11" s="404" t="s">
        <v>207</v>
      </c>
      <c r="U11" s="404"/>
      <c r="V11" s="429" t="s">
        <v>82</v>
      </c>
      <c r="W11" s="429"/>
      <c r="X11" s="51">
        <v>279</v>
      </c>
      <c r="Y11" s="51">
        <v>107</v>
      </c>
      <c r="Z11" s="51">
        <f>SUM(X11:Y11)</f>
        <v>386</v>
      </c>
      <c r="AA11" s="51">
        <v>76</v>
      </c>
      <c r="AB11" s="51">
        <v>42</v>
      </c>
      <c r="AC11" s="51">
        <v>1</v>
      </c>
      <c r="AD11" s="51">
        <f>SUM(AA11:AC11)</f>
        <v>119</v>
      </c>
      <c r="AE11" s="404" t="s">
        <v>207</v>
      </c>
      <c r="AF11" s="404"/>
    </row>
    <row r="12" spans="1:32" ht="17.100000000000001" customHeight="1">
      <c r="A12" s="429" t="s">
        <v>83</v>
      </c>
      <c r="B12" s="429"/>
      <c r="C12" s="51">
        <v>12</v>
      </c>
      <c r="D12" s="51">
        <v>0</v>
      </c>
      <c r="E12" s="51">
        <v>11</v>
      </c>
      <c r="F12" s="51">
        <v>0</v>
      </c>
      <c r="G12" s="62">
        <f t="shared" ref="G12:G29" si="3">SUM(C12:F12)</f>
        <v>23</v>
      </c>
      <c r="H12" s="51">
        <v>590</v>
      </c>
      <c r="I12" s="51">
        <v>221</v>
      </c>
      <c r="J12" s="51">
        <f t="shared" ref="J12:J28" si="4">SUM(H12:I12)</f>
        <v>811</v>
      </c>
      <c r="K12" s="51">
        <v>478</v>
      </c>
      <c r="L12" s="51">
        <v>200</v>
      </c>
      <c r="M12" s="51">
        <f t="shared" ref="M12:M28" si="5">SUM(K12:L12)</f>
        <v>678</v>
      </c>
      <c r="N12" s="51">
        <v>554</v>
      </c>
      <c r="O12" s="51">
        <v>137</v>
      </c>
      <c r="P12" s="51">
        <f t="shared" ref="P12:P29" si="6">SUM(N12:O12)</f>
        <v>691</v>
      </c>
      <c r="Q12" s="51">
        <f t="shared" si="0"/>
        <v>1622</v>
      </c>
      <c r="R12" s="51">
        <f t="shared" si="1"/>
        <v>558</v>
      </c>
      <c r="S12" s="51">
        <f t="shared" si="2"/>
        <v>2180</v>
      </c>
      <c r="T12" s="404" t="s">
        <v>208</v>
      </c>
      <c r="U12" s="404"/>
      <c r="V12" s="429" t="s">
        <v>83</v>
      </c>
      <c r="W12" s="429"/>
      <c r="X12" s="51">
        <v>308</v>
      </c>
      <c r="Y12" s="51">
        <v>264</v>
      </c>
      <c r="Z12" s="51">
        <f t="shared" ref="Z12:Z28" si="7">SUM(X12:Y12)</f>
        <v>572</v>
      </c>
      <c r="AA12" s="51">
        <v>100</v>
      </c>
      <c r="AB12" s="51">
        <v>32</v>
      </c>
      <c r="AC12" s="51">
        <v>4</v>
      </c>
      <c r="AD12" s="51">
        <f t="shared" ref="AD12:AD29" si="8">SUM(AA12:AC12)</f>
        <v>136</v>
      </c>
      <c r="AE12" s="404" t="s">
        <v>208</v>
      </c>
      <c r="AF12" s="404"/>
    </row>
    <row r="13" spans="1:32" ht="17.100000000000001" customHeight="1">
      <c r="A13" s="429" t="s">
        <v>7</v>
      </c>
      <c r="B13" s="429"/>
      <c r="C13" s="51">
        <v>9</v>
      </c>
      <c r="D13" s="51">
        <v>0</v>
      </c>
      <c r="E13" s="51">
        <v>8</v>
      </c>
      <c r="F13" s="51">
        <v>0</v>
      </c>
      <c r="G13" s="62">
        <f t="shared" si="3"/>
        <v>17</v>
      </c>
      <c r="H13" s="51">
        <v>699</v>
      </c>
      <c r="I13" s="51">
        <v>190</v>
      </c>
      <c r="J13" s="51">
        <f t="shared" si="4"/>
        <v>889</v>
      </c>
      <c r="K13" s="51">
        <v>685</v>
      </c>
      <c r="L13" s="51">
        <v>197</v>
      </c>
      <c r="M13" s="51">
        <f t="shared" si="5"/>
        <v>882</v>
      </c>
      <c r="N13" s="51">
        <v>854</v>
      </c>
      <c r="O13" s="51">
        <v>161</v>
      </c>
      <c r="P13" s="51">
        <f t="shared" si="6"/>
        <v>1015</v>
      </c>
      <c r="Q13" s="51">
        <f t="shared" si="0"/>
        <v>2238</v>
      </c>
      <c r="R13" s="51">
        <f t="shared" si="1"/>
        <v>548</v>
      </c>
      <c r="S13" s="51">
        <f t="shared" si="2"/>
        <v>2786</v>
      </c>
      <c r="T13" s="404" t="s">
        <v>209</v>
      </c>
      <c r="U13" s="404"/>
      <c r="V13" s="429" t="s">
        <v>7</v>
      </c>
      <c r="W13" s="429"/>
      <c r="X13" s="51">
        <v>498</v>
      </c>
      <c r="Y13" s="51">
        <v>373</v>
      </c>
      <c r="Z13" s="51">
        <f t="shared" si="7"/>
        <v>871</v>
      </c>
      <c r="AA13" s="51">
        <v>143</v>
      </c>
      <c r="AB13" s="51">
        <v>29</v>
      </c>
      <c r="AC13" s="51">
        <v>9</v>
      </c>
      <c r="AD13" s="51">
        <f t="shared" si="8"/>
        <v>181</v>
      </c>
      <c r="AE13" s="404" t="s">
        <v>209</v>
      </c>
      <c r="AF13" s="404"/>
    </row>
    <row r="14" spans="1:32" ht="17.100000000000001" customHeight="1">
      <c r="A14" s="411" t="s">
        <v>8</v>
      </c>
      <c r="B14" s="111" t="s">
        <v>69</v>
      </c>
      <c r="C14" s="51">
        <v>13</v>
      </c>
      <c r="D14" s="51">
        <v>0</v>
      </c>
      <c r="E14" s="51">
        <v>9</v>
      </c>
      <c r="F14" s="51">
        <v>0</v>
      </c>
      <c r="G14" s="62">
        <f t="shared" si="3"/>
        <v>22</v>
      </c>
      <c r="H14" s="51">
        <v>936</v>
      </c>
      <c r="I14" s="51">
        <v>335</v>
      </c>
      <c r="J14" s="51">
        <f t="shared" si="4"/>
        <v>1271</v>
      </c>
      <c r="K14" s="51">
        <v>857</v>
      </c>
      <c r="L14" s="51">
        <v>333</v>
      </c>
      <c r="M14" s="51">
        <f t="shared" si="5"/>
        <v>1190</v>
      </c>
      <c r="N14" s="51">
        <v>874</v>
      </c>
      <c r="O14" s="51">
        <v>274</v>
      </c>
      <c r="P14" s="51">
        <f t="shared" si="6"/>
        <v>1148</v>
      </c>
      <c r="Q14" s="51">
        <f t="shared" si="0"/>
        <v>2667</v>
      </c>
      <c r="R14" s="51">
        <f t="shared" si="1"/>
        <v>942</v>
      </c>
      <c r="S14" s="51">
        <f t="shared" si="2"/>
        <v>3609</v>
      </c>
      <c r="T14" s="127" t="s">
        <v>210</v>
      </c>
      <c r="U14" s="408" t="s">
        <v>211</v>
      </c>
      <c r="V14" s="411" t="s">
        <v>8</v>
      </c>
      <c r="W14" s="111" t="s">
        <v>69</v>
      </c>
      <c r="X14" s="51">
        <v>288</v>
      </c>
      <c r="Y14" s="51">
        <v>544</v>
      </c>
      <c r="Z14" s="51">
        <f t="shared" si="7"/>
        <v>832</v>
      </c>
      <c r="AA14" s="51">
        <v>149</v>
      </c>
      <c r="AB14" s="51">
        <v>57</v>
      </c>
      <c r="AC14" s="51">
        <v>0</v>
      </c>
      <c r="AD14" s="51">
        <f t="shared" si="8"/>
        <v>206</v>
      </c>
      <c r="AE14" s="127" t="s">
        <v>210</v>
      </c>
      <c r="AF14" s="438" t="s">
        <v>211</v>
      </c>
    </row>
    <row r="15" spans="1:32" ht="17.100000000000001" customHeight="1">
      <c r="A15" s="412"/>
      <c r="B15" s="111" t="s">
        <v>73</v>
      </c>
      <c r="C15" s="51">
        <v>12</v>
      </c>
      <c r="D15" s="51">
        <v>0</v>
      </c>
      <c r="E15" s="51">
        <v>15</v>
      </c>
      <c r="F15" s="51">
        <v>0</v>
      </c>
      <c r="G15" s="62">
        <f t="shared" si="3"/>
        <v>27</v>
      </c>
      <c r="H15" s="51">
        <v>1024</v>
      </c>
      <c r="I15" s="51">
        <v>574</v>
      </c>
      <c r="J15" s="51">
        <f t="shared" si="4"/>
        <v>1598</v>
      </c>
      <c r="K15" s="51">
        <v>923</v>
      </c>
      <c r="L15" s="51">
        <v>586</v>
      </c>
      <c r="M15" s="51">
        <f t="shared" si="5"/>
        <v>1509</v>
      </c>
      <c r="N15" s="51">
        <v>977</v>
      </c>
      <c r="O15" s="51">
        <v>498</v>
      </c>
      <c r="P15" s="51">
        <f t="shared" si="6"/>
        <v>1475</v>
      </c>
      <c r="Q15" s="51">
        <f t="shared" si="0"/>
        <v>2924</v>
      </c>
      <c r="R15" s="51">
        <f t="shared" si="1"/>
        <v>1658</v>
      </c>
      <c r="S15" s="51">
        <f t="shared" si="2"/>
        <v>4582</v>
      </c>
      <c r="T15" s="127" t="s">
        <v>212</v>
      </c>
      <c r="U15" s="409"/>
      <c r="V15" s="412"/>
      <c r="W15" s="111" t="s">
        <v>73</v>
      </c>
      <c r="X15" s="51">
        <v>295</v>
      </c>
      <c r="Y15" s="51">
        <v>539</v>
      </c>
      <c r="Z15" s="51">
        <f t="shared" si="7"/>
        <v>834</v>
      </c>
      <c r="AA15" s="51">
        <v>157</v>
      </c>
      <c r="AB15" s="51">
        <v>93</v>
      </c>
      <c r="AC15" s="51">
        <v>3</v>
      </c>
      <c r="AD15" s="51">
        <f t="shared" si="8"/>
        <v>253</v>
      </c>
      <c r="AE15" s="127" t="s">
        <v>212</v>
      </c>
      <c r="AF15" s="438"/>
    </row>
    <row r="16" spans="1:32" ht="17.100000000000001" customHeight="1">
      <c r="A16" s="412"/>
      <c r="B16" s="111" t="s">
        <v>74</v>
      </c>
      <c r="C16" s="51">
        <v>3</v>
      </c>
      <c r="D16" s="51">
        <v>0</v>
      </c>
      <c r="E16" s="51">
        <v>4</v>
      </c>
      <c r="F16" s="51">
        <v>0</v>
      </c>
      <c r="G16" s="62">
        <f t="shared" si="3"/>
        <v>7</v>
      </c>
      <c r="H16" s="51">
        <v>237</v>
      </c>
      <c r="I16" s="51">
        <v>97</v>
      </c>
      <c r="J16" s="51">
        <f t="shared" si="4"/>
        <v>334</v>
      </c>
      <c r="K16" s="51">
        <v>257</v>
      </c>
      <c r="L16" s="51">
        <v>109</v>
      </c>
      <c r="M16" s="51">
        <f t="shared" si="5"/>
        <v>366</v>
      </c>
      <c r="N16" s="51">
        <v>274</v>
      </c>
      <c r="O16" s="51">
        <v>80</v>
      </c>
      <c r="P16" s="51">
        <f t="shared" si="6"/>
        <v>354</v>
      </c>
      <c r="Q16" s="51">
        <f t="shared" si="0"/>
        <v>768</v>
      </c>
      <c r="R16" s="51">
        <f t="shared" si="1"/>
        <v>286</v>
      </c>
      <c r="S16" s="51">
        <f t="shared" si="2"/>
        <v>1054</v>
      </c>
      <c r="T16" s="127" t="s">
        <v>213</v>
      </c>
      <c r="U16" s="409"/>
      <c r="V16" s="412"/>
      <c r="W16" s="111" t="s">
        <v>74</v>
      </c>
      <c r="X16" s="51">
        <v>62</v>
      </c>
      <c r="Y16" s="51">
        <v>119</v>
      </c>
      <c r="Z16" s="51">
        <f t="shared" si="7"/>
        <v>181</v>
      </c>
      <c r="AA16" s="51">
        <v>39</v>
      </c>
      <c r="AB16" s="51">
        <v>15</v>
      </c>
      <c r="AC16" s="51">
        <v>0</v>
      </c>
      <c r="AD16" s="51">
        <f t="shared" si="8"/>
        <v>54</v>
      </c>
      <c r="AE16" s="127" t="s">
        <v>213</v>
      </c>
      <c r="AF16" s="438"/>
    </row>
    <row r="17" spans="1:32" ht="17.100000000000001" customHeight="1">
      <c r="A17" s="412"/>
      <c r="B17" s="111" t="s">
        <v>72</v>
      </c>
      <c r="C17" s="51">
        <v>14</v>
      </c>
      <c r="D17" s="51">
        <v>0</v>
      </c>
      <c r="E17" s="51">
        <v>2</v>
      </c>
      <c r="F17" s="51">
        <v>0</v>
      </c>
      <c r="G17" s="62">
        <f t="shared" si="3"/>
        <v>16</v>
      </c>
      <c r="H17" s="51">
        <v>797</v>
      </c>
      <c r="I17" s="51">
        <v>270</v>
      </c>
      <c r="J17" s="51">
        <f t="shared" si="4"/>
        <v>1067</v>
      </c>
      <c r="K17" s="51">
        <v>542</v>
      </c>
      <c r="L17" s="51">
        <v>214</v>
      </c>
      <c r="M17" s="51">
        <f t="shared" si="5"/>
        <v>756</v>
      </c>
      <c r="N17" s="51">
        <v>528</v>
      </c>
      <c r="O17" s="51">
        <v>183</v>
      </c>
      <c r="P17" s="51">
        <f t="shared" si="6"/>
        <v>711</v>
      </c>
      <c r="Q17" s="51">
        <f t="shared" si="0"/>
        <v>1867</v>
      </c>
      <c r="R17" s="51">
        <f t="shared" si="1"/>
        <v>667</v>
      </c>
      <c r="S17" s="51">
        <f t="shared" si="2"/>
        <v>2534</v>
      </c>
      <c r="T17" s="127" t="s">
        <v>214</v>
      </c>
      <c r="U17" s="409"/>
      <c r="V17" s="412"/>
      <c r="W17" s="111" t="s">
        <v>72</v>
      </c>
      <c r="X17" s="51">
        <v>152</v>
      </c>
      <c r="Y17" s="51">
        <v>414</v>
      </c>
      <c r="Z17" s="51">
        <f t="shared" si="7"/>
        <v>566</v>
      </c>
      <c r="AA17" s="51">
        <v>121</v>
      </c>
      <c r="AB17" s="51">
        <v>41</v>
      </c>
      <c r="AC17" s="51">
        <v>0</v>
      </c>
      <c r="AD17" s="51">
        <f t="shared" si="8"/>
        <v>162</v>
      </c>
      <c r="AE17" s="127" t="s">
        <v>214</v>
      </c>
      <c r="AF17" s="438"/>
    </row>
    <row r="18" spans="1:32" ht="17.100000000000001" customHeight="1">
      <c r="A18" s="412"/>
      <c r="B18" s="111" t="s">
        <v>70</v>
      </c>
      <c r="C18" s="51">
        <v>13</v>
      </c>
      <c r="D18" s="51">
        <v>0</v>
      </c>
      <c r="E18" s="51">
        <v>6</v>
      </c>
      <c r="F18" s="51">
        <v>0</v>
      </c>
      <c r="G18" s="62">
        <f t="shared" si="3"/>
        <v>19</v>
      </c>
      <c r="H18" s="51">
        <v>850</v>
      </c>
      <c r="I18" s="51">
        <v>433</v>
      </c>
      <c r="J18" s="51">
        <f t="shared" si="4"/>
        <v>1283</v>
      </c>
      <c r="K18" s="51">
        <v>675</v>
      </c>
      <c r="L18" s="51">
        <v>368</v>
      </c>
      <c r="M18" s="51">
        <f t="shared" si="5"/>
        <v>1043</v>
      </c>
      <c r="N18" s="51">
        <v>572</v>
      </c>
      <c r="O18" s="51">
        <v>256</v>
      </c>
      <c r="P18" s="51">
        <f t="shared" si="6"/>
        <v>828</v>
      </c>
      <c r="Q18" s="51">
        <f t="shared" si="0"/>
        <v>2097</v>
      </c>
      <c r="R18" s="51">
        <f t="shared" si="1"/>
        <v>1057</v>
      </c>
      <c r="S18" s="51">
        <f t="shared" si="2"/>
        <v>3154</v>
      </c>
      <c r="T18" s="127" t="s">
        <v>215</v>
      </c>
      <c r="U18" s="409"/>
      <c r="V18" s="412"/>
      <c r="W18" s="111" t="s">
        <v>70</v>
      </c>
      <c r="X18" s="51">
        <v>199</v>
      </c>
      <c r="Y18" s="51">
        <v>369</v>
      </c>
      <c r="Z18" s="51">
        <f t="shared" si="7"/>
        <v>568</v>
      </c>
      <c r="AA18" s="51">
        <v>108</v>
      </c>
      <c r="AB18" s="51">
        <v>51</v>
      </c>
      <c r="AC18" s="51">
        <v>0</v>
      </c>
      <c r="AD18" s="51">
        <f t="shared" si="8"/>
        <v>159</v>
      </c>
      <c r="AE18" s="127" t="s">
        <v>215</v>
      </c>
      <c r="AF18" s="438"/>
    </row>
    <row r="19" spans="1:32" ht="17.100000000000001" customHeight="1">
      <c r="A19" s="413"/>
      <c r="B19" s="174" t="s">
        <v>71</v>
      </c>
      <c r="C19" s="51">
        <v>7</v>
      </c>
      <c r="D19" s="51">
        <v>0</v>
      </c>
      <c r="E19" s="51">
        <v>4</v>
      </c>
      <c r="F19" s="51">
        <v>0</v>
      </c>
      <c r="G19" s="62">
        <f t="shared" si="3"/>
        <v>11</v>
      </c>
      <c r="H19" s="51">
        <v>507</v>
      </c>
      <c r="I19" s="51">
        <v>134</v>
      </c>
      <c r="J19" s="51">
        <f t="shared" si="4"/>
        <v>641</v>
      </c>
      <c r="K19" s="51">
        <v>471</v>
      </c>
      <c r="L19" s="51">
        <v>154</v>
      </c>
      <c r="M19" s="51">
        <f t="shared" si="5"/>
        <v>625</v>
      </c>
      <c r="N19" s="51">
        <v>461</v>
      </c>
      <c r="O19" s="51">
        <v>150</v>
      </c>
      <c r="P19" s="51">
        <f t="shared" si="6"/>
        <v>611</v>
      </c>
      <c r="Q19" s="51">
        <f t="shared" si="0"/>
        <v>1439</v>
      </c>
      <c r="R19" s="51">
        <f t="shared" si="1"/>
        <v>438</v>
      </c>
      <c r="S19" s="51">
        <f t="shared" si="2"/>
        <v>1877</v>
      </c>
      <c r="T19" s="172" t="s">
        <v>216</v>
      </c>
      <c r="U19" s="410"/>
      <c r="V19" s="413"/>
      <c r="W19" s="174" t="s">
        <v>71</v>
      </c>
      <c r="X19" s="51">
        <v>128</v>
      </c>
      <c r="Y19" s="51">
        <v>247</v>
      </c>
      <c r="Z19" s="51">
        <f t="shared" si="7"/>
        <v>375</v>
      </c>
      <c r="AA19" s="51">
        <v>73</v>
      </c>
      <c r="AB19" s="51">
        <v>27</v>
      </c>
      <c r="AC19" s="51">
        <v>0</v>
      </c>
      <c r="AD19" s="51">
        <f t="shared" si="8"/>
        <v>100</v>
      </c>
      <c r="AE19" s="127" t="s">
        <v>216</v>
      </c>
      <c r="AF19" s="438"/>
    </row>
    <row r="20" spans="1:32" ht="17.100000000000001" customHeight="1">
      <c r="A20" s="429" t="s">
        <v>77</v>
      </c>
      <c r="B20" s="429"/>
      <c r="C20" s="51">
        <v>5</v>
      </c>
      <c r="D20" s="51">
        <v>1</v>
      </c>
      <c r="E20" s="51">
        <v>16</v>
      </c>
      <c r="F20" s="51">
        <v>1</v>
      </c>
      <c r="G20" s="62">
        <f t="shared" si="3"/>
        <v>23</v>
      </c>
      <c r="H20" s="51">
        <v>930</v>
      </c>
      <c r="I20" s="51">
        <v>467</v>
      </c>
      <c r="J20" s="51">
        <f t="shared" si="4"/>
        <v>1397</v>
      </c>
      <c r="K20" s="51">
        <v>876</v>
      </c>
      <c r="L20" s="51">
        <v>243</v>
      </c>
      <c r="M20" s="51">
        <f t="shared" si="5"/>
        <v>1119</v>
      </c>
      <c r="N20" s="51">
        <v>447</v>
      </c>
      <c r="O20" s="51">
        <v>73</v>
      </c>
      <c r="P20" s="51">
        <f t="shared" si="6"/>
        <v>520</v>
      </c>
      <c r="Q20" s="51">
        <f t="shared" si="0"/>
        <v>2253</v>
      </c>
      <c r="R20" s="51">
        <f t="shared" si="1"/>
        <v>783</v>
      </c>
      <c r="S20" s="51">
        <f t="shared" si="2"/>
        <v>3036</v>
      </c>
      <c r="T20" s="404" t="s">
        <v>217</v>
      </c>
      <c r="U20" s="404"/>
      <c r="V20" s="429" t="s">
        <v>77</v>
      </c>
      <c r="W20" s="429"/>
      <c r="X20" s="51">
        <v>391</v>
      </c>
      <c r="Y20" s="51">
        <v>96</v>
      </c>
      <c r="Z20" s="51">
        <f t="shared" si="7"/>
        <v>487</v>
      </c>
      <c r="AA20" s="51">
        <v>118</v>
      </c>
      <c r="AB20" s="51">
        <v>37</v>
      </c>
      <c r="AC20" s="51">
        <v>8</v>
      </c>
      <c r="AD20" s="51">
        <f t="shared" si="8"/>
        <v>163</v>
      </c>
      <c r="AE20" s="404" t="s">
        <v>217</v>
      </c>
      <c r="AF20" s="404"/>
    </row>
    <row r="21" spans="1:32" ht="17.100000000000001" customHeight="1">
      <c r="A21" s="429" t="s">
        <v>76</v>
      </c>
      <c r="B21" s="429"/>
      <c r="C21" s="51">
        <v>9</v>
      </c>
      <c r="D21" s="51">
        <v>0</v>
      </c>
      <c r="E21" s="51">
        <v>7</v>
      </c>
      <c r="F21" s="51">
        <v>0</v>
      </c>
      <c r="G21" s="62">
        <f t="shared" si="3"/>
        <v>16</v>
      </c>
      <c r="H21" s="51">
        <v>774</v>
      </c>
      <c r="I21" s="51">
        <v>223</v>
      </c>
      <c r="J21" s="51">
        <f t="shared" si="4"/>
        <v>997</v>
      </c>
      <c r="K21" s="51">
        <v>630</v>
      </c>
      <c r="L21" s="51">
        <v>194</v>
      </c>
      <c r="M21" s="51">
        <f t="shared" si="5"/>
        <v>824</v>
      </c>
      <c r="N21" s="51">
        <v>556</v>
      </c>
      <c r="O21" s="51">
        <v>143</v>
      </c>
      <c r="P21" s="51">
        <f t="shared" si="6"/>
        <v>699</v>
      </c>
      <c r="Q21" s="51">
        <f t="shared" si="0"/>
        <v>1960</v>
      </c>
      <c r="R21" s="51">
        <f t="shared" si="1"/>
        <v>560</v>
      </c>
      <c r="S21" s="51">
        <f t="shared" si="2"/>
        <v>2520</v>
      </c>
      <c r="T21" s="404" t="s">
        <v>218</v>
      </c>
      <c r="U21" s="404"/>
      <c r="V21" s="429" t="s">
        <v>76</v>
      </c>
      <c r="W21" s="429"/>
      <c r="X21" s="51">
        <v>344</v>
      </c>
      <c r="Y21" s="51">
        <v>365</v>
      </c>
      <c r="Z21" s="51">
        <f t="shared" si="7"/>
        <v>709</v>
      </c>
      <c r="AA21" s="51">
        <v>109</v>
      </c>
      <c r="AB21" s="51">
        <v>34</v>
      </c>
      <c r="AC21" s="51">
        <v>0</v>
      </c>
      <c r="AD21" s="51">
        <f t="shared" si="8"/>
        <v>143</v>
      </c>
      <c r="AE21" s="404" t="s">
        <v>218</v>
      </c>
      <c r="AF21" s="404"/>
    </row>
    <row r="22" spans="1:32" ht="17.100000000000001" customHeight="1">
      <c r="A22" s="429" t="s">
        <v>75</v>
      </c>
      <c r="B22" s="429"/>
      <c r="C22" s="51">
        <v>7</v>
      </c>
      <c r="D22" s="51">
        <v>0</v>
      </c>
      <c r="E22" s="51">
        <v>3</v>
      </c>
      <c r="F22" s="51">
        <v>0</v>
      </c>
      <c r="G22" s="62">
        <f t="shared" si="3"/>
        <v>10</v>
      </c>
      <c r="H22" s="51">
        <v>758</v>
      </c>
      <c r="I22" s="51">
        <v>132</v>
      </c>
      <c r="J22" s="51">
        <f t="shared" si="4"/>
        <v>890</v>
      </c>
      <c r="K22" s="51">
        <v>669</v>
      </c>
      <c r="L22" s="51">
        <v>143</v>
      </c>
      <c r="M22" s="51">
        <f t="shared" si="5"/>
        <v>812</v>
      </c>
      <c r="N22" s="51">
        <v>531</v>
      </c>
      <c r="O22" s="51">
        <v>85</v>
      </c>
      <c r="P22" s="51">
        <f t="shared" si="6"/>
        <v>616</v>
      </c>
      <c r="Q22" s="51">
        <f t="shared" si="0"/>
        <v>1958</v>
      </c>
      <c r="R22" s="51">
        <f t="shared" si="1"/>
        <v>360</v>
      </c>
      <c r="S22" s="51">
        <f t="shared" si="2"/>
        <v>2318</v>
      </c>
      <c r="T22" s="404" t="s">
        <v>219</v>
      </c>
      <c r="U22" s="404"/>
      <c r="V22" s="429" t="s">
        <v>75</v>
      </c>
      <c r="W22" s="429"/>
      <c r="X22" s="51">
        <v>395</v>
      </c>
      <c r="Y22" s="51">
        <v>189</v>
      </c>
      <c r="Z22" s="51">
        <f t="shared" si="7"/>
        <v>584</v>
      </c>
      <c r="AA22" s="51">
        <v>95</v>
      </c>
      <c r="AB22" s="51">
        <v>19</v>
      </c>
      <c r="AC22" s="51">
        <v>0</v>
      </c>
      <c r="AD22" s="51">
        <f t="shared" si="8"/>
        <v>114</v>
      </c>
      <c r="AE22" s="404" t="s">
        <v>219</v>
      </c>
      <c r="AF22" s="404"/>
    </row>
    <row r="23" spans="1:32" ht="17.100000000000001" customHeight="1">
      <c r="A23" s="429" t="s">
        <v>78</v>
      </c>
      <c r="B23" s="429"/>
      <c r="C23" s="51">
        <v>3</v>
      </c>
      <c r="D23" s="51">
        <v>0</v>
      </c>
      <c r="E23" s="51">
        <v>6</v>
      </c>
      <c r="F23" s="51">
        <v>0</v>
      </c>
      <c r="G23" s="62">
        <f t="shared" si="3"/>
        <v>9</v>
      </c>
      <c r="H23" s="51">
        <v>508</v>
      </c>
      <c r="I23" s="51">
        <v>223</v>
      </c>
      <c r="J23" s="51">
        <f t="shared" si="4"/>
        <v>731</v>
      </c>
      <c r="K23" s="51">
        <v>498</v>
      </c>
      <c r="L23" s="51">
        <v>215</v>
      </c>
      <c r="M23" s="51">
        <f t="shared" si="5"/>
        <v>713</v>
      </c>
      <c r="N23" s="51">
        <v>496</v>
      </c>
      <c r="O23" s="51">
        <v>139</v>
      </c>
      <c r="P23" s="51">
        <f t="shared" si="6"/>
        <v>635</v>
      </c>
      <c r="Q23" s="51">
        <f t="shared" si="0"/>
        <v>1502</v>
      </c>
      <c r="R23" s="51">
        <f t="shared" si="1"/>
        <v>577</v>
      </c>
      <c r="S23" s="51">
        <f t="shared" si="2"/>
        <v>2079</v>
      </c>
      <c r="T23" s="404" t="s">
        <v>220</v>
      </c>
      <c r="U23" s="404"/>
      <c r="V23" s="429" t="s">
        <v>78</v>
      </c>
      <c r="W23" s="429"/>
      <c r="X23" s="51">
        <v>259</v>
      </c>
      <c r="Y23" s="51">
        <v>206</v>
      </c>
      <c r="Z23" s="51">
        <f t="shared" si="7"/>
        <v>465</v>
      </c>
      <c r="AA23" s="51">
        <v>84</v>
      </c>
      <c r="AB23" s="51">
        <v>26</v>
      </c>
      <c r="AC23" s="51">
        <v>0</v>
      </c>
      <c r="AD23" s="51">
        <f t="shared" si="8"/>
        <v>110</v>
      </c>
      <c r="AE23" s="404" t="s">
        <v>220</v>
      </c>
      <c r="AF23" s="404"/>
    </row>
    <row r="24" spans="1:32" ht="17.100000000000001" customHeight="1">
      <c r="A24" s="429" t="s">
        <v>409</v>
      </c>
      <c r="B24" s="429"/>
      <c r="C24" s="51">
        <v>7</v>
      </c>
      <c r="D24" s="51">
        <v>0</v>
      </c>
      <c r="E24" s="51">
        <v>1</v>
      </c>
      <c r="F24" s="51">
        <v>0</v>
      </c>
      <c r="G24" s="62">
        <f t="shared" si="3"/>
        <v>8</v>
      </c>
      <c r="H24" s="51">
        <v>425</v>
      </c>
      <c r="I24" s="51">
        <v>244</v>
      </c>
      <c r="J24" s="51">
        <f t="shared" si="4"/>
        <v>669</v>
      </c>
      <c r="K24" s="51">
        <v>430</v>
      </c>
      <c r="L24" s="51">
        <v>177</v>
      </c>
      <c r="M24" s="51">
        <f t="shared" si="5"/>
        <v>607</v>
      </c>
      <c r="N24" s="51">
        <v>633</v>
      </c>
      <c r="O24" s="51">
        <v>164</v>
      </c>
      <c r="P24" s="51">
        <f t="shared" si="6"/>
        <v>797</v>
      </c>
      <c r="Q24" s="51">
        <f t="shared" si="0"/>
        <v>1488</v>
      </c>
      <c r="R24" s="51">
        <f t="shared" si="1"/>
        <v>585</v>
      </c>
      <c r="S24" s="51">
        <f t="shared" si="2"/>
        <v>2073</v>
      </c>
      <c r="T24" s="404" t="s">
        <v>221</v>
      </c>
      <c r="U24" s="404"/>
      <c r="V24" s="429" t="s">
        <v>409</v>
      </c>
      <c r="W24" s="429"/>
      <c r="X24" s="51">
        <v>245</v>
      </c>
      <c r="Y24" s="51">
        <v>160</v>
      </c>
      <c r="Z24" s="51">
        <f t="shared" si="7"/>
        <v>405</v>
      </c>
      <c r="AA24" s="51">
        <v>54</v>
      </c>
      <c r="AB24" s="51">
        <v>15</v>
      </c>
      <c r="AC24" s="51">
        <v>21</v>
      </c>
      <c r="AD24" s="51">
        <f t="shared" si="8"/>
        <v>90</v>
      </c>
      <c r="AE24" s="404" t="s">
        <v>221</v>
      </c>
      <c r="AF24" s="404"/>
    </row>
    <row r="25" spans="1:32" ht="17.100000000000001" customHeight="1">
      <c r="A25" s="429" t="s">
        <v>9</v>
      </c>
      <c r="B25" s="429"/>
      <c r="C25" s="51">
        <v>6</v>
      </c>
      <c r="D25" s="51">
        <v>0</v>
      </c>
      <c r="E25" s="51">
        <v>2</v>
      </c>
      <c r="F25" s="51">
        <v>0</v>
      </c>
      <c r="G25" s="62">
        <f t="shared" si="3"/>
        <v>8</v>
      </c>
      <c r="H25" s="51">
        <v>208</v>
      </c>
      <c r="I25" s="51">
        <v>101</v>
      </c>
      <c r="J25" s="51">
        <f t="shared" si="4"/>
        <v>309</v>
      </c>
      <c r="K25" s="51">
        <v>217</v>
      </c>
      <c r="L25" s="51">
        <v>144</v>
      </c>
      <c r="M25" s="51">
        <f t="shared" si="5"/>
        <v>361</v>
      </c>
      <c r="N25" s="51">
        <v>167</v>
      </c>
      <c r="O25" s="51">
        <v>53</v>
      </c>
      <c r="P25" s="51">
        <f t="shared" si="6"/>
        <v>220</v>
      </c>
      <c r="Q25" s="51">
        <f t="shared" si="0"/>
        <v>592</v>
      </c>
      <c r="R25" s="51">
        <f t="shared" si="1"/>
        <v>298</v>
      </c>
      <c r="S25" s="51">
        <f t="shared" si="2"/>
        <v>890</v>
      </c>
      <c r="T25" s="404" t="s">
        <v>222</v>
      </c>
      <c r="U25" s="404"/>
      <c r="V25" s="429" t="s">
        <v>9</v>
      </c>
      <c r="W25" s="429"/>
      <c r="X25" s="51">
        <v>108</v>
      </c>
      <c r="Y25" s="51">
        <v>46</v>
      </c>
      <c r="Z25" s="51">
        <f t="shared" si="7"/>
        <v>154</v>
      </c>
      <c r="AA25" s="51">
        <v>33</v>
      </c>
      <c r="AB25" s="51">
        <v>15</v>
      </c>
      <c r="AC25" s="51">
        <v>11</v>
      </c>
      <c r="AD25" s="51">
        <f t="shared" si="8"/>
        <v>59</v>
      </c>
      <c r="AE25" s="404" t="s">
        <v>222</v>
      </c>
      <c r="AF25" s="404"/>
    </row>
    <row r="26" spans="1:32" ht="17.100000000000001" customHeight="1">
      <c r="A26" s="429" t="s">
        <v>79</v>
      </c>
      <c r="B26" s="429"/>
      <c r="C26" s="51">
        <v>11</v>
      </c>
      <c r="D26" s="51">
        <v>0</v>
      </c>
      <c r="E26" s="51">
        <v>2</v>
      </c>
      <c r="F26" s="51">
        <v>0</v>
      </c>
      <c r="G26" s="62">
        <f t="shared" si="3"/>
        <v>13</v>
      </c>
      <c r="H26" s="51">
        <v>753</v>
      </c>
      <c r="I26" s="51">
        <v>349</v>
      </c>
      <c r="J26" s="51">
        <f t="shared" si="4"/>
        <v>1102</v>
      </c>
      <c r="K26" s="51">
        <v>760</v>
      </c>
      <c r="L26" s="51">
        <v>249</v>
      </c>
      <c r="M26" s="51">
        <f t="shared" si="5"/>
        <v>1009</v>
      </c>
      <c r="N26" s="51">
        <v>823</v>
      </c>
      <c r="O26" s="51">
        <v>210</v>
      </c>
      <c r="P26" s="51">
        <f t="shared" si="6"/>
        <v>1033</v>
      </c>
      <c r="Q26" s="51">
        <f t="shared" si="0"/>
        <v>2336</v>
      </c>
      <c r="R26" s="51">
        <f t="shared" si="1"/>
        <v>808</v>
      </c>
      <c r="S26" s="51">
        <f t="shared" si="2"/>
        <v>3144</v>
      </c>
      <c r="T26" s="404" t="s">
        <v>223</v>
      </c>
      <c r="U26" s="404"/>
      <c r="V26" s="429" t="s">
        <v>79</v>
      </c>
      <c r="W26" s="429"/>
      <c r="X26" s="51">
        <v>327</v>
      </c>
      <c r="Y26" s="51">
        <v>211</v>
      </c>
      <c r="Z26" s="51">
        <f t="shared" si="7"/>
        <v>538</v>
      </c>
      <c r="AA26" s="51">
        <v>113</v>
      </c>
      <c r="AB26" s="51">
        <v>31</v>
      </c>
      <c r="AC26" s="51">
        <v>0</v>
      </c>
      <c r="AD26" s="51">
        <f t="shared" si="8"/>
        <v>144</v>
      </c>
      <c r="AE26" s="404" t="s">
        <v>223</v>
      </c>
      <c r="AF26" s="404"/>
    </row>
    <row r="27" spans="1:32" ht="17.100000000000001" customHeight="1">
      <c r="A27" s="429" t="s">
        <v>80</v>
      </c>
      <c r="B27" s="429"/>
      <c r="C27" s="51">
        <v>2</v>
      </c>
      <c r="D27" s="51">
        <v>0</v>
      </c>
      <c r="E27" s="51">
        <v>14</v>
      </c>
      <c r="F27" s="51">
        <v>0</v>
      </c>
      <c r="G27" s="62">
        <f t="shared" si="3"/>
        <v>16</v>
      </c>
      <c r="H27" s="51">
        <v>687</v>
      </c>
      <c r="I27" s="51">
        <v>350</v>
      </c>
      <c r="J27" s="51">
        <f t="shared" si="4"/>
        <v>1037</v>
      </c>
      <c r="K27" s="51">
        <v>551</v>
      </c>
      <c r="L27" s="51">
        <v>430</v>
      </c>
      <c r="M27" s="51">
        <f t="shared" si="5"/>
        <v>981</v>
      </c>
      <c r="N27" s="51">
        <v>1057</v>
      </c>
      <c r="O27" s="51">
        <v>404</v>
      </c>
      <c r="P27" s="51">
        <f t="shared" si="6"/>
        <v>1461</v>
      </c>
      <c r="Q27" s="51">
        <f t="shared" si="0"/>
        <v>2295</v>
      </c>
      <c r="R27" s="51">
        <f t="shared" si="1"/>
        <v>1184</v>
      </c>
      <c r="S27" s="51">
        <f t="shared" si="2"/>
        <v>3479</v>
      </c>
      <c r="T27" s="404" t="s">
        <v>224</v>
      </c>
      <c r="U27" s="404"/>
      <c r="V27" s="429" t="s">
        <v>80</v>
      </c>
      <c r="W27" s="429"/>
      <c r="X27" s="51">
        <v>481</v>
      </c>
      <c r="Y27" s="51">
        <v>248</v>
      </c>
      <c r="Z27" s="51">
        <f t="shared" si="7"/>
        <v>729</v>
      </c>
      <c r="AA27" s="51">
        <v>107</v>
      </c>
      <c r="AB27" s="51">
        <v>50</v>
      </c>
      <c r="AC27" s="51">
        <v>0</v>
      </c>
      <c r="AD27" s="51">
        <f t="shared" si="8"/>
        <v>157</v>
      </c>
      <c r="AE27" s="404" t="s">
        <v>224</v>
      </c>
      <c r="AF27" s="404"/>
    </row>
    <row r="28" spans="1:32" ht="17.100000000000001" customHeight="1">
      <c r="A28" s="429" t="s">
        <v>81</v>
      </c>
      <c r="B28" s="429"/>
      <c r="C28" s="51">
        <v>9</v>
      </c>
      <c r="D28" s="51">
        <v>0</v>
      </c>
      <c r="E28" s="51">
        <v>5</v>
      </c>
      <c r="F28" s="51">
        <v>0</v>
      </c>
      <c r="G28" s="62">
        <f t="shared" si="3"/>
        <v>14</v>
      </c>
      <c r="H28" s="51">
        <v>638</v>
      </c>
      <c r="I28" s="51">
        <v>127</v>
      </c>
      <c r="J28" s="51">
        <f t="shared" si="4"/>
        <v>765</v>
      </c>
      <c r="K28" s="51">
        <v>525</v>
      </c>
      <c r="L28" s="51">
        <v>117</v>
      </c>
      <c r="M28" s="51">
        <f t="shared" si="5"/>
        <v>642</v>
      </c>
      <c r="N28" s="51">
        <v>902</v>
      </c>
      <c r="O28" s="51">
        <v>161</v>
      </c>
      <c r="P28" s="51">
        <f t="shared" si="6"/>
        <v>1063</v>
      </c>
      <c r="Q28" s="51">
        <f t="shared" si="0"/>
        <v>2065</v>
      </c>
      <c r="R28" s="51">
        <f t="shared" si="1"/>
        <v>405</v>
      </c>
      <c r="S28" s="51">
        <f t="shared" si="2"/>
        <v>2470</v>
      </c>
      <c r="T28" s="404" t="s">
        <v>225</v>
      </c>
      <c r="U28" s="404"/>
      <c r="V28" s="429" t="s">
        <v>81</v>
      </c>
      <c r="W28" s="429"/>
      <c r="X28" s="51">
        <v>154</v>
      </c>
      <c r="Y28" s="51">
        <v>124</v>
      </c>
      <c r="Z28" s="51">
        <f t="shared" si="7"/>
        <v>278</v>
      </c>
      <c r="AA28" s="51">
        <v>74</v>
      </c>
      <c r="AB28" s="51">
        <v>21</v>
      </c>
      <c r="AC28" s="51">
        <v>3</v>
      </c>
      <c r="AD28" s="51">
        <f t="shared" si="8"/>
        <v>98</v>
      </c>
      <c r="AE28" s="404" t="s">
        <v>225</v>
      </c>
      <c r="AF28" s="404"/>
    </row>
    <row r="29" spans="1:32" ht="16.5" customHeight="1" thickBot="1">
      <c r="A29" s="430" t="s">
        <v>10</v>
      </c>
      <c r="B29" s="430"/>
      <c r="C29" s="65">
        <v>11</v>
      </c>
      <c r="D29" s="65">
        <v>0</v>
      </c>
      <c r="E29" s="65">
        <v>8</v>
      </c>
      <c r="F29" s="65">
        <v>0</v>
      </c>
      <c r="G29" s="65">
        <f t="shared" si="3"/>
        <v>19</v>
      </c>
      <c r="H29" s="65">
        <v>1513</v>
      </c>
      <c r="I29" s="65">
        <v>370</v>
      </c>
      <c r="J29" s="65">
        <f>SUM(H29:I29)</f>
        <v>1883</v>
      </c>
      <c r="K29" s="65">
        <v>1334</v>
      </c>
      <c r="L29" s="65">
        <v>291</v>
      </c>
      <c r="M29" s="65">
        <f>SUM(K29:L29)</f>
        <v>1625</v>
      </c>
      <c r="N29" s="65">
        <v>1393</v>
      </c>
      <c r="O29" s="65">
        <v>242</v>
      </c>
      <c r="P29" s="65">
        <f t="shared" si="6"/>
        <v>1635</v>
      </c>
      <c r="Q29" s="65">
        <f t="shared" si="0"/>
        <v>4240</v>
      </c>
      <c r="R29" s="65">
        <f t="shared" si="1"/>
        <v>903</v>
      </c>
      <c r="S29" s="65">
        <f t="shared" si="2"/>
        <v>5143</v>
      </c>
      <c r="T29" s="405" t="s">
        <v>226</v>
      </c>
      <c r="U29" s="405"/>
      <c r="V29" s="436" t="s">
        <v>10</v>
      </c>
      <c r="W29" s="436"/>
      <c r="X29" s="113">
        <v>667</v>
      </c>
      <c r="Y29" s="113">
        <v>259</v>
      </c>
      <c r="Z29" s="65">
        <f>SUM(X29:Y29)</f>
        <v>926</v>
      </c>
      <c r="AA29" s="113">
        <v>198</v>
      </c>
      <c r="AB29" s="113">
        <v>30</v>
      </c>
      <c r="AC29" s="113">
        <v>4</v>
      </c>
      <c r="AD29" s="51">
        <f t="shared" si="8"/>
        <v>232</v>
      </c>
      <c r="AE29" s="435" t="s">
        <v>226</v>
      </c>
      <c r="AF29" s="435"/>
    </row>
    <row r="30" spans="1:32" ht="17.100000000000001" customHeight="1" thickBot="1">
      <c r="A30" s="440" t="s">
        <v>11</v>
      </c>
      <c r="B30" s="440"/>
      <c r="C30" s="118">
        <f>SUM(C10:C29)</f>
        <v>176</v>
      </c>
      <c r="D30" s="118">
        <f t="shared" ref="D30:S30" si="9">SUM(D10:D29)</f>
        <v>1</v>
      </c>
      <c r="E30" s="118">
        <f t="shared" si="9"/>
        <v>138</v>
      </c>
      <c r="F30" s="118">
        <f t="shared" si="9"/>
        <v>1</v>
      </c>
      <c r="G30" s="118">
        <f t="shared" si="9"/>
        <v>316</v>
      </c>
      <c r="H30" s="118">
        <f t="shared" ref="H30" si="10">SUM(H10:H29)</f>
        <v>13771</v>
      </c>
      <c r="I30" s="118">
        <f t="shared" ref="I30" si="11">SUM(I10:I29)</f>
        <v>5309</v>
      </c>
      <c r="J30" s="118">
        <f t="shared" ref="J30" si="12">SUM(J10:J29)</f>
        <v>19080</v>
      </c>
      <c r="K30" s="118">
        <f t="shared" ref="K30" si="13">SUM(K10:K29)</f>
        <v>11930</v>
      </c>
      <c r="L30" s="118">
        <f t="shared" ref="L30" si="14">SUM(L10:L29)</f>
        <v>4734</v>
      </c>
      <c r="M30" s="118">
        <f t="shared" ref="M30" si="15">SUM(M10:M29)</f>
        <v>16664</v>
      </c>
      <c r="N30" s="118">
        <f t="shared" ref="N30" si="16">SUM(N10:N29)</f>
        <v>12661</v>
      </c>
      <c r="O30" s="118">
        <f t="shared" ref="O30" si="17">SUM(O10:O29)</f>
        <v>3726</v>
      </c>
      <c r="P30" s="118">
        <f t="shared" ref="P30" si="18">SUM(P10:P29)</f>
        <v>16387</v>
      </c>
      <c r="Q30" s="118">
        <f>SUM(Q10:Q29)</f>
        <v>38362</v>
      </c>
      <c r="R30" s="118">
        <f t="shared" si="9"/>
        <v>13769</v>
      </c>
      <c r="S30" s="118">
        <f t="shared" si="9"/>
        <v>52131</v>
      </c>
      <c r="T30" s="442" t="s">
        <v>201</v>
      </c>
      <c r="U30" s="442"/>
      <c r="V30" s="428" t="s">
        <v>11</v>
      </c>
      <c r="W30" s="428"/>
      <c r="X30" s="153">
        <f>SUM(X10:X29)</f>
        <v>5748</v>
      </c>
      <c r="Y30" s="175">
        <f t="shared" ref="Y30:Z30" si="19">SUM(Y10:Y29)</f>
        <v>4993</v>
      </c>
      <c r="Z30" s="175">
        <f t="shared" si="19"/>
        <v>10741</v>
      </c>
      <c r="AA30" s="153">
        <f>SUM(AA10:AA29)</f>
        <v>2007</v>
      </c>
      <c r="AB30" s="175">
        <f t="shared" ref="AB30:AD30" si="20">SUM(AB10:AB29)</f>
        <v>694</v>
      </c>
      <c r="AC30" s="175">
        <f t="shared" si="20"/>
        <v>76</v>
      </c>
      <c r="AD30" s="175">
        <f t="shared" si="20"/>
        <v>2777</v>
      </c>
      <c r="AE30" s="434" t="s">
        <v>201</v>
      </c>
      <c r="AF30" s="434"/>
    </row>
    <row r="31" spans="1:32" ht="13.5" thickTop="1"/>
  </sheetData>
  <mergeCells count="112">
    <mergeCell ref="A1:U1"/>
    <mergeCell ref="A2:U2"/>
    <mergeCell ref="A3:B3"/>
    <mergeCell ref="H4:S4"/>
    <mergeCell ref="H5:J5"/>
    <mergeCell ref="K5:M5"/>
    <mergeCell ref="N5:P5"/>
    <mergeCell ref="T3:U3"/>
    <mergeCell ref="F7:F8"/>
    <mergeCell ref="A4:B9"/>
    <mergeCell ref="G7:G8"/>
    <mergeCell ref="T4:U9"/>
    <mergeCell ref="H7:H8"/>
    <mergeCell ref="I7:I8"/>
    <mergeCell ref="J7:J8"/>
    <mergeCell ref="K7:K8"/>
    <mergeCell ref="L7:L8"/>
    <mergeCell ref="M7:M8"/>
    <mergeCell ref="N7:N8"/>
    <mergeCell ref="O7:O8"/>
    <mergeCell ref="P7:P8"/>
    <mergeCell ref="Q5:S5"/>
    <mergeCell ref="C6:G6"/>
    <mergeCell ref="H6:J6"/>
    <mergeCell ref="K6:M6"/>
    <mergeCell ref="N6:P6"/>
    <mergeCell ref="Q6:S6"/>
    <mergeCell ref="A10:B10"/>
    <mergeCell ref="A11:B11"/>
    <mergeCell ref="A12:B12"/>
    <mergeCell ref="C4:G5"/>
    <mergeCell ref="C7:C8"/>
    <mergeCell ref="D7:D8"/>
    <mergeCell ref="E7:E8"/>
    <mergeCell ref="Q7:Q8"/>
    <mergeCell ref="R7:R8"/>
    <mergeCell ref="S7:S8"/>
    <mergeCell ref="A27:B27"/>
    <mergeCell ref="A28:B28"/>
    <mergeCell ref="A29:B29"/>
    <mergeCell ref="A30:B30"/>
    <mergeCell ref="T10:U10"/>
    <mergeCell ref="T11:U11"/>
    <mergeCell ref="T12:U12"/>
    <mergeCell ref="T13:U13"/>
    <mergeCell ref="U14:U19"/>
    <mergeCell ref="T20:U20"/>
    <mergeCell ref="A21:B21"/>
    <mergeCell ref="A22:B22"/>
    <mergeCell ref="A23:B23"/>
    <mergeCell ref="A24:B24"/>
    <mergeCell ref="A25:B25"/>
    <mergeCell ref="A26:B26"/>
    <mergeCell ref="A20:B20"/>
    <mergeCell ref="A13:B13"/>
    <mergeCell ref="A14:A19"/>
    <mergeCell ref="T28:U28"/>
    <mergeCell ref="T29:U29"/>
    <mergeCell ref="T30:U30"/>
    <mergeCell ref="T21:U21"/>
    <mergeCell ref="T22:U22"/>
    <mergeCell ref="T23:U23"/>
    <mergeCell ref="T24:U24"/>
    <mergeCell ref="T25:U25"/>
    <mergeCell ref="T26:U26"/>
    <mergeCell ref="T27:U27"/>
    <mergeCell ref="V3:W3"/>
    <mergeCell ref="AE3:AF3"/>
    <mergeCell ref="AE20:AF20"/>
    <mergeCell ref="AE21:AF21"/>
    <mergeCell ref="AA4:AD5"/>
    <mergeCell ref="X6:Z6"/>
    <mergeCell ref="AE11:AF11"/>
    <mergeCell ref="AE12:AF12"/>
    <mergeCell ref="AE13:AF13"/>
    <mergeCell ref="AF14:AF19"/>
    <mergeCell ref="AA6:AD6"/>
    <mergeCell ref="V13:W13"/>
    <mergeCell ref="V14:V19"/>
    <mergeCell ref="V11:W11"/>
    <mergeCell ref="V10:W10"/>
    <mergeCell ref="V12:W12"/>
    <mergeCell ref="AB7:AB8"/>
    <mergeCell ref="AC7:AC8"/>
    <mergeCell ref="AD7:AD8"/>
    <mergeCell ref="AE4:AF9"/>
    <mergeCell ref="V4:W9"/>
    <mergeCell ref="X7:X8"/>
    <mergeCell ref="Y7:Y8"/>
    <mergeCell ref="Z7:Z8"/>
    <mergeCell ref="AE22:AF22"/>
    <mergeCell ref="V22:W22"/>
    <mergeCell ref="V24:W24"/>
    <mergeCell ref="V20:W20"/>
    <mergeCell ref="V21:W21"/>
    <mergeCell ref="AA7:AA8"/>
    <mergeCell ref="X4:Z5"/>
    <mergeCell ref="AE28:AF28"/>
    <mergeCell ref="AE29:AF29"/>
    <mergeCell ref="AE30:AF30"/>
    <mergeCell ref="AE23:AF23"/>
    <mergeCell ref="AE24:AF24"/>
    <mergeCell ref="AE25:AF25"/>
    <mergeCell ref="AE26:AF26"/>
    <mergeCell ref="AE27:AF27"/>
    <mergeCell ref="V25:W25"/>
    <mergeCell ref="V26:W26"/>
    <mergeCell ref="V23:W23"/>
    <mergeCell ref="V30:W30"/>
    <mergeCell ref="V28:W28"/>
    <mergeCell ref="V29:W29"/>
    <mergeCell ref="V27:W27"/>
  </mergeCells>
  <printOptions horizontalCentered="1"/>
  <pageMargins left="0.7" right="0.7" top="1.5" bottom="1" header="1.5" footer="1"/>
  <pageSetup paperSize="9" scale="72" orientation="landscape" r:id="rId1"/>
  <colBreaks count="1" manualBreakCount="1">
    <brk id="21" max="29" man="1"/>
  </colBreaks>
  <legacy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C22"/>
  <sheetViews>
    <sheetView rightToLeft="1" view="pageBreakPreview" zoomScale="75" zoomScaleNormal="75" workbookViewId="0">
      <selection activeCell="A14" sqref="A14:O19"/>
    </sheetView>
  </sheetViews>
  <sheetFormatPr defaultRowHeight="12.75"/>
  <cols>
    <col min="1" max="1" width="9.140625" style="580"/>
    <col min="2" max="2" width="19.28515625" style="580" customWidth="1"/>
    <col min="3" max="12" width="10.85546875" style="1087" customWidth="1"/>
    <col min="13" max="13" width="10.85546875" style="580" customWidth="1"/>
    <col min="14" max="15" width="11.7109375" style="580" customWidth="1"/>
    <col min="16" max="16" width="14.140625" style="580" customWidth="1"/>
    <col min="17" max="16384" width="9.140625" style="580"/>
  </cols>
  <sheetData>
    <row r="1" spans="1:29" ht="35.25" customHeight="1">
      <c r="B1" s="581" t="s">
        <v>1129</v>
      </c>
      <c r="C1" s="581"/>
      <c r="D1" s="581"/>
      <c r="E1" s="581"/>
      <c r="F1" s="581"/>
      <c r="G1" s="581"/>
      <c r="H1" s="581"/>
      <c r="I1" s="581"/>
      <c r="J1" s="581"/>
      <c r="K1" s="581"/>
      <c r="L1" s="581"/>
      <c r="M1" s="581"/>
      <c r="N1" s="581"/>
      <c r="O1" s="581"/>
      <c r="P1" s="581"/>
      <c r="Q1" s="701"/>
      <c r="R1" s="701"/>
      <c r="S1" s="701"/>
      <c r="T1" s="701"/>
      <c r="U1" s="701"/>
      <c r="V1" s="701"/>
      <c r="W1" s="701"/>
      <c r="X1" s="701"/>
      <c r="Y1" s="701"/>
      <c r="Z1" s="701"/>
      <c r="AA1" s="230"/>
      <c r="AB1" s="230"/>
      <c r="AC1" s="230"/>
    </row>
    <row r="2" spans="1:29" s="1066" customFormat="1" ht="35.25" customHeight="1">
      <c r="A2" s="1214" t="s">
        <v>1130</v>
      </c>
      <c r="B2" s="1214"/>
      <c r="C2" s="1214"/>
      <c r="D2" s="1214"/>
      <c r="E2" s="1214"/>
      <c r="F2" s="1214"/>
      <c r="G2" s="1214"/>
      <c r="H2" s="1214"/>
      <c r="I2" s="1214"/>
      <c r="J2" s="1214"/>
      <c r="K2" s="1214"/>
      <c r="L2" s="1214"/>
      <c r="M2" s="1214"/>
      <c r="N2" s="1214"/>
      <c r="O2" s="1214"/>
      <c r="P2" s="1214"/>
      <c r="Q2" s="636"/>
      <c r="R2" s="636"/>
      <c r="S2" s="636"/>
      <c r="T2" s="636"/>
      <c r="U2" s="636"/>
      <c r="V2" s="636"/>
      <c r="W2" s="636"/>
      <c r="X2" s="701"/>
      <c r="Y2" s="701"/>
      <c r="Z2" s="701"/>
      <c r="AA2" s="230"/>
      <c r="AB2" s="230"/>
      <c r="AC2" s="230"/>
    </row>
    <row r="3" spans="1:29" ht="30.75" customHeight="1" thickBot="1">
      <c r="A3" s="1215" t="s">
        <v>1131</v>
      </c>
      <c r="B3" s="1215"/>
      <c r="C3" s="1216"/>
      <c r="D3" s="1216"/>
      <c r="E3" s="1216"/>
      <c r="F3" s="1216"/>
      <c r="G3" s="1216"/>
      <c r="H3" s="1216"/>
      <c r="I3" s="1216"/>
      <c r="J3" s="1216"/>
      <c r="K3" s="1216"/>
      <c r="L3" s="1216"/>
      <c r="M3" s="1216"/>
      <c r="N3" s="1216"/>
      <c r="O3" s="1217" t="s">
        <v>1132</v>
      </c>
      <c r="P3" s="1217"/>
      <c r="Q3" s="701"/>
      <c r="R3" s="701"/>
      <c r="S3" s="701"/>
      <c r="T3" s="701"/>
      <c r="U3" s="701"/>
      <c r="V3" s="701"/>
      <c r="W3" s="701"/>
      <c r="X3" s="701"/>
      <c r="Y3" s="701"/>
      <c r="Z3" s="701"/>
      <c r="AA3" s="230"/>
      <c r="AB3" s="230"/>
      <c r="AC3" s="230"/>
    </row>
    <row r="4" spans="1:29" s="193" customFormat="1" ht="30" customHeight="1" thickTop="1">
      <c r="A4" s="402" t="s">
        <v>807</v>
      </c>
      <c r="B4" s="402"/>
      <c r="C4" s="402" t="s">
        <v>86</v>
      </c>
      <c r="D4" s="402"/>
      <c r="E4" s="402"/>
      <c r="F4" s="402" t="s">
        <v>29</v>
      </c>
      <c r="G4" s="402"/>
      <c r="H4" s="402"/>
      <c r="I4" s="402" t="s">
        <v>30</v>
      </c>
      <c r="J4" s="402"/>
      <c r="K4" s="402"/>
      <c r="L4" s="402" t="s">
        <v>17</v>
      </c>
      <c r="M4" s="402"/>
      <c r="N4" s="402"/>
      <c r="O4" s="402" t="s">
        <v>242</v>
      </c>
      <c r="P4" s="402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230"/>
      <c r="AB4" s="230"/>
      <c r="AC4" s="230"/>
    </row>
    <row r="5" spans="1:29" s="193" customFormat="1" ht="30" customHeight="1">
      <c r="A5" s="385"/>
      <c r="B5" s="385"/>
      <c r="C5" s="385" t="s">
        <v>228</v>
      </c>
      <c r="D5" s="385"/>
      <c r="E5" s="385"/>
      <c r="F5" s="385" t="s">
        <v>229</v>
      </c>
      <c r="G5" s="385"/>
      <c r="H5" s="385"/>
      <c r="I5" s="385" t="s">
        <v>230</v>
      </c>
      <c r="J5" s="385"/>
      <c r="K5" s="385"/>
      <c r="L5" s="385" t="s">
        <v>201</v>
      </c>
      <c r="M5" s="385"/>
      <c r="N5" s="385"/>
      <c r="O5" s="385"/>
      <c r="P5" s="385"/>
      <c r="Q5" s="1084"/>
      <c r="R5" s="1084"/>
      <c r="S5" s="1084"/>
      <c r="T5" s="1084"/>
      <c r="U5" s="1084"/>
      <c r="V5" s="1084"/>
      <c r="W5" s="1084"/>
      <c r="X5" s="1084"/>
      <c r="Y5" s="1084"/>
      <c r="Z5" s="1084"/>
      <c r="AA5" s="230"/>
      <c r="AB5" s="230"/>
      <c r="AC5" s="230"/>
    </row>
    <row r="6" spans="1:29" s="193" customFormat="1" ht="30" customHeight="1">
      <c r="A6" s="385"/>
      <c r="B6" s="385"/>
      <c r="C6" s="358" t="s">
        <v>5</v>
      </c>
      <c r="D6" s="358" t="s">
        <v>91</v>
      </c>
      <c r="E6" s="358" t="s">
        <v>4</v>
      </c>
      <c r="F6" s="358" t="s">
        <v>5</v>
      </c>
      <c r="G6" s="358" t="s">
        <v>91</v>
      </c>
      <c r="H6" s="358" t="s">
        <v>4</v>
      </c>
      <c r="I6" s="358" t="s">
        <v>5</v>
      </c>
      <c r="J6" s="358" t="s">
        <v>91</v>
      </c>
      <c r="K6" s="358" t="s">
        <v>4</v>
      </c>
      <c r="L6" s="358" t="s">
        <v>90</v>
      </c>
      <c r="M6" s="358" t="s">
        <v>91</v>
      </c>
      <c r="N6" s="358" t="s">
        <v>4</v>
      </c>
      <c r="O6" s="385"/>
      <c r="P6" s="385"/>
      <c r="Q6" s="647"/>
      <c r="R6" s="647"/>
      <c r="S6" s="647"/>
      <c r="T6" s="647"/>
      <c r="U6" s="647"/>
      <c r="V6" s="647"/>
      <c r="W6" s="647"/>
      <c r="X6" s="647"/>
      <c r="Y6" s="647"/>
      <c r="Z6" s="647"/>
      <c r="AA6" s="230"/>
      <c r="AB6" s="230"/>
      <c r="AC6" s="230"/>
    </row>
    <row r="7" spans="1:29" s="590" customFormat="1" ht="57.75" customHeight="1" thickBot="1">
      <c r="A7" s="403"/>
      <c r="B7" s="403"/>
      <c r="C7" s="1218" t="s">
        <v>198</v>
      </c>
      <c r="D7" s="1218" t="s">
        <v>233</v>
      </c>
      <c r="E7" s="1218" t="s">
        <v>201</v>
      </c>
      <c r="F7" s="1218" t="s">
        <v>198</v>
      </c>
      <c r="G7" s="1218" t="s">
        <v>233</v>
      </c>
      <c r="H7" s="1218" t="s">
        <v>201</v>
      </c>
      <c r="I7" s="1218" t="s">
        <v>198</v>
      </c>
      <c r="J7" s="1218" t="s">
        <v>233</v>
      </c>
      <c r="K7" s="1218" t="s">
        <v>201</v>
      </c>
      <c r="L7" s="1218" t="s">
        <v>198</v>
      </c>
      <c r="M7" s="1218" t="s">
        <v>233</v>
      </c>
      <c r="N7" s="1218" t="s">
        <v>201</v>
      </c>
      <c r="O7" s="403"/>
      <c r="P7" s="403"/>
      <c r="Q7" s="818"/>
      <c r="R7" s="818"/>
      <c r="S7" s="818"/>
      <c r="T7" s="818"/>
      <c r="U7" s="818"/>
      <c r="V7" s="818"/>
      <c r="W7" s="818"/>
      <c r="X7" s="818"/>
      <c r="Y7" s="818"/>
      <c r="Z7" s="818"/>
      <c r="AA7" s="642"/>
      <c r="AB7" s="642"/>
      <c r="AC7" s="642"/>
    </row>
    <row r="8" spans="1:29" s="193" customFormat="1" ht="39" customHeight="1">
      <c r="A8" s="685" t="s">
        <v>927</v>
      </c>
      <c r="B8" s="685"/>
      <c r="C8" s="358">
        <v>545</v>
      </c>
      <c r="D8" s="358">
        <v>174</v>
      </c>
      <c r="E8" s="358">
        <v>719</v>
      </c>
      <c r="F8" s="358">
        <v>0</v>
      </c>
      <c r="G8" s="358">
        <v>0</v>
      </c>
      <c r="H8" s="358">
        <v>0</v>
      </c>
      <c r="I8" s="358">
        <v>0</v>
      </c>
      <c r="J8" s="358">
        <v>0</v>
      </c>
      <c r="K8" s="358">
        <v>0</v>
      </c>
      <c r="L8" s="358">
        <f>SUM(C8,F8,I8)</f>
        <v>545</v>
      </c>
      <c r="M8" s="358">
        <f>SUM(D8,G8,J8)</f>
        <v>174</v>
      </c>
      <c r="N8" s="358">
        <f>SUM(L8:M8)</f>
        <v>719</v>
      </c>
      <c r="O8" s="722" t="s">
        <v>235</v>
      </c>
      <c r="P8" s="722"/>
      <c r="Q8" s="647"/>
      <c r="R8" s="647"/>
      <c r="S8" s="647"/>
      <c r="T8" s="647"/>
      <c r="U8" s="647"/>
      <c r="V8" s="647"/>
      <c r="W8" s="647"/>
      <c r="X8" s="647"/>
      <c r="Y8" s="647"/>
      <c r="Z8" s="647"/>
      <c r="AA8" s="230"/>
      <c r="AB8" s="230"/>
      <c r="AC8" s="230"/>
    </row>
    <row r="9" spans="1:29" s="193" customFormat="1" ht="39" customHeight="1">
      <c r="A9" s="624" t="s">
        <v>928</v>
      </c>
      <c r="B9" s="624"/>
      <c r="C9" s="206">
        <v>627</v>
      </c>
      <c r="D9" s="206">
        <v>173</v>
      </c>
      <c r="E9" s="206">
        <v>800</v>
      </c>
      <c r="F9" s="206">
        <v>458</v>
      </c>
      <c r="G9" s="206">
        <v>167</v>
      </c>
      <c r="H9" s="206">
        <v>625</v>
      </c>
      <c r="I9" s="206">
        <v>0</v>
      </c>
      <c r="J9" s="206">
        <v>0</v>
      </c>
      <c r="K9" s="206">
        <v>0</v>
      </c>
      <c r="L9" s="206">
        <f>SUM(I9,F9,C9)</f>
        <v>1085</v>
      </c>
      <c r="M9" s="206">
        <f>SUM(J9,G9,D9)</f>
        <v>340</v>
      </c>
      <c r="N9" s="206">
        <f>SUM(L9:M9)</f>
        <v>1425</v>
      </c>
      <c r="O9" s="1219" t="s">
        <v>236</v>
      </c>
      <c r="P9" s="1219"/>
      <c r="Q9" s="647"/>
      <c r="R9" s="647"/>
      <c r="S9" s="647"/>
      <c r="T9" s="647"/>
      <c r="U9" s="647"/>
      <c r="V9" s="647"/>
      <c r="W9" s="647"/>
      <c r="X9" s="647"/>
      <c r="Y9" s="647"/>
      <c r="Z9" s="647"/>
      <c r="AA9" s="230"/>
      <c r="AB9" s="230"/>
      <c r="AC9" s="230"/>
    </row>
    <row r="10" spans="1:29" s="193" customFormat="1" ht="39" customHeight="1">
      <c r="A10" s="624" t="s">
        <v>929</v>
      </c>
      <c r="B10" s="624"/>
      <c r="C10" s="206">
        <v>502</v>
      </c>
      <c r="D10" s="206">
        <v>166</v>
      </c>
      <c r="E10" s="206">
        <v>668</v>
      </c>
      <c r="F10" s="206">
        <v>530</v>
      </c>
      <c r="G10" s="206">
        <v>147</v>
      </c>
      <c r="H10" s="206">
        <v>677</v>
      </c>
      <c r="I10" s="206">
        <v>452</v>
      </c>
      <c r="J10" s="206">
        <v>129</v>
      </c>
      <c r="K10" s="206">
        <v>581</v>
      </c>
      <c r="L10" s="206">
        <f t="shared" ref="L10:M14" si="0">SUM(I10,F10,C10)</f>
        <v>1484</v>
      </c>
      <c r="M10" s="206">
        <f t="shared" si="0"/>
        <v>442</v>
      </c>
      <c r="N10" s="206">
        <f t="shared" ref="N10:N14" si="1">SUM(L10:M10)</f>
        <v>1926</v>
      </c>
      <c r="O10" s="1219" t="s">
        <v>237</v>
      </c>
      <c r="P10" s="1219"/>
      <c r="Q10" s="711"/>
      <c r="R10" s="711"/>
      <c r="S10" s="711"/>
      <c r="T10" s="711"/>
      <c r="U10" s="711"/>
      <c r="V10" s="711"/>
      <c r="W10" s="711"/>
      <c r="X10" s="711"/>
      <c r="Y10" s="711"/>
      <c r="Z10" s="711"/>
      <c r="AA10" s="230"/>
      <c r="AB10" s="230"/>
      <c r="AC10" s="230"/>
    </row>
    <row r="11" spans="1:29" s="193" customFormat="1" ht="39" customHeight="1">
      <c r="A11" s="624" t="s">
        <v>930</v>
      </c>
      <c r="B11" s="624"/>
      <c r="C11" s="206">
        <v>295</v>
      </c>
      <c r="D11" s="206">
        <v>141</v>
      </c>
      <c r="E11" s="206">
        <v>436</v>
      </c>
      <c r="F11" s="206">
        <v>338</v>
      </c>
      <c r="G11" s="206">
        <v>144</v>
      </c>
      <c r="H11" s="206">
        <v>482</v>
      </c>
      <c r="I11" s="206">
        <v>490</v>
      </c>
      <c r="J11" s="206">
        <v>154</v>
      </c>
      <c r="K11" s="206">
        <v>644</v>
      </c>
      <c r="L11" s="206">
        <f t="shared" si="0"/>
        <v>1123</v>
      </c>
      <c r="M11" s="206">
        <f t="shared" si="0"/>
        <v>439</v>
      </c>
      <c r="N11" s="206">
        <f t="shared" si="1"/>
        <v>1562</v>
      </c>
      <c r="O11" s="1219" t="s">
        <v>238</v>
      </c>
      <c r="P11" s="1219"/>
      <c r="Q11" s="711"/>
      <c r="R11" s="711"/>
      <c r="S11" s="711"/>
      <c r="T11" s="711"/>
      <c r="U11" s="711"/>
      <c r="V11" s="711"/>
      <c r="W11" s="711"/>
      <c r="X11" s="711"/>
      <c r="Y11" s="711"/>
      <c r="Z11" s="711"/>
      <c r="AA11" s="230"/>
      <c r="AB11" s="230"/>
      <c r="AC11" s="230"/>
    </row>
    <row r="12" spans="1:29" s="193" customFormat="1" ht="39" customHeight="1">
      <c r="A12" s="624" t="s">
        <v>931</v>
      </c>
      <c r="B12" s="624"/>
      <c r="C12" s="206">
        <v>252</v>
      </c>
      <c r="D12" s="206">
        <v>148</v>
      </c>
      <c r="E12" s="206">
        <v>400</v>
      </c>
      <c r="F12" s="206">
        <v>242</v>
      </c>
      <c r="G12" s="206">
        <v>106</v>
      </c>
      <c r="H12" s="206">
        <v>348</v>
      </c>
      <c r="I12" s="206">
        <v>431</v>
      </c>
      <c r="J12" s="206">
        <v>127</v>
      </c>
      <c r="K12" s="206">
        <v>558</v>
      </c>
      <c r="L12" s="206">
        <f t="shared" si="0"/>
        <v>925</v>
      </c>
      <c r="M12" s="206">
        <f t="shared" si="0"/>
        <v>381</v>
      </c>
      <c r="N12" s="206">
        <f t="shared" si="1"/>
        <v>1306</v>
      </c>
      <c r="O12" s="1219" t="s">
        <v>239</v>
      </c>
      <c r="P12" s="1219"/>
      <c r="Q12" s="711"/>
      <c r="R12" s="711"/>
      <c r="S12" s="711"/>
      <c r="T12" s="711"/>
      <c r="U12" s="711"/>
      <c r="V12" s="711"/>
      <c r="W12" s="711"/>
      <c r="X12" s="711"/>
      <c r="Y12" s="711"/>
      <c r="Z12" s="711"/>
      <c r="AA12" s="230"/>
      <c r="AB12" s="230"/>
      <c r="AC12" s="230"/>
    </row>
    <row r="13" spans="1:29" s="193" customFormat="1" ht="39" customHeight="1">
      <c r="A13" s="624" t="s">
        <v>932</v>
      </c>
      <c r="B13" s="624"/>
      <c r="C13" s="206">
        <v>0</v>
      </c>
      <c r="D13" s="206">
        <v>0</v>
      </c>
      <c r="E13" s="206">
        <v>0</v>
      </c>
      <c r="F13" s="206">
        <v>183</v>
      </c>
      <c r="G13" s="206">
        <v>111</v>
      </c>
      <c r="H13" s="206">
        <v>294</v>
      </c>
      <c r="I13" s="206">
        <v>269</v>
      </c>
      <c r="J13" s="206">
        <v>86</v>
      </c>
      <c r="K13" s="206">
        <v>355</v>
      </c>
      <c r="L13" s="206">
        <f t="shared" si="0"/>
        <v>452</v>
      </c>
      <c r="M13" s="206">
        <f t="shared" si="0"/>
        <v>197</v>
      </c>
      <c r="N13" s="206">
        <f t="shared" si="1"/>
        <v>649</v>
      </c>
      <c r="O13" s="1219" t="s">
        <v>241</v>
      </c>
      <c r="P13" s="1219"/>
      <c r="Q13" s="711"/>
      <c r="R13" s="711"/>
      <c r="S13" s="711"/>
      <c r="T13" s="711"/>
      <c r="U13" s="711"/>
      <c r="V13" s="711"/>
      <c r="W13" s="711"/>
      <c r="X13" s="711"/>
      <c r="Y13" s="711"/>
      <c r="Z13" s="711"/>
      <c r="AA13" s="230"/>
      <c r="AB13" s="230"/>
      <c r="AC13" s="230"/>
    </row>
    <row r="14" spans="1:29" s="193" customFormat="1" ht="39" customHeight="1" thickBot="1">
      <c r="A14" s="560" t="s">
        <v>933</v>
      </c>
      <c r="B14" s="560"/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358">
        <v>228</v>
      </c>
      <c r="J14" s="358">
        <v>86</v>
      </c>
      <c r="K14" s="358">
        <v>314</v>
      </c>
      <c r="L14" s="206">
        <f t="shared" si="0"/>
        <v>228</v>
      </c>
      <c r="M14" s="206">
        <f t="shared" si="0"/>
        <v>86</v>
      </c>
      <c r="N14" s="206">
        <f t="shared" si="1"/>
        <v>314</v>
      </c>
      <c r="O14" s="722" t="s">
        <v>240</v>
      </c>
      <c r="P14" s="722"/>
      <c r="Q14" s="711"/>
      <c r="R14" s="711"/>
      <c r="S14" s="711"/>
      <c r="T14" s="711"/>
      <c r="U14" s="711"/>
      <c r="V14" s="711"/>
      <c r="W14" s="711"/>
      <c r="X14" s="711"/>
      <c r="Y14" s="711"/>
      <c r="Z14" s="711"/>
      <c r="AA14" s="230"/>
      <c r="AB14" s="230"/>
      <c r="AC14" s="230"/>
    </row>
    <row r="15" spans="1:29" s="193" customFormat="1" ht="41.25" customHeight="1" thickBot="1">
      <c r="A15" s="633" t="s">
        <v>17</v>
      </c>
      <c r="B15" s="633"/>
      <c r="C15" s="61">
        <f>SUM(C8:C14)</f>
        <v>2221</v>
      </c>
      <c r="D15" s="61">
        <f t="shared" ref="D15:N15" si="2">SUM(D8:D14)</f>
        <v>802</v>
      </c>
      <c r="E15" s="61">
        <f t="shared" si="2"/>
        <v>3023</v>
      </c>
      <c r="F15" s="61">
        <f t="shared" si="2"/>
        <v>1751</v>
      </c>
      <c r="G15" s="61">
        <f t="shared" si="2"/>
        <v>675</v>
      </c>
      <c r="H15" s="61">
        <f t="shared" si="2"/>
        <v>2426</v>
      </c>
      <c r="I15" s="61">
        <f t="shared" si="2"/>
        <v>1870</v>
      </c>
      <c r="J15" s="61">
        <f t="shared" si="2"/>
        <v>582</v>
      </c>
      <c r="K15" s="61">
        <f t="shared" si="2"/>
        <v>2452</v>
      </c>
      <c r="L15" s="61">
        <f t="shared" si="2"/>
        <v>5842</v>
      </c>
      <c r="M15" s="61">
        <f t="shared" si="2"/>
        <v>2059</v>
      </c>
      <c r="N15" s="61">
        <f t="shared" si="2"/>
        <v>7901</v>
      </c>
      <c r="O15" s="1220" t="s">
        <v>201</v>
      </c>
      <c r="P15" s="1220"/>
      <c r="Q15" s="711"/>
      <c r="R15" s="711"/>
      <c r="S15" s="711"/>
      <c r="T15" s="711"/>
      <c r="U15" s="711"/>
      <c r="V15" s="711"/>
      <c r="W15" s="711"/>
      <c r="X15" s="711"/>
      <c r="Y15" s="711"/>
      <c r="Z15" s="711"/>
      <c r="AA15" s="230"/>
      <c r="AB15" s="230"/>
      <c r="AC15" s="230"/>
    </row>
    <row r="16" spans="1:29" s="193" customFormat="1" ht="13.5" thickTop="1">
      <c r="C16" s="1086"/>
      <c r="D16" s="1086"/>
      <c r="E16" s="1086"/>
      <c r="F16" s="1086"/>
      <c r="G16" s="1086"/>
      <c r="H16" s="1086"/>
      <c r="I16" s="1086"/>
      <c r="J16" s="1086"/>
      <c r="K16" s="1086"/>
      <c r="L16" s="1086"/>
    </row>
    <row r="17" spans="3:12" s="193" customFormat="1">
      <c r="C17" s="1086"/>
      <c r="D17" s="1086"/>
      <c r="E17" s="1086"/>
      <c r="F17" s="1086"/>
      <c r="G17" s="1086"/>
      <c r="H17" s="1086"/>
      <c r="I17" s="1086"/>
      <c r="J17" s="1086"/>
      <c r="K17" s="1086"/>
      <c r="L17" s="1086"/>
    </row>
    <row r="18" spans="3:12" s="193" customFormat="1">
      <c r="C18" s="1086"/>
      <c r="D18" s="1086"/>
      <c r="E18" s="1086"/>
      <c r="F18" s="1086"/>
      <c r="G18" s="1086"/>
      <c r="H18" s="1086"/>
      <c r="I18" s="1086"/>
      <c r="J18" s="1086"/>
      <c r="K18" s="1086"/>
      <c r="L18" s="1086"/>
    </row>
    <row r="19" spans="3:12" s="193" customFormat="1">
      <c r="C19" s="1086"/>
      <c r="D19" s="1086"/>
      <c r="E19" s="1086"/>
      <c r="F19" s="1086"/>
      <c r="G19" s="1086"/>
      <c r="H19" s="1086"/>
      <c r="I19" s="1086"/>
      <c r="J19" s="1086"/>
      <c r="K19" s="1086"/>
      <c r="L19" s="1086"/>
    </row>
    <row r="20" spans="3:12" s="193" customFormat="1">
      <c r="C20" s="1086"/>
      <c r="D20" s="1086"/>
      <c r="E20" s="1086"/>
      <c r="F20" s="1086"/>
      <c r="G20" s="1086"/>
      <c r="H20" s="1086"/>
      <c r="I20" s="1086"/>
      <c r="J20" s="1086"/>
      <c r="K20" s="1086"/>
      <c r="L20" s="1086"/>
    </row>
    <row r="21" spans="3:12" s="193" customFormat="1">
      <c r="C21" s="1086"/>
      <c r="D21" s="1086"/>
      <c r="E21" s="1086"/>
      <c r="F21" s="1086"/>
      <c r="G21" s="1086"/>
      <c r="H21" s="1086"/>
      <c r="I21" s="1086"/>
      <c r="J21" s="1086"/>
      <c r="K21" s="1086"/>
      <c r="L21" s="1086"/>
    </row>
    <row r="22" spans="3:12" s="193" customFormat="1">
      <c r="C22" s="1086"/>
      <c r="D22" s="1086"/>
      <c r="E22" s="1086"/>
      <c r="F22" s="1086"/>
      <c r="G22" s="1086"/>
      <c r="H22" s="1086"/>
      <c r="I22" s="1086"/>
      <c r="J22" s="1086"/>
      <c r="K22" s="1086"/>
      <c r="L22" s="1086"/>
    </row>
  </sheetData>
  <mergeCells count="30">
    <mergeCell ref="A15:B15"/>
    <mergeCell ref="O15:P15"/>
    <mergeCell ref="A12:B12"/>
    <mergeCell ref="O12:P12"/>
    <mergeCell ref="A13:B13"/>
    <mergeCell ref="O13:P13"/>
    <mergeCell ref="A14:B14"/>
    <mergeCell ref="O14:P14"/>
    <mergeCell ref="A9:B9"/>
    <mergeCell ref="O9:P9"/>
    <mergeCell ref="A10:B10"/>
    <mergeCell ref="O10:P10"/>
    <mergeCell ref="A11:B11"/>
    <mergeCell ref="O11:P11"/>
    <mergeCell ref="C5:E5"/>
    <mergeCell ref="F5:H5"/>
    <mergeCell ref="I5:K5"/>
    <mergeCell ref="L5:N5"/>
    <mergeCell ref="A8:B8"/>
    <mergeCell ref="O8:P8"/>
    <mergeCell ref="B1:P1"/>
    <mergeCell ref="A2:P2"/>
    <mergeCell ref="A3:B3"/>
    <mergeCell ref="O3:P3"/>
    <mergeCell ref="A4:B7"/>
    <mergeCell ref="C4:E4"/>
    <mergeCell ref="F4:H4"/>
    <mergeCell ref="I4:K4"/>
    <mergeCell ref="L4:N4"/>
    <mergeCell ref="O4:P7"/>
  </mergeCells>
  <printOptions horizontalCentered="1"/>
  <pageMargins left="0.19685039370078741" right="0.19685039370078741" top="0.78740157480314965" bottom="0.39370078740157483" header="0.78740157480314965" footer="0.39370078740157483"/>
  <pageSetup paperSize="9" scale="75" firstPageNumber="164" orientation="landscape" useFirstPageNumber="1" r:id="rId1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F135"/>
  <sheetViews>
    <sheetView rightToLeft="1" view="pageBreakPreview" zoomScale="85" zoomScaleNormal="75" zoomScaleSheetLayoutView="85" workbookViewId="0">
      <selection activeCell="A14" sqref="A14:O19"/>
    </sheetView>
  </sheetViews>
  <sheetFormatPr defaultRowHeight="12.75"/>
  <cols>
    <col min="1" max="1" width="7.28515625" style="193" customWidth="1"/>
    <col min="2" max="2" width="12.140625" style="193" customWidth="1"/>
    <col min="3" max="14" width="11.5703125" style="193" customWidth="1"/>
    <col min="15" max="15" width="15.85546875" style="193" customWidth="1"/>
    <col min="16" max="16" width="10.7109375" style="193" customWidth="1"/>
    <col min="17" max="16384" width="9.140625" style="193"/>
  </cols>
  <sheetData>
    <row r="1" spans="1:32" ht="25.5" customHeight="1">
      <c r="A1" s="581" t="s">
        <v>1133</v>
      </c>
      <c r="B1" s="581"/>
      <c r="C1" s="581"/>
      <c r="D1" s="581"/>
      <c r="E1" s="581"/>
      <c r="F1" s="581"/>
      <c r="G1" s="581"/>
      <c r="H1" s="581"/>
      <c r="I1" s="581"/>
      <c r="J1" s="581"/>
      <c r="K1" s="581"/>
      <c r="L1" s="581"/>
      <c r="M1" s="581"/>
      <c r="N1" s="581"/>
      <c r="O1" s="581"/>
      <c r="P1" s="581"/>
      <c r="Q1" s="701"/>
      <c r="R1" s="701"/>
      <c r="S1" s="701"/>
      <c r="T1" s="701"/>
      <c r="U1" s="701"/>
      <c r="V1" s="701"/>
      <c r="W1" s="701"/>
      <c r="X1" s="701"/>
      <c r="Y1" s="230"/>
      <c r="Z1" s="230"/>
      <c r="AA1" s="230"/>
      <c r="AB1" s="230"/>
      <c r="AC1" s="230"/>
      <c r="AD1" s="230"/>
      <c r="AE1" s="230"/>
      <c r="AF1" s="230"/>
    </row>
    <row r="2" spans="1:32" ht="35.25" customHeight="1">
      <c r="A2" s="581" t="s">
        <v>1134</v>
      </c>
      <c r="B2" s="581"/>
      <c r="C2" s="581"/>
      <c r="D2" s="581"/>
      <c r="E2" s="581"/>
      <c r="F2" s="581"/>
      <c r="G2" s="581"/>
      <c r="H2" s="581"/>
      <c r="I2" s="581"/>
      <c r="J2" s="581"/>
      <c r="K2" s="581"/>
      <c r="L2" s="581"/>
      <c r="M2" s="581"/>
      <c r="N2" s="581"/>
      <c r="O2" s="581"/>
      <c r="P2" s="581"/>
      <c r="Q2" s="711"/>
      <c r="R2" s="711"/>
      <c r="S2" s="711"/>
      <c r="T2" s="711"/>
      <c r="U2" s="711"/>
      <c r="V2" s="711"/>
      <c r="W2" s="711"/>
      <c r="X2" s="711"/>
      <c r="Y2" s="230"/>
      <c r="Z2" s="230"/>
      <c r="AA2" s="230"/>
      <c r="AB2" s="230"/>
      <c r="AC2" s="230"/>
      <c r="AD2" s="230"/>
      <c r="AE2" s="230"/>
      <c r="AF2" s="230"/>
    </row>
    <row r="3" spans="1:32" ht="26.25" customHeight="1" thickBot="1">
      <c r="A3" s="681" t="s">
        <v>1135</v>
      </c>
      <c r="B3" s="681"/>
      <c r="O3" s="691" t="s">
        <v>1136</v>
      </c>
      <c r="P3" s="691"/>
      <c r="Q3" s="711"/>
      <c r="R3" s="711"/>
      <c r="S3" s="711"/>
      <c r="T3" s="711"/>
      <c r="U3" s="711"/>
      <c r="V3" s="711"/>
      <c r="W3" s="711"/>
      <c r="X3" s="711"/>
      <c r="Y3" s="230"/>
      <c r="Z3" s="230"/>
      <c r="AA3" s="230"/>
      <c r="AB3" s="230"/>
      <c r="AC3" s="230"/>
      <c r="AD3" s="230"/>
      <c r="AE3" s="230"/>
      <c r="AF3" s="230"/>
    </row>
    <row r="4" spans="1:32" s="893" customFormat="1" ht="18" customHeight="1" thickTop="1">
      <c r="A4" s="402" t="s">
        <v>65</v>
      </c>
      <c r="B4" s="402"/>
      <c r="C4" s="402"/>
      <c r="D4" s="402"/>
      <c r="E4" s="402"/>
      <c r="F4" s="402"/>
      <c r="G4" s="402"/>
      <c r="H4" s="402"/>
      <c r="I4" s="402"/>
      <c r="J4" s="402"/>
      <c r="K4" s="402"/>
      <c r="L4" s="402"/>
      <c r="M4" s="402"/>
      <c r="N4" s="402"/>
      <c r="O4" s="402"/>
      <c r="P4" s="402"/>
      <c r="Q4" s="711"/>
      <c r="R4" s="711"/>
      <c r="S4" s="711"/>
      <c r="T4" s="711"/>
      <c r="U4" s="711"/>
      <c r="V4" s="711"/>
      <c r="W4" s="711"/>
      <c r="X4" s="711"/>
      <c r="Y4" s="923"/>
      <c r="Z4" s="923"/>
      <c r="AA4" s="923"/>
      <c r="AB4" s="923"/>
      <c r="AC4" s="923"/>
      <c r="AD4" s="923"/>
      <c r="AE4" s="923"/>
      <c r="AF4" s="923"/>
    </row>
    <row r="5" spans="1:32" s="893" customFormat="1" ht="22.5" customHeight="1">
      <c r="A5" s="385" t="s">
        <v>686</v>
      </c>
      <c r="B5" s="385"/>
      <c r="C5" s="385"/>
      <c r="D5" s="385"/>
      <c r="E5" s="385"/>
      <c r="F5" s="385"/>
      <c r="G5" s="385"/>
      <c r="H5" s="385"/>
      <c r="I5" s="385"/>
      <c r="J5" s="385"/>
      <c r="K5" s="385"/>
      <c r="L5" s="385"/>
      <c r="M5" s="385"/>
      <c r="N5" s="385"/>
      <c r="O5" s="385"/>
      <c r="P5" s="385"/>
      <c r="Q5" s="711"/>
      <c r="R5" s="711"/>
      <c r="S5" s="711"/>
      <c r="T5" s="711"/>
      <c r="U5" s="711"/>
      <c r="V5" s="711"/>
      <c r="W5" s="711"/>
      <c r="X5" s="711"/>
      <c r="Y5" s="923"/>
      <c r="Z5" s="923"/>
      <c r="AA5" s="923"/>
      <c r="AB5" s="923"/>
      <c r="AC5" s="923"/>
      <c r="AD5" s="923"/>
      <c r="AE5" s="923"/>
      <c r="AF5" s="923"/>
    </row>
    <row r="6" spans="1:32" s="893" customFormat="1" ht="24" customHeight="1">
      <c r="A6" s="385" t="s">
        <v>84</v>
      </c>
      <c r="B6" s="385"/>
      <c r="C6" s="385" t="s">
        <v>28</v>
      </c>
      <c r="D6" s="385"/>
      <c r="E6" s="385"/>
      <c r="F6" s="385" t="s">
        <v>29</v>
      </c>
      <c r="G6" s="385"/>
      <c r="H6" s="385"/>
      <c r="I6" s="385" t="s">
        <v>30</v>
      </c>
      <c r="J6" s="385"/>
      <c r="K6" s="385"/>
      <c r="L6" s="385" t="s">
        <v>31</v>
      </c>
      <c r="M6" s="385"/>
      <c r="N6" s="385"/>
      <c r="O6" s="385" t="s">
        <v>206</v>
      </c>
      <c r="P6" s="385"/>
      <c r="Q6" s="767"/>
      <c r="R6" s="767"/>
      <c r="S6" s="767"/>
      <c r="T6" s="767"/>
      <c r="U6" s="767"/>
      <c r="V6" s="767"/>
      <c r="W6" s="767"/>
      <c r="X6" s="767"/>
      <c r="Y6" s="923"/>
      <c r="Z6" s="923"/>
      <c r="AA6" s="923"/>
      <c r="AB6" s="923"/>
      <c r="AC6" s="923"/>
      <c r="AD6" s="923"/>
      <c r="AE6" s="923"/>
      <c r="AF6" s="923"/>
    </row>
    <row r="7" spans="1:32" s="893" customFormat="1" ht="27" customHeight="1">
      <c r="A7" s="385"/>
      <c r="B7" s="385"/>
      <c r="C7" s="385" t="s">
        <v>228</v>
      </c>
      <c r="D7" s="385"/>
      <c r="E7" s="385"/>
      <c r="F7" s="385" t="s">
        <v>229</v>
      </c>
      <c r="G7" s="385"/>
      <c r="H7" s="385"/>
      <c r="I7" s="385" t="s">
        <v>230</v>
      </c>
      <c r="J7" s="385"/>
      <c r="K7" s="385"/>
      <c r="L7" s="385" t="s">
        <v>201</v>
      </c>
      <c r="M7" s="385"/>
      <c r="N7" s="385"/>
      <c r="O7" s="385"/>
      <c r="P7" s="385"/>
      <c r="Q7" s="767"/>
      <c r="R7" s="767"/>
      <c r="S7" s="767"/>
      <c r="T7" s="767"/>
      <c r="U7" s="767"/>
      <c r="V7" s="767"/>
      <c r="W7" s="767"/>
      <c r="X7" s="767"/>
      <c r="Y7" s="923"/>
      <c r="Z7" s="923"/>
      <c r="AA7" s="923"/>
      <c r="AB7" s="923"/>
      <c r="AC7" s="923"/>
      <c r="AD7" s="923"/>
      <c r="AE7" s="923"/>
      <c r="AF7" s="923"/>
    </row>
    <row r="8" spans="1:32" s="893" customFormat="1" ht="24" customHeight="1">
      <c r="A8" s="385"/>
      <c r="B8" s="385"/>
      <c r="C8" s="647" t="s">
        <v>5</v>
      </c>
      <c r="D8" s="647" t="s">
        <v>91</v>
      </c>
      <c r="E8" s="647" t="s">
        <v>4</v>
      </c>
      <c r="F8" s="647" t="s">
        <v>5</v>
      </c>
      <c r="G8" s="647" t="s">
        <v>91</v>
      </c>
      <c r="H8" s="647" t="s">
        <v>4</v>
      </c>
      <c r="I8" s="647" t="s">
        <v>5</v>
      </c>
      <c r="J8" s="647" t="s">
        <v>91</v>
      </c>
      <c r="K8" s="647" t="s">
        <v>4</v>
      </c>
      <c r="L8" s="647" t="s">
        <v>5</v>
      </c>
      <c r="M8" s="647" t="s">
        <v>91</v>
      </c>
      <c r="N8" s="647" t="s">
        <v>4</v>
      </c>
      <c r="O8" s="385"/>
      <c r="P8" s="385"/>
      <c r="Q8" s="1089"/>
      <c r="R8" s="1089"/>
      <c r="S8" s="1089"/>
      <c r="T8" s="1089"/>
      <c r="U8" s="1089"/>
      <c r="V8" s="1089"/>
      <c r="W8" s="1089"/>
      <c r="X8" s="1089"/>
      <c r="Y8" s="923"/>
      <c r="Z8" s="923"/>
      <c r="AA8" s="923"/>
      <c r="AB8" s="923"/>
      <c r="AC8" s="923"/>
      <c r="AD8" s="923"/>
      <c r="AE8" s="923"/>
      <c r="AF8" s="923"/>
    </row>
    <row r="9" spans="1:32" s="750" customFormat="1" ht="52.5" customHeight="1" thickBot="1">
      <c r="A9" s="403"/>
      <c r="B9" s="403"/>
      <c r="C9" s="1218" t="s">
        <v>198</v>
      </c>
      <c r="D9" s="1218" t="s">
        <v>233</v>
      </c>
      <c r="E9" s="969" t="s">
        <v>201</v>
      </c>
      <c r="F9" s="1218" t="s">
        <v>198</v>
      </c>
      <c r="G9" s="1218" t="s">
        <v>233</v>
      </c>
      <c r="H9" s="969" t="s">
        <v>201</v>
      </c>
      <c r="I9" s="1218" t="s">
        <v>198</v>
      </c>
      <c r="J9" s="1218" t="s">
        <v>233</v>
      </c>
      <c r="K9" s="969" t="s">
        <v>201</v>
      </c>
      <c r="L9" s="1218" t="s">
        <v>198</v>
      </c>
      <c r="M9" s="1218" t="s">
        <v>233</v>
      </c>
      <c r="N9" s="969" t="s">
        <v>201</v>
      </c>
      <c r="O9" s="403"/>
      <c r="P9" s="403"/>
      <c r="Q9" s="1091"/>
      <c r="R9" s="1091"/>
      <c r="S9" s="1091"/>
      <c r="T9" s="1091"/>
      <c r="U9" s="1091"/>
      <c r="V9" s="1091"/>
      <c r="W9" s="1091"/>
      <c r="X9" s="1091"/>
      <c r="Y9" s="749"/>
      <c r="Z9" s="749"/>
      <c r="AA9" s="749"/>
      <c r="AB9" s="749"/>
      <c r="AC9" s="749"/>
      <c r="AD9" s="749"/>
      <c r="AE9" s="749"/>
      <c r="AF9" s="749"/>
    </row>
    <row r="10" spans="1:32" ht="18" customHeight="1">
      <c r="A10" s="591" t="s">
        <v>382</v>
      </c>
      <c r="B10" s="591"/>
      <c r="C10" s="206">
        <v>6</v>
      </c>
      <c r="D10" s="206">
        <v>0</v>
      </c>
      <c r="E10" s="206">
        <f>SUM(C10:D10)</f>
        <v>6</v>
      </c>
      <c r="F10" s="206">
        <v>2</v>
      </c>
      <c r="G10" s="206">
        <v>0</v>
      </c>
      <c r="H10" s="206">
        <f>SUM(F10:G10)</f>
        <v>2</v>
      </c>
      <c r="I10" s="206">
        <v>3</v>
      </c>
      <c r="J10" s="206">
        <v>0</v>
      </c>
      <c r="K10" s="206">
        <f>SUM(I10:J10)</f>
        <v>3</v>
      </c>
      <c r="L10" s="206">
        <f>SUM(I10,F10,C10)</f>
        <v>11</v>
      </c>
      <c r="M10" s="206">
        <f>SUM(J10,G10,D10)</f>
        <v>0</v>
      </c>
      <c r="N10" s="206">
        <f>SUM(L10:M10)</f>
        <v>11</v>
      </c>
      <c r="O10" s="594" t="s">
        <v>380</v>
      </c>
      <c r="P10" s="594" t="s">
        <v>380</v>
      </c>
      <c r="Q10" s="358"/>
      <c r="R10" s="358"/>
      <c r="S10" s="358"/>
      <c r="T10" s="358"/>
      <c r="U10" s="358"/>
      <c r="V10" s="358"/>
      <c r="W10" s="358"/>
      <c r="X10" s="358"/>
      <c r="Y10" s="230"/>
      <c r="Z10" s="230"/>
      <c r="AA10" s="230"/>
      <c r="AB10" s="230"/>
      <c r="AC10" s="230"/>
      <c r="AD10" s="230"/>
      <c r="AE10" s="230"/>
      <c r="AF10" s="230"/>
    </row>
    <row r="11" spans="1:32" ht="18" customHeight="1">
      <c r="A11" s="598" t="s">
        <v>172</v>
      </c>
      <c r="B11" s="598"/>
      <c r="C11" s="206">
        <v>0</v>
      </c>
      <c r="D11" s="206">
        <v>0</v>
      </c>
      <c r="E11" s="206">
        <f>SUM(C11:D11)</f>
        <v>0</v>
      </c>
      <c r="F11" s="206">
        <v>0</v>
      </c>
      <c r="G11" s="206">
        <v>0</v>
      </c>
      <c r="H11" s="206">
        <f>SUM(F11:G11)</f>
        <v>0</v>
      </c>
      <c r="I11" s="206">
        <v>0</v>
      </c>
      <c r="J11" s="206">
        <v>0</v>
      </c>
      <c r="K11" s="206">
        <f>SUM(I11:J11)</f>
        <v>0</v>
      </c>
      <c r="L11" s="206">
        <f t="shared" ref="L11:M29" si="0">SUM(I11,F11,C11)</f>
        <v>0</v>
      </c>
      <c r="M11" s="206">
        <f t="shared" si="0"/>
        <v>0</v>
      </c>
      <c r="N11" s="206">
        <f t="shared" ref="N11:N29" si="1">SUM(L11:M11)</f>
        <v>0</v>
      </c>
      <c r="O11" s="1065" t="s">
        <v>1098</v>
      </c>
      <c r="P11" s="1065"/>
      <c r="Q11" s="358"/>
      <c r="R11" s="358"/>
      <c r="S11" s="358"/>
      <c r="T11" s="358"/>
      <c r="U11" s="358"/>
      <c r="V11" s="358"/>
      <c r="W11" s="358"/>
      <c r="X11" s="358"/>
      <c r="Y11" s="230"/>
      <c r="Z11" s="230"/>
      <c r="AA11" s="230"/>
      <c r="AB11" s="230"/>
      <c r="AC11" s="230"/>
      <c r="AD11" s="230"/>
      <c r="AE11" s="230"/>
      <c r="AF11" s="230"/>
    </row>
    <row r="12" spans="1:32" ht="18" customHeight="1">
      <c r="A12" s="624" t="s">
        <v>882</v>
      </c>
      <c r="B12" s="624"/>
      <c r="C12" s="206">
        <v>5</v>
      </c>
      <c r="D12" s="206">
        <v>0</v>
      </c>
      <c r="E12" s="206">
        <f t="shared" ref="E12:E29" si="2">SUM(C12:D12)</f>
        <v>5</v>
      </c>
      <c r="F12" s="206">
        <v>5</v>
      </c>
      <c r="G12" s="206">
        <v>0</v>
      </c>
      <c r="H12" s="206">
        <f t="shared" ref="H12:H29" si="3">SUM(F12:G12)</f>
        <v>5</v>
      </c>
      <c r="I12" s="206">
        <v>18</v>
      </c>
      <c r="J12" s="206">
        <v>3</v>
      </c>
      <c r="K12" s="206">
        <f t="shared" ref="K12:K29" si="4">SUM(I12:J12)</f>
        <v>21</v>
      </c>
      <c r="L12" s="206">
        <f t="shared" si="0"/>
        <v>28</v>
      </c>
      <c r="M12" s="206">
        <f t="shared" si="0"/>
        <v>3</v>
      </c>
      <c r="N12" s="206">
        <f t="shared" si="1"/>
        <v>31</v>
      </c>
      <c r="O12" s="473" t="s">
        <v>208</v>
      </c>
      <c r="P12" s="473"/>
      <c r="Q12" s="358"/>
      <c r="R12" s="358"/>
      <c r="S12" s="358"/>
      <c r="T12" s="358"/>
      <c r="U12" s="358"/>
      <c r="V12" s="358"/>
      <c r="W12" s="358"/>
      <c r="X12" s="358"/>
      <c r="Y12" s="230"/>
      <c r="Z12" s="230"/>
      <c r="AA12" s="230"/>
      <c r="AB12" s="230"/>
      <c r="AC12" s="230"/>
      <c r="AD12" s="230"/>
      <c r="AE12" s="230"/>
      <c r="AF12" s="230"/>
    </row>
    <row r="13" spans="1:32" ht="18" customHeight="1">
      <c r="A13" s="974" t="s">
        <v>883</v>
      </c>
      <c r="B13" s="974"/>
      <c r="C13" s="206">
        <v>11</v>
      </c>
      <c r="D13" s="206">
        <v>3</v>
      </c>
      <c r="E13" s="206">
        <f t="shared" si="2"/>
        <v>14</v>
      </c>
      <c r="F13" s="206">
        <v>7</v>
      </c>
      <c r="G13" s="206">
        <v>3</v>
      </c>
      <c r="H13" s="206">
        <f t="shared" si="3"/>
        <v>10</v>
      </c>
      <c r="I13" s="206">
        <v>21</v>
      </c>
      <c r="J13" s="206">
        <v>3</v>
      </c>
      <c r="K13" s="206">
        <f t="shared" si="4"/>
        <v>24</v>
      </c>
      <c r="L13" s="206">
        <f t="shared" si="0"/>
        <v>39</v>
      </c>
      <c r="M13" s="206">
        <f t="shared" si="0"/>
        <v>9</v>
      </c>
      <c r="N13" s="206">
        <f t="shared" si="1"/>
        <v>48</v>
      </c>
      <c r="O13" s="473" t="s">
        <v>209</v>
      </c>
      <c r="P13" s="473"/>
      <c r="Q13" s="358"/>
      <c r="R13" s="358"/>
      <c r="S13" s="358"/>
      <c r="T13" s="358"/>
      <c r="U13" s="358"/>
      <c r="V13" s="358"/>
      <c r="W13" s="358"/>
      <c r="X13" s="358"/>
      <c r="Y13" s="230"/>
      <c r="Z13" s="230"/>
      <c r="AA13" s="230"/>
      <c r="AB13" s="230"/>
      <c r="AC13" s="230"/>
      <c r="AD13" s="230"/>
      <c r="AE13" s="230"/>
      <c r="AF13" s="230"/>
    </row>
    <row r="14" spans="1:32" ht="18" customHeight="1">
      <c r="A14" s="627" t="s">
        <v>8</v>
      </c>
      <c r="B14" s="1211" t="s">
        <v>69</v>
      </c>
      <c r="C14" s="206">
        <v>15</v>
      </c>
      <c r="D14" s="206">
        <v>0</v>
      </c>
      <c r="E14" s="206">
        <f t="shared" si="2"/>
        <v>15</v>
      </c>
      <c r="F14" s="206">
        <v>11</v>
      </c>
      <c r="G14" s="206">
        <v>0</v>
      </c>
      <c r="H14" s="206">
        <f t="shared" si="3"/>
        <v>11</v>
      </c>
      <c r="I14" s="206">
        <v>5</v>
      </c>
      <c r="J14" s="206">
        <v>1</v>
      </c>
      <c r="K14" s="206">
        <f t="shared" si="4"/>
        <v>6</v>
      </c>
      <c r="L14" s="206">
        <f t="shared" si="0"/>
        <v>31</v>
      </c>
      <c r="M14" s="206">
        <f t="shared" si="0"/>
        <v>1</v>
      </c>
      <c r="N14" s="206">
        <f t="shared" si="1"/>
        <v>32</v>
      </c>
      <c r="O14" s="1175" t="s">
        <v>1099</v>
      </c>
      <c r="P14" s="475" t="s">
        <v>211</v>
      </c>
      <c r="Q14" s="358"/>
      <c r="R14" s="358"/>
      <c r="S14" s="358"/>
      <c r="T14" s="358"/>
      <c r="U14" s="358"/>
      <c r="V14" s="358"/>
      <c r="W14" s="358"/>
      <c r="X14" s="358"/>
      <c r="Y14" s="230"/>
      <c r="Z14" s="230"/>
      <c r="AA14" s="230"/>
      <c r="AB14" s="230"/>
      <c r="AC14" s="230"/>
      <c r="AD14" s="230"/>
      <c r="AE14" s="230"/>
      <c r="AF14" s="230"/>
    </row>
    <row r="15" spans="1:32" ht="18" customHeight="1">
      <c r="A15" s="628"/>
      <c r="B15" s="1211" t="s">
        <v>73</v>
      </c>
      <c r="C15" s="206">
        <v>14</v>
      </c>
      <c r="D15" s="206">
        <v>0</v>
      </c>
      <c r="E15" s="206">
        <f t="shared" si="2"/>
        <v>14</v>
      </c>
      <c r="F15" s="206">
        <v>8</v>
      </c>
      <c r="G15" s="206">
        <v>0</v>
      </c>
      <c r="H15" s="206">
        <f t="shared" si="3"/>
        <v>8</v>
      </c>
      <c r="I15" s="206">
        <v>24</v>
      </c>
      <c r="J15" s="206">
        <v>0</v>
      </c>
      <c r="K15" s="206">
        <f t="shared" si="4"/>
        <v>24</v>
      </c>
      <c r="L15" s="206">
        <f t="shared" si="0"/>
        <v>46</v>
      </c>
      <c r="M15" s="206">
        <f t="shared" si="0"/>
        <v>0</v>
      </c>
      <c r="N15" s="206">
        <f t="shared" si="1"/>
        <v>46</v>
      </c>
      <c r="O15" s="1175" t="s">
        <v>1100</v>
      </c>
      <c r="P15" s="476"/>
      <c r="Q15" s="358"/>
      <c r="R15" s="358"/>
      <c r="S15" s="358"/>
      <c r="T15" s="358"/>
      <c r="U15" s="358"/>
      <c r="V15" s="358"/>
      <c r="W15" s="358"/>
      <c r="X15" s="358"/>
      <c r="Y15" s="230"/>
      <c r="Z15" s="230"/>
      <c r="AA15" s="230"/>
      <c r="AB15" s="230"/>
      <c r="AC15" s="230"/>
      <c r="AD15" s="230"/>
      <c r="AE15" s="230"/>
      <c r="AF15" s="230"/>
    </row>
    <row r="16" spans="1:32" ht="18" customHeight="1">
      <c r="A16" s="628"/>
      <c r="B16" s="1211" t="s">
        <v>74</v>
      </c>
      <c r="C16" s="206">
        <v>2</v>
      </c>
      <c r="D16" s="206">
        <v>0</v>
      </c>
      <c r="E16" s="206">
        <f t="shared" si="2"/>
        <v>2</v>
      </c>
      <c r="F16" s="206">
        <v>3</v>
      </c>
      <c r="G16" s="206">
        <v>0</v>
      </c>
      <c r="H16" s="206">
        <f t="shared" si="3"/>
        <v>3</v>
      </c>
      <c r="I16" s="206">
        <v>8</v>
      </c>
      <c r="J16" s="206">
        <v>0</v>
      </c>
      <c r="K16" s="206">
        <f t="shared" si="4"/>
        <v>8</v>
      </c>
      <c r="L16" s="206">
        <f t="shared" si="0"/>
        <v>13</v>
      </c>
      <c r="M16" s="206">
        <f t="shared" si="0"/>
        <v>0</v>
      </c>
      <c r="N16" s="206">
        <f t="shared" si="1"/>
        <v>13</v>
      </c>
      <c r="O16" s="1175" t="s">
        <v>1101</v>
      </c>
      <c r="P16" s="476"/>
      <c r="Q16" s="358"/>
      <c r="R16" s="358"/>
      <c r="S16" s="358"/>
      <c r="T16" s="358"/>
      <c r="U16" s="358"/>
      <c r="V16" s="358"/>
      <c r="W16" s="358"/>
      <c r="X16" s="358"/>
      <c r="Y16" s="230"/>
      <c r="Z16" s="230"/>
      <c r="AA16" s="230"/>
      <c r="AB16" s="230"/>
      <c r="AC16" s="230"/>
      <c r="AD16" s="230"/>
      <c r="AE16" s="230"/>
      <c r="AF16" s="230"/>
    </row>
    <row r="17" spans="1:32" ht="18" customHeight="1">
      <c r="A17" s="628"/>
      <c r="B17" s="1211" t="s">
        <v>72</v>
      </c>
      <c r="C17" s="206">
        <v>4</v>
      </c>
      <c r="D17" s="206">
        <v>2</v>
      </c>
      <c r="E17" s="206">
        <f t="shared" si="2"/>
        <v>6</v>
      </c>
      <c r="F17" s="206">
        <v>2</v>
      </c>
      <c r="G17" s="206">
        <v>0</v>
      </c>
      <c r="H17" s="206">
        <f t="shared" si="3"/>
        <v>2</v>
      </c>
      <c r="I17" s="206">
        <v>14</v>
      </c>
      <c r="J17" s="206">
        <v>0</v>
      </c>
      <c r="K17" s="206">
        <f t="shared" si="4"/>
        <v>14</v>
      </c>
      <c r="L17" s="206">
        <f t="shared" si="0"/>
        <v>20</v>
      </c>
      <c r="M17" s="206">
        <f t="shared" si="0"/>
        <v>2</v>
      </c>
      <c r="N17" s="206">
        <f t="shared" si="1"/>
        <v>22</v>
      </c>
      <c r="O17" s="1175" t="s">
        <v>1102</v>
      </c>
      <c r="P17" s="476"/>
      <c r="Q17" s="358"/>
      <c r="R17" s="358"/>
      <c r="S17" s="358"/>
      <c r="T17" s="358"/>
      <c r="U17" s="358"/>
      <c r="V17" s="358"/>
      <c r="W17" s="358"/>
      <c r="X17" s="358"/>
      <c r="Y17" s="230"/>
      <c r="Z17" s="230"/>
      <c r="AA17" s="230"/>
      <c r="AB17" s="230"/>
      <c r="AC17" s="230"/>
      <c r="AD17" s="230"/>
      <c r="AE17" s="230"/>
      <c r="AF17" s="230"/>
    </row>
    <row r="18" spans="1:32" ht="18" customHeight="1">
      <c r="A18" s="628"/>
      <c r="B18" s="1211" t="s">
        <v>70</v>
      </c>
      <c r="C18" s="206">
        <v>4</v>
      </c>
      <c r="D18" s="206">
        <v>0</v>
      </c>
      <c r="E18" s="206">
        <f t="shared" si="2"/>
        <v>4</v>
      </c>
      <c r="F18" s="206">
        <v>6</v>
      </c>
      <c r="G18" s="206">
        <v>0</v>
      </c>
      <c r="H18" s="206">
        <f t="shared" si="3"/>
        <v>6</v>
      </c>
      <c r="I18" s="206">
        <v>8</v>
      </c>
      <c r="J18" s="206">
        <v>0</v>
      </c>
      <c r="K18" s="206">
        <f t="shared" si="4"/>
        <v>8</v>
      </c>
      <c r="L18" s="206">
        <f t="shared" si="0"/>
        <v>18</v>
      </c>
      <c r="M18" s="206">
        <f t="shared" si="0"/>
        <v>0</v>
      </c>
      <c r="N18" s="206">
        <f t="shared" si="1"/>
        <v>18</v>
      </c>
      <c r="O18" s="1175" t="s">
        <v>1103</v>
      </c>
      <c r="P18" s="476"/>
      <c r="Q18" s="358"/>
      <c r="R18" s="358"/>
      <c r="S18" s="358"/>
      <c r="T18" s="358"/>
      <c r="U18" s="358"/>
      <c r="V18" s="358"/>
      <c r="W18" s="358"/>
      <c r="X18" s="358"/>
      <c r="Y18" s="230"/>
      <c r="Z18" s="230"/>
      <c r="AA18" s="230"/>
      <c r="AB18" s="230"/>
      <c r="AC18" s="230"/>
      <c r="AD18" s="230"/>
      <c r="AE18" s="230"/>
      <c r="AF18" s="230"/>
    </row>
    <row r="19" spans="1:32" ht="18" customHeight="1">
      <c r="A19" s="630"/>
      <c r="B19" s="1211" t="s">
        <v>71</v>
      </c>
      <c r="C19" s="206">
        <v>1</v>
      </c>
      <c r="D19" s="206">
        <v>0</v>
      </c>
      <c r="E19" s="206">
        <f t="shared" si="2"/>
        <v>1</v>
      </c>
      <c r="F19" s="206">
        <v>2</v>
      </c>
      <c r="G19" s="206">
        <v>0</v>
      </c>
      <c r="H19" s="206">
        <f t="shared" si="3"/>
        <v>2</v>
      </c>
      <c r="I19" s="206">
        <v>0</v>
      </c>
      <c r="J19" s="206">
        <v>0</v>
      </c>
      <c r="K19" s="206">
        <f t="shared" si="4"/>
        <v>0</v>
      </c>
      <c r="L19" s="206">
        <f t="shared" si="0"/>
        <v>3</v>
      </c>
      <c r="M19" s="206">
        <f t="shared" si="0"/>
        <v>0</v>
      </c>
      <c r="N19" s="206">
        <f t="shared" si="1"/>
        <v>3</v>
      </c>
      <c r="O19" s="1175" t="s">
        <v>1104</v>
      </c>
      <c r="P19" s="477"/>
      <c r="Q19" s="358"/>
      <c r="R19" s="358"/>
      <c r="S19" s="358"/>
      <c r="T19" s="358"/>
      <c r="U19" s="358"/>
      <c r="V19" s="358"/>
      <c r="W19" s="358"/>
      <c r="X19" s="358"/>
      <c r="Y19" s="230"/>
      <c r="Z19" s="230"/>
      <c r="AA19" s="230"/>
      <c r="AB19" s="230"/>
      <c r="AC19" s="230"/>
      <c r="AD19" s="230"/>
      <c r="AE19" s="230"/>
      <c r="AF19" s="230"/>
    </row>
    <row r="20" spans="1:32" ht="18" customHeight="1">
      <c r="A20" s="598" t="s">
        <v>392</v>
      </c>
      <c r="B20" s="598"/>
      <c r="C20" s="206">
        <v>0</v>
      </c>
      <c r="D20" s="206">
        <v>0</v>
      </c>
      <c r="E20" s="206">
        <f t="shared" si="2"/>
        <v>0</v>
      </c>
      <c r="F20" s="206">
        <v>0</v>
      </c>
      <c r="G20" s="206">
        <v>0</v>
      </c>
      <c r="H20" s="206">
        <f t="shared" si="3"/>
        <v>0</v>
      </c>
      <c r="I20" s="206">
        <v>0</v>
      </c>
      <c r="J20" s="206">
        <v>0</v>
      </c>
      <c r="K20" s="206">
        <f t="shared" si="4"/>
        <v>0</v>
      </c>
      <c r="L20" s="206">
        <f t="shared" si="0"/>
        <v>0</v>
      </c>
      <c r="M20" s="206">
        <f t="shared" si="0"/>
        <v>0</v>
      </c>
      <c r="N20" s="206">
        <f t="shared" si="1"/>
        <v>0</v>
      </c>
      <c r="O20" s="1178" t="s">
        <v>1105</v>
      </c>
      <c r="P20" s="1178"/>
      <c r="Q20" s="358"/>
      <c r="R20" s="358"/>
      <c r="S20" s="358"/>
      <c r="T20" s="358"/>
      <c r="U20" s="358"/>
      <c r="V20" s="358"/>
      <c r="W20" s="358"/>
      <c r="X20" s="358"/>
      <c r="Y20" s="230"/>
      <c r="Z20" s="230"/>
      <c r="AA20" s="230"/>
      <c r="AB20" s="230"/>
      <c r="AC20" s="230"/>
      <c r="AD20" s="230"/>
      <c r="AE20" s="230"/>
      <c r="AF20" s="230"/>
    </row>
    <row r="21" spans="1:32" ht="18" customHeight="1">
      <c r="A21" s="1221" t="s">
        <v>885</v>
      </c>
      <c r="B21" s="1221"/>
      <c r="C21" s="206">
        <v>7</v>
      </c>
      <c r="D21" s="206">
        <v>10</v>
      </c>
      <c r="E21" s="206">
        <f t="shared" si="2"/>
        <v>17</v>
      </c>
      <c r="F21" s="206">
        <v>1</v>
      </c>
      <c r="G21" s="206">
        <v>1</v>
      </c>
      <c r="H21" s="206">
        <f t="shared" si="3"/>
        <v>2</v>
      </c>
      <c r="I21" s="206">
        <v>7</v>
      </c>
      <c r="J21" s="206">
        <v>0</v>
      </c>
      <c r="K21" s="206">
        <f t="shared" si="4"/>
        <v>7</v>
      </c>
      <c r="L21" s="206">
        <f t="shared" si="0"/>
        <v>15</v>
      </c>
      <c r="M21" s="206">
        <f t="shared" si="0"/>
        <v>11</v>
      </c>
      <c r="N21" s="206">
        <f t="shared" si="1"/>
        <v>26</v>
      </c>
      <c r="O21" s="781" t="s">
        <v>218</v>
      </c>
      <c r="P21" s="781"/>
      <c r="Q21" s="358"/>
      <c r="R21" s="358"/>
      <c r="S21" s="358"/>
      <c r="T21" s="358"/>
      <c r="U21" s="358"/>
      <c r="V21" s="358"/>
      <c r="W21" s="358"/>
      <c r="X21" s="358"/>
      <c r="Y21" s="230"/>
      <c r="Z21" s="230"/>
      <c r="AA21" s="230"/>
      <c r="AB21" s="230"/>
      <c r="AC21" s="230"/>
      <c r="AD21" s="230"/>
      <c r="AE21" s="230"/>
      <c r="AF21" s="230"/>
    </row>
    <row r="22" spans="1:32" ht="18" customHeight="1">
      <c r="A22" s="1221" t="s">
        <v>101</v>
      </c>
      <c r="B22" s="1221"/>
      <c r="C22" s="206">
        <v>1</v>
      </c>
      <c r="D22" s="206">
        <v>0</v>
      </c>
      <c r="E22" s="206">
        <f t="shared" si="2"/>
        <v>1</v>
      </c>
      <c r="F22" s="206">
        <v>1</v>
      </c>
      <c r="G22" s="206">
        <v>0</v>
      </c>
      <c r="H22" s="206">
        <f t="shared" si="3"/>
        <v>1</v>
      </c>
      <c r="I22" s="206">
        <v>1</v>
      </c>
      <c r="J22" s="206">
        <v>0</v>
      </c>
      <c r="K22" s="206">
        <f t="shared" si="4"/>
        <v>1</v>
      </c>
      <c r="L22" s="206">
        <f t="shared" si="0"/>
        <v>3</v>
      </c>
      <c r="M22" s="206">
        <f t="shared" si="0"/>
        <v>0</v>
      </c>
      <c r="N22" s="206">
        <f t="shared" si="1"/>
        <v>3</v>
      </c>
      <c r="O22" s="781" t="s">
        <v>219</v>
      </c>
      <c r="P22" s="781"/>
      <c r="Q22" s="358"/>
      <c r="R22" s="358"/>
      <c r="S22" s="358"/>
      <c r="T22" s="358"/>
      <c r="U22" s="358"/>
      <c r="V22" s="358"/>
      <c r="W22" s="358"/>
      <c r="X22" s="358"/>
      <c r="Y22" s="230"/>
      <c r="Z22" s="230"/>
      <c r="AA22" s="230"/>
      <c r="AB22" s="230"/>
      <c r="AC22" s="230"/>
      <c r="AD22" s="230"/>
      <c r="AE22" s="230"/>
      <c r="AF22" s="230"/>
    </row>
    <row r="23" spans="1:32" ht="18" customHeight="1">
      <c r="A23" s="1221" t="s">
        <v>886</v>
      </c>
      <c r="B23" s="1221"/>
      <c r="C23" s="206">
        <v>21</v>
      </c>
      <c r="D23" s="206">
        <v>2</v>
      </c>
      <c r="E23" s="206">
        <f t="shared" si="2"/>
        <v>23</v>
      </c>
      <c r="F23" s="206">
        <v>9</v>
      </c>
      <c r="G23" s="206">
        <v>4</v>
      </c>
      <c r="H23" s="206">
        <f t="shared" si="3"/>
        <v>13</v>
      </c>
      <c r="I23" s="206">
        <v>10</v>
      </c>
      <c r="J23" s="206">
        <v>0</v>
      </c>
      <c r="K23" s="206">
        <f t="shared" si="4"/>
        <v>10</v>
      </c>
      <c r="L23" s="206">
        <f t="shared" si="0"/>
        <v>40</v>
      </c>
      <c r="M23" s="206">
        <f t="shared" si="0"/>
        <v>6</v>
      </c>
      <c r="N23" s="206">
        <f t="shared" si="1"/>
        <v>46</v>
      </c>
      <c r="O23" s="781" t="s">
        <v>220</v>
      </c>
      <c r="P23" s="781"/>
      <c r="Q23" s="358"/>
      <c r="R23" s="358"/>
      <c r="S23" s="358"/>
      <c r="T23" s="358"/>
      <c r="U23" s="358"/>
      <c r="V23" s="358"/>
      <c r="W23" s="358"/>
      <c r="X23" s="358"/>
      <c r="Y23" s="230"/>
      <c r="Z23" s="230"/>
      <c r="AA23" s="230"/>
      <c r="AB23" s="230"/>
      <c r="AC23" s="230"/>
      <c r="AD23" s="230"/>
      <c r="AE23" s="230"/>
      <c r="AF23" s="230"/>
    </row>
    <row r="24" spans="1:32" ht="18" customHeight="1">
      <c r="A24" s="1015" t="s">
        <v>409</v>
      </c>
      <c r="B24" s="1015"/>
      <c r="C24" s="206">
        <v>1</v>
      </c>
      <c r="D24" s="206">
        <v>1</v>
      </c>
      <c r="E24" s="206">
        <f t="shared" si="2"/>
        <v>2</v>
      </c>
      <c r="F24" s="206">
        <v>1</v>
      </c>
      <c r="G24" s="206">
        <v>0</v>
      </c>
      <c r="H24" s="206">
        <f t="shared" si="3"/>
        <v>1</v>
      </c>
      <c r="I24" s="206">
        <v>0</v>
      </c>
      <c r="J24" s="206">
        <v>3</v>
      </c>
      <c r="K24" s="206">
        <f t="shared" si="4"/>
        <v>3</v>
      </c>
      <c r="L24" s="206">
        <f t="shared" si="0"/>
        <v>2</v>
      </c>
      <c r="M24" s="206">
        <f t="shared" si="0"/>
        <v>4</v>
      </c>
      <c r="N24" s="206">
        <f t="shared" si="1"/>
        <v>6</v>
      </c>
      <c r="O24" s="781" t="s">
        <v>221</v>
      </c>
      <c r="P24" s="781"/>
      <c r="Q24" s="358"/>
      <c r="R24" s="358"/>
      <c r="S24" s="358"/>
      <c r="T24" s="358"/>
      <c r="U24" s="358"/>
      <c r="V24" s="358"/>
      <c r="W24" s="358"/>
      <c r="X24" s="358"/>
      <c r="Y24" s="230"/>
      <c r="Z24" s="230"/>
      <c r="AA24" s="230"/>
      <c r="AB24" s="230"/>
      <c r="AC24" s="230"/>
      <c r="AD24" s="230"/>
      <c r="AE24" s="230"/>
      <c r="AF24" s="230"/>
    </row>
    <row r="25" spans="1:32" ht="18" customHeight="1">
      <c r="A25" s="1221" t="s">
        <v>108</v>
      </c>
      <c r="B25" s="1221"/>
      <c r="C25" s="206">
        <v>0</v>
      </c>
      <c r="D25" s="206">
        <v>0</v>
      </c>
      <c r="E25" s="206">
        <f t="shared" si="2"/>
        <v>0</v>
      </c>
      <c r="F25" s="206">
        <v>0</v>
      </c>
      <c r="G25" s="206">
        <v>0</v>
      </c>
      <c r="H25" s="206">
        <f t="shared" si="3"/>
        <v>0</v>
      </c>
      <c r="I25" s="206">
        <v>0</v>
      </c>
      <c r="J25" s="206">
        <v>0</v>
      </c>
      <c r="K25" s="206">
        <f t="shared" si="4"/>
        <v>0</v>
      </c>
      <c r="L25" s="206">
        <f t="shared" si="0"/>
        <v>0</v>
      </c>
      <c r="M25" s="206">
        <f t="shared" si="0"/>
        <v>0</v>
      </c>
      <c r="N25" s="206">
        <f t="shared" si="1"/>
        <v>0</v>
      </c>
      <c r="O25" s="781" t="s">
        <v>222</v>
      </c>
      <c r="P25" s="781"/>
      <c r="Q25" s="358"/>
      <c r="R25" s="358"/>
      <c r="S25" s="358"/>
      <c r="T25" s="358"/>
      <c r="U25" s="358"/>
      <c r="V25" s="358"/>
      <c r="W25" s="358"/>
      <c r="X25" s="358"/>
      <c r="Y25" s="230"/>
      <c r="Z25" s="230"/>
      <c r="AA25" s="230"/>
      <c r="AB25" s="230"/>
      <c r="AC25" s="230"/>
      <c r="AD25" s="230"/>
      <c r="AE25" s="230"/>
      <c r="AF25" s="230"/>
    </row>
    <row r="26" spans="1:32" ht="18" customHeight="1">
      <c r="A26" s="1221" t="s">
        <v>887</v>
      </c>
      <c r="B26" s="1221"/>
      <c r="C26" s="206">
        <v>28</v>
      </c>
      <c r="D26" s="206">
        <v>1</v>
      </c>
      <c r="E26" s="206">
        <f t="shared" si="2"/>
        <v>29</v>
      </c>
      <c r="F26" s="206">
        <v>6</v>
      </c>
      <c r="G26" s="206">
        <v>0</v>
      </c>
      <c r="H26" s="206">
        <f t="shared" si="3"/>
        <v>6</v>
      </c>
      <c r="I26" s="206">
        <v>23</v>
      </c>
      <c r="J26" s="206">
        <v>9</v>
      </c>
      <c r="K26" s="206">
        <f t="shared" si="4"/>
        <v>32</v>
      </c>
      <c r="L26" s="206">
        <f t="shared" si="0"/>
        <v>57</v>
      </c>
      <c r="M26" s="206">
        <f t="shared" si="0"/>
        <v>10</v>
      </c>
      <c r="N26" s="206">
        <f t="shared" si="1"/>
        <v>67</v>
      </c>
      <c r="O26" s="781" t="s">
        <v>223</v>
      </c>
      <c r="P26" s="781"/>
      <c r="Q26" s="358"/>
      <c r="R26" s="358"/>
      <c r="S26" s="358"/>
      <c r="T26" s="358"/>
      <c r="U26" s="358"/>
      <c r="V26" s="358"/>
      <c r="W26" s="358"/>
      <c r="X26" s="358"/>
      <c r="Y26" s="230"/>
      <c r="Z26" s="230"/>
      <c r="AA26" s="230"/>
      <c r="AB26" s="230"/>
      <c r="AC26" s="230"/>
      <c r="AD26" s="230"/>
      <c r="AE26" s="230"/>
      <c r="AF26" s="230"/>
    </row>
    <row r="27" spans="1:32" ht="18" customHeight="1">
      <c r="A27" s="1221" t="s">
        <v>888</v>
      </c>
      <c r="B27" s="1221"/>
      <c r="C27" s="206">
        <v>5</v>
      </c>
      <c r="D27" s="206">
        <v>2</v>
      </c>
      <c r="E27" s="206">
        <f t="shared" si="2"/>
        <v>7</v>
      </c>
      <c r="F27" s="206">
        <v>5</v>
      </c>
      <c r="G27" s="206">
        <v>4</v>
      </c>
      <c r="H27" s="206">
        <f t="shared" si="3"/>
        <v>9</v>
      </c>
      <c r="I27" s="206">
        <v>5</v>
      </c>
      <c r="J27" s="206">
        <v>10</v>
      </c>
      <c r="K27" s="206">
        <f t="shared" si="4"/>
        <v>15</v>
      </c>
      <c r="L27" s="206">
        <f t="shared" si="0"/>
        <v>15</v>
      </c>
      <c r="M27" s="206">
        <f t="shared" si="0"/>
        <v>16</v>
      </c>
      <c r="N27" s="206">
        <f t="shared" si="1"/>
        <v>31</v>
      </c>
      <c r="O27" s="781" t="s">
        <v>224</v>
      </c>
      <c r="P27" s="781"/>
      <c r="Q27" s="358"/>
      <c r="R27" s="358"/>
      <c r="S27" s="358"/>
      <c r="T27" s="358"/>
      <c r="U27" s="358"/>
      <c r="V27" s="358"/>
      <c r="W27" s="358"/>
      <c r="X27" s="358"/>
      <c r="Y27" s="230"/>
      <c r="Z27" s="230"/>
      <c r="AA27" s="230"/>
      <c r="AB27" s="230"/>
      <c r="AC27" s="230"/>
      <c r="AD27" s="230"/>
      <c r="AE27" s="230"/>
      <c r="AF27" s="230"/>
    </row>
    <row r="28" spans="1:32" ht="18" customHeight="1">
      <c r="A28" s="1221" t="s">
        <v>772</v>
      </c>
      <c r="B28" s="1221"/>
      <c r="C28" s="206">
        <v>0</v>
      </c>
      <c r="D28" s="206">
        <v>0</v>
      </c>
      <c r="E28" s="206">
        <f t="shared" si="2"/>
        <v>0</v>
      </c>
      <c r="F28" s="206">
        <v>0</v>
      </c>
      <c r="G28" s="206">
        <v>0</v>
      </c>
      <c r="H28" s="206">
        <f t="shared" si="3"/>
        <v>0</v>
      </c>
      <c r="I28" s="206">
        <v>6</v>
      </c>
      <c r="J28" s="206">
        <v>0</v>
      </c>
      <c r="K28" s="206">
        <f t="shared" si="4"/>
        <v>6</v>
      </c>
      <c r="L28" s="206">
        <f t="shared" si="0"/>
        <v>6</v>
      </c>
      <c r="M28" s="206">
        <f t="shared" si="0"/>
        <v>0</v>
      </c>
      <c r="N28" s="206">
        <f t="shared" si="1"/>
        <v>6</v>
      </c>
      <c r="O28" s="781" t="s">
        <v>225</v>
      </c>
      <c r="P28" s="781"/>
      <c r="Q28" s="358"/>
      <c r="R28" s="358"/>
      <c r="S28" s="358"/>
      <c r="T28" s="358"/>
      <c r="U28" s="358"/>
      <c r="V28" s="358"/>
      <c r="W28" s="358"/>
      <c r="X28" s="358"/>
      <c r="Y28" s="230"/>
      <c r="Z28" s="230"/>
      <c r="AA28" s="230"/>
      <c r="AB28" s="230"/>
      <c r="AC28" s="230"/>
      <c r="AD28" s="230"/>
      <c r="AE28" s="230"/>
      <c r="AF28" s="230"/>
    </row>
    <row r="29" spans="1:32" ht="18" customHeight="1" thickBot="1">
      <c r="A29" s="1222" t="s">
        <v>773</v>
      </c>
      <c r="B29" s="1222"/>
      <c r="C29" s="358">
        <v>8</v>
      </c>
      <c r="D29" s="358">
        <v>0</v>
      </c>
      <c r="E29" s="206">
        <f t="shared" si="2"/>
        <v>8</v>
      </c>
      <c r="F29" s="358">
        <v>4</v>
      </c>
      <c r="G29" s="358">
        <v>0</v>
      </c>
      <c r="H29" s="206">
        <f t="shared" si="3"/>
        <v>4</v>
      </c>
      <c r="I29" s="358">
        <v>4</v>
      </c>
      <c r="J29" s="358">
        <v>0</v>
      </c>
      <c r="K29" s="206">
        <f t="shared" si="4"/>
        <v>4</v>
      </c>
      <c r="L29" s="206">
        <f t="shared" si="0"/>
        <v>16</v>
      </c>
      <c r="M29" s="206">
        <f t="shared" si="0"/>
        <v>0</v>
      </c>
      <c r="N29" s="206">
        <f t="shared" si="1"/>
        <v>16</v>
      </c>
      <c r="O29" s="1179" t="s">
        <v>226</v>
      </c>
      <c r="P29" s="1179"/>
      <c r="Q29" s="358"/>
      <c r="R29" s="358"/>
      <c r="S29" s="358"/>
      <c r="T29" s="358"/>
      <c r="U29" s="358"/>
      <c r="V29" s="358"/>
      <c r="W29" s="358"/>
      <c r="X29" s="358"/>
      <c r="Y29" s="230"/>
      <c r="Z29" s="230"/>
      <c r="AA29" s="230"/>
      <c r="AB29" s="230"/>
      <c r="AC29" s="230"/>
      <c r="AD29" s="230"/>
      <c r="AE29" s="230"/>
      <c r="AF29" s="230"/>
    </row>
    <row r="30" spans="1:32" ht="18" customHeight="1" thickBot="1">
      <c r="A30" s="1209" t="s">
        <v>889</v>
      </c>
      <c r="B30" s="1209"/>
      <c r="C30" s="61">
        <f>SUM(C10:C29)</f>
        <v>133</v>
      </c>
      <c r="D30" s="61">
        <f t="shared" ref="D30:N30" si="5">SUM(D10:D29)</f>
        <v>21</v>
      </c>
      <c r="E30" s="61">
        <f t="shared" si="5"/>
        <v>154</v>
      </c>
      <c r="F30" s="61">
        <f t="shared" si="5"/>
        <v>73</v>
      </c>
      <c r="G30" s="61">
        <f t="shared" si="5"/>
        <v>12</v>
      </c>
      <c r="H30" s="61">
        <f t="shared" si="5"/>
        <v>85</v>
      </c>
      <c r="I30" s="61">
        <f t="shared" si="5"/>
        <v>157</v>
      </c>
      <c r="J30" s="61">
        <f t="shared" si="5"/>
        <v>29</v>
      </c>
      <c r="K30" s="61">
        <f t="shared" si="5"/>
        <v>186</v>
      </c>
      <c r="L30" s="61">
        <f t="shared" si="5"/>
        <v>363</v>
      </c>
      <c r="M30" s="61">
        <f t="shared" si="5"/>
        <v>62</v>
      </c>
      <c r="N30" s="61">
        <f t="shared" si="5"/>
        <v>425</v>
      </c>
      <c r="O30" s="434" t="s">
        <v>201</v>
      </c>
      <c r="P30" s="434"/>
      <c r="Q30" s="358"/>
      <c r="R30" s="358"/>
      <c r="S30" s="358"/>
      <c r="T30" s="358"/>
      <c r="U30" s="358"/>
      <c r="V30" s="358"/>
      <c r="W30" s="358"/>
      <c r="X30" s="358"/>
      <c r="Y30" s="230"/>
      <c r="Z30" s="230"/>
      <c r="AA30" s="230"/>
      <c r="AB30" s="230"/>
      <c r="AC30" s="230"/>
      <c r="AD30" s="230"/>
      <c r="AE30" s="230"/>
      <c r="AF30" s="230"/>
    </row>
    <row r="31" spans="1:32" ht="18" customHeight="1" thickTop="1">
      <c r="A31" s="1094"/>
      <c r="B31" s="1094"/>
      <c r="C31" s="654"/>
      <c r="D31" s="654"/>
      <c r="E31" s="654"/>
      <c r="F31" s="654"/>
      <c r="G31" s="654"/>
      <c r="H31" s="654"/>
      <c r="I31" s="654"/>
      <c r="J31" s="654"/>
      <c r="K31" s="654"/>
      <c r="L31" s="654"/>
      <c r="M31" s="654"/>
      <c r="N31" s="654"/>
      <c r="O31" s="364"/>
      <c r="P31" s="364"/>
      <c r="Q31" s="358"/>
      <c r="R31" s="358"/>
      <c r="S31" s="358"/>
      <c r="T31" s="358"/>
      <c r="U31" s="358"/>
      <c r="V31" s="358"/>
      <c r="W31" s="358"/>
      <c r="X31" s="358"/>
      <c r="Y31" s="230"/>
      <c r="Z31" s="230"/>
      <c r="AA31" s="230"/>
      <c r="AB31" s="230"/>
      <c r="AC31" s="230"/>
      <c r="AD31" s="230"/>
      <c r="AE31" s="230"/>
      <c r="AF31" s="230"/>
    </row>
    <row r="32" spans="1:32" ht="18" customHeight="1">
      <c r="A32" s="816"/>
      <c r="B32" s="816"/>
      <c r="C32" s="654"/>
      <c r="D32" s="654"/>
      <c r="E32" s="654"/>
      <c r="F32" s="654"/>
      <c r="G32" s="654"/>
      <c r="H32" s="654"/>
      <c r="I32" s="654"/>
      <c r="J32" s="654"/>
      <c r="K32" s="654"/>
      <c r="L32" s="654"/>
      <c r="M32" s="654"/>
      <c r="N32" s="654"/>
      <c r="O32" s="19"/>
      <c r="P32" s="19"/>
      <c r="Q32" s="358"/>
      <c r="R32" s="358"/>
      <c r="S32" s="358"/>
      <c r="T32" s="358"/>
      <c r="U32" s="358"/>
      <c r="V32" s="358"/>
      <c r="W32" s="358"/>
      <c r="X32" s="358"/>
      <c r="Y32" s="230"/>
      <c r="Z32" s="230"/>
      <c r="AA32" s="230"/>
      <c r="AB32" s="230"/>
      <c r="AC32" s="230"/>
      <c r="AD32" s="230"/>
      <c r="AE32" s="230"/>
      <c r="AF32" s="230"/>
    </row>
    <row r="33" spans="1:32" ht="18" customHeight="1">
      <c r="A33" s="816"/>
      <c r="B33" s="816"/>
      <c r="C33" s="654"/>
      <c r="D33" s="654"/>
      <c r="E33" s="654"/>
      <c r="F33" s="654"/>
      <c r="G33" s="654"/>
      <c r="H33" s="654"/>
      <c r="I33" s="654"/>
      <c r="J33" s="654"/>
      <c r="K33" s="654"/>
      <c r="L33" s="654"/>
      <c r="M33" s="654"/>
      <c r="N33" s="654"/>
      <c r="O33" s="19"/>
      <c r="P33" s="19"/>
      <c r="Q33" s="358"/>
      <c r="R33" s="358"/>
      <c r="S33" s="358"/>
      <c r="T33" s="358"/>
      <c r="U33" s="358"/>
      <c r="V33" s="358"/>
      <c r="W33" s="358"/>
      <c r="X33" s="358"/>
      <c r="Y33" s="230"/>
      <c r="Z33" s="230"/>
      <c r="AA33" s="230"/>
      <c r="AB33" s="230"/>
      <c r="AC33" s="230"/>
      <c r="AD33" s="230"/>
      <c r="AE33" s="230"/>
      <c r="AF33" s="230"/>
    </row>
    <row r="34" spans="1:32" ht="18" customHeight="1">
      <c r="A34" s="816"/>
      <c r="B34" s="816"/>
      <c r="C34" s="654"/>
      <c r="D34" s="654"/>
      <c r="E34" s="654"/>
      <c r="F34" s="654"/>
      <c r="G34" s="654"/>
      <c r="H34" s="654"/>
      <c r="I34" s="654"/>
      <c r="J34" s="654"/>
      <c r="K34" s="654"/>
      <c r="L34" s="654"/>
      <c r="M34" s="654"/>
      <c r="N34" s="654"/>
      <c r="O34" s="19"/>
      <c r="P34" s="19"/>
      <c r="Q34" s="358"/>
      <c r="R34" s="358"/>
      <c r="S34" s="358"/>
      <c r="T34" s="358"/>
      <c r="U34" s="358"/>
      <c r="V34" s="358"/>
      <c r="W34" s="358"/>
      <c r="X34" s="358"/>
      <c r="Y34" s="230"/>
      <c r="Z34" s="230"/>
      <c r="AA34" s="230"/>
      <c r="AB34" s="230"/>
      <c r="AC34" s="230"/>
      <c r="AD34" s="230"/>
      <c r="AE34" s="230"/>
      <c r="AF34" s="230"/>
    </row>
    <row r="35" spans="1:32" ht="18" customHeight="1">
      <c r="A35" s="816"/>
      <c r="B35" s="816"/>
      <c r="C35" s="654"/>
      <c r="D35" s="654"/>
      <c r="E35" s="654"/>
      <c r="F35" s="654"/>
      <c r="G35" s="654"/>
      <c r="H35" s="654"/>
      <c r="I35" s="654"/>
      <c r="J35" s="654"/>
      <c r="K35" s="654"/>
      <c r="L35" s="654"/>
      <c r="M35" s="654"/>
      <c r="N35" s="654"/>
      <c r="O35" s="19"/>
      <c r="P35" s="19"/>
      <c r="Q35" s="358"/>
      <c r="R35" s="358"/>
      <c r="S35" s="358"/>
      <c r="T35" s="358"/>
      <c r="U35" s="358"/>
      <c r="V35" s="358"/>
      <c r="W35" s="358"/>
      <c r="X35" s="358"/>
      <c r="Y35" s="230"/>
      <c r="Z35" s="230"/>
      <c r="AA35" s="230"/>
      <c r="AB35" s="230"/>
      <c r="AC35" s="230"/>
      <c r="AD35" s="230"/>
      <c r="AE35" s="230"/>
      <c r="AF35" s="230"/>
    </row>
    <row r="36" spans="1:32" s="230" customFormat="1" ht="20.100000000000001" customHeight="1">
      <c r="A36" s="581"/>
      <c r="B36" s="581"/>
      <c r="C36" s="581"/>
      <c r="D36" s="581"/>
      <c r="E36" s="581"/>
      <c r="F36" s="581"/>
      <c r="G36" s="581"/>
      <c r="H36" s="581"/>
      <c r="I36" s="581"/>
      <c r="J36" s="581"/>
      <c r="K36" s="581"/>
      <c r="L36" s="581"/>
      <c r="M36" s="581"/>
      <c r="N36" s="581"/>
      <c r="O36" s="581"/>
      <c r="P36" s="581"/>
    </row>
    <row r="37" spans="1:32" s="230" customFormat="1" ht="20.100000000000001" customHeight="1">
      <c r="A37" s="583"/>
      <c r="B37" s="583"/>
      <c r="C37" s="583"/>
      <c r="D37" s="583"/>
      <c r="E37" s="583"/>
      <c r="F37" s="583"/>
      <c r="G37" s="583"/>
      <c r="H37" s="583"/>
      <c r="I37" s="583"/>
      <c r="J37" s="583"/>
      <c r="K37" s="583"/>
      <c r="L37" s="583"/>
      <c r="M37" s="583"/>
      <c r="N37" s="583"/>
      <c r="O37" s="583"/>
      <c r="P37" s="583"/>
    </row>
    <row r="38" spans="1:32" s="230" customFormat="1" ht="20.100000000000001" customHeight="1">
      <c r="A38" s="583"/>
      <c r="B38" s="583"/>
      <c r="C38" s="583"/>
      <c r="D38" s="583"/>
      <c r="E38" s="583"/>
      <c r="F38" s="583"/>
      <c r="G38" s="583"/>
      <c r="H38" s="583"/>
      <c r="I38" s="583"/>
      <c r="J38" s="583"/>
      <c r="K38" s="583"/>
      <c r="L38" s="583"/>
      <c r="M38" s="583"/>
      <c r="N38" s="583"/>
      <c r="O38" s="583"/>
      <c r="P38" s="583"/>
    </row>
    <row r="39" spans="1:32" s="230" customFormat="1" ht="24.75" customHeight="1" thickBot="1">
      <c r="A39" s="681" t="s">
        <v>1137</v>
      </c>
      <c r="B39" s="681"/>
      <c r="C39" s="681"/>
      <c r="D39" s="645"/>
      <c r="E39" s="645"/>
      <c r="F39" s="645"/>
      <c r="G39" s="645"/>
      <c r="H39" s="645"/>
      <c r="I39" s="645"/>
      <c r="J39" s="645"/>
      <c r="K39" s="645"/>
      <c r="L39" s="645"/>
      <c r="M39" s="645"/>
      <c r="N39" s="691" t="s">
        <v>1138</v>
      </c>
      <c r="O39" s="691"/>
      <c r="P39" s="691"/>
      <c r="Q39" s="701"/>
      <c r="R39" s="701"/>
      <c r="S39" s="701"/>
      <c r="T39" s="701"/>
      <c r="U39" s="701"/>
      <c r="V39" s="701"/>
      <c r="W39" s="701"/>
      <c r="X39" s="701"/>
    </row>
    <row r="40" spans="1:32" ht="22.5" customHeight="1" thickTop="1">
      <c r="A40" s="402" t="s">
        <v>941</v>
      </c>
      <c r="B40" s="402"/>
      <c r="C40" s="402"/>
      <c r="D40" s="402"/>
      <c r="E40" s="402"/>
      <c r="F40" s="402"/>
      <c r="G40" s="402"/>
      <c r="H40" s="402"/>
      <c r="I40" s="402"/>
      <c r="J40" s="402"/>
      <c r="K40" s="402"/>
      <c r="L40" s="402"/>
      <c r="M40" s="402"/>
      <c r="N40" s="402"/>
      <c r="O40" s="402"/>
      <c r="P40" s="402"/>
      <c r="Q40" s="711"/>
      <c r="R40" s="711"/>
      <c r="S40" s="711"/>
      <c r="T40" s="711"/>
      <c r="U40" s="711"/>
      <c r="V40" s="711"/>
      <c r="W40" s="711"/>
      <c r="X40" s="711"/>
      <c r="Y40" s="230"/>
      <c r="Z40" s="230"/>
      <c r="AA40" s="230"/>
      <c r="AB40" s="230"/>
      <c r="AC40" s="230"/>
      <c r="AD40" s="230"/>
      <c r="AE40" s="230"/>
      <c r="AF40" s="230"/>
    </row>
    <row r="41" spans="1:32" ht="27.75" customHeight="1">
      <c r="A41" s="385" t="s">
        <v>367</v>
      </c>
      <c r="B41" s="385"/>
      <c r="C41" s="385"/>
      <c r="D41" s="385"/>
      <c r="E41" s="385"/>
      <c r="F41" s="385"/>
      <c r="G41" s="385"/>
      <c r="H41" s="385"/>
      <c r="I41" s="385"/>
      <c r="J41" s="385"/>
      <c r="K41" s="385"/>
      <c r="L41" s="385"/>
      <c r="M41" s="385"/>
      <c r="N41" s="385"/>
      <c r="O41" s="385"/>
      <c r="P41" s="385"/>
      <c r="Q41" s="711"/>
      <c r="R41" s="711"/>
      <c r="S41" s="711"/>
      <c r="T41" s="711"/>
      <c r="U41" s="711"/>
      <c r="V41" s="711"/>
      <c r="W41" s="711"/>
      <c r="X41" s="711"/>
      <c r="Y41" s="230"/>
      <c r="Z41" s="230"/>
      <c r="AA41" s="230"/>
      <c r="AB41" s="230"/>
      <c r="AC41" s="230"/>
      <c r="AD41" s="230"/>
      <c r="AE41" s="230"/>
      <c r="AF41" s="230"/>
    </row>
    <row r="42" spans="1:32" ht="22.5" customHeight="1">
      <c r="A42" s="385" t="s">
        <v>84</v>
      </c>
      <c r="B42" s="385"/>
      <c r="C42" s="385" t="s">
        <v>28</v>
      </c>
      <c r="D42" s="385"/>
      <c r="E42" s="385"/>
      <c r="F42" s="385" t="s">
        <v>29</v>
      </c>
      <c r="G42" s="385"/>
      <c r="H42" s="385"/>
      <c r="I42" s="385" t="s">
        <v>30</v>
      </c>
      <c r="J42" s="385"/>
      <c r="K42" s="385"/>
      <c r="L42" s="385" t="s">
        <v>31</v>
      </c>
      <c r="M42" s="385"/>
      <c r="N42" s="385"/>
      <c r="O42" s="385" t="s">
        <v>206</v>
      </c>
      <c r="P42" s="385"/>
      <c r="Q42" s="711"/>
      <c r="R42" s="711"/>
      <c r="S42" s="711"/>
      <c r="T42" s="711"/>
      <c r="U42" s="711"/>
      <c r="V42" s="711"/>
      <c r="W42" s="711"/>
      <c r="X42" s="711"/>
      <c r="Y42" s="230"/>
      <c r="Z42" s="230"/>
      <c r="AA42" s="230"/>
      <c r="AB42" s="230"/>
      <c r="AC42" s="230"/>
      <c r="AD42" s="230"/>
      <c r="AE42" s="230"/>
      <c r="AF42" s="230"/>
    </row>
    <row r="43" spans="1:32" ht="24" customHeight="1">
      <c r="A43" s="385"/>
      <c r="B43" s="385"/>
      <c r="C43" s="385" t="s">
        <v>228</v>
      </c>
      <c r="D43" s="385"/>
      <c r="E43" s="385"/>
      <c r="F43" s="385" t="s">
        <v>229</v>
      </c>
      <c r="G43" s="385"/>
      <c r="H43" s="385"/>
      <c r="I43" s="385" t="s">
        <v>230</v>
      </c>
      <c r="J43" s="385"/>
      <c r="K43" s="385"/>
      <c r="L43" s="385" t="s">
        <v>201</v>
      </c>
      <c r="M43" s="385"/>
      <c r="N43" s="385"/>
      <c r="O43" s="385"/>
      <c r="P43" s="385"/>
      <c r="Q43" s="711"/>
      <c r="R43" s="711"/>
      <c r="S43" s="711"/>
      <c r="T43" s="711"/>
      <c r="U43" s="711"/>
      <c r="V43" s="711"/>
      <c r="W43" s="711"/>
      <c r="X43" s="711"/>
      <c r="Y43" s="230"/>
      <c r="Z43" s="230"/>
      <c r="AA43" s="230"/>
      <c r="AB43" s="230"/>
      <c r="AC43" s="230"/>
      <c r="AD43" s="230"/>
      <c r="AE43" s="230"/>
      <c r="AF43" s="230"/>
    </row>
    <row r="44" spans="1:32" ht="24" customHeight="1">
      <c r="A44" s="385"/>
      <c r="B44" s="385"/>
      <c r="C44" s="647" t="s">
        <v>5</v>
      </c>
      <c r="D44" s="647" t="s">
        <v>91</v>
      </c>
      <c r="E44" s="647" t="s">
        <v>4</v>
      </c>
      <c r="F44" s="647" t="s">
        <v>5</v>
      </c>
      <c r="G44" s="647" t="s">
        <v>91</v>
      </c>
      <c r="H44" s="647" t="s">
        <v>4</v>
      </c>
      <c r="I44" s="647" t="s">
        <v>5</v>
      </c>
      <c r="J44" s="647" t="s">
        <v>91</v>
      </c>
      <c r="K44" s="647" t="s">
        <v>4</v>
      </c>
      <c r="L44" s="647" t="s">
        <v>5</v>
      </c>
      <c r="M44" s="647" t="s">
        <v>91</v>
      </c>
      <c r="N44" s="647" t="s">
        <v>4</v>
      </c>
      <c r="O44" s="385"/>
      <c r="P44" s="385"/>
      <c r="Q44" s="767"/>
      <c r="R44" s="767"/>
      <c r="S44" s="767"/>
      <c r="T44" s="767"/>
      <c r="U44" s="767"/>
      <c r="V44" s="767"/>
      <c r="W44" s="767"/>
      <c r="X44" s="767"/>
      <c r="Y44" s="230"/>
      <c r="Z44" s="230"/>
      <c r="AA44" s="230"/>
      <c r="AB44" s="230"/>
      <c r="AC44" s="230"/>
      <c r="AD44" s="230"/>
      <c r="AE44" s="230"/>
      <c r="AF44" s="230"/>
    </row>
    <row r="45" spans="1:32" s="590" customFormat="1" ht="54" customHeight="1" thickBot="1">
      <c r="A45" s="403"/>
      <c r="B45" s="403"/>
      <c r="C45" s="1218" t="s">
        <v>198</v>
      </c>
      <c r="D45" s="1218" t="s">
        <v>233</v>
      </c>
      <c r="E45" s="969" t="s">
        <v>201</v>
      </c>
      <c r="F45" s="1218" t="s">
        <v>198</v>
      </c>
      <c r="G45" s="1218" t="s">
        <v>233</v>
      </c>
      <c r="H45" s="969" t="s">
        <v>201</v>
      </c>
      <c r="I45" s="1218" t="s">
        <v>198</v>
      </c>
      <c r="J45" s="1218" t="s">
        <v>233</v>
      </c>
      <c r="K45" s="969" t="s">
        <v>201</v>
      </c>
      <c r="L45" s="1218" t="s">
        <v>198</v>
      </c>
      <c r="M45" s="1218" t="s">
        <v>233</v>
      </c>
      <c r="N45" s="969" t="s">
        <v>201</v>
      </c>
      <c r="O45" s="403"/>
      <c r="P45" s="403"/>
      <c r="Q45" s="1093"/>
      <c r="R45" s="1093"/>
      <c r="S45" s="1093"/>
      <c r="T45" s="1093"/>
      <c r="U45" s="1093"/>
      <c r="V45" s="1093"/>
      <c r="W45" s="1093"/>
      <c r="X45" s="1093"/>
      <c r="Y45" s="642"/>
      <c r="Z45" s="642"/>
      <c r="AA45" s="642"/>
      <c r="AB45" s="642"/>
      <c r="AC45" s="642"/>
      <c r="AD45" s="642"/>
      <c r="AE45" s="642"/>
      <c r="AF45" s="642"/>
    </row>
    <row r="46" spans="1:32" ht="18" customHeight="1">
      <c r="A46" s="591" t="s">
        <v>382</v>
      </c>
      <c r="B46" s="591"/>
      <c r="C46" s="206">
        <v>2</v>
      </c>
      <c r="D46" s="206">
        <v>0</v>
      </c>
      <c r="E46" s="206">
        <f>SUM(C46:D46)</f>
        <v>2</v>
      </c>
      <c r="F46" s="206">
        <v>4</v>
      </c>
      <c r="G46" s="206">
        <v>0</v>
      </c>
      <c r="H46" s="206">
        <f>SUM(F46:G46)</f>
        <v>4</v>
      </c>
      <c r="I46" s="206">
        <v>6</v>
      </c>
      <c r="J46" s="206">
        <v>0</v>
      </c>
      <c r="K46" s="206">
        <f>SUM(I46:J46)</f>
        <v>6</v>
      </c>
      <c r="L46" s="206">
        <f>SUM(I46,F46,C46)</f>
        <v>12</v>
      </c>
      <c r="M46" s="206">
        <f>SUM(J46,G46,D46)</f>
        <v>0</v>
      </c>
      <c r="N46" s="206">
        <f>SUM(L46:M46)</f>
        <v>12</v>
      </c>
      <c r="O46" s="594" t="s">
        <v>380</v>
      </c>
      <c r="P46" s="594" t="s">
        <v>380</v>
      </c>
      <c r="Q46" s="1089"/>
      <c r="R46" s="1089"/>
      <c r="S46" s="1089"/>
      <c r="T46" s="1089"/>
      <c r="U46" s="1089"/>
      <c r="V46" s="1089"/>
      <c r="W46" s="1089"/>
      <c r="X46" s="1089"/>
      <c r="Y46" s="230"/>
      <c r="Z46" s="230"/>
      <c r="AA46" s="230"/>
      <c r="AB46" s="230"/>
      <c r="AC46" s="230"/>
      <c r="AD46" s="230"/>
      <c r="AE46" s="230"/>
      <c r="AF46" s="230"/>
    </row>
    <row r="47" spans="1:32" ht="18" customHeight="1">
      <c r="A47" s="598" t="s">
        <v>172</v>
      </c>
      <c r="B47" s="598"/>
      <c r="C47" s="206">
        <v>0</v>
      </c>
      <c r="D47" s="206">
        <v>0</v>
      </c>
      <c r="E47" s="206">
        <f>SUM(C47:D47)</f>
        <v>0</v>
      </c>
      <c r="F47" s="206">
        <v>0</v>
      </c>
      <c r="G47" s="206">
        <v>0</v>
      </c>
      <c r="H47" s="206">
        <f>SUM(F47:G47)</f>
        <v>0</v>
      </c>
      <c r="I47" s="206">
        <v>0</v>
      </c>
      <c r="J47" s="206">
        <v>0</v>
      </c>
      <c r="K47" s="206">
        <f t="shared" ref="K47:K65" si="6">SUM(I47:J47)</f>
        <v>0</v>
      </c>
      <c r="L47" s="206">
        <f>SUM(I47,F47,C47)</f>
        <v>0</v>
      </c>
      <c r="M47" s="206">
        <f>SUM(J47,G47,D47)</f>
        <v>0</v>
      </c>
      <c r="N47" s="206">
        <f>SUM(L47:M47)</f>
        <v>0</v>
      </c>
      <c r="O47" s="1065" t="s">
        <v>1098</v>
      </c>
      <c r="P47" s="1065"/>
      <c r="Q47" s="1089"/>
      <c r="R47" s="1089"/>
      <c r="S47" s="1089"/>
      <c r="T47" s="1089"/>
      <c r="U47" s="1089"/>
      <c r="V47" s="1089"/>
      <c r="W47" s="1089"/>
      <c r="X47" s="1089"/>
      <c r="Y47" s="230"/>
      <c r="Z47" s="230"/>
      <c r="AA47" s="230"/>
      <c r="AB47" s="230"/>
      <c r="AC47" s="230"/>
      <c r="AD47" s="230"/>
      <c r="AE47" s="230"/>
      <c r="AF47" s="230"/>
    </row>
    <row r="48" spans="1:32" ht="18" customHeight="1">
      <c r="A48" s="624" t="s">
        <v>882</v>
      </c>
      <c r="B48" s="624"/>
      <c r="C48" s="206">
        <v>2</v>
      </c>
      <c r="D48" s="206">
        <v>0</v>
      </c>
      <c r="E48" s="206">
        <f t="shared" ref="E48:E65" si="7">SUM(C48:D48)</f>
        <v>2</v>
      </c>
      <c r="F48" s="206">
        <v>0</v>
      </c>
      <c r="G48" s="206">
        <v>0</v>
      </c>
      <c r="H48" s="206">
        <f t="shared" ref="H48:H65" si="8">SUM(F48:G48)</f>
        <v>0</v>
      </c>
      <c r="I48" s="206">
        <v>1</v>
      </c>
      <c r="J48" s="206">
        <v>1</v>
      </c>
      <c r="K48" s="206">
        <f t="shared" si="6"/>
        <v>2</v>
      </c>
      <c r="L48" s="206">
        <f t="shared" ref="L48:M65" si="9">SUM(I48,F48,C48)</f>
        <v>3</v>
      </c>
      <c r="M48" s="206">
        <f t="shared" si="9"/>
        <v>1</v>
      </c>
      <c r="N48" s="206">
        <f t="shared" ref="N48:N65" si="10">SUM(L48:M48)</f>
        <v>4</v>
      </c>
      <c r="O48" s="473" t="s">
        <v>208</v>
      </c>
      <c r="P48" s="473"/>
      <c r="Q48" s="358"/>
      <c r="R48" s="358"/>
      <c r="S48" s="358"/>
      <c r="T48" s="358"/>
      <c r="U48" s="358"/>
      <c r="V48" s="358"/>
      <c r="W48" s="358"/>
      <c r="X48" s="358"/>
      <c r="Y48" s="230"/>
      <c r="Z48" s="230"/>
      <c r="AA48" s="230"/>
      <c r="AB48" s="230"/>
      <c r="AC48" s="230"/>
      <c r="AD48" s="230"/>
      <c r="AE48" s="230"/>
      <c r="AF48" s="230"/>
    </row>
    <row r="49" spans="1:32" ht="18" customHeight="1">
      <c r="A49" s="974" t="s">
        <v>883</v>
      </c>
      <c r="B49" s="974"/>
      <c r="C49" s="206">
        <v>6</v>
      </c>
      <c r="D49" s="206">
        <v>3</v>
      </c>
      <c r="E49" s="206">
        <f t="shared" si="7"/>
        <v>9</v>
      </c>
      <c r="F49" s="206">
        <v>2</v>
      </c>
      <c r="G49" s="206">
        <v>1</v>
      </c>
      <c r="H49" s="206">
        <f t="shared" si="8"/>
        <v>3</v>
      </c>
      <c r="I49" s="206">
        <v>3</v>
      </c>
      <c r="J49" s="206">
        <v>1</v>
      </c>
      <c r="K49" s="206">
        <f t="shared" si="6"/>
        <v>4</v>
      </c>
      <c r="L49" s="206">
        <f t="shared" si="9"/>
        <v>11</v>
      </c>
      <c r="M49" s="206">
        <f t="shared" si="9"/>
        <v>5</v>
      </c>
      <c r="N49" s="206">
        <f t="shared" si="10"/>
        <v>16</v>
      </c>
      <c r="O49" s="473" t="s">
        <v>209</v>
      </c>
      <c r="P49" s="473"/>
      <c r="Q49" s="358"/>
      <c r="R49" s="358"/>
      <c r="S49" s="358"/>
      <c r="T49" s="358"/>
      <c r="U49" s="358"/>
      <c r="V49" s="358"/>
      <c r="W49" s="358"/>
      <c r="X49" s="358"/>
      <c r="Y49" s="230"/>
      <c r="Z49" s="230"/>
      <c r="AA49" s="230"/>
      <c r="AB49" s="230"/>
      <c r="AC49" s="230"/>
      <c r="AD49" s="230"/>
      <c r="AE49" s="230"/>
      <c r="AF49" s="230"/>
    </row>
    <row r="50" spans="1:32" ht="18" customHeight="1">
      <c r="A50" s="627" t="s">
        <v>8</v>
      </c>
      <c r="B50" s="1211" t="s">
        <v>69</v>
      </c>
      <c r="C50" s="206">
        <v>10</v>
      </c>
      <c r="D50" s="206">
        <v>1</v>
      </c>
      <c r="E50" s="206">
        <f t="shared" si="7"/>
        <v>11</v>
      </c>
      <c r="F50" s="206">
        <v>0</v>
      </c>
      <c r="G50" s="206">
        <v>6</v>
      </c>
      <c r="H50" s="206">
        <f t="shared" si="8"/>
        <v>6</v>
      </c>
      <c r="I50" s="206">
        <v>7</v>
      </c>
      <c r="J50" s="206">
        <v>2</v>
      </c>
      <c r="K50" s="206">
        <f t="shared" si="6"/>
        <v>9</v>
      </c>
      <c r="L50" s="206">
        <f t="shared" si="9"/>
        <v>17</v>
      </c>
      <c r="M50" s="206">
        <f t="shared" si="9"/>
        <v>9</v>
      </c>
      <c r="N50" s="206">
        <f t="shared" si="10"/>
        <v>26</v>
      </c>
      <c r="O50" s="1175" t="s">
        <v>1099</v>
      </c>
      <c r="P50" s="475" t="s">
        <v>211</v>
      </c>
      <c r="Q50" s="358"/>
      <c r="R50" s="358"/>
      <c r="S50" s="358"/>
      <c r="T50" s="358"/>
      <c r="U50" s="358"/>
      <c r="V50" s="358"/>
      <c r="W50" s="358"/>
      <c r="X50" s="358"/>
      <c r="Y50" s="230"/>
      <c r="Z50" s="230"/>
      <c r="AA50" s="230"/>
      <c r="AB50" s="230"/>
      <c r="AC50" s="230"/>
      <c r="AD50" s="230"/>
      <c r="AE50" s="230"/>
      <c r="AF50" s="230"/>
    </row>
    <row r="51" spans="1:32" ht="18" customHeight="1">
      <c r="A51" s="628"/>
      <c r="B51" s="1211" t="s">
        <v>73</v>
      </c>
      <c r="C51" s="206">
        <v>4</v>
      </c>
      <c r="D51" s="206">
        <v>3</v>
      </c>
      <c r="E51" s="206">
        <f t="shared" si="7"/>
        <v>7</v>
      </c>
      <c r="F51" s="206">
        <v>7</v>
      </c>
      <c r="G51" s="206">
        <v>4</v>
      </c>
      <c r="H51" s="206">
        <f t="shared" si="8"/>
        <v>11</v>
      </c>
      <c r="I51" s="206">
        <v>9</v>
      </c>
      <c r="J51" s="206">
        <v>0</v>
      </c>
      <c r="K51" s="206">
        <f t="shared" si="6"/>
        <v>9</v>
      </c>
      <c r="L51" s="206">
        <f t="shared" si="9"/>
        <v>20</v>
      </c>
      <c r="M51" s="206">
        <f t="shared" si="9"/>
        <v>7</v>
      </c>
      <c r="N51" s="206">
        <f t="shared" si="10"/>
        <v>27</v>
      </c>
      <c r="O51" s="1175" t="s">
        <v>1100</v>
      </c>
      <c r="P51" s="476"/>
      <c r="Q51" s="358"/>
      <c r="R51" s="358"/>
      <c r="S51" s="358"/>
      <c r="T51" s="358"/>
      <c r="U51" s="358"/>
      <c r="V51" s="358"/>
      <c r="W51" s="358"/>
      <c r="X51" s="358"/>
      <c r="Y51" s="230"/>
      <c r="Z51" s="230"/>
      <c r="AA51" s="230"/>
      <c r="AB51" s="230"/>
      <c r="AC51" s="230"/>
      <c r="AD51" s="230"/>
      <c r="AE51" s="230"/>
      <c r="AF51" s="230"/>
    </row>
    <row r="52" spans="1:32" ht="18" customHeight="1">
      <c r="A52" s="628"/>
      <c r="B52" s="1211" t="s">
        <v>74</v>
      </c>
      <c r="C52" s="206">
        <v>1</v>
      </c>
      <c r="D52" s="206">
        <v>0</v>
      </c>
      <c r="E52" s="206">
        <f t="shared" si="7"/>
        <v>1</v>
      </c>
      <c r="F52" s="206">
        <v>1</v>
      </c>
      <c r="G52" s="206">
        <v>0</v>
      </c>
      <c r="H52" s="206">
        <f t="shared" si="8"/>
        <v>1</v>
      </c>
      <c r="I52" s="206">
        <v>2</v>
      </c>
      <c r="J52" s="206">
        <v>0</v>
      </c>
      <c r="K52" s="206">
        <f t="shared" si="6"/>
        <v>2</v>
      </c>
      <c r="L52" s="206">
        <f t="shared" si="9"/>
        <v>4</v>
      </c>
      <c r="M52" s="206">
        <f t="shared" si="9"/>
        <v>0</v>
      </c>
      <c r="N52" s="206">
        <f t="shared" si="10"/>
        <v>4</v>
      </c>
      <c r="O52" s="1175" t="s">
        <v>1101</v>
      </c>
      <c r="P52" s="476"/>
      <c r="Q52" s="358"/>
      <c r="R52" s="358"/>
      <c r="S52" s="358"/>
      <c r="T52" s="358"/>
      <c r="U52" s="358"/>
      <c r="V52" s="358"/>
      <c r="W52" s="358"/>
      <c r="X52" s="358"/>
      <c r="Y52" s="230"/>
      <c r="Z52" s="230"/>
      <c r="AA52" s="230"/>
      <c r="AB52" s="230"/>
      <c r="AC52" s="230"/>
      <c r="AD52" s="230"/>
      <c r="AE52" s="230"/>
      <c r="AF52" s="230"/>
    </row>
    <row r="53" spans="1:32" ht="18" customHeight="1">
      <c r="A53" s="628"/>
      <c r="B53" s="1211" t="s">
        <v>72</v>
      </c>
      <c r="C53" s="206">
        <v>4</v>
      </c>
      <c r="D53" s="206">
        <v>1</v>
      </c>
      <c r="E53" s="206">
        <f t="shared" si="7"/>
        <v>5</v>
      </c>
      <c r="F53" s="206">
        <v>0</v>
      </c>
      <c r="G53" s="206">
        <v>0</v>
      </c>
      <c r="H53" s="206">
        <f t="shared" si="8"/>
        <v>0</v>
      </c>
      <c r="I53" s="206">
        <v>13</v>
      </c>
      <c r="J53" s="206">
        <v>0</v>
      </c>
      <c r="K53" s="206">
        <f t="shared" si="6"/>
        <v>13</v>
      </c>
      <c r="L53" s="206">
        <f t="shared" si="9"/>
        <v>17</v>
      </c>
      <c r="M53" s="206">
        <f t="shared" si="9"/>
        <v>1</v>
      </c>
      <c r="N53" s="206">
        <f t="shared" si="10"/>
        <v>18</v>
      </c>
      <c r="O53" s="1175" t="s">
        <v>1102</v>
      </c>
      <c r="P53" s="476"/>
      <c r="Q53" s="358"/>
      <c r="R53" s="358"/>
      <c r="S53" s="358"/>
      <c r="T53" s="358"/>
      <c r="U53" s="358"/>
      <c r="V53" s="358"/>
      <c r="W53" s="358"/>
      <c r="X53" s="358"/>
      <c r="Y53" s="230"/>
      <c r="Z53" s="230"/>
      <c r="AA53" s="230"/>
      <c r="AB53" s="230"/>
      <c r="AC53" s="230"/>
      <c r="AD53" s="230"/>
      <c r="AE53" s="230"/>
      <c r="AF53" s="230"/>
    </row>
    <row r="54" spans="1:32" ht="18" customHeight="1">
      <c r="A54" s="628"/>
      <c r="B54" s="1211" t="s">
        <v>70</v>
      </c>
      <c r="C54" s="206">
        <v>0</v>
      </c>
      <c r="D54" s="206">
        <v>0</v>
      </c>
      <c r="E54" s="206">
        <f t="shared" si="7"/>
        <v>0</v>
      </c>
      <c r="F54" s="206">
        <v>1</v>
      </c>
      <c r="G54" s="206">
        <v>0</v>
      </c>
      <c r="H54" s="206">
        <f t="shared" si="8"/>
        <v>1</v>
      </c>
      <c r="I54" s="206">
        <v>0</v>
      </c>
      <c r="J54" s="206">
        <v>0</v>
      </c>
      <c r="K54" s="206">
        <f t="shared" si="6"/>
        <v>0</v>
      </c>
      <c r="L54" s="206">
        <f t="shared" si="9"/>
        <v>1</v>
      </c>
      <c r="M54" s="206">
        <f t="shared" si="9"/>
        <v>0</v>
      </c>
      <c r="N54" s="206">
        <f t="shared" si="10"/>
        <v>1</v>
      </c>
      <c r="O54" s="1175" t="s">
        <v>1103</v>
      </c>
      <c r="P54" s="476"/>
      <c r="Q54" s="358"/>
      <c r="R54" s="358"/>
      <c r="S54" s="358"/>
      <c r="T54" s="358"/>
      <c r="U54" s="358"/>
      <c r="V54" s="358"/>
      <c r="W54" s="358"/>
      <c r="X54" s="358"/>
      <c r="Y54" s="230"/>
      <c r="Z54" s="230"/>
      <c r="AA54" s="230"/>
      <c r="AB54" s="230"/>
      <c r="AC54" s="230"/>
      <c r="AD54" s="230"/>
      <c r="AE54" s="230"/>
      <c r="AF54" s="230"/>
    </row>
    <row r="55" spans="1:32" ht="18" customHeight="1">
      <c r="A55" s="630"/>
      <c r="B55" s="1211" t="s">
        <v>71</v>
      </c>
      <c r="C55" s="206">
        <v>1</v>
      </c>
      <c r="D55" s="206">
        <v>0</v>
      </c>
      <c r="E55" s="206">
        <f t="shared" si="7"/>
        <v>1</v>
      </c>
      <c r="F55" s="206">
        <v>0</v>
      </c>
      <c r="G55" s="206">
        <v>0</v>
      </c>
      <c r="H55" s="206">
        <f t="shared" si="8"/>
        <v>0</v>
      </c>
      <c r="I55" s="206">
        <v>15</v>
      </c>
      <c r="J55" s="206">
        <v>0</v>
      </c>
      <c r="K55" s="206">
        <f t="shared" si="6"/>
        <v>15</v>
      </c>
      <c r="L55" s="206">
        <f t="shared" si="9"/>
        <v>16</v>
      </c>
      <c r="M55" s="206">
        <f t="shared" si="9"/>
        <v>0</v>
      </c>
      <c r="N55" s="206">
        <f t="shared" si="10"/>
        <v>16</v>
      </c>
      <c r="O55" s="1175" t="s">
        <v>1104</v>
      </c>
      <c r="P55" s="477"/>
      <c r="Q55" s="358"/>
      <c r="R55" s="358"/>
      <c r="S55" s="358"/>
      <c r="T55" s="358"/>
      <c r="U55" s="358"/>
      <c r="V55" s="358"/>
      <c r="W55" s="358"/>
      <c r="X55" s="358"/>
      <c r="Y55" s="230"/>
      <c r="Z55" s="230"/>
      <c r="AA55" s="230"/>
      <c r="AB55" s="230"/>
      <c r="AC55" s="230"/>
      <c r="AD55" s="230"/>
      <c r="AE55" s="230"/>
      <c r="AF55" s="230"/>
    </row>
    <row r="56" spans="1:32" ht="18" customHeight="1">
      <c r="A56" s="598" t="s">
        <v>392</v>
      </c>
      <c r="B56" s="598"/>
      <c r="C56" s="206">
        <v>0</v>
      </c>
      <c r="D56" s="206">
        <v>0</v>
      </c>
      <c r="E56" s="206">
        <f t="shared" si="7"/>
        <v>0</v>
      </c>
      <c r="F56" s="206">
        <v>0</v>
      </c>
      <c r="G56" s="206">
        <v>0</v>
      </c>
      <c r="H56" s="206">
        <f t="shared" si="8"/>
        <v>0</v>
      </c>
      <c r="I56" s="206">
        <v>0</v>
      </c>
      <c r="J56" s="206">
        <v>0</v>
      </c>
      <c r="K56" s="206">
        <f t="shared" si="6"/>
        <v>0</v>
      </c>
      <c r="L56" s="206">
        <f t="shared" si="9"/>
        <v>0</v>
      </c>
      <c r="M56" s="206">
        <f t="shared" si="9"/>
        <v>0</v>
      </c>
      <c r="N56" s="206">
        <f t="shared" si="10"/>
        <v>0</v>
      </c>
      <c r="O56" s="1178" t="s">
        <v>1105</v>
      </c>
      <c r="P56" s="1178"/>
      <c r="Q56" s="358"/>
      <c r="R56" s="358"/>
      <c r="S56" s="358"/>
      <c r="T56" s="358"/>
      <c r="U56" s="358"/>
      <c r="V56" s="358"/>
      <c r="W56" s="358"/>
      <c r="X56" s="358"/>
      <c r="Y56" s="230"/>
      <c r="Z56" s="230"/>
      <c r="AA56" s="230"/>
      <c r="AB56" s="230"/>
      <c r="AC56" s="230"/>
      <c r="AD56" s="230"/>
      <c r="AE56" s="230"/>
      <c r="AF56" s="230"/>
    </row>
    <row r="57" spans="1:32" ht="18" customHeight="1">
      <c r="A57" s="1221" t="s">
        <v>885</v>
      </c>
      <c r="B57" s="1221"/>
      <c r="C57" s="206">
        <v>5</v>
      </c>
      <c r="D57" s="206">
        <v>1</v>
      </c>
      <c r="E57" s="206">
        <f t="shared" si="7"/>
        <v>6</v>
      </c>
      <c r="F57" s="206">
        <v>0</v>
      </c>
      <c r="G57" s="206">
        <v>1</v>
      </c>
      <c r="H57" s="206">
        <f t="shared" si="8"/>
        <v>1</v>
      </c>
      <c r="I57" s="206">
        <v>3</v>
      </c>
      <c r="J57" s="206">
        <v>0</v>
      </c>
      <c r="K57" s="206">
        <f t="shared" si="6"/>
        <v>3</v>
      </c>
      <c r="L57" s="206">
        <f t="shared" si="9"/>
        <v>8</v>
      </c>
      <c r="M57" s="206">
        <f t="shared" si="9"/>
        <v>2</v>
      </c>
      <c r="N57" s="206">
        <f t="shared" si="10"/>
        <v>10</v>
      </c>
      <c r="O57" s="473" t="s">
        <v>218</v>
      </c>
      <c r="P57" s="473"/>
      <c r="Q57" s="358"/>
      <c r="R57" s="358"/>
      <c r="S57" s="358"/>
      <c r="T57" s="358"/>
      <c r="U57" s="358"/>
      <c r="V57" s="358"/>
      <c r="W57" s="358"/>
      <c r="X57" s="358"/>
      <c r="Y57" s="230"/>
      <c r="Z57" s="230"/>
      <c r="AA57" s="230"/>
      <c r="AB57" s="230"/>
      <c r="AC57" s="230"/>
      <c r="AD57" s="230"/>
      <c r="AE57" s="230"/>
      <c r="AF57" s="230"/>
    </row>
    <row r="58" spans="1:32" ht="18" customHeight="1">
      <c r="A58" s="1221" t="s">
        <v>101</v>
      </c>
      <c r="B58" s="1221"/>
      <c r="C58" s="206">
        <v>1</v>
      </c>
      <c r="D58" s="206">
        <v>0</v>
      </c>
      <c r="E58" s="206">
        <f t="shared" si="7"/>
        <v>1</v>
      </c>
      <c r="F58" s="206">
        <v>0</v>
      </c>
      <c r="G58" s="206">
        <v>0</v>
      </c>
      <c r="H58" s="206">
        <f t="shared" si="8"/>
        <v>0</v>
      </c>
      <c r="I58" s="206">
        <v>0</v>
      </c>
      <c r="J58" s="206">
        <v>0</v>
      </c>
      <c r="K58" s="206">
        <f t="shared" si="6"/>
        <v>0</v>
      </c>
      <c r="L58" s="206">
        <f t="shared" si="9"/>
        <v>1</v>
      </c>
      <c r="M58" s="206">
        <f t="shared" si="9"/>
        <v>0</v>
      </c>
      <c r="N58" s="206">
        <f t="shared" si="10"/>
        <v>1</v>
      </c>
      <c r="O58" s="473" t="s">
        <v>219</v>
      </c>
      <c r="P58" s="473"/>
      <c r="Q58" s="358"/>
      <c r="R58" s="358"/>
      <c r="S58" s="358"/>
      <c r="T58" s="358"/>
      <c r="U58" s="358"/>
      <c r="V58" s="358"/>
      <c r="W58" s="358"/>
      <c r="X58" s="358"/>
      <c r="Y58" s="230"/>
      <c r="Z58" s="230"/>
      <c r="AA58" s="230"/>
      <c r="AB58" s="230"/>
      <c r="AC58" s="230"/>
      <c r="AD58" s="230"/>
      <c r="AE58" s="230"/>
      <c r="AF58" s="230"/>
    </row>
    <row r="59" spans="1:32" ht="18" customHeight="1">
      <c r="A59" s="1221" t="s">
        <v>886</v>
      </c>
      <c r="B59" s="1221"/>
      <c r="C59" s="206">
        <v>16</v>
      </c>
      <c r="D59" s="206">
        <v>6</v>
      </c>
      <c r="E59" s="206">
        <f t="shared" si="7"/>
        <v>22</v>
      </c>
      <c r="F59" s="206">
        <v>4</v>
      </c>
      <c r="G59" s="206">
        <v>4</v>
      </c>
      <c r="H59" s="206">
        <f t="shared" si="8"/>
        <v>8</v>
      </c>
      <c r="I59" s="206">
        <v>15</v>
      </c>
      <c r="J59" s="206">
        <v>0</v>
      </c>
      <c r="K59" s="206">
        <f t="shared" si="6"/>
        <v>15</v>
      </c>
      <c r="L59" s="206">
        <f t="shared" si="9"/>
        <v>35</v>
      </c>
      <c r="M59" s="206">
        <f t="shared" si="9"/>
        <v>10</v>
      </c>
      <c r="N59" s="206">
        <f t="shared" si="10"/>
        <v>45</v>
      </c>
      <c r="O59" s="473" t="s">
        <v>220</v>
      </c>
      <c r="P59" s="473"/>
      <c r="Q59" s="358"/>
      <c r="R59" s="358"/>
      <c r="S59" s="358"/>
      <c r="T59" s="358"/>
      <c r="U59" s="358"/>
      <c r="V59" s="358"/>
      <c r="W59" s="358"/>
      <c r="X59" s="358"/>
      <c r="Y59" s="230"/>
      <c r="Z59" s="230"/>
      <c r="AA59" s="230"/>
      <c r="AB59" s="230"/>
      <c r="AC59" s="230"/>
      <c r="AD59" s="230"/>
      <c r="AE59" s="230"/>
      <c r="AF59" s="230"/>
    </row>
    <row r="60" spans="1:32" ht="18" customHeight="1">
      <c r="A60" s="1015" t="s">
        <v>409</v>
      </c>
      <c r="B60" s="1015"/>
      <c r="C60" s="206">
        <v>2</v>
      </c>
      <c r="D60" s="206">
        <v>1</v>
      </c>
      <c r="E60" s="206">
        <f t="shared" si="7"/>
        <v>3</v>
      </c>
      <c r="F60" s="206">
        <v>5</v>
      </c>
      <c r="G60" s="206">
        <v>0</v>
      </c>
      <c r="H60" s="206">
        <f t="shared" si="8"/>
        <v>5</v>
      </c>
      <c r="I60" s="206">
        <v>0</v>
      </c>
      <c r="J60" s="206">
        <v>0</v>
      </c>
      <c r="K60" s="206">
        <f t="shared" si="6"/>
        <v>0</v>
      </c>
      <c r="L60" s="206">
        <f t="shared" si="9"/>
        <v>7</v>
      </c>
      <c r="M60" s="206">
        <f t="shared" si="9"/>
        <v>1</v>
      </c>
      <c r="N60" s="206">
        <f t="shared" si="10"/>
        <v>8</v>
      </c>
      <c r="O60" s="473" t="s">
        <v>221</v>
      </c>
      <c r="P60" s="473"/>
      <c r="Q60" s="358"/>
      <c r="R60" s="358"/>
      <c r="S60" s="358"/>
      <c r="T60" s="358"/>
      <c r="U60" s="358"/>
      <c r="V60" s="358"/>
      <c r="W60" s="358"/>
      <c r="X60" s="358"/>
      <c r="Y60" s="230"/>
      <c r="Z60" s="230"/>
      <c r="AA60" s="230"/>
      <c r="AB60" s="230"/>
      <c r="AC60" s="230"/>
      <c r="AD60" s="230"/>
      <c r="AE60" s="230"/>
      <c r="AF60" s="230"/>
    </row>
    <row r="61" spans="1:32" ht="18" customHeight="1">
      <c r="A61" s="1221" t="s">
        <v>108</v>
      </c>
      <c r="B61" s="1221"/>
      <c r="C61" s="206">
        <v>0</v>
      </c>
      <c r="D61" s="206">
        <v>0</v>
      </c>
      <c r="E61" s="206">
        <f t="shared" si="7"/>
        <v>0</v>
      </c>
      <c r="F61" s="206">
        <v>0</v>
      </c>
      <c r="G61" s="206">
        <v>0</v>
      </c>
      <c r="H61" s="206">
        <f t="shared" si="8"/>
        <v>0</v>
      </c>
      <c r="I61" s="206">
        <v>0</v>
      </c>
      <c r="J61" s="206">
        <v>0</v>
      </c>
      <c r="K61" s="206">
        <f t="shared" si="6"/>
        <v>0</v>
      </c>
      <c r="L61" s="206">
        <f t="shared" si="9"/>
        <v>0</v>
      </c>
      <c r="M61" s="206">
        <f t="shared" si="9"/>
        <v>0</v>
      </c>
      <c r="N61" s="206">
        <f t="shared" si="10"/>
        <v>0</v>
      </c>
      <c r="O61" s="473" t="s">
        <v>222</v>
      </c>
      <c r="P61" s="473"/>
      <c r="Q61" s="358"/>
      <c r="R61" s="358"/>
      <c r="S61" s="358"/>
      <c r="T61" s="358"/>
      <c r="U61" s="358"/>
      <c r="V61" s="358"/>
      <c r="W61" s="358"/>
      <c r="X61" s="358"/>
      <c r="Y61" s="230"/>
      <c r="Z61" s="230"/>
      <c r="AA61" s="230"/>
      <c r="AB61" s="230"/>
      <c r="AC61" s="230"/>
      <c r="AD61" s="230"/>
      <c r="AE61" s="230"/>
      <c r="AF61" s="230"/>
    </row>
    <row r="62" spans="1:32" ht="18" customHeight="1">
      <c r="A62" s="1221" t="s">
        <v>887</v>
      </c>
      <c r="B62" s="1221"/>
      <c r="C62" s="206">
        <v>11</v>
      </c>
      <c r="D62" s="206">
        <v>2</v>
      </c>
      <c r="E62" s="206">
        <f t="shared" si="7"/>
        <v>13</v>
      </c>
      <c r="F62" s="206">
        <v>2</v>
      </c>
      <c r="G62" s="206">
        <v>2</v>
      </c>
      <c r="H62" s="206">
        <f t="shared" si="8"/>
        <v>4</v>
      </c>
      <c r="I62" s="206">
        <v>6</v>
      </c>
      <c r="J62" s="206">
        <v>2</v>
      </c>
      <c r="K62" s="206">
        <f t="shared" si="6"/>
        <v>8</v>
      </c>
      <c r="L62" s="206">
        <f t="shared" si="9"/>
        <v>19</v>
      </c>
      <c r="M62" s="206">
        <f t="shared" si="9"/>
        <v>6</v>
      </c>
      <c r="N62" s="206">
        <f t="shared" si="10"/>
        <v>25</v>
      </c>
      <c r="O62" s="473" t="s">
        <v>223</v>
      </c>
      <c r="P62" s="473"/>
      <c r="Q62" s="358"/>
      <c r="R62" s="358"/>
      <c r="S62" s="358"/>
      <c r="T62" s="358"/>
      <c r="U62" s="358"/>
      <c r="V62" s="358"/>
      <c r="W62" s="358"/>
      <c r="X62" s="358"/>
      <c r="Y62" s="230"/>
      <c r="Z62" s="230"/>
      <c r="AA62" s="230"/>
      <c r="AB62" s="230"/>
      <c r="AC62" s="230"/>
      <c r="AD62" s="230"/>
      <c r="AE62" s="230"/>
      <c r="AF62" s="230"/>
    </row>
    <row r="63" spans="1:32" ht="18" customHeight="1">
      <c r="A63" s="1221" t="s">
        <v>888</v>
      </c>
      <c r="B63" s="1221"/>
      <c r="C63" s="206">
        <v>5</v>
      </c>
      <c r="D63" s="206">
        <v>4</v>
      </c>
      <c r="E63" s="206">
        <f t="shared" si="7"/>
        <v>9</v>
      </c>
      <c r="F63" s="206">
        <v>3</v>
      </c>
      <c r="G63" s="206">
        <v>0</v>
      </c>
      <c r="H63" s="206">
        <f t="shared" si="8"/>
        <v>3</v>
      </c>
      <c r="I63" s="206">
        <v>5</v>
      </c>
      <c r="J63" s="206">
        <v>0</v>
      </c>
      <c r="K63" s="206">
        <f t="shared" si="6"/>
        <v>5</v>
      </c>
      <c r="L63" s="206">
        <f t="shared" si="9"/>
        <v>13</v>
      </c>
      <c r="M63" s="206">
        <f t="shared" si="9"/>
        <v>4</v>
      </c>
      <c r="N63" s="206">
        <f t="shared" si="10"/>
        <v>17</v>
      </c>
      <c r="O63" s="473" t="s">
        <v>224</v>
      </c>
      <c r="P63" s="473"/>
      <c r="Q63" s="358"/>
      <c r="R63" s="358"/>
      <c r="S63" s="358"/>
      <c r="T63" s="358"/>
      <c r="U63" s="358"/>
      <c r="V63" s="358"/>
      <c r="W63" s="358"/>
      <c r="X63" s="358"/>
      <c r="Y63" s="230"/>
      <c r="Z63" s="230"/>
      <c r="AA63" s="230"/>
      <c r="AB63" s="230"/>
      <c r="AC63" s="230"/>
      <c r="AD63" s="230"/>
      <c r="AE63" s="230"/>
      <c r="AF63" s="230"/>
    </row>
    <row r="64" spans="1:32" ht="18" customHeight="1">
      <c r="A64" s="1221" t="s">
        <v>772</v>
      </c>
      <c r="B64" s="1221"/>
      <c r="C64" s="206">
        <v>0</v>
      </c>
      <c r="D64" s="206">
        <v>0</v>
      </c>
      <c r="E64" s="206">
        <f t="shared" si="7"/>
        <v>0</v>
      </c>
      <c r="F64" s="206">
        <v>0</v>
      </c>
      <c r="G64" s="206">
        <v>0</v>
      </c>
      <c r="H64" s="206">
        <f t="shared" si="8"/>
        <v>0</v>
      </c>
      <c r="I64" s="206">
        <v>0</v>
      </c>
      <c r="J64" s="206">
        <v>0</v>
      </c>
      <c r="K64" s="206">
        <f t="shared" si="6"/>
        <v>0</v>
      </c>
      <c r="L64" s="206">
        <f t="shared" si="9"/>
        <v>0</v>
      </c>
      <c r="M64" s="206">
        <f t="shared" si="9"/>
        <v>0</v>
      </c>
      <c r="N64" s="206">
        <f t="shared" si="10"/>
        <v>0</v>
      </c>
      <c r="O64" s="473" t="s">
        <v>225</v>
      </c>
      <c r="P64" s="473"/>
      <c r="Q64" s="358"/>
      <c r="R64" s="358"/>
      <c r="S64" s="358"/>
      <c r="T64" s="358"/>
      <c r="U64" s="358"/>
      <c r="V64" s="358"/>
      <c r="W64" s="358"/>
      <c r="X64" s="358"/>
      <c r="Y64" s="230"/>
      <c r="Z64" s="230"/>
      <c r="AA64" s="230"/>
      <c r="AB64" s="230"/>
      <c r="AC64" s="230"/>
      <c r="AD64" s="230"/>
      <c r="AE64" s="230"/>
      <c r="AF64" s="230"/>
    </row>
    <row r="65" spans="1:32" ht="18" customHeight="1" thickBot="1">
      <c r="A65" s="1222" t="s">
        <v>773</v>
      </c>
      <c r="B65" s="1222"/>
      <c r="C65" s="206">
        <v>7</v>
      </c>
      <c r="D65" s="206">
        <v>0</v>
      </c>
      <c r="E65" s="206">
        <f t="shared" si="7"/>
        <v>7</v>
      </c>
      <c r="F65" s="206">
        <v>3</v>
      </c>
      <c r="G65" s="206">
        <v>0</v>
      </c>
      <c r="H65" s="206">
        <f t="shared" si="8"/>
        <v>3</v>
      </c>
      <c r="I65" s="206">
        <v>3</v>
      </c>
      <c r="J65" s="206">
        <v>0</v>
      </c>
      <c r="K65" s="206">
        <f t="shared" si="6"/>
        <v>3</v>
      </c>
      <c r="L65" s="206">
        <f t="shared" si="9"/>
        <v>13</v>
      </c>
      <c r="M65" s="206">
        <f t="shared" si="9"/>
        <v>0</v>
      </c>
      <c r="N65" s="206">
        <f t="shared" si="10"/>
        <v>13</v>
      </c>
      <c r="O65" s="536" t="s">
        <v>226</v>
      </c>
      <c r="P65" s="536"/>
      <c r="Q65" s="358"/>
      <c r="R65" s="358"/>
      <c r="S65" s="358"/>
      <c r="T65" s="358"/>
      <c r="U65" s="358"/>
      <c r="V65" s="358"/>
      <c r="W65" s="358"/>
      <c r="X65" s="358"/>
      <c r="Y65" s="230"/>
      <c r="Z65" s="230"/>
      <c r="AA65" s="230"/>
      <c r="AB65" s="230"/>
      <c r="AC65" s="230"/>
      <c r="AD65" s="230"/>
      <c r="AE65" s="230"/>
      <c r="AF65" s="230"/>
    </row>
    <row r="66" spans="1:32" ht="18" customHeight="1" thickBot="1">
      <c r="A66" s="1223" t="s">
        <v>889</v>
      </c>
      <c r="B66" s="1223"/>
      <c r="C66" s="61">
        <f>SUM(C46:C65)</f>
        <v>77</v>
      </c>
      <c r="D66" s="61">
        <f t="shared" ref="D66:N66" si="11">SUM(D46:D65)</f>
        <v>22</v>
      </c>
      <c r="E66" s="61">
        <f t="shared" si="11"/>
        <v>99</v>
      </c>
      <c r="F66" s="61">
        <f t="shared" si="11"/>
        <v>32</v>
      </c>
      <c r="G66" s="61">
        <f t="shared" si="11"/>
        <v>18</v>
      </c>
      <c r="H66" s="61">
        <f t="shared" si="11"/>
        <v>50</v>
      </c>
      <c r="I66" s="61">
        <f t="shared" si="11"/>
        <v>88</v>
      </c>
      <c r="J66" s="61">
        <f t="shared" si="11"/>
        <v>6</v>
      </c>
      <c r="K66" s="61">
        <f t="shared" si="11"/>
        <v>94</v>
      </c>
      <c r="L66" s="61">
        <f t="shared" si="11"/>
        <v>197</v>
      </c>
      <c r="M66" s="61">
        <f t="shared" si="11"/>
        <v>46</v>
      </c>
      <c r="N66" s="61">
        <f t="shared" si="11"/>
        <v>243</v>
      </c>
      <c r="O66" s="434" t="s">
        <v>201</v>
      </c>
      <c r="P66" s="434"/>
      <c r="Q66" s="358"/>
      <c r="R66" s="358"/>
      <c r="S66" s="358"/>
      <c r="T66" s="358"/>
      <c r="U66" s="358"/>
      <c r="V66" s="358"/>
      <c r="W66" s="358"/>
      <c r="X66" s="358"/>
      <c r="Y66" s="230"/>
      <c r="Z66" s="230"/>
      <c r="AA66" s="230"/>
      <c r="AB66" s="230"/>
      <c r="AC66" s="230"/>
      <c r="AD66" s="230"/>
      <c r="AE66" s="230"/>
      <c r="AF66" s="230"/>
    </row>
    <row r="67" spans="1:32" ht="18" customHeight="1" thickTop="1">
      <c r="A67" s="1224"/>
      <c r="B67" s="1224"/>
      <c r="C67" s="654"/>
      <c r="D67" s="654"/>
      <c r="E67" s="654"/>
      <c r="F67" s="654"/>
      <c r="G67" s="654"/>
      <c r="H67" s="654"/>
      <c r="I67" s="654"/>
      <c r="J67" s="654"/>
      <c r="K67" s="654"/>
      <c r="L67" s="654"/>
      <c r="M67" s="654"/>
      <c r="N67" s="654"/>
      <c r="O67" s="364"/>
      <c r="P67" s="364"/>
      <c r="Q67" s="358"/>
      <c r="R67" s="358"/>
      <c r="S67" s="358"/>
      <c r="T67" s="358"/>
      <c r="U67" s="358"/>
      <c r="V67" s="358"/>
      <c r="W67" s="358"/>
      <c r="X67" s="358"/>
      <c r="Y67" s="230"/>
      <c r="Z67" s="230"/>
      <c r="AA67" s="230"/>
      <c r="AB67" s="230"/>
      <c r="AC67" s="230"/>
      <c r="AD67" s="230"/>
      <c r="AE67" s="230"/>
      <c r="AF67" s="230"/>
    </row>
    <row r="68" spans="1:32" ht="15.75">
      <c r="A68" s="1094"/>
      <c r="B68" s="1094"/>
      <c r="C68" s="924"/>
      <c r="D68" s="924"/>
      <c r="E68" s="924"/>
      <c r="F68" s="924"/>
      <c r="G68" s="924"/>
      <c r="H68" s="924"/>
      <c r="I68" s="924"/>
      <c r="J68" s="924"/>
      <c r="K68" s="924"/>
      <c r="L68" s="924"/>
      <c r="M68" s="924"/>
      <c r="N68" s="924"/>
      <c r="O68" s="924"/>
      <c r="P68" s="924"/>
      <c r="Q68" s="358"/>
      <c r="R68" s="358"/>
      <c r="S68" s="358"/>
      <c r="T68" s="358"/>
      <c r="U68" s="358"/>
      <c r="V68" s="358"/>
      <c r="W68" s="358"/>
      <c r="X68" s="358"/>
      <c r="Y68" s="230"/>
      <c r="Z68" s="230"/>
      <c r="AA68" s="230"/>
      <c r="AB68" s="230"/>
      <c r="AC68" s="230"/>
      <c r="AD68" s="230"/>
      <c r="AE68" s="230"/>
      <c r="AF68" s="230"/>
    </row>
    <row r="69" spans="1:32" ht="15.75">
      <c r="A69" s="1094"/>
      <c r="B69" s="1094"/>
      <c r="C69" s="924"/>
      <c r="D69" s="924"/>
      <c r="E69" s="924"/>
      <c r="F69" s="924"/>
      <c r="G69" s="924"/>
      <c r="H69" s="924"/>
      <c r="I69" s="924"/>
      <c r="J69" s="924"/>
      <c r="K69" s="924"/>
      <c r="L69" s="924"/>
      <c r="M69" s="924"/>
      <c r="N69" s="924"/>
      <c r="O69" s="924"/>
      <c r="P69" s="924"/>
      <c r="Q69" s="358"/>
      <c r="R69" s="358"/>
      <c r="S69" s="358"/>
      <c r="T69" s="358"/>
      <c r="U69" s="358"/>
      <c r="V69" s="358"/>
      <c r="W69" s="358"/>
      <c r="X69" s="358"/>
      <c r="Y69" s="230"/>
      <c r="Z69" s="230"/>
      <c r="AA69" s="230"/>
      <c r="AB69" s="230"/>
      <c r="AC69" s="230"/>
      <c r="AD69" s="230"/>
      <c r="AE69" s="230"/>
      <c r="AF69" s="230"/>
    </row>
    <row r="70" spans="1:32" ht="15.75">
      <c r="A70" s="1094"/>
      <c r="B70" s="1094"/>
      <c r="C70" s="924"/>
      <c r="D70" s="924"/>
      <c r="E70" s="924"/>
      <c r="F70" s="924"/>
      <c r="G70" s="924"/>
      <c r="H70" s="924"/>
      <c r="I70" s="924"/>
      <c r="J70" s="924"/>
      <c r="K70" s="924"/>
      <c r="L70" s="924"/>
      <c r="M70" s="924"/>
      <c r="N70" s="924"/>
      <c r="O70" s="924"/>
      <c r="P70" s="924"/>
      <c r="Q70" s="358"/>
      <c r="R70" s="358"/>
      <c r="S70" s="358"/>
      <c r="T70" s="358"/>
      <c r="U70" s="358"/>
      <c r="V70" s="358"/>
      <c r="W70" s="358"/>
      <c r="X70" s="358"/>
      <c r="Y70" s="230"/>
      <c r="Z70" s="230"/>
      <c r="AA70" s="230"/>
      <c r="AB70" s="230"/>
      <c r="AC70" s="230"/>
      <c r="AD70" s="230"/>
      <c r="AE70" s="230"/>
      <c r="AF70" s="230"/>
    </row>
    <row r="71" spans="1:32" ht="15.75">
      <c r="A71" s="1094"/>
      <c r="B71" s="1094"/>
      <c r="C71" s="924"/>
      <c r="D71" s="924"/>
      <c r="E71" s="924"/>
      <c r="F71" s="924"/>
      <c r="G71" s="924"/>
      <c r="H71" s="924"/>
      <c r="I71" s="924"/>
      <c r="J71" s="924"/>
      <c r="K71" s="924"/>
      <c r="L71" s="924"/>
      <c r="M71" s="924"/>
      <c r="N71" s="924"/>
      <c r="O71" s="924"/>
      <c r="P71" s="924"/>
      <c r="Q71" s="358"/>
      <c r="R71" s="358"/>
      <c r="S71" s="358"/>
      <c r="T71" s="358"/>
      <c r="U71" s="358"/>
      <c r="V71" s="358"/>
      <c r="W71" s="358"/>
      <c r="X71" s="358"/>
      <c r="Y71" s="230"/>
      <c r="Z71" s="230"/>
      <c r="AA71" s="230"/>
      <c r="AB71" s="230"/>
      <c r="AC71" s="230"/>
      <c r="AD71" s="230"/>
      <c r="AE71" s="230"/>
      <c r="AF71" s="230"/>
    </row>
    <row r="72" spans="1:32" ht="15.75">
      <c r="A72" s="1094"/>
      <c r="B72" s="1094"/>
      <c r="C72" s="924"/>
      <c r="D72" s="924"/>
      <c r="E72" s="924"/>
      <c r="F72" s="924"/>
      <c r="G72" s="924"/>
      <c r="H72" s="924"/>
      <c r="I72" s="924"/>
      <c r="J72" s="924"/>
      <c r="K72" s="924"/>
      <c r="L72" s="924"/>
      <c r="M72" s="924"/>
      <c r="N72" s="924"/>
      <c r="O72" s="924"/>
      <c r="P72" s="924"/>
      <c r="Q72" s="358"/>
      <c r="R72" s="358"/>
      <c r="S72" s="358"/>
      <c r="T72" s="358"/>
      <c r="U72" s="358"/>
      <c r="V72" s="358"/>
      <c r="W72" s="358"/>
      <c r="X72" s="358"/>
      <c r="Y72" s="230"/>
      <c r="Z72" s="230"/>
      <c r="AA72" s="230"/>
      <c r="AB72" s="230"/>
      <c r="AC72" s="230"/>
      <c r="AD72" s="230"/>
      <c r="AE72" s="230"/>
      <c r="AF72" s="230"/>
    </row>
    <row r="73" spans="1:32" ht="15.75">
      <c r="A73" s="1094"/>
      <c r="B73" s="1094"/>
      <c r="C73" s="924"/>
      <c r="D73" s="924"/>
      <c r="E73" s="924"/>
      <c r="F73" s="924"/>
      <c r="G73" s="924"/>
      <c r="H73" s="924"/>
      <c r="I73" s="924"/>
      <c r="J73" s="924"/>
      <c r="K73" s="924"/>
      <c r="L73" s="924"/>
      <c r="M73" s="924"/>
      <c r="N73" s="924"/>
      <c r="O73" s="924"/>
      <c r="P73" s="924"/>
      <c r="Q73" s="358"/>
      <c r="R73" s="358"/>
      <c r="S73" s="358"/>
      <c r="T73" s="358"/>
      <c r="U73" s="358"/>
      <c r="V73" s="358"/>
      <c r="W73" s="358"/>
      <c r="X73" s="358"/>
      <c r="Y73" s="230"/>
      <c r="Z73" s="230"/>
      <c r="AA73" s="230"/>
      <c r="AB73" s="230"/>
      <c r="AC73" s="230"/>
      <c r="AD73" s="230"/>
      <c r="AE73" s="230"/>
      <c r="AF73" s="230"/>
    </row>
    <row r="74" spans="1:32" ht="15.75">
      <c r="A74" s="1094"/>
      <c r="B74" s="1094"/>
      <c r="C74" s="924"/>
      <c r="D74" s="924"/>
      <c r="E74" s="924"/>
      <c r="F74" s="924"/>
      <c r="G74" s="924"/>
      <c r="H74" s="924"/>
      <c r="I74" s="924"/>
      <c r="J74" s="924"/>
      <c r="K74" s="924"/>
      <c r="L74" s="924"/>
      <c r="M74" s="924"/>
      <c r="N74" s="924"/>
      <c r="O74" s="924"/>
      <c r="P74" s="924"/>
      <c r="Q74" s="358"/>
      <c r="R74" s="358"/>
      <c r="S74" s="358"/>
      <c r="T74" s="358"/>
      <c r="U74" s="358"/>
      <c r="V74" s="358"/>
      <c r="W74" s="358"/>
      <c r="X74" s="358"/>
      <c r="Y74" s="230"/>
      <c r="Z74" s="230"/>
      <c r="AA74" s="230"/>
      <c r="AB74" s="230"/>
      <c r="AC74" s="230"/>
      <c r="AD74" s="230"/>
      <c r="AE74" s="230"/>
      <c r="AF74" s="230"/>
    </row>
    <row r="75" spans="1:32" ht="15.75">
      <c r="A75" s="1094"/>
      <c r="B75" s="1094"/>
      <c r="C75" s="924"/>
      <c r="D75" s="924"/>
      <c r="E75" s="924"/>
      <c r="F75" s="924"/>
      <c r="G75" s="924"/>
      <c r="H75" s="924"/>
      <c r="I75" s="924"/>
      <c r="J75" s="924"/>
      <c r="K75" s="924"/>
      <c r="L75" s="924"/>
      <c r="M75" s="924"/>
      <c r="N75" s="924"/>
      <c r="O75" s="924"/>
      <c r="P75" s="924"/>
      <c r="Q75" s="358"/>
      <c r="R75" s="358"/>
      <c r="S75" s="358"/>
      <c r="T75" s="358"/>
      <c r="U75" s="358"/>
      <c r="V75" s="358"/>
      <c r="W75" s="358"/>
      <c r="X75" s="358"/>
      <c r="Y75" s="230"/>
      <c r="Z75" s="230"/>
      <c r="AA75" s="230"/>
      <c r="AB75" s="230"/>
      <c r="AC75" s="230"/>
      <c r="AD75" s="230"/>
      <c r="AE75" s="230"/>
      <c r="AF75" s="230"/>
    </row>
    <row r="76" spans="1:32" ht="19.5" customHeight="1">
      <c r="A76" s="583"/>
      <c r="B76" s="583"/>
      <c r="C76" s="583"/>
      <c r="D76" s="583"/>
      <c r="E76" s="583"/>
      <c r="F76" s="583"/>
      <c r="G76" s="583"/>
      <c r="H76" s="583"/>
      <c r="I76" s="583"/>
      <c r="J76" s="583"/>
      <c r="K76" s="583"/>
      <c r="L76" s="583"/>
      <c r="M76" s="583"/>
      <c r="N76" s="583"/>
      <c r="O76" s="583"/>
      <c r="P76" s="583"/>
      <c r="Q76" s="711"/>
      <c r="R76" s="711"/>
      <c r="S76" s="711"/>
      <c r="T76" s="711"/>
      <c r="U76" s="711"/>
      <c r="V76" s="711"/>
      <c r="W76" s="711"/>
      <c r="X76" s="711"/>
      <c r="Y76" s="230"/>
      <c r="Z76" s="230"/>
      <c r="AA76" s="230"/>
      <c r="AB76" s="230"/>
      <c r="AC76" s="230"/>
      <c r="AD76" s="230"/>
      <c r="AE76" s="230"/>
      <c r="AF76" s="230"/>
    </row>
    <row r="77" spans="1:32" ht="27" customHeight="1" thickBot="1">
      <c r="A77" s="681" t="s">
        <v>1137</v>
      </c>
      <c r="B77" s="681"/>
      <c r="C77" s="681"/>
      <c r="D77" s="645"/>
      <c r="E77" s="645"/>
      <c r="F77" s="645"/>
      <c r="G77" s="645"/>
      <c r="H77" s="645"/>
      <c r="I77" s="645"/>
      <c r="J77" s="645"/>
      <c r="K77" s="645"/>
      <c r="L77" s="645"/>
      <c r="M77" s="645"/>
      <c r="N77" s="691" t="s">
        <v>1138</v>
      </c>
      <c r="O77" s="691"/>
      <c r="P77" s="691"/>
      <c r="Q77" s="711"/>
      <c r="R77" s="711"/>
      <c r="S77" s="711"/>
      <c r="T77" s="711"/>
      <c r="U77" s="711"/>
      <c r="V77" s="711"/>
      <c r="W77" s="711"/>
      <c r="X77" s="711"/>
      <c r="Y77" s="230"/>
      <c r="Z77" s="230"/>
      <c r="AA77" s="230"/>
      <c r="AB77" s="230"/>
      <c r="AC77" s="230"/>
      <c r="AD77" s="230"/>
      <c r="AE77" s="230"/>
      <c r="AF77" s="230"/>
    </row>
    <row r="78" spans="1:32" ht="25.5" customHeight="1" thickTop="1">
      <c r="A78" s="402" t="s">
        <v>943</v>
      </c>
      <c r="B78" s="402"/>
      <c r="C78" s="402"/>
      <c r="D78" s="402"/>
      <c r="E78" s="402"/>
      <c r="F78" s="402"/>
      <c r="G78" s="402"/>
      <c r="H78" s="402"/>
      <c r="I78" s="402"/>
      <c r="J78" s="402"/>
      <c r="K78" s="402"/>
      <c r="L78" s="402"/>
      <c r="M78" s="402"/>
      <c r="N78" s="402"/>
      <c r="O78" s="402"/>
      <c r="P78" s="402"/>
      <c r="Q78" s="767"/>
      <c r="R78" s="767"/>
      <c r="S78" s="767"/>
      <c r="T78" s="767"/>
      <c r="U78" s="767"/>
      <c r="V78" s="767"/>
      <c r="W78" s="767"/>
      <c r="X78" s="767"/>
      <c r="Y78" s="230"/>
      <c r="Z78" s="230"/>
      <c r="AA78" s="230"/>
      <c r="AB78" s="230"/>
      <c r="AC78" s="230"/>
      <c r="AD78" s="230"/>
      <c r="AE78" s="230"/>
      <c r="AF78" s="230"/>
    </row>
    <row r="79" spans="1:32" ht="21.75" customHeight="1">
      <c r="A79" s="385" t="s">
        <v>378</v>
      </c>
      <c r="B79" s="385"/>
      <c r="C79" s="385"/>
      <c r="D79" s="385"/>
      <c r="E79" s="385"/>
      <c r="F79" s="385"/>
      <c r="G79" s="385"/>
      <c r="H79" s="385"/>
      <c r="I79" s="385"/>
      <c r="J79" s="385"/>
      <c r="K79" s="385"/>
      <c r="L79" s="385"/>
      <c r="M79" s="385"/>
      <c r="N79" s="385"/>
      <c r="O79" s="385"/>
      <c r="P79" s="385"/>
      <c r="Q79" s="767"/>
      <c r="R79" s="767"/>
      <c r="S79" s="767"/>
      <c r="T79" s="767"/>
      <c r="U79" s="767"/>
      <c r="V79" s="767"/>
      <c r="W79" s="767"/>
      <c r="X79" s="767"/>
      <c r="Y79" s="230"/>
      <c r="Z79" s="230"/>
      <c r="AA79" s="230"/>
      <c r="AB79" s="230"/>
      <c r="AC79" s="230"/>
      <c r="AD79" s="230"/>
      <c r="AE79" s="230"/>
      <c r="AF79" s="230"/>
    </row>
    <row r="80" spans="1:32" ht="20.25" customHeight="1">
      <c r="A80" s="385" t="s">
        <v>84</v>
      </c>
      <c r="B80" s="385"/>
      <c r="C80" s="385" t="s">
        <v>28</v>
      </c>
      <c r="D80" s="385"/>
      <c r="E80" s="385"/>
      <c r="F80" s="385" t="s">
        <v>29</v>
      </c>
      <c r="G80" s="385"/>
      <c r="H80" s="385"/>
      <c r="I80" s="385" t="s">
        <v>30</v>
      </c>
      <c r="J80" s="385"/>
      <c r="K80" s="385"/>
      <c r="L80" s="385" t="s">
        <v>31</v>
      </c>
      <c r="M80" s="385"/>
      <c r="N80" s="385"/>
      <c r="O80" s="385" t="s">
        <v>206</v>
      </c>
      <c r="P80" s="385"/>
      <c r="Q80" s="1089"/>
      <c r="R80" s="1089"/>
      <c r="S80" s="1089"/>
      <c r="T80" s="1089"/>
      <c r="U80" s="1089"/>
      <c r="V80" s="1089"/>
      <c r="W80" s="1089"/>
      <c r="X80" s="1089"/>
      <c r="Y80" s="230"/>
      <c r="Z80" s="230"/>
      <c r="AA80" s="230"/>
      <c r="AB80" s="230"/>
      <c r="AC80" s="230"/>
      <c r="AD80" s="230"/>
      <c r="AE80" s="230"/>
      <c r="AF80" s="230"/>
    </row>
    <row r="81" spans="1:32" ht="23.25" customHeight="1">
      <c r="A81" s="385"/>
      <c r="B81" s="385"/>
      <c r="C81" s="385" t="s">
        <v>228</v>
      </c>
      <c r="D81" s="385"/>
      <c r="E81" s="385"/>
      <c r="F81" s="385" t="s">
        <v>229</v>
      </c>
      <c r="G81" s="385"/>
      <c r="H81" s="385"/>
      <c r="I81" s="385" t="s">
        <v>230</v>
      </c>
      <c r="J81" s="385"/>
      <c r="K81" s="385"/>
      <c r="L81" s="385" t="s">
        <v>201</v>
      </c>
      <c r="M81" s="385"/>
      <c r="N81" s="385"/>
      <c r="O81" s="385"/>
      <c r="P81" s="385"/>
      <c r="Q81" s="1089"/>
      <c r="R81" s="1089"/>
      <c r="S81" s="1089"/>
      <c r="T81" s="1089"/>
      <c r="U81" s="1089"/>
      <c r="V81" s="1089"/>
      <c r="W81" s="1089"/>
      <c r="X81" s="1089"/>
      <c r="Y81" s="230"/>
      <c r="Z81" s="230"/>
      <c r="AA81" s="230"/>
      <c r="AB81" s="230"/>
      <c r="AC81" s="230"/>
      <c r="AD81" s="230"/>
      <c r="AE81" s="230"/>
      <c r="AF81" s="230"/>
    </row>
    <row r="82" spans="1:32" ht="18.75" customHeight="1">
      <c r="A82" s="385"/>
      <c r="B82" s="385"/>
      <c r="C82" s="647" t="s">
        <v>5</v>
      </c>
      <c r="D82" s="647" t="s">
        <v>91</v>
      </c>
      <c r="E82" s="647" t="s">
        <v>4</v>
      </c>
      <c r="F82" s="647" t="s">
        <v>5</v>
      </c>
      <c r="G82" s="647" t="s">
        <v>91</v>
      </c>
      <c r="H82" s="647" t="s">
        <v>4</v>
      </c>
      <c r="I82" s="647" t="s">
        <v>5</v>
      </c>
      <c r="J82" s="647" t="s">
        <v>91</v>
      </c>
      <c r="K82" s="647" t="s">
        <v>4</v>
      </c>
      <c r="L82" s="647" t="s">
        <v>5</v>
      </c>
      <c r="M82" s="647" t="s">
        <v>91</v>
      </c>
      <c r="N82" s="647" t="s">
        <v>4</v>
      </c>
      <c r="O82" s="385"/>
      <c r="P82" s="385"/>
      <c r="Q82" s="1089"/>
      <c r="R82" s="1089"/>
      <c r="S82" s="1089"/>
      <c r="T82" s="1089"/>
      <c r="U82" s="1089"/>
      <c r="V82" s="1089"/>
      <c r="W82" s="1089"/>
      <c r="X82" s="1089"/>
      <c r="Y82" s="230"/>
      <c r="Z82" s="230"/>
      <c r="AA82" s="230"/>
      <c r="AB82" s="230"/>
      <c r="AC82" s="230"/>
      <c r="AD82" s="230"/>
      <c r="AE82" s="230"/>
      <c r="AF82" s="230"/>
    </row>
    <row r="83" spans="1:32" s="590" customFormat="1" ht="49.5" customHeight="1" thickBot="1">
      <c r="A83" s="403"/>
      <c r="B83" s="403"/>
      <c r="C83" s="1218" t="s">
        <v>198</v>
      </c>
      <c r="D83" s="1218" t="s">
        <v>233</v>
      </c>
      <c r="E83" s="969" t="s">
        <v>201</v>
      </c>
      <c r="F83" s="1218" t="s">
        <v>198</v>
      </c>
      <c r="G83" s="1218" t="s">
        <v>233</v>
      </c>
      <c r="H83" s="969" t="s">
        <v>201</v>
      </c>
      <c r="I83" s="1218" t="s">
        <v>198</v>
      </c>
      <c r="J83" s="1218" t="s">
        <v>233</v>
      </c>
      <c r="K83" s="969" t="s">
        <v>201</v>
      </c>
      <c r="L83" s="1218" t="s">
        <v>198</v>
      </c>
      <c r="M83" s="1218" t="s">
        <v>233</v>
      </c>
      <c r="N83" s="969" t="s">
        <v>201</v>
      </c>
      <c r="O83" s="403"/>
      <c r="P83" s="403"/>
      <c r="Q83" s="1091"/>
      <c r="R83" s="1091"/>
      <c r="S83" s="1091"/>
      <c r="T83" s="1091"/>
      <c r="U83" s="1091"/>
      <c r="V83" s="1091"/>
      <c r="W83" s="1091"/>
      <c r="X83" s="1091"/>
      <c r="Y83" s="642"/>
      <c r="Z83" s="642"/>
      <c r="AA83" s="642"/>
      <c r="AB83" s="642"/>
      <c r="AC83" s="642"/>
      <c r="AD83" s="642"/>
      <c r="AE83" s="642"/>
      <c r="AF83" s="642"/>
    </row>
    <row r="84" spans="1:32" ht="18" customHeight="1">
      <c r="A84" s="591" t="s">
        <v>382</v>
      </c>
      <c r="B84" s="591"/>
      <c r="C84" s="206">
        <v>0</v>
      </c>
      <c r="D84" s="206">
        <v>0</v>
      </c>
      <c r="E84" s="206">
        <f>SUM(C84:D84)</f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f>SUM(I84:J84)</f>
        <v>0</v>
      </c>
      <c r="L84" s="206">
        <f>SUM(I84,F84,C84)</f>
        <v>0</v>
      </c>
      <c r="M84" s="206">
        <f>SUM(J84,G84,D84)</f>
        <v>0</v>
      </c>
      <c r="N84" s="206">
        <f>SUM(L84:M84)</f>
        <v>0</v>
      </c>
      <c r="O84" s="594" t="s">
        <v>380</v>
      </c>
      <c r="P84" s="594" t="s">
        <v>380</v>
      </c>
      <c r="Q84" s="358"/>
      <c r="R84" s="358"/>
      <c r="S84" s="358"/>
      <c r="T84" s="358"/>
      <c r="U84" s="358"/>
      <c r="V84" s="358"/>
      <c r="W84" s="358"/>
      <c r="X84" s="358"/>
      <c r="Y84" s="230"/>
      <c r="Z84" s="230"/>
      <c r="AA84" s="230"/>
      <c r="AB84" s="230"/>
      <c r="AC84" s="230"/>
      <c r="AD84" s="230"/>
      <c r="AE84" s="230"/>
      <c r="AF84" s="230"/>
    </row>
    <row r="85" spans="1:32" ht="18" customHeight="1">
      <c r="A85" s="598" t="s">
        <v>172</v>
      </c>
      <c r="B85" s="598"/>
      <c r="C85" s="206">
        <v>0</v>
      </c>
      <c r="D85" s="206">
        <v>0</v>
      </c>
      <c r="E85" s="206">
        <f t="shared" ref="E85:E101" si="12">SUM(C85:D85)</f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f>SUM(I85:J85)</f>
        <v>0</v>
      </c>
      <c r="L85" s="206">
        <f t="shared" ref="L85:M101" si="13">SUM(I85,F85,C85)</f>
        <v>0</v>
      </c>
      <c r="M85" s="206">
        <f t="shared" si="13"/>
        <v>0</v>
      </c>
      <c r="N85" s="206">
        <f t="shared" ref="N85:N101" si="14">SUM(L85:M85)</f>
        <v>0</v>
      </c>
      <c r="O85" s="1065" t="s">
        <v>1098</v>
      </c>
      <c r="P85" s="1065"/>
      <c r="Q85" s="358"/>
      <c r="R85" s="358"/>
      <c r="S85" s="358"/>
      <c r="T85" s="358"/>
      <c r="U85" s="358"/>
      <c r="V85" s="358"/>
      <c r="W85" s="358"/>
      <c r="X85" s="358"/>
      <c r="Y85" s="230"/>
      <c r="Z85" s="230"/>
      <c r="AA85" s="230"/>
      <c r="AB85" s="230"/>
      <c r="AC85" s="230"/>
      <c r="AD85" s="230"/>
      <c r="AE85" s="230"/>
      <c r="AF85" s="230"/>
    </row>
    <row r="86" spans="1:32" ht="18" customHeight="1">
      <c r="A86" s="624" t="s">
        <v>882</v>
      </c>
      <c r="B86" s="624"/>
      <c r="C86" s="206">
        <v>0</v>
      </c>
      <c r="D86" s="206">
        <v>0</v>
      </c>
      <c r="E86" s="206">
        <f t="shared" si="12"/>
        <v>0</v>
      </c>
      <c r="F86" s="206">
        <v>0</v>
      </c>
      <c r="G86" s="206">
        <v>0</v>
      </c>
      <c r="H86" s="206">
        <v>0</v>
      </c>
      <c r="I86" s="206">
        <v>7</v>
      </c>
      <c r="J86" s="206">
        <v>0</v>
      </c>
      <c r="K86" s="206">
        <f t="shared" ref="K86:K101" si="15">SUM(I86:J86)</f>
        <v>7</v>
      </c>
      <c r="L86" s="206">
        <f t="shared" si="13"/>
        <v>7</v>
      </c>
      <c r="M86" s="206">
        <f t="shared" si="13"/>
        <v>0</v>
      </c>
      <c r="N86" s="206">
        <f t="shared" si="14"/>
        <v>7</v>
      </c>
      <c r="O86" s="473" t="s">
        <v>208</v>
      </c>
      <c r="P86" s="473"/>
      <c r="Q86" s="358"/>
      <c r="R86" s="358"/>
      <c r="S86" s="358"/>
      <c r="T86" s="358"/>
      <c r="U86" s="358"/>
      <c r="V86" s="358"/>
      <c r="W86" s="358"/>
      <c r="X86" s="358"/>
      <c r="Y86" s="230"/>
      <c r="Z86" s="230"/>
      <c r="AA86" s="230"/>
      <c r="AB86" s="230"/>
      <c r="AC86" s="230"/>
      <c r="AD86" s="230"/>
      <c r="AE86" s="230"/>
      <c r="AF86" s="230"/>
    </row>
    <row r="87" spans="1:32" ht="18" customHeight="1">
      <c r="A87" s="974" t="s">
        <v>883</v>
      </c>
      <c r="B87" s="974"/>
      <c r="C87" s="206">
        <v>0</v>
      </c>
      <c r="D87" s="206">
        <v>0</v>
      </c>
      <c r="E87" s="206">
        <f t="shared" si="12"/>
        <v>0</v>
      </c>
      <c r="F87" s="206">
        <v>0</v>
      </c>
      <c r="G87" s="206">
        <v>0</v>
      </c>
      <c r="H87" s="206">
        <v>0</v>
      </c>
      <c r="I87" s="206">
        <v>9</v>
      </c>
      <c r="J87" s="206">
        <v>1</v>
      </c>
      <c r="K87" s="206">
        <f t="shared" si="15"/>
        <v>10</v>
      </c>
      <c r="L87" s="206">
        <f t="shared" si="13"/>
        <v>9</v>
      </c>
      <c r="M87" s="206">
        <f t="shared" si="13"/>
        <v>1</v>
      </c>
      <c r="N87" s="206">
        <f t="shared" si="14"/>
        <v>10</v>
      </c>
      <c r="O87" s="473" t="s">
        <v>209</v>
      </c>
      <c r="P87" s="473"/>
      <c r="Q87" s="358"/>
      <c r="R87" s="358"/>
      <c r="S87" s="358"/>
      <c r="T87" s="358"/>
      <c r="U87" s="358"/>
      <c r="V87" s="358"/>
      <c r="W87" s="358"/>
      <c r="X87" s="358"/>
      <c r="Y87" s="230"/>
      <c r="Z87" s="230"/>
      <c r="AA87" s="230"/>
      <c r="AB87" s="230"/>
      <c r="AC87" s="230"/>
      <c r="AD87" s="230"/>
      <c r="AE87" s="230"/>
      <c r="AF87" s="230"/>
    </row>
    <row r="88" spans="1:32" ht="18" customHeight="1">
      <c r="A88" s="627" t="s">
        <v>8</v>
      </c>
      <c r="B88" s="1211" t="s">
        <v>69</v>
      </c>
      <c r="C88" s="206">
        <v>0</v>
      </c>
      <c r="D88" s="206">
        <v>0</v>
      </c>
      <c r="E88" s="206">
        <f t="shared" si="12"/>
        <v>0</v>
      </c>
      <c r="F88" s="206">
        <v>0</v>
      </c>
      <c r="G88" s="206">
        <v>0</v>
      </c>
      <c r="H88" s="206">
        <v>0</v>
      </c>
      <c r="I88" s="206">
        <v>6</v>
      </c>
      <c r="J88" s="206">
        <v>1</v>
      </c>
      <c r="K88" s="206">
        <f t="shared" si="15"/>
        <v>7</v>
      </c>
      <c r="L88" s="206">
        <f t="shared" si="13"/>
        <v>6</v>
      </c>
      <c r="M88" s="206">
        <f t="shared" si="13"/>
        <v>1</v>
      </c>
      <c r="N88" s="206">
        <f t="shared" si="14"/>
        <v>7</v>
      </c>
      <c r="O88" s="1175" t="s">
        <v>1099</v>
      </c>
      <c r="P88" s="475" t="s">
        <v>211</v>
      </c>
      <c r="Q88" s="358"/>
      <c r="R88" s="358"/>
      <c r="S88" s="358"/>
      <c r="T88" s="358"/>
      <c r="U88" s="358"/>
      <c r="V88" s="358"/>
      <c r="W88" s="358"/>
      <c r="X88" s="358"/>
      <c r="Y88" s="230"/>
      <c r="Z88" s="230"/>
      <c r="AA88" s="230"/>
      <c r="AB88" s="230"/>
      <c r="AC88" s="230"/>
      <c r="AD88" s="230"/>
      <c r="AE88" s="230"/>
      <c r="AF88" s="230"/>
    </row>
    <row r="89" spans="1:32" ht="18" customHeight="1">
      <c r="A89" s="628"/>
      <c r="B89" s="1211" t="s">
        <v>73</v>
      </c>
      <c r="C89" s="206">
        <v>2</v>
      </c>
      <c r="D89" s="206">
        <v>2</v>
      </c>
      <c r="E89" s="206">
        <f t="shared" si="12"/>
        <v>4</v>
      </c>
      <c r="F89" s="206">
        <v>2</v>
      </c>
      <c r="G89" s="206">
        <v>1</v>
      </c>
      <c r="H89" s="206">
        <v>3</v>
      </c>
      <c r="I89" s="206">
        <v>4</v>
      </c>
      <c r="J89" s="206">
        <v>1</v>
      </c>
      <c r="K89" s="206">
        <f t="shared" si="15"/>
        <v>5</v>
      </c>
      <c r="L89" s="206">
        <f t="shared" si="13"/>
        <v>8</v>
      </c>
      <c r="M89" s="206">
        <f t="shared" si="13"/>
        <v>4</v>
      </c>
      <c r="N89" s="206">
        <f t="shared" si="14"/>
        <v>12</v>
      </c>
      <c r="O89" s="1175" t="s">
        <v>1100</v>
      </c>
      <c r="P89" s="476"/>
      <c r="Q89" s="358"/>
      <c r="R89" s="358"/>
      <c r="S89" s="358"/>
      <c r="T89" s="358"/>
      <c r="U89" s="358"/>
      <c r="V89" s="358"/>
      <c r="W89" s="358"/>
      <c r="X89" s="358"/>
      <c r="Y89" s="230"/>
      <c r="Z89" s="230"/>
      <c r="AA89" s="230"/>
      <c r="AB89" s="230"/>
      <c r="AC89" s="230"/>
      <c r="AD89" s="230"/>
      <c r="AE89" s="230"/>
      <c r="AF89" s="230"/>
    </row>
    <row r="90" spans="1:32" ht="18" customHeight="1">
      <c r="A90" s="628"/>
      <c r="B90" s="1211" t="s">
        <v>74</v>
      </c>
      <c r="C90" s="206">
        <v>0</v>
      </c>
      <c r="D90" s="206">
        <v>0</v>
      </c>
      <c r="E90" s="206">
        <f t="shared" si="12"/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f t="shared" si="15"/>
        <v>0</v>
      </c>
      <c r="L90" s="206">
        <f t="shared" si="13"/>
        <v>0</v>
      </c>
      <c r="M90" s="206">
        <f t="shared" si="13"/>
        <v>0</v>
      </c>
      <c r="N90" s="206">
        <f t="shared" si="14"/>
        <v>0</v>
      </c>
      <c r="O90" s="1175" t="s">
        <v>1101</v>
      </c>
      <c r="P90" s="476"/>
      <c r="Q90" s="358"/>
      <c r="R90" s="358"/>
      <c r="S90" s="358"/>
      <c r="T90" s="358"/>
      <c r="U90" s="358"/>
      <c r="V90" s="358"/>
      <c r="W90" s="358"/>
      <c r="X90" s="358"/>
      <c r="Y90" s="230"/>
      <c r="Z90" s="230"/>
      <c r="AA90" s="230"/>
      <c r="AB90" s="230"/>
      <c r="AC90" s="230"/>
      <c r="AD90" s="230"/>
      <c r="AE90" s="230"/>
      <c r="AF90" s="230"/>
    </row>
    <row r="91" spans="1:32" ht="18" customHeight="1">
      <c r="A91" s="628"/>
      <c r="B91" s="1211" t="s">
        <v>72</v>
      </c>
      <c r="C91" s="206">
        <v>1</v>
      </c>
      <c r="D91" s="206">
        <v>0</v>
      </c>
      <c r="E91" s="206">
        <f t="shared" si="12"/>
        <v>1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f t="shared" si="15"/>
        <v>0</v>
      </c>
      <c r="L91" s="206">
        <f t="shared" si="13"/>
        <v>1</v>
      </c>
      <c r="M91" s="206">
        <f t="shared" si="13"/>
        <v>0</v>
      </c>
      <c r="N91" s="206">
        <f t="shared" si="14"/>
        <v>1</v>
      </c>
      <c r="O91" s="1175" t="s">
        <v>1102</v>
      </c>
      <c r="P91" s="476"/>
      <c r="Q91" s="358"/>
      <c r="R91" s="358"/>
      <c r="S91" s="358"/>
      <c r="T91" s="358"/>
      <c r="U91" s="358"/>
      <c r="V91" s="358"/>
      <c r="W91" s="358"/>
      <c r="X91" s="358"/>
      <c r="Y91" s="230"/>
      <c r="Z91" s="230"/>
      <c r="AA91" s="230"/>
      <c r="AB91" s="230"/>
      <c r="AC91" s="230"/>
      <c r="AD91" s="230"/>
      <c r="AE91" s="230"/>
      <c r="AF91" s="230"/>
    </row>
    <row r="92" spans="1:32" ht="18" customHeight="1">
      <c r="A92" s="628"/>
      <c r="B92" s="1211" t="s">
        <v>70</v>
      </c>
      <c r="C92" s="206">
        <v>0</v>
      </c>
      <c r="D92" s="206">
        <v>0</v>
      </c>
      <c r="E92" s="206">
        <f t="shared" si="12"/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f t="shared" si="15"/>
        <v>0</v>
      </c>
      <c r="L92" s="206">
        <f t="shared" si="13"/>
        <v>0</v>
      </c>
      <c r="M92" s="206">
        <f t="shared" si="13"/>
        <v>0</v>
      </c>
      <c r="N92" s="206">
        <f t="shared" si="14"/>
        <v>0</v>
      </c>
      <c r="O92" s="1175" t="s">
        <v>1103</v>
      </c>
      <c r="P92" s="476"/>
      <c r="Q92" s="358"/>
      <c r="R92" s="358"/>
      <c r="S92" s="358"/>
      <c r="T92" s="358"/>
      <c r="U92" s="358"/>
      <c r="V92" s="358"/>
      <c r="W92" s="358"/>
      <c r="X92" s="358"/>
      <c r="Y92" s="230"/>
      <c r="Z92" s="230"/>
      <c r="AA92" s="230"/>
      <c r="AB92" s="230"/>
      <c r="AC92" s="230"/>
      <c r="AD92" s="230"/>
      <c r="AE92" s="230"/>
      <c r="AF92" s="230"/>
    </row>
    <row r="93" spans="1:32" ht="18" customHeight="1">
      <c r="A93" s="630"/>
      <c r="B93" s="1211" t="s">
        <v>71</v>
      </c>
      <c r="C93" s="206">
        <v>1</v>
      </c>
      <c r="D93" s="206">
        <v>0</v>
      </c>
      <c r="E93" s="206">
        <f t="shared" si="12"/>
        <v>1</v>
      </c>
      <c r="F93" s="206">
        <v>1</v>
      </c>
      <c r="G93" s="206">
        <v>0</v>
      </c>
      <c r="H93" s="206">
        <v>1</v>
      </c>
      <c r="I93" s="206">
        <v>5</v>
      </c>
      <c r="J93" s="206">
        <v>0</v>
      </c>
      <c r="K93" s="206">
        <f t="shared" si="15"/>
        <v>5</v>
      </c>
      <c r="L93" s="206">
        <f t="shared" si="13"/>
        <v>7</v>
      </c>
      <c r="M93" s="206">
        <f t="shared" si="13"/>
        <v>0</v>
      </c>
      <c r="N93" s="206">
        <f t="shared" si="14"/>
        <v>7</v>
      </c>
      <c r="O93" s="1175" t="s">
        <v>1104</v>
      </c>
      <c r="P93" s="477"/>
      <c r="Q93" s="358"/>
      <c r="R93" s="358"/>
      <c r="S93" s="358"/>
      <c r="T93" s="358"/>
      <c r="U93" s="358"/>
      <c r="V93" s="358"/>
      <c r="W93" s="358"/>
      <c r="X93" s="358"/>
      <c r="Y93" s="230"/>
      <c r="Z93" s="230"/>
      <c r="AA93" s="230"/>
      <c r="AB93" s="230"/>
      <c r="AC93" s="230"/>
      <c r="AD93" s="230"/>
      <c r="AE93" s="230"/>
      <c r="AF93" s="230"/>
    </row>
    <row r="94" spans="1:32" ht="18" customHeight="1">
      <c r="A94" s="598" t="s">
        <v>392</v>
      </c>
      <c r="B94" s="598"/>
      <c r="C94" s="206">
        <v>0</v>
      </c>
      <c r="D94" s="206">
        <v>0</v>
      </c>
      <c r="E94" s="206">
        <f t="shared" si="12"/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f t="shared" si="15"/>
        <v>0</v>
      </c>
      <c r="L94" s="206">
        <f t="shared" si="13"/>
        <v>0</v>
      </c>
      <c r="M94" s="206">
        <f t="shared" si="13"/>
        <v>0</v>
      </c>
      <c r="N94" s="206">
        <f t="shared" si="14"/>
        <v>0</v>
      </c>
      <c r="O94" s="1178" t="s">
        <v>1105</v>
      </c>
      <c r="P94" s="1178"/>
      <c r="Q94" s="358"/>
      <c r="R94" s="358"/>
      <c r="S94" s="358"/>
      <c r="T94" s="358"/>
      <c r="U94" s="358"/>
      <c r="V94" s="358"/>
      <c r="W94" s="358"/>
      <c r="X94" s="358"/>
      <c r="Y94" s="230"/>
      <c r="Z94" s="230"/>
      <c r="AA94" s="230"/>
      <c r="AB94" s="230"/>
      <c r="AC94" s="230"/>
      <c r="AD94" s="230"/>
      <c r="AE94" s="230"/>
      <c r="AF94" s="230"/>
    </row>
    <row r="95" spans="1:32" ht="18" customHeight="1">
      <c r="A95" s="1221" t="s">
        <v>885</v>
      </c>
      <c r="B95" s="1221"/>
      <c r="C95" s="206">
        <v>0</v>
      </c>
      <c r="D95" s="206">
        <v>0</v>
      </c>
      <c r="E95" s="206">
        <f t="shared" si="12"/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f t="shared" si="15"/>
        <v>0</v>
      </c>
      <c r="L95" s="206">
        <f t="shared" si="13"/>
        <v>0</v>
      </c>
      <c r="M95" s="206">
        <f t="shared" si="13"/>
        <v>0</v>
      </c>
      <c r="N95" s="206">
        <f t="shared" si="14"/>
        <v>0</v>
      </c>
      <c r="O95" s="473" t="s">
        <v>218</v>
      </c>
      <c r="P95" s="473"/>
      <c r="Q95" s="358"/>
      <c r="R95" s="358"/>
      <c r="S95" s="358"/>
      <c r="T95" s="358"/>
      <c r="U95" s="358"/>
      <c r="V95" s="358"/>
      <c r="W95" s="358"/>
      <c r="X95" s="358"/>
      <c r="Y95" s="230"/>
      <c r="Z95" s="230"/>
      <c r="AA95" s="230"/>
      <c r="AB95" s="230"/>
      <c r="AC95" s="230"/>
      <c r="AD95" s="230"/>
      <c r="AE95" s="230"/>
      <c r="AF95" s="230"/>
    </row>
    <row r="96" spans="1:32" ht="18" customHeight="1">
      <c r="A96" s="1221" t="s">
        <v>101</v>
      </c>
      <c r="B96" s="1221"/>
      <c r="C96" s="206">
        <v>0</v>
      </c>
      <c r="D96" s="206">
        <v>0</v>
      </c>
      <c r="E96" s="206">
        <f t="shared" si="12"/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f t="shared" si="15"/>
        <v>0</v>
      </c>
      <c r="L96" s="206">
        <f t="shared" si="13"/>
        <v>0</v>
      </c>
      <c r="M96" s="206">
        <f t="shared" si="13"/>
        <v>0</v>
      </c>
      <c r="N96" s="206">
        <f t="shared" si="14"/>
        <v>0</v>
      </c>
      <c r="O96" s="473" t="s">
        <v>219</v>
      </c>
      <c r="P96" s="473"/>
      <c r="Q96" s="358"/>
      <c r="R96" s="358"/>
      <c r="S96" s="358"/>
      <c r="T96" s="358"/>
      <c r="U96" s="358"/>
      <c r="V96" s="358"/>
      <c r="W96" s="358"/>
      <c r="X96" s="358"/>
      <c r="Y96" s="230"/>
      <c r="Z96" s="230"/>
      <c r="AA96" s="230"/>
      <c r="AB96" s="230"/>
      <c r="AC96" s="230"/>
      <c r="AD96" s="230"/>
      <c r="AE96" s="230"/>
      <c r="AF96" s="230"/>
    </row>
    <row r="97" spans="1:32" ht="18" customHeight="1">
      <c r="A97" s="1221" t="s">
        <v>886</v>
      </c>
      <c r="B97" s="1221"/>
      <c r="C97" s="206">
        <v>0</v>
      </c>
      <c r="D97" s="206">
        <v>0</v>
      </c>
      <c r="E97" s="206">
        <f t="shared" si="12"/>
        <v>0</v>
      </c>
      <c r="F97" s="206">
        <v>0</v>
      </c>
      <c r="G97" s="206">
        <v>0</v>
      </c>
      <c r="H97" s="206">
        <v>0</v>
      </c>
      <c r="I97" s="206">
        <v>8</v>
      </c>
      <c r="J97" s="206">
        <v>0</v>
      </c>
      <c r="K97" s="206">
        <f t="shared" si="15"/>
        <v>8</v>
      </c>
      <c r="L97" s="206">
        <f t="shared" si="13"/>
        <v>8</v>
      </c>
      <c r="M97" s="206">
        <f t="shared" si="13"/>
        <v>0</v>
      </c>
      <c r="N97" s="206">
        <f t="shared" si="14"/>
        <v>8</v>
      </c>
      <c r="O97" s="473" t="s">
        <v>220</v>
      </c>
      <c r="P97" s="473"/>
      <c r="Q97" s="358"/>
      <c r="R97" s="358"/>
      <c r="S97" s="358"/>
      <c r="T97" s="358"/>
      <c r="U97" s="358"/>
      <c r="V97" s="358"/>
      <c r="W97" s="358"/>
      <c r="X97" s="358"/>
      <c r="Y97" s="230"/>
      <c r="Z97" s="230"/>
      <c r="AA97" s="230"/>
      <c r="AB97" s="230"/>
      <c r="AC97" s="230"/>
      <c r="AD97" s="230"/>
      <c r="AE97" s="230"/>
      <c r="AF97" s="230"/>
    </row>
    <row r="98" spans="1:32" ht="18" customHeight="1">
      <c r="A98" s="1015" t="s">
        <v>409</v>
      </c>
      <c r="B98" s="1015"/>
      <c r="C98" s="206">
        <v>0</v>
      </c>
      <c r="D98" s="206">
        <v>0</v>
      </c>
      <c r="E98" s="206">
        <f t="shared" si="12"/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f t="shared" si="15"/>
        <v>0</v>
      </c>
      <c r="L98" s="206">
        <f t="shared" si="13"/>
        <v>0</v>
      </c>
      <c r="M98" s="206">
        <f t="shared" si="13"/>
        <v>0</v>
      </c>
      <c r="N98" s="206">
        <f t="shared" si="14"/>
        <v>0</v>
      </c>
      <c r="O98" s="473" t="s">
        <v>221</v>
      </c>
      <c r="P98" s="473"/>
      <c r="Q98" s="358"/>
      <c r="R98" s="358"/>
      <c r="S98" s="358"/>
      <c r="T98" s="358"/>
      <c r="U98" s="358"/>
      <c r="V98" s="358"/>
      <c r="W98" s="358"/>
      <c r="X98" s="358"/>
      <c r="Y98" s="230"/>
      <c r="Z98" s="230"/>
      <c r="AA98" s="230"/>
      <c r="AB98" s="230"/>
      <c r="AC98" s="230"/>
      <c r="AD98" s="230"/>
      <c r="AE98" s="230"/>
      <c r="AF98" s="230"/>
    </row>
    <row r="99" spans="1:32" ht="18" customHeight="1">
      <c r="A99" s="1221" t="s">
        <v>887</v>
      </c>
      <c r="B99" s="1221"/>
      <c r="C99" s="206">
        <v>0</v>
      </c>
      <c r="D99" s="206">
        <v>0</v>
      </c>
      <c r="E99" s="206">
        <f t="shared" si="12"/>
        <v>0</v>
      </c>
      <c r="F99" s="206">
        <v>0</v>
      </c>
      <c r="G99" s="206">
        <v>0</v>
      </c>
      <c r="H99" s="206">
        <v>0</v>
      </c>
      <c r="I99" s="206">
        <v>0</v>
      </c>
      <c r="J99" s="206">
        <v>0</v>
      </c>
      <c r="K99" s="206">
        <f t="shared" si="15"/>
        <v>0</v>
      </c>
      <c r="L99" s="206">
        <f t="shared" si="13"/>
        <v>0</v>
      </c>
      <c r="M99" s="206">
        <f t="shared" si="13"/>
        <v>0</v>
      </c>
      <c r="N99" s="206">
        <f t="shared" si="14"/>
        <v>0</v>
      </c>
      <c r="O99" s="473" t="s">
        <v>223</v>
      </c>
      <c r="P99" s="473"/>
      <c r="Q99" s="358"/>
      <c r="R99" s="358"/>
      <c r="S99" s="358"/>
      <c r="T99" s="358"/>
      <c r="U99" s="358"/>
      <c r="V99" s="358"/>
      <c r="W99" s="358"/>
      <c r="X99" s="358"/>
      <c r="Y99" s="230"/>
      <c r="Z99" s="230"/>
      <c r="AA99" s="230"/>
      <c r="AB99" s="230"/>
      <c r="AC99" s="230"/>
      <c r="AD99" s="230"/>
      <c r="AE99" s="230"/>
      <c r="AF99" s="230"/>
    </row>
    <row r="100" spans="1:32" ht="18" customHeight="1">
      <c r="A100" s="1221" t="s">
        <v>888</v>
      </c>
      <c r="B100" s="1221"/>
      <c r="C100" s="206">
        <v>1</v>
      </c>
      <c r="D100" s="206">
        <v>0</v>
      </c>
      <c r="E100" s="206">
        <f t="shared" si="12"/>
        <v>1</v>
      </c>
      <c r="F100" s="206">
        <v>0</v>
      </c>
      <c r="G100" s="206">
        <v>0</v>
      </c>
      <c r="H100" s="206">
        <v>0</v>
      </c>
      <c r="I100" s="206">
        <v>3</v>
      </c>
      <c r="J100" s="206">
        <v>4</v>
      </c>
      <c r="K100" s="206">
        <f t="shared" si="15"/>
        <v>7</v>
      </c>
      <c r="L100" s="206">
        <f t="shared" si="13"/>
        <v>4</v>
      </c>
      <c r="M100" s="206">
        <f t="shared" si="13"/>
        <v>4</v>
      </c>
      <c r="N100" s="206">
        <f t="shared" si="14"/>
        <v>8</v>
      </c>
      <c r="O100" s="473" t="s">
        <v>224</v>
      </c>
      <c r="P100" s="473"/>
      <c r="Q100" s="358"/>
      <c r="R100" s="358"/>
      <c r="S100" s="358"/>
      <c r="T100" s="358"/>
      <c r="U100" s="358"/>
      <c r="V100" s="358"/>
      <c r="W100" s="358"/>
      <c r="X100" s="358"/>
      <c r="Y100" s="230"/>
      <c r="Z100" s="230"/>
      <c r="AA100" s="230"/>
      <c r="AB100" s="230"/>
      <c r="AC100" s="230"/>
      <c r="AD100" s="230"/>
      <c r="AE100" s="230"/>
      <c r="AF100" s="230"/>
    </row>
    <row r="101" spans="1:32" ht="18" customHeight="1">
      <c r="A101" s="1221" t="s">
        <v>772</v>
      </c>
      <c r="B101" s="1221"/>
      <c r="C101" s="206">
        <v>0</v>
      </c>
      <c r="D101" s="206">
        <v>0</v>
      </c>
      <c r="E101" s="206">
        <f t="shared" si="12"/>
        <v>0</v>
      </c>
      <c r="F101" s="206">
        <v>0</v>
      </c>
      <c r="G101" s="206">
        <v>0</v>
      </c>
      <c r="H101" s="206">
        <v>0</v>
      </c>
      <c r="I101" s="206">
        <v>3</v>
      </c>
      <c r="J101" s="206">
        <v>0</v>
      </c>
      <c r="K101" s="206">
        <f t="shared" si="15"/>
        <v>3</v>
      </c>
      <c r="L101" s="206">
        <f t="shared" si="13"/>
        <v>3</v>
      </c>
      <c r="M101" s="206">
        <f t="shared" si="13"/>
        <v>0</v>
      </c>
      <c r="N101" s="206">
        <f t="shared" si="14"/>
        <v>3</v>
      </c>
      <c r="O101" s="473" t="s">
        <v>225</v>
      </c>
      <c r="P101" s="473"/>
      <c r="Q101" s="358"/>
      <c r="R101" s="358"/>
      <c r="S101" s="358"/>
      <c r="T101" s="358"/>
      <c r="U101" s="358"/>
      <c r="V101" s="358"/>
      <c r="W101" s="358"/>
      <c r="X101" s="358"/>
      <c r="Y101" s="230"/>
      <c r="Z101" s="230"/>
      <c r="AA101" s="230"/>
      <c r="AB101" s="230"/>
      <c r="AC101" s="230"/>
      <c r="AD101" s="230"/>
      <c r="AE101" s="230"/>
      <c r="AF101" s="230"/>
    </row>
    <row r="102" spans="1:32" ht="18" customHeight="1" thickBot="1">
      <c r="A102" s="1222" t="s">
        <v>773</v>
      </c>
      <c r="B102" s="1222"/>
      <c r="C102" s="358">
        <v>3</v>
      </c>
      <c r="D102" s="358">
        <v>0</v>
      </c>
      <c r="E102" s="206">
        <v>3</v>
      </c>
      <c r="F102" s="358">
        <v>0</v>
      </c>
      <c r="G102" s="358">
        <v>0</v>
      </c>
      <c r="H102" s="206">
        <v>0</v>
      </c>
      <c r="I102" s="206">
        <v>1</v>
      </c>
      <c r="J102" s="206">
        <v>0</v>
      </c>
      <c r="K102" s="206">
        <v>1</v>
      </c>
      <c r="L102" s="206">
        <v>4</v>
      </c>
      <c r="M102" s="206">
        <v>0</v>
      </c>
      <c r="N102" s="206">
        <v>4</v>
      </c>
      <c r="O102" s="536" t="s">
        <v>226</v>
      </c>
      <c r="P102" s="536"/>
      <c r="Q102" s="358"/>
      <c r="R102" s="358"/>
      <c r="S102" s="358"/>
      <c r="T102" s="358"/>
      <c r="U102" s="358"/>
      <c r="V102" s="358"/>
      <c r="W102" s="358"/>
      <c r="X102" s="358"/>
      <c r="Y102" s="230"/>
      <c r="Z102" s="230"/>
      <c r="AA102" s="230"/>
      <c r="AB102" s="230"/>
      <c r="AC102" s="230"/>
      <c r="AD102" s="230"/>
      <c r="AE102" s="230"/>
      <c r="AF102" s="230"/>
    </row>
    <row r="103" spans="1:32" ht="18" customHeight="1" thickBot="1">
      <c r="A103" s="1223" t="s">
        <v>889</v>
      </c>
      <c r="B103" s="1223"/>
      <c r="C103" s="61">
        <f>SUM(C84:C102)</f>
        <v>8</v>
      </c>
      <c r="D103" s="61">
        <f t="shared" ref="D103:N103" si="16">SUM(D84:D102)</f>
        <v>2</v>
      </c>
      <c r="E103" s="61">
        <f t="shared" si="16"/>
        <v>10</v>
      </c>
      <c r="F103" s="61">
        <f t="shared" si="16"/>
        <v>3</v>
      </c>
      <c r="G103" s="61">
        <f t="shared" si="16"/>
        <v>1</v>
      </c>
      <c r="H103" s="61">
        <f t="shared" si="16"/>
        <v>4</v>
      </c>
      <c r="I103" s="61">
        <f t="shared" si="16"/>
        <v>46</v>
      </c>
      <c r="J103" s="61">
        <f t="shared" si="16"/>
        <v>7</v>
      </c>
      <c r="K103" s="61">
        <f t="shared" si="16"/>
        <v>53</v>
      </c>
      <c r="L103" s="61">
        <f t="shared" si="16"/>
        <v>57</v>
      </c>
      <c r="M103" s="61">
        <f t="shared" si="16"/>
        <v>10</v>
      </c>
      <c r="N103" s="61">
        <f t="shared" si="16"/>
        <v>67</v>
      </c>
      <c r="O103" s="434" t="s">
        <v>201</v>
      </c>
      <c r="P103" s="434"/>
      <c r="Q103" s="358"/>
      <c r="R103" s="358"/>
      <c r="S103" s="358"/>
      <c r="T103" s="358"/>
      <c r="U103" s="358"/>
      <c r="V103" s="358"/>
      <c r="W103" s="358"/>
      <c r="X103" s="358"/>
      <c r="Y103" s="230"/>
      <c r="Z103" s="230"/>
      <c r="AA103" s="230"/>
      <c r="AB103" s="230"/>
      <c r="AC103" s="230"/>
      <c r="AD103" s="230"/>
      <c r="AE103" s="230"/>
      <c r="AF103" s="230"/>
    </row>
    <row r="104" spans="1:32" ht="16.5" thickTop="1">
      <c r="A104" s="1224"/>
      <c r="B104" s="1224"/>
      <c r="C104" s="924"/>
      <c r="D104" s="924"/>
      <c r="E104" s="924"/>
      <c r="F104" s="924"/>
      <c r="G104" s="924"/>
      <c r="H104" s="924"/>
      <c r="I104" s="924"/>
      <c r="J104" s="924"/>
      <c r="K104" s="924"/>
      <c r="L104" s="924"/>
      <c r="M104" s="924"/>
      <c r="N104" s="924"/>
      <c r="O104" s="924"/>
      <c r="P104" s="924"/>
      <c r="Q104" s="230"/>
      <c r="R104" s="230"/>
      <c r="S104" s="230"/>
      <c r="T104" s="230"/>
      <c r="U104" s="230"/>
      <c r="V104" s="230"/>
      <c r="W104" s="230"/>
      <c r="X104" s="230"/>
      <c r="Y104" s="230"/>
      <c r="Z104" s="230"/>
      <c r="AA104" s="230"/>
      <c r="AB104" s="230"/>
      <c r="AC104" s="230"/>
      <c r="AD104" s="230"/>
      <c r="AE104" s="230"/>
      <c r="AF104" s="230"/>
    </row>
    <row r="105" spans="1:32" ht="27.75" customHeight="1">
      <c r="A105" s="581"/>
      <c r="B105" s="581"/>
      <c r="C105" s="581"/>
      <c r="D105" s="581"/>
      <c r="E105" s="581"/>
      <c r="F105" s="581"/>
      <c r="G105" s="581"/>
      <c r="H105" s="581"/>
      <c r="I105" s="581"/>
      <c r="J105" s="581"/>
      <c r="K105" s="581"/>
      <c r="L105" s="581"/>
      <c r="M105" s="581"/>
      <c r="N105" s="581"/>
      <c r="O105" s="581"/>
      <c r="P105" s="581"/>
      <c r="Q105" s="711"/>
      <c r="R105" s="711"/>
      <c r="S105" s="711"/>
      <c r="T105" s="711"/>
      <c r="U105" s="711"/>
      <c r="V105" s="711"/>
      <c r="W105" s="711"/>
      <c r="X105" s="711"/>
      <c r="Y105" s="230"/>
    </row>
    <row r="106" spans="1:32" ht="27.75" customHeight="1">
      <c r="A106" s="583"/>
      <c r="B106" s="583"/>
      <c r="C106" s="583"/>
      <c r="D106" s="583"/>
      <c r="E106" s="583"/>
      <c r="F106" s="583"/>
      <c r="G106" s="583"/>
      <c r="H106" s="583"/>
      <c r="I106" s="583"/>
      <c r="J106" s="583"/>
      <c r="K106" s="583"/>
      <c r="L106" s="583"/>
      <c r="M106" s="583"/>
      <c r="N106" s="583"/>
      <c r="O106" s="583"/>
      <c r="P106" s="583"/>
      <c r="Q106" s="711"/>
      <c r="R106" s="711"/>
      <c r="S106" s="711"/>
      <c r="T106" s="711"/>
      <c r="U106" s="711"/>
      <c r="V106" s="711"/>
      <c r="W106" s="711"/>
      <c r="X106" s="711"/>
      <c r="Y106" s="230"/>
    </row>
    <row r="107" spans="1:32" ht="25.5" customHeight="1" thickBot="1">
      <c r="A107" s="681" t="s">
        <v>1137</v>
      </c>
      <c r="B107" s="681"/>
      <c r="C107" s="681"/>
      <c r="D107" s="645"/>
      <c r="E107" s="645"/>
      <c r="F107" s="645"/>
      <c r="G107" s="645"/>
      <c r="H107" s="645"/>
      <c r="I107" s="645"/>
      <c r="J107" s="645"/>
      <c r="K107" s="645"/>
      <c r="L107" s="645"/>
      <c r="M107" s="645"/>
      <c r="N107" s="691" t="s">
        <v>1138</v>
      </c>
      <c r="O107" s="691"/>
      <c r="P107" s="691"/>
      <c r="Q107" s="711"/>
      <c r="R107" s="711"/>
      <c r="S107" s="711"/>
      <c r="T107" s="711"/>
      <c r="U107" s="711"/>
      <c r="V107" s="711"/>
      <c r="W107" s="711"/>
      <c r="X107" s="711"/>
      <c r="Y107" s="230"/>
    </row>
    <row r="108" spans="1:32" ht="22.5" customHeight="1" thickTop="1">
      <c r="A108" s="402" t="s">
        <v>945</v>
      </c>
      <c r="B108" s="402"/>
      <c r="C108" s="402"/>
      <c r="D108" s="402"/>
      <c r="E108" s="402"/>
      <c r="F108" s="402"/>
      <c r="G108" s="402"/>
      <c r="H108" s="402"/>
      <c r="I108" s="402"/>
      <c r="J108" s="402"/>
      <c r="K108" s="402"/>
      <c r="L108" s="402"/>
      <c r="M108" s="402"/>
      <c r="N108" s="402"/>
      <c r="O108" s="402"/>
      <c r="P108" s="402"/>
      <c r="Q108" s="767"/>
      <c r="R108" s="767"/>
      <c r="S108" s="767"/>
      <c r="T108" s="767"/>
      <c r="U108" s="767"/>
      <c r="V108" s="767"/>
      <c r="W108" s="767"/>
      <c r="X108" s="767"/>
      <c r="Y108" s="230"/>
    </row>
    <row r="109" spans="1:32" ht="20.100000000000001" customHeight="1">
      <c r="A109" s="385" t="s">
        <v>694</v>
      </c>
      <c r="B109" s="385"/>
      <c r="C109" s="385"/>
      <c r="D109" s="385"/>
      <c r="E109" s="385"/>
      <c r="F109" s="385"/>
      <c r="G109" s="385"/>
      <c r="H109" s="385"/>
      <c r="I109" s="385"/>
      <c r="J109" s="385"/>
      <c r="K109" s="385"/>
      <c r="L109" s="385"/>
      <c r="M109" s="385"/>
      <c r="N109" s="385"/>
      <c r="O109" s="385"/>
      <c r="P109" s="385"/>
      <c r="Q109" s="767"/>
      <c r="R109" s="767"/>
      <c r="S109" s="767"/>
      <c r="T109" s="767"/>
      <c r="U109" s="767"/>
      <c r="V109" s="767"/>
      <c r="W109" s="767"/>
      <c r="X109" s="767"/>
      <c r="Y109" s="230"/>
    </row>
    <row r="110" spans="1:32" ht="20.100000000000001" customHeight="1">
      <c r="A110" s="385" t="s">
        <v>84</v>
      </c>
      <c r="B110" s="385"/>
      <c r="C110" s="385" t="s">
        <v>28</v>
      </c>
      <c r="D110" s="385"/>
      <c r="E110" s="385"/>
      <c r="F110" s="385" t="s">
        <v>29</v>
      </c>
      <c r="G110" s="385"/>
      <c r="H110" s="385"/>
      <c r="I110" s="385" t="s">
        <v>30</v>
      </c>
      <c r="J110" s="385"/>
      <c r="K110" s="385"/>
      <c r="L110" s="385" t="s">
        <v>31</v>
      </c>
      <c r="M110" s="385"/>
      <c r="N110" s="385"/>
      <c r="O110" s="385" t="s">
        <v>206</v>
      </c>
      <c r="P110" s="385"/>
      <c r="Q110" s="1089"/>
      <c r="R110" s="1089"/>
      <c r="S110" s="1089"/>
      <c r="T110" s="1089"/>
      <c r="U110" s="1089"/>
      <c r="V110" s="1089"/>
      <c r="W110" s="1089"/>
      <c r="X110" s="1089"/>
      <c r="Y110" s="230"/>
    </row>
    <row r="111" spans="1:32" ht="24" customHeight="1">
      <c r="A111" s="385"/>
      <c r="B111" s="385"/>
      <c r="C111" s="385" t="s">
        <v>228</v>
      </c>
      <c r="D111" s="385"/>
      <c r="E111" s="385"/>
      <c r="F111" s="385" t="s">
        <v>229</v>
      </c>
      <c r="G111" s="385"/>
      <c r="H111" s="385"/>
      <c r="I111" s="385" t="s">
        <v>230</v>
      </c>
      <c r="J111" s="385"/>
      <c r="K111" s="385"/>
      <c r="L111" s="385" t="s">
        <v>201</v>
      </c>
      <c r="M111" s="385"/>
      <c r="N111" s="385"/>
      <c r="O111" s="385"/>
      <c r="P111" s="385"/>
      <c r="Q111" s="1089"/>
      <c r="R111" s="1089"/>
      <c r="S111" s="1089"/>
      <c r="T111" s="1089"/>
      <c r="U111" s="1089"/>
      <c r="V111" s="1089"/>
      <c r="W111" s="1089"/>
      <c r="X111" s="1089"/>
      <c r="Y111" s="230"/>
    </row>
    <row r="112" spans="1:32" ht="23.25" customHeight="1">
      <c r="A112" s="385"/>
      <c r="B112" s="385"/>
      <c r="C112" s="647" t="s">
        <v>5</v>
      </c>
      <c r="D112" s="647" t="s">
        <v>91</v>
      </c>
      <c r="E112" s="647" t="s">
        <v>4</v>
      </c>
      <c r="F112" s="647" t="s">
        <v>5</v>
      </c>
      <c r="G112" s="647" t="s">
        <v>91</v>
      </c>
      <c r="H112" s="647" t="s">
        <v>4</v>
      </c>
      <c r="I112" s="647" t="s">
        <v>5</v>
      </c>
      <c r="J112" s="647" t="s">
        <v>91</v>
      </c>
      <c r="K112" s="647" t="s">
        <v>4</v>
      </c>
      <c r="L112" s="647" t="s">
        <v>5</v>
      </c>
      <c r="M112" s="647" t="s">
        <v>91</v>
      </c>
      <c r="N112" s="647" t="s">
        <v>4</v>
      </c>
      <c r="O112" s="385"/>
      <c r="P112" s="385"/>
      <c r="Q112" s="1089"/>
      <c r="R112" s="1089"/>
      <c r="S112" s="1089"/>
      <c r="T112" s="1089"/>
      <c r="U112" s="1089"/>
      <c r="V112" s="1089"/>
      <c r="W112" s="1089"/>
      <c r="X112" s="1089"/>
      <c r="Y112" s="230"/>
    </row>
    <row r="113" spans="1:25" ht="49.5" customHeight="1" thickBot="1">
      <c r="A113" s="403"/>
      <c r="B113" s="403"/>
      <c r="C113" s="1218" t="s">
        <v>198</v>
      </c>
      <c r="D113" s="1218" t="s">
        <v>233</v>
      </c>
      <c r="E113" s="969" t="s">
        <v>201</v>
      </c>
      <c r="F113" s="1218" t="s">
        <v>198</v>
      </c>
      <c r="G113" s="1218" t="s">
        <v>233</v>
      </c>
      <c r="H113" s="969" t="s">
        <v>201</v>
      </c>
      <c r="I113" s="1218" t="s">
        <v>198</v>
      </c>
      <c r="J113" s="1218" t="s">
        <v>233</v>
      </c>
      <c r="K113" s="969" t="s">
        <v>201</v>
      </c>
      <c r="L113" s="1218" t="s">
        <v>198</v>
      </c>
      <c r="M113" s="1218" t="s">
        <v>233</v>
      </c>
      <c r="N113" s="969" t="s">
        <v>201</v>
      </c>
      <c r="O113" s="403"/>
      <c r="P113" s="403"/>
      <c r="Q113" s="1089"/>
      <c r="R113" s="1089"/>
      <c r="S113" s="1089"/>
      <c r="T113" s="1089"/>
      <c r="U113" s="1089"/>
      <c r="V113" s="1089"/>
      <c r="W113" s="1089"/>
      <c r="X113" s="1089"/>
      <c r="Y113" s="230"/>
    </row>
    <row r="114" spans="1:25" ht="18" customHeight="1">
      <c r="A114" s="591" t="s">
        <v>382</v>
      </c>
      <c r="B114" s="591"/>
      <c r="C114" s="206">
        <v>8</v>
      </c>
      <c r="D114" s="206">
        <v>0</v>
      </c>
      <c r="E114" s="206">
        <f>SUM(C114:D114)</f>
        <v>8</v>
      </c>
      <c r="F114" s="206">
        <v>6</v>
      </c>
      <c r="G114" s="206">
        <v>0</v>
      </c>
      <c r="H114" s="206">
        <f>SUM(F114:G114)</f>
        <v>6</v>
      </c>
      <c r="I114" s="206">
        <v>9</v>
      </c>
      <c r="J114" s="206">
        <v>0</v>
      </c>
      <c r="K114" s="206">
        <f>SUM(I114:J114)</f>
        <v>9</v>
      </c>
      <c r="L114" s="206">
        <f>SUM(I114,F114,C114)</f>
        <v>23</v>
      </c>
      <c r="M114" s="206">
        <f>SUM(J114,G114,D114)</f>
        <v>0</v>
      </c>
      <c r="N114" s="206">
        <f>SUM(L114:M114)</f>
        <v>23</v>
      </c>
      <c r="O114" s="594" t="s">
        <v>380</v>
      </c>
      <c r="P114" s="594" t="s">
        <v>380</v>
      </c>
      <c r="Q114" s="358"/>
      <c r="R114" s="358"/>
      <c r="S114" s="358"/>
      <c r="T114" s="358"/>
      <c r="U114" s="358"/>
      <c r="V114" s="358"/>
      <c r="W114" s="358"/>
      <c r="X114" s="358"/>
      <c r="Y114" s="230"/>
    </row>
    <row r="115" spans="1:25" ht="18" customHeight="1">
      <c r="A115" s="598" t="s">
        <v>172</v>
      </c>
      <c r="B115" s="598"/>
      <c r="C115" s="206">
        <v>0</v>
      </c>
      <c r="D115" s="206">
        <v>0</v>
      </c>
      <c r="E115" s="206">
        <f>SUM(C115:D115)</f>
        <v>0</v>
      </c>
      <c r="F115" s="206">
        <v>0</v>
      </c>
      <c r="G115" s="206">
        <v>0</v>
      </c>
      <c r="H115" s="206">
        <f t="shared" ref="H115:H133" si="17">SUM(F115:G115)</f>
        <v>0</v>
      </c>
      <c r="I115" s="206">
        <v>0</v>
      </c>
      <c r="J115" s="206">
        <v>0</v>
      </c>
      <c r="K115" s="206">
        <f>SUM(I115:J115)</f>
        <v>0</v>
      </c>
      <c r="L115" s="206">
        <f t="shared" ref="L115:M133" si="18">SUM(I115,F115,C115)</f>
        <v>0</v>
      </c>
      <c r="M115" s="206">
        <f t="shared" si="18"/>
        <v>0</v>
      </c>
      <c r="N115" s="206">
        <f t="shared" ref="N115:N133" si="19">SUM(L115:M115)</f>
        <v>0</v>
      </c>
      <c r="O115" s="1065" t="s">
        <v>1098</v>
      </c>
      <c r="P115" s="1065"/>
      <c r="Q115" s="358"/>
      <c r="R115" s="358"/>
      <c r="S115" s="358"/>
      <c r="T115" s="358"/>
      <c r="U115" s="358"/>
      <c r="V115" s="358"/>
      <c r="W115" s="358"/>
      <c r="X115" s="358"/>
      <c r="Y115" s="230"/>
    </row>
    <row r="116" spans="1:25" ht="18" customHeight="1">
      <c r="A116" s="624" t="s">
        <v>882</v>
      </c>
      <c r="B116" s="624"/>
      <c r="C116" s="206">
        <v>7</v>
      </c>
      <c r="D116" s="206">
        <v>0</v>
      </c>
      <c r="E116" s="206">
        <f t="shared" ref="E116:E133" si="20">SUM(C116:D116)</f>
        <v>7</v>
      </c>
      <c r="F116" s="206">
        <v>5</v>
      </c>
      <c r="G116" s="206">
        <v>0</v>
      </c>
      <c r="H116" s="206">
        <f t="shared" si="17"/>
        <v>5</v>
      </c>
      <c r="I116" s="206">
        <v>26</v>
      </c>
      <c r="J116" s="206">
        <v>4</v>
      </c>
      <c r="K116" s="206">
        <f t="shared" ref="K116:K133" si="21">SUM(I116:J116)</f>
        <v>30</v>
      </c>
      <c r="L116" s="206">
        <f t="shared" si="18"/>
        <v>38</v>
      </c>
      <c r="M116" s="206">
        <f t="shared" si="18"/>
        <v>4</v>
      </c>
      <c r="N116" s="206">
        <f t="shared" si="19"/>
        <v>42</v>
      </c>
      <c r="O116" s="473" t="s">
        <v>208</v>
      </c>
      <c r="P116" s="473"/>
      <c r="Q116" s="358"/>
      <c r="R116" s="358"/>
      <c r="S116" s="358"/>
      <c r="T116" s="358"/>
      <c r="U116" s="358"/>
      <c r="V116" s="358"/>
      <c r="W116" s="358"/>
      <c r="X116" s="358"/>
      <c r="Y116" s="230"/>
    </row>
    <row r="117" spans="1:25" ht="18" customHeight="1">
      <c r="A117" s="974" t="s">
        <v>883</v>
      </c>
      <c r="B117" s="974"/>
      <c r="C117" s="206">
        <v>17</v>
      </c>
      <c r="D117" s="206">
        <v>6</v>
      </c>
      <c r="E117" s="206">
        <f t="shared" si="20"/>
        <v>23</v>
      </c>
      <c r="F117" s="206">
        <v>9</v>
      </c>
      <c r="G117" s="206">
        <v>4</v>
      </c>
      <c r="H117" s="206">
        <f t="shared" si="17"/>
        <v>13</v>
      </c>
      <c r="I117" s="206">
        <v>33</v>
      </c>
      <c r="J117" s="206">
        <v>5</v>
      </c>
      <c r="K117" s="206">
        <f t="shared" si="21"/>
        <v>38</v>
      </c>
      <c r="L117" s="206">
        <f t="shared" si="18"/>
        <v>59</v>
      </c>
      <c r="M117" s="206">
        <f t="shared" si="18"/>
        <v>15</v>
      </c>
      <c r="N117" s="206">
        <f t="shared" si="19"/>
        <v>74</v>
      </c>
      <c r="O117" s="473" t="s">
        <v>209</v>
      </c>
      <c r="P117" s="473"/>
      <c r="Q117" s="358"/>
      <c r="R117" s="358"/>
      <c r="S117" s="358"/>
      <c r="T117" s="358"/>
      <c r="U117" s="358"/>
      <c r="V117" s="358"/>
      <c r="W117" s="358"/>
      <c r="X117" s="358"/>
      <c r="Y117" s="230"/>
    </row>
    <row r="118" spans="1:25" ht="18" customHeight="1">
      <c r="A118" s="627" t="s">
        <v>8</v>
      </c>
      <c r="B118" s="1211" t="s">
        <v>69</v>
      </c>
      <c r="C118" s="206">
        <v>25</v>
      </c>
      <c r="D118" s="206">
        <v>1</v>
      </c>
      <c r="E118" s="206">
        <f t="shared" si="20"/>
        <v>26</v>
      </c>
      <c r="F118" s="206">
        <v>11</v>
      </c>
      <c r="G118" s="206">
        <v>6</v>
      </c>
      <c r="H118" s="206">
        <f t="shared" si="17"/>
        <v>17</v>
      </c>
      <c r="I118" s="206">
        <v>18</v>
      </c>
      <c r="J118" s="206">
        <v>4</v>
      </c>
      <c r="K118" s="206">
        <f t="shared" si="21"/>
        <v>22</v>
      </c>
      <c r="L118" s="206">
        <f t="shared" si="18"/>
        <v>54</v>
      </c>
      <c r="M118" s="206">
        <f t="shared" si="18"/>
        <v>11</v>
      </c>
      <c r="N118" s="206">
        <f t="shared" si="19"/>
        <v>65</v>
      </c>
      <c r="O118" s="1175" t="s">
        <v>1099</v>
      </c>
      <c r="P118" s="475" t="s">
        <v>211</v>
      </c>
      <c r="Q118" s="358"/>
      <c r="R118" s="358"/>
      <c r="S118" s="358"/>
      <c r="T118" s="358"/>
      <c r="U118" s="358"/>
      <c r="V118" s="358"/>
      <c r="W118" s="358"/>
      <c r="X118" s="358"/>
      <c r="Y118" s="230"/>
    </row>
    <row r="119" spans="1:25" ht="18" customHeight="1">
      <c r="A119" s="628"/>
      <c r="B119" s="1211" t="s">
        <v>73</v>
      </c>
      <c r="C119" s="206">
        <v>20</v>
      </c>
      <c r="D119" s="206">
        <v>5</v>
      </c>
      <c r="E119" s="206">
        <f t="shared" si="20"/>
        <v>25</v>
      </c>
      <c r="F119" s="206">
        <v>17</v>
      </c>
      <c r="G119" s="206">
        <v>5</v>
      </c>
      <c r="H119" s="206">
        <f t="shared" si="17"/>
        <v>22</v>
      </c>
      <c r="I119" s="206">
        <v>37</v>
      </c>
      <c r="J119" s="206">
        <v>1</v>
      </c>
      <c r="K119" s="206">
        <f t="shared" si="21"/>
        <v>38</v>
      </c>
      <c r="L119" s="206">
        <f t="shared" si="18"/>
        <v>74</v>
      </c>
      <c r="M119" s="206">
        <f t="shared" si="18"/>
        <v>11</v>
      </c>
      <c r="N119" s="206">
        <f t="shared" si="19"/>
        <v>85</v>
      </c>
      <c r="O119" s="1175" t="s">
        <v>1100</v>
      </c>
      <c r="P119" s="476"/>
      <c r="Q119" s="358"/>
      <c r="R119" s="358"/>
      <c r="S119" s="358"/>
      <c r="T119" s="358"/>
      <c r="U119" s="358"/>
      <c r="V119" s="358"/>
      <c r="W119" s="358"/>
      <c r="X119" s="358"/>
      <c r="Y119" s="230"/>
    </row>
    <row r="120" spans="1:25" ht="18" customHeight="1">
      <c r="A120" s="628"/>
      <c r="B120" s="1211" t="s">
        <v>74</v>
      </c>
      <c r="C120" s="206">
        <v>3</v>
      </c>
      <c r="D120" s="206">
        <v>0</v>
      </c>
      <c r="E120" s="206">
        <f t="shared" si="20"/>
        <v>3</v>
      </c>
      <c r="F120" s="206">
        <v>4</v>
      </c>
      <c r="G120" s="206">
        <v>0</v>
      </c>
      <c r="H120" s="206">
        <f t="shared" si="17"/>
        <v>4</v>
      </c>
      <c r="I120" s="206">
        <v>10</v>
      </c>
      <c r="J120" s="206">
        <v>0</v>
      </c>
      <c r="K120" s="206">
        <f t="shared" si="21"/>
        <v>10</v>
      </c>
      <c r="L120" s="206">
        <f t="shared" si="18"/>
        <v>17</v>
      </c>
      <c r="M120" s="206">
        <f t="shared" si="18"/>
        <v>0</v>
      </c>
      <c r="N120" s="206">
        <f t="shared" si="19"/>
        <v>17</v>
      </c>
      <c r="O120" s="1175" t="s">
        <v>1101</v>
      </c>
      <c r="P120" s="476"/>
      <c r="Q120" s="358"/>
      <c r="R120" s="358"/>
      <c r="S120" s="358"/>
      <c r="T120" s="358"/>
      <c r="U120" s="358"/>
      <c r="V120" s="358"/>
      <c r="W120" s="358"/>
      <c r="X120" s="358"/>
      <c r="Y120" s="230"/>
    </row>
    <row r="121" spans="1:25" ht="18" customHeight="1">
      <c r="A121" s="628"/>
      <c r="B121" s="1211" t="s">
        <v>72</v>
      </c>
      <c r="C121" s="206">
        <v>9</v>
      </c>
      <c r="D121" s="206">
        <v>3</v>
      </c>
      <c r="E121" s="206">
        <f t="shared" si="20"/>
        <v>12</v>
      </c>
      <c r="F121" s="206">
        <v>2</v>
      </c>
      <c r="G121" s="206">
        <v>0</v>
      </c>
      <c r="H121" s="206">
        <f t="shared" si="17"/>
        <v>2</v>
      </c>
      <c r="I121" s="206">
        <v>27</v>
      </c>
      <c r="J121" s="206">
        <v>0</v>
      </c>
      <c r="K121" s="206">
        <f t="shared" si="21"/>
        <v>27</v>
      </c>
      <c r="L121" s="206">
        <f t="shared" si="18"/>
        <v>38</v>
      </c>
      <c r="M121" s="206">
        <f t="shared" si="18"/>
        <v>3</v>
      </c>
      <c r="N121" s="206">
        <f t="shared" si="19"/>
        <v>41</v>
      </c>
      <c r="O121" s="1175" t="s">
        <v>1102</v>
      </c>
      <c r="P121" s="476"/>
      <c r="Q121" s="358"/>
      <c r="R121" s="358"/>
      <c r="S121" s="358"/>
      <c r="T121" s="358"/>
      <c r="U121" s="358"/>
      <c r="V121" s="358"/>
      <c r="W121" s="358"/>
      <c r="X121" s="358"/>
      <c r="Y121" s="230"/>
    </row>
    <row r="122" spans="1:25" ht="18" customHeight="1">
      <c r="A122" s="628"/>
      <c r="B122" s="1211" t="s">
        <v>70</v>
      </c>
      <c r="C122" s="206">
        <v>4</v>
      </c>
      <c r="D122" s="206">
        <v>0</v>
      </c>
      <c r="E122" s="206">
        <f t="shared" si="20"/>
        <v>4</v>
      </c>
      <c r="F122" s="206">
        <v>7</v>
      </c>
      <c r="G122" s="206">
        <v>0</v>
      </c>
      <c r="H122" s="206">
        <f t="shared" si="17"/>
        <v>7</v>
      </c>
      <c r="I122" s="206">
        <v>8</v>
      </c>
      <c r="J122" s="206">
        <v>0</v>
      </c>
      <c r="K122" s="206">
        <f t="shared" si="21"/>
        <v>8</v>
      </c>
      <c r="L122" s="206">
        <f t="shared" si="18"/>
        <v>19</v>
      </c>
      <c r="M122" s="206">
        <f t="shared" si="18"/>
        <v>0</v>
      </c>
      <c r="N122" s="206">
        <f t="shared" si="19"/>
        <v>19</v>
      </c>
      <c r="O122" s="1175" t="s">
        <v>1103</v>
      </c>
      <c r="P122" s="476"/>
      <c r="Q122" s="358"/>
      <c r="R122" s="358"/>
      <c r="S122" s="358"/>
      <c r="T122" s="358"/>
      <c r="U122" s="358"/>
      <c r="V122" s="358"/>
      <c r="W122" s="358"/>
      <c r="X122" s="358"/>
      <c r="Y122" s="230"/>
    </row>
    <row r="123" spans="1:25" ht="18" customHeight="1">
      <c r="A123" s="630"/>
      <c r="B123" s="1211" t="s">
        <v>71</v>
      </c>
      <c r="C123" s="206">
        <v>3</v>
      </c>
      <c r="D123" s="206">
        <v>0</v>
      </c>
      <c r="E123" s="206">
        <f t="shared" si="20"/>
        <v>3</v>
      </c>
      <c r="F123" s="206">
        <v>3</v>
      </c>
      <c r="G123" s="206">
        <v>0</v>
      </c>
      <c r="H123" s="206">
        <f t="shared" si="17"/>
        <v>3</v>
      </c>
      <c r="I123" s="206">
        <v>20</v>
      </c>
      <c r="J123" s="206">
        <v>0</v>
      </c>
      <c r="K123" s="206">
        <f t="shared" si="21"/>
        <v>20</v>
      </c>
      <c r="L123" s="206">
        <f t="shared" si="18"/>
        <v>26</v>
      </c>
      <c r="M123" s="206">
        <f t="shared" si="18"/>
        <v>0</v>
      </c>
      <c r="N123" s="206">
        <f t="shared" si="19"/>
        <v>26</v>
      </c>
      <c r="O123" s="1175" t="s">
        <v>1104</v>
      </c>
      <c r="P123" s="477"/>
      <c r="Q123" s="358"/>
      <c r="R123" s="358"/>
      <c r="S123" s="358"/>
      <c r="T123" s="358"/>
      <c r="U123" s="358"/>
      <c r="V123" s="358"/>
      <c r="W123" s="358"/>
      <c r="X123" s="358"/>
      <c r="Y123" s="230"/>
    </row>
    <row r="124" spans="1:25" ht="18" customHeight="1">
      <c r="A124" s="598" t="s">
        <v>392</v>
      </c>
      <c r="B124" s="598"/>
      <c r="C124" s="206">
        <v>0</v>
      </c>
      <c r="D124" s="206">
        <v>0</v>
      </c>
      <c r="E124" s="206">
        <f t="shared" si="20"/>
        <v>0</v>
      </c>
      <c r="F124" s="206">
        <v>0</v>
      </c>
      <c r="G124" s="206">
        <v>0</v>
      </c>
      <c r="H124" s="206">
        <f t="shared" si="17"/>
        <v>0</v>
      </c>
      <c r="I124" s="206">
        <v>0</v>
      </c>
      <c r="J124" s="206">
        <v>0</v>
      </c>
      <c r="K124" s="206">
        <f t="shared" si="21"/>
        <v>0</v>
      </c>
      <c r="L124" s="206">
        <f t="shared" si="18"/>
        <v>0</v>
      </c>
      <c r="M124" s="206">
        <f t="shared" si="18"/>
        <v>0</v>
      </c>
      <c r="N124" s="206">
        <f t="shared" si="19"/>
        <v>0</v>
      </c>
      <c r="O124" s="1178" t="s">
        <v>1105</v>
      </c>
      <c r="P124" s="1178"/>
      <c r="Q124" s="358"/>
      <c r="R124" s="358"/>
      <c r="S124" s="358"/>
      <c r="T124" s="358"/>
      <c r="U124" s="358"/>
      <c r="V124" s="358"/>
      <c r="W124" s="358"/>
      <c r="X124" s="358"/>
      <c r="Y124" s="230"/>
    </row>
    <row r="125" spans="1:25" ht="18" customHeight="1">
      <c r="A125" s="974" t="s">
        <v>885</v>
      </c>
      <c r="B125" s="974"/>
      <c r="C125" s="206">
        <v>12</v>
      </c>
      <c r="D125" s="206">
        <v>11</v>
      </c>
      <c r="E125" s="206">
        <f t="shared" si="20"/>
        <v>23</v>
      </c>
      <c r="F125" s="206">
        <v>1</v>
      </c>
      <c r="G125" s="206">
        <v>2</v>
      </c>
      <c r="H125" s="206">
        <f t="shared" si="17"/>
        <v>3</v>
      </c>
      <c r="I125" s="206">
        <v>10</v>
      </c>
      <c r="J125" s="206">
        <v>0</v>
      </c>
      <c r="K125" s="206">
        <f t="shared" si="21"/>
        <v>10</v>
      </c>
      <c r="L125" s="206">
        <f t="shared" si="18"/>
        <v>23</v>
      </c>
      <c r="M125" s="206">
        <f t="shared" si="18"/>
        <v>13</v>
      </c>
      <c r="N125" s="206">
        <f t="shared" si="19"/>
        <v>36</v>
      </c>
      <c r="O125" s="473" t="s">
        <v>218</v>
      </c>
      <c r="P125" s="473"/>
      <c r="Q125" s="358"/>
      <c r="R125" s="358"/>
      <c r="S125" s="358"/>
      <c r="T125" s="358"/>
      <c r="U125" s="358"/>
      <c r="V125" s="358"/>
      <c r="W125" s="358"/>
      <c r="X125" s="358"/>
      <c r="Y125" s="230"/>
    </row>
    <row r="126" spans="1:25" ht="18" customHeight="1">
      <c r="A126" s="974" t="s">
        <v>101</v>
      </c>
      <c r="B126" s="974"/>
      <c r="C126" s="206">
        <v>2</v>
      </c>
      <c r="D126" s="206">
        <v>0</v>
      </c>
      <c r="E126" s="206">
        <f t="shared" si="20"/>
        <v>2</v>
      </c>
      <c r="F126" s="206">
        <v>1</v>
      </c>
      <c r="G126" s="206">
        <v>0</v>
      </c>
      <c r="H126" s="206">
        <f t="shared" si="17"/>
        <v>1</v>
      </c>
      <c r="I126" s="206">
        <v>1</v>
      </c>
      <c r="J126" s="206">
        <v>0</v>
      </c>
      <c r="K126" s="206">
        <f t="shared" si="21"/>
        <v>1</v>
      </c>
      <c r="L126" s="206">
        <f t="shared" si="18"/>
        <v>4</v>
      </c>
      <c r="M126" s="206">
        <f t="shared" si="18"/>
        <v>0</v>
      </c>
      <c r="N126" s="206">
        <f t="shared" si="19"/>
        <v>4</v>
      </c>
      <c r="O126" s="473" t="s">
        <v>219</v>
      </c>
      <c r="P126" s="473"/>
      <c r="Q126" s="358"/>
      <c r="R126" s="358"/>
      <c r="S126" s="358"/>
      <c r="T126" s="358"/>
      <c r="U126" s="358"/>
      <c r="V126" s="358"/>
      <c r="W126" s="358"/>
      <c r="X126" s="358"/>
      <c r="Y126" s="230"/>
    </row>
    <row r="127" spans="1:25" ht="18" customHeight="1">
      <c r="A127" s="974" t="s">
        <v>886</v>
      </c>
      <c r="B127" s="974"/>
      <c r="C127" s="206">
        <v>37</v>
      </c>
      <c r="D127" s="206">
        <v>8</v>
      </c>
      <c r="E127" s="206">
        <f t="shared" si="20"/>
        <v>45</v>
      </c>
      <c r="F127" s="206">
        <v>13</v>
      </c>
      <c r="G127" s="206">
        <v>8</v>
      </c>
      <c r="H127" s="206">
        <f t="shared" si="17"/>
        <v>21</v>
      </c>
      <c r="I127" s="206">
        <v>33</v>
      </c>
      <c r="J127" s="206">
        <v>0</v>
      </c>
      <c r="K127" s="206">
        <f t="shared" si="21"/>
        <v>33</v>
      </c>
      <c r="L127" s="206">
        <f t="shared" si="18"/>
        <v>83</v>
      </c>
      <c r="M127" s="206">
        <f t="shared" si="18"/>
        <v>16</v>
      </c>
      <c r="N127" s="206">
        <f t="shared" si="19"/>
        <v>99</v>
      </c>
      <c r="O127" s="473" t="s">
        <v>220</v>
      </c>
      <c r="P127" s="473"/>
      <c r="Q127" s="358"/>
      <c r="R127" s="358"/>
      <c r="S127" s="358"/>
      <c r="T127" s="358"/>
      <c r="U127" s="358"/>
      <c r="V127" s="358"/>
      <c r="W127" s="358"/>
      <c r="X127" s="358"/>
      <c r="Y127" s="230"/>
    </row>
    <row r="128" spans="1:25" ht="18" customHeight="1">
      <c r="A128" s="624" t="s">
        <v>409</v>
      </c>
      <c r="B128" s="624"/>
      <c r="C128" s="206">
        <v>3</v>
      </c>
      <c r="D128" s="206">
        <v>2</v>
      </c>
      <c r="E128" s="206">
        <f t="shared" si="20"/>
        <v>5</v>
      </c>
      <c r="F128" s="206">
        <v>6</v>
      </c>
      <c r="G128" s="206">
        <v>0</v>
      </c>
      <c r="H128" s="206">
        <f t="shared" si="17"/>
        <v>6</v>
      </c>
      <c r="I128" s="206">
        <v>0</v>
      </c>
      <c r="J128" s="206">
        <v>3</v>
      </c>
      <c r="K128" s="206">
        <f t="shared" si="21"/>
        <v>3</v>
      </c>
      <c r="L128" s="206">
        <f t="shared" si="18"/>
        <v>9</v>
      </c>
      <c r="M128" s="206">
        <f t="shared" si="18"/>
        <v>5</v>
      </c>
      <c r="N128" s="206">
        <f t="shared" si="19"/>
        <v>14</v>
      </c>
      <c r="O128" s="473" t="s">
        <v>221</v>
      </c>
      <c r="P128" s="473"/>
      <c r="Q128" s="358"/>
      <c r="R128" s="358"/>
      <c r="S128" s="358"/>
      <c r="T128" s="358"/>
      <c r="U128" s="358"/>
      <c r="V128" s="358"/>
      <c r="W128" s="358"/>
      <c r="X128" s="358"/>
      <c r="Y128" s="230"/>
    </row>
    <row r="129" spans="1:25" ht="18" customHeight="1">
      <c r="A129" s="974" t="s">
        <v>108</v>
      </c>
      <c r="B129" s="974"/>
      <c r="C129" s="206">
        <v>0</v>
      </c>
      <c r="D129" s="206">
        <v>0</v>
      </c>
      <c r="E129" s="206">
        <f t="shared" si="20"/>
        <v>0</v>
      </c>
      <c r="F129" s="206">
        <v>0</v>
      </c>
      <c r="G129" s="206">
        <v>0</v>
      </c>
      <c r="H129" s="206">
        <f t="shared" si="17"/>
        <v>0</v>
      </c>
      <c r="I129" s="206">
        <v>0</v>
      </c>
      <c r="J129" s="206">
        <v>0</v>
      </c>
      <c r="K129" s="206">
        <f t="shared" si="21"/>
        <v>0</v>
      </c>
      <c r="L129" s="206">
        <f t="shared" si="18"/>
        <v>0</v>
      </c>
      <c r="M129" s="206">
        <f t="shared" si="18"/>
        <v>0</v>
      </c>
      <c r="N129" s="206">
        <f t="shared" si="19"/>
        <v>0</v>
      </c>
      <c r="O129" s="473" t="s">
        <v>222</v>
      </c>
      <c r="P129" s="473"/>
      <c r="Q129" s="358"/>
      <c r="R129" s="358"/>
      <c r="S129" s="358"/>
      <c r="T129" s="358"/>
      <c r="U129" s="358"/>
      <c r="V129" s="358"/>
      <c r="W129" s="358"/>
      <c r="X129" s="358"/>
      <c r="Y129" s="230"/>
    </row>
    <row r="130" spans="1:25" ht="18" customHeight="1">
      <c r="A130" s="974" t="s">
        <v>887</v>
      </c>
      <c r="B130" s="974"/>
      <c r="C130" s="206">
        <v>40</v>
      </c>
      <c r="D130" s="206">
        <v>3</v>
      </c>
      <c r="E130" s="206">
        <f t="shared" si="20"/>
        <v>43</v>
      </c>
      <c r="F130" s="206">
        <v>8</v>
      </c>
      <c r="G130" s="206">
        <v>2</v>
      </c>
      <c r="H130" s="206">
        <f t="shared" si="17"/>
        <v>10</v>
      </c>
      <c r="I130" s="206">
        <v>32</v>
      </c>
      <c r="J130" s="206">
        <v>15</v>
      </c>
      <c r="K130" s="206">
        <f t="shared" si="21"/>
        <v>47</v>
      </c>
      <c r="L130" s="206">
        <f t="shared" si="18"/>
        <v>80</v>
      </c>
      <c r="M130" s="206">
        <f t="shared" si="18"/>
        <v>20</v>
      </c>
      <c r="N130" s="206">
        <f t="shared" si="19"/>
        <v>100</v>
      </c>
      <c r="O130" s="473" t="s">
        <v>223</v>
      </c>
      <c r="P130" s="473"/>
      <c r="Q130" s="358"/>
      <c r="R130" s="358"/>
      <c r="S130" s="358"/>
      <c r="T130" s="358"/>
      <c r="U130" s="358"/>
      <c r="V130" s="358"/>
      <c r="W130" s="358"/>
      <c r="X130" s="358"/>
      <c r="Y130" s="230"/>
    </row>
    <row r="131" spans="1:25" ht="18" customHeight="1">
      <c r="A131" s="974" t="s">
        <v>888</v>
      </c>
      <c r="B131" s="974"/>
      <c r="C131" s="206">
        <v>10</v>
      </c>
      <c r="D131" s="206">
        <v>6</v>
      </c>
      <c r="E131" s="206">
        <f t="shared" si="20"/>
        <v>16</v>
      </c>
      <c r="F131" s="206">
        <v>8</v>
      </c>
      <c r="G131" s="206">
        <v>4</v>
      </c>
      <c r="H131" s="206">
        <f t="shared" si="17"/>
        <v>12</v>
      </c>
      <c r="I131" s="206">
        <v>13</v>
      </c>
      <c r="J131" s="206">
        <v>10</v>
      </c>
      <c r="K131" s="206">
        <f t="shared" si="21"/>
        <v>23</v>
      </c>
      <c r="L131" s="206">
        <f t="shared" si="18"/>
        <v>31</v>
      </c>
      <c r="M131" s="206">
        <f t="shared" si="18"/>
        <v>20</v>
      </c>
      <c r="N131" s="206">
        <f t="shared" si="19"/>
        <v>51</v>
      </c>
      <c r="O131" s="473" t="s">
        <v>224</v>
      </c>
      <c r="P131" s="473"/>
      <c r="Q131" s="358"/>
      <c r="R131" s="358"/>
      <c r="S131" s="358"/>
      <c r="T131" s="358"/>
      <c r="U131" s="358"/>
      <c r="V131" s="358"/>
      <c r="W131" s="358"/>
      <c r="X131" s="358"/>
      <c r="Y131" s="230"/>
    </row>
    <row r="132" spans="1:25" ht="18" customHeight="1">
      <c r="A132" s="974" t="s">
        <v>772</v>
      </c>
      <c r="B132" s="974"/>
      <c r="C132" s="206">
        <v>0</v>
      </c>
      <c r="D132" s="206">
        <v>0</v>
      </c>
      <c r="E132" s="206">
        <f t="shared" si="20"/>
        <v>0</v>
      </c>
      <c r="F132" s="206">
        <v>0</v>
      </c>
      <c r="G132" s="206">
        <v>0</v>
      </c>
      <c r="H132" s="206">
        <f t="shared" si="17"/>
        <v>0</v>
      </c>
      <c r="I132" s="206">
        <v>6</v>
      </c>
      <c r="J132" s="206">
        <v>0</v>
      </c>
      <c r="K132" s="206">
        <f t="shared" si="21"/>
        <v>6</v>
      </c>
      <c r="L132" s="206">
        <f t="shared" si="18"/>
        <v>6</v>
      </c>
      <c r="M132" s="206">
        <f t="shared" si="18"/>
        <v>0</v>
      </c>
      <c r="N132" s="206">
        <f t="shared" si="19"/>
        <v>6</v>
      </c>
      <c r="O132" s="473" t="s">
        <v>225</v>
      </c>
      <c r="P132" s="473"/>
      <c r="Q132" s="358"/>
      <c r="R132" s="358"/>
      <c r="S132" s="358"/>
      <c r="T132" s="358"/>
      <c r="U132" s="358"/>
      <c r="V132" s="358"/>
      <c r="W132" s="358"/>
      <c r="X132" s="358"/>
      <c r="Y132" s="230"/>
    </row>
    <row r="133" spans="1:25" ht="18" customHeight="1" thickBot="1">
      <c r="A133" s="1225" t="s">
        <v>773</v>
      </c>
      <c r="B133" s="1225"/>
      <c r="C133" s="206">
        <v>18</v>
      </c>
      <c r="D133" s="206">
        <v>0</v>
      </c>
      <c r="E133" s="206">
        <f t="shared" si="20"/>
        <v>18</v>
      </c>
      <c r="F133" s="206">
        <v>7</v>
      </c>
      <c r="G133" s="206">
        <v>0</v>
      </c>
      <c r="H133" s="206">
        <f t="shared" si="17"/>
        <v>7</v>
      </c>
      <c r="I133" s="206">
        <v>8</v>
      </c>
      <c r="J133" s="206">
        <v>0</v>
      </c>
      <c r="K133" s="206">
        <f t="shared" si="21"/>
        <v>8</v>
      </c>
      <c r="L133" s="206">
        <f t="shared" si="18"/>
        <v>33</v>
      </c>
      <c r="M133" s="206">
        <f t="shared" si="18"/>
        <v>0</v>
      </c>
      <c r="N133" s="206">
        <f t="shared" si="19"/>
        <v>33</v>
      </c>
      <c r="O133" s="536" t="s">
        <v>226</v>
      </c>
      <c r="P133" s="536"/>
      <c r="Q133" s="358"/>
      <c r="R133" s="358"/>
      <c r="S133" s="358"/>
      <c r="T133" s="358"/>
      <c r="U133" s="358"/>
      <c r="V133" s="358"/>
      <c r="W133" s="358"/>
      <c r="X133" s="358"/>
      <c r="Y133" s="230"/>
    </row>
    <row r="134" spans="1:25" ht="18" customHeight="1" thickBot="1">
      <c r="A134" s="1209" t="s">
        <v>889</v>
      </c>
      <c r="B134" s="1209"/>
      <c r="C134" s="61">
        <f>SUM(C114:C133)</f>
        <v>218</v>
      </c>
      <c r="D134" s="61">
        <f t="shared" ref="D134:N134" si="22">SUM(D114:D133)</f>
        <v>45</v>
      </c>
      <c r="E134" s="61">
        <f t="shared" si="22"/>
        <v>263</v>
      </c>
      <c r="F134" s="61">
        <f t="shared" si="22"/>
        <v>108</v>
      </c>
      <c r="G134" s="61">
        <f t="shared" si="22"/>
        <v>31</v>
      </c>
      <c r="H134" s="61">
        <f t="shared" si="22"/>
        <v>139</v>
      </c>
      <c r="I134" s="61">
        <f t="shared" si="22"/>
        <v>291</v>
      </c>
      <c r="J134" s="61">
        <f t="shared" si="22"/>
        <v>42</v>
      </c>
      <c r="K134" s="61">
        <f t="shared" si="22"/>
        <v>333</v>
      </c>
      <c r="L134" s="61">
        <f t="shared" si="22"/>
        <v>617</v>
      </c>
      <c r="M134" s="61">
        <f t="shared" si="22"/>
        <v>118</v>
      </c>
      <c r="N134" s="61">
        <f t="shared" si="22"/>
        <v>735</v>
      </c>
      <c r="O134" s="434" t="s">
        <v>201</v>
      </c>
      <c r="P134" s="434"/>
      <c r="Q134" s="358"/>
      <c r="R134" s="358"/>
      <c r="S134" s="358"/>
      <c r="T134" s="358"/>
      <c r="U134" s="358"/>
      <c r="V134" s="358"/>
      <c r="W134" s="358"/>
      <c r="X134" s="358"/>
      <c r="Y134" s="230"/>
    </row>
    <row r="135" spans="1:25" ht="16.5" thickTop="1">
      <c r="A135" s="230"/>
      <c r="B135" s="230"/>
      <c r="C135" s="924"/>
      <c r="D135" s="924"/>
      <c r="E135" s="924"/>
      <c r="F135" s="924"/>
      <c r="G135" s="1095"/>
      <c r="H135" s="1095"/>
      <c r="I135" s="924"/>
      <c r="J135" s="924"/>
      <c r="K135" s="924"/>
      <c r="L135" s="924"/>
      <c r="M135" s="924"/>
      <c r="N135" s="924"/>
      <c r="O135" s="924"/>
      <c r="P135" s="924"/>
    </row>
  </sheetData>
  <mergeCells count="187">
    <mergeCell ref="G135:H135"/>
    <mergeCell ref="A132:B132"/>
    <mergeCell ref="O132:P132"/>
    <mergeCell ref="A133:B133"/>
    <mergeCell ref="O133:P133"/>
    <mergeCell ref="A134:B134"/>
    <mergeCell ref="O134:P134"/>
    <mergeCell ref="A129:B129"/>
    <mergeCell ref="O129:P129"/>
    <mergeCell ref="A130:B130"/>
    <mergeCell ref="O130:P130"/>
    <mergeCell ref="A131:B131"/>
    <mergeCell ref="O131:P131"/>
    <mergeCell ref="A126:B126"/>
    <mergeCell ref="O126:P126"/>
    <mergeCell ref="A127:B127"/>
    <mergeCell ref="O127:P127"/>
    <mergeCell ref="A128:B128"/>
    <mergeCell ref="O128:P128"/>
    <mergeCell ref="A118:A123"/>
    <mergeCell ref="P118:P123"/>
    <mergeCell ref="A124:B124"/>
    <mergeCell ref="O124:P124"/>
    <mergeCell ref="A125:B125"/>
    <mergeCell ref="O125:P125"/>
    <mergeCell ref="A115:B115"/>
    <mergeCell ref="O115:P115"/>
    <mergeCell ref="A116:B116"/>
    <mergeCell ref="O116:P116"/>
    <mergeCell ref="A117:B117"/>
    <mergeCell ref="O117:P117"/>
    <mergeCell ref="O110:P113"/>
    <mergeCell ref="C111:E111"/>
    <mergeCell ref="F111:H111"/>
    <mergeCell ref="I111:K111"/>
    <mergeCell ref="L111:N111"/>
    <mergeCell ref="A114:B114"/>
    <mergeCell ref="O114:P114"/>
    <mergeCell ref="A105:P105"/>
    <mergeCell ref="A107:C107"/>
    <mergeCell ref="N107:P107"/>
    <mergeCell ref="A108:P108"/>
    <mergeCell ref="A109:P109"/>
    <mergeCell ref="A110:B113"/>
    <mergeCell ref="C110:E110"/>
    <mergeCell ref="F110:H110"/>
    <mergeCell ref="I110:K110"/>
    <mergeCell ref="L110:N110"/>
    <mergeCell ref="A101:B101"/>
    <mergeCell ref="O101:P101"/>
    <mergeCell ref="A102:B102"/>
    <mergeCell ref="O102:P102"/>
    <mergeCell ref="A103:B103"/>
    <mergeCell ref="O103:P103"/>
    <mergeCell ref="A98:B98"/>
    <mergeCell ref="O98:P98"/>
    <mergeCell ref="A99:B99"/>
    <mergeCell ref="O99:P99"/>
    <mergeCell ref="A100:B100"/>
    <mergeCell ref="O100:P100"/>
    <mergeCell ref="A95:B95"/>
    <mergeCell ref="O95:P95"/>
    <mergeCell ref="A96:B96"/>
    <mergeCell ref="O96:P96"/>
    <mergeCell ref="A97:B97"/>
    <mergeCell ref="O97:P97"/>
    <mergeCell ref="A87:B87"/>
    <mergeCell ref="O87:P87"/>
    <mergeCell ref="A88:A93"/>
    <mergeCell ref="P88:P93"/>
    <mergeCell ref="A94:B94"/>
    <mergeCell ref="O94:P94"/>
    <mergeCell ref="A84:B84"/>
    <mergeCell ref="O84:P84"/>
    <mergeCell ref="A85:B85"/>
    <mergeCell ref="O85:P85"/>
    <mergeCell ref="A86:B86"/>
    <mergeCell ref="O86:P86"/>
    <mergeCell ref="A80:B83"/>
    <mergeCell ref="C80:E80"/>
    <mergeCell ref="F80:H80"/>
    <mergeCell ref="I80:K80"/>
    <mergeCell ref="L80:N80"/>
    <mergeCell ref="O80:P83"/>
    <mergeCell ref="C81:E81"/>
    <mergeCell ref="F81:H81"/>
    <mergeCell ref="I81:K81"/>
    <mergeCell ref="L81:N81"/>
    <mergeCell ref="A66:B66"/>
    <mergeCell ref="O66:P66"/>
    <mergeCell ref="A77:C77"/>
    <mergeCell ref="N77:P77"/>
    <mergeCell ref="A78:P78"/>
    <mergeCell ref="A79:P79"/>
    <mergeCell ref="A63:B63"/>
    <mergeCell ref="O63:P63"/>
    <mergeCell ref="A64:B64"/>
    <mergeCell ref="O64:P64"/>
    <mergeCell ref="A65:B65"/>
    <mergeCell ref="O65:P65"/>
    <mergeCell ref="A60:B60"/>
    <mergeCell ref="O60:P60"/>
    <mergeCell ref="A61:B61"/>
    <mergeCell ref="O61:P61"/>
    <mergeCell ref="A62:B62"/>
    <mergeCell ref="O62:P62"/>
    <mergeCell ref="A57:B57"/>
    <mergeCell ref="O57:P57"/>
    <mergeCell ref="A58:B58"/>
    <mergeCell ref="O58:P58"/>
    <mergeCell ref="A59:B59"/>
    <mergeCell ref="O59:P59"/>
    <mergeCell ref="A49:B49"/>
    <mergeCell ref="O49:P49"/>
    <mergeCell ref="A50:A55"/>
    <mergeCell ref="P50:P55"/>
    <mergeCell ref="A56:B56"/>
    <mergeCell ref="O56:P56"/>
    <mergeCell ref="L43:N43"/>
    <mergeCell ref="A46:B46"/>
    <mergeCell ref="O46:P46"/>
    <mergeCell ref="A47:B47"/>
    <mergeCell ref="O47:P47"/>
    <mergeCell ref="A48:B48"/>
    <mergeCell ref="O48:P48"/>
    <mergeCell ref="A41:P41"/>
    <mergeCell ref="A42:B45"/>
    <mergeCell ref="C42:E42"/>
    <mergeCell ref="F42:H42"/>
    <mergeCell ref="I42:K42"/>
    <mergeCell ref="L42:N42"/>
    <mergeCell ref="O42:P45"/>
    <mergeCell ref="C43:E43"/>
    <mergeCell ref="F43:H43"/>
    <mergeCell ref="I43:K43"/>
    <mergeCell ref="A30:B30"/>
    <mergeCell ref="O30:P30"/>
    <mergeCell ref="A36:P36"/>
    <mergeCell ref="A39:C39"/>
    <mergeCell ref="N39:P39"/>
    <mergeCell ref="A40:P40"/>
    <mergeCell ref="A27:B27"/>
    <mergeCell ref="O27:P27"/>
    <mergeCell ref="A28:B28"/>
    <mergeCell ref="O28:P28"/>
    <mergeCell ref="A29:B29"/>
    <mergeCell ref="O29:P29"/>
    <mergeCell ref="A24:B24"/>
    <mergeCell ref="O24:P24"/>
    <mergeCell ref="A25:B25"/>
    <mergeCell ref="O25:P25"/>
    <mergeCell ref="A26:B26"/>
    <mergeCell ref="O26:P26"/>
    <mergeCell ref="A21:B21"/>
    <mergeCell ref="O21:P21"/>
    <mergeCell ref="A22:B22"/>
    <mergeCell ref="O22:P22"/>
    <mergeCell ref="A23:B23"/>
    <mergeCell ref="O23:P23"/>
    <mergeCell ref="A13:B13"/>
    <mergeCell ref="O13:P13"/>
    <mergeCell ref="A14:A19"/>
    <mergeCell ref="P14:P19"/>
    <mergeCell ref="A20:B20"/>
    <mergeCell ref="O20:P20"/>
    <mergeCell ref="A10:B10"/>
    <mergeCell ref="O10:P10"/>
    <mergeCell ref="A11:B11"/>
    <mergeCell ref="O11:P11"/>
    <mergeCell ref="A12:B12"/>
    <mergeCell ref="O12:P12"/>
    <mergeCell ref="A6:B9"/>
    <mergeCell ref="C6:E6"/>
    <mergeCell ref="F6:H6"/>
    <mergeCell ref="I6:K6"/>
    <mergeCell ref="L6:N6"/>
    <mergeCell ref="O6:P9"/>
    <mergeCell ref="C7:E7"/>
    <mergeCell ref="F7:H7"/>
    <mergeCell ref="I7:K7"/>
    <mergeCell ref="L7:N7"/>
    <mergeCell ref="A1:P1"/>
    <mergeCell ref="A2:P2"/>
    <mergeCell ref="A3:B3"/>
    <mergeCell ref="O3:P3"/>
    <mergeCell ref="A4:P4"/>
    <mergeCell ref="A5:P5"/>
  </mergeCells>
  <printOptions horizontalCentered="1"/>
  <pageMargins left="0.19685039370078741" right="0.19685039370078741" top="0.78740157480314965" bottom="0.39370078740157483" header="0.78740157480314965" footer="0.39370078740157483"/>
  <pageSetup paperSize="9" scale="70" firstPageNumber="165" orientation="landscape" useFirstPageNumber="1" r:id="rId1"/>
  <headerFooter alignWithMargins="0"/>
  <rowBreaks count="1" manualBreakCount="1">
    <brk id="105" max="15" man="1"/>
  </rowBreak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F48"/>
  <sheetViews>
    <sheetView rightToLeft="1" view="pageBreakPreview" topLeftCell="A13" zoomScale="75" zoomScaleNormal="75" workbookViewId="0">
      <selection activeCell="A14" sqref="A14:O19"/>
    </sheetView>
  </sheetViews>
  <sheetFormatPr defaultRowHeight="12.75"/>
  <cols>
    <col min="1" max="1" width="7.5703125" style="193" customWidth="1"/>
    <col min="2" max="2" width="12.5703125" style="193" customWidth="1"/>
    <col min="3" max="14" width="11.140625" style="193" customWidth="1"/>
    <col min="15" max="15" width="20.140625" style="193" customWidth="1"/>
    <col min="16" max="16" width="9.7109375" style="193" customWidth="1"/>
    <col min="17" max="16384" width="9.140625" style="193"/>
  </cols>
  <sheetData>
    <row r="1" spans="1:32" ht="24" customHeight="1">
      <c r="R1" s="701"/>
      <c r="S1" s="701"/>
      <c r="T1" s="701"/>
      <c r="U1" s="701"/>
      <c r="V1" s="701"/>
      <c r="W1" s="701"/>
      <c r="X1" s="701"/>
      <c r="Y1" s="701"/>
      <c r="Z1" s="701"/>
      <c r="AA1" s="701"/>
    </row>
    <row r="2" spans="1:32" ht="24" customHeight="1">
      <c r="A2" s="581" t="s">
        <v>1139</v>
      </c>
      <c r="B2" s="581"/>
      <c r="C2" s="581"/>
      <c r="D2" s="581"/>
      <c r="E2" s="581"/>
      <c r="F2" s="581"/>
      <c r="G2" s="581"/>
      <c r="H2" s="581"/>
      <c r="I2" s="581"/>
      <c r="J2" s="581"/>
      <c r="K2" s="581"/>
      <c r="L2" s="581"/>
      <c r="M2" s="581"/>
      <c r="N2" s="581"/>
      <c r="O2" s="581"/>
      <c r="P2" s="581"/>
      <c r="R2" s="701"/>
      <c r="S2" s="701"/>
      <c r="T2" s="701"/>
      <c r="U2" s="701"/>
      <c r="V2" s="701"/>
      <c r="W2" s="701"/>
      <c r="X2" s="701"/>
      <c r="Y2" s="701"/>
      <c r="Z2" s="701"/>
      <c r="AA2" s="701"/>
    </row>
    <row r="3" spans="1:32" ht="48.75" customHeight="1">
      <c r="A3" s="581" t="s">
        <v>1140</v>
      </c>
      <c r="B3" s="581"/>
      <c r="C3" s="581"/>
      <c r="D3" s="581"/>
      <c r="E3" s="581"/>
      <c r="F3" s="581"/>
      <c r="G3" s="581"/>
      <c r="H3" s="581"/>
      <c r="I3" s="581"/>
      <c r="J3" s="581"/>
      <c r="K3" s="581"/>
      <c r="L3" s="581"/>
      <c r="M3" s="581"/>
      <c r="N3" s="581"/>
      <c r="O3" s="581"/>
      <c r="P3" s="581"/>
      <c r="R3" s="701"/>
      <c r="S3" s="701"/>
      <c r="T3" s="701"/>
      <c r="U3" s="701"/>
      <c r="V3" s="701"/>
      <c r="W3" s="701"/>
      <c r="X3" s="701"/>
      <c r="Y3" s="701"/>
      <c r="Z3" s="701"/>
      <c r="AA3" s="701"/>
    </row>
    <row r="4" spans="1:32" ht="30.75" customHeight="1" thickBot="1">
      <c r="A4" s="582" t="s">
        <v>1141</v>
      </c>
      <c r="B4" s="582"/>
      <c r="C4" s="730"/>
      <c r="D4" s="730"/>
      <c r="E4" s="730"/>
      <c r="F4" s="730"/>
      <c r="G4" s="730"/>
      <c r="H4" s="730"/>
      <c r="I4" s="730"/>
      <c r="J4" s="730"/>
      <c r="K4" s="730"/>
      <c r="L4" s="730"/>
      <c r="M4" s="730"/>
      <c r="N4" s="730"/>
      <c r="O4" s="1226" t="s">
        <v>1142</v>
      </c>
      <c r="P4" s="1226"/>
      <c r="R4" s="701"/>
      <c r="S4" s="701"/>
      <c r="T4" s="701"/>
      <c r="U4" s="701"/>
      <c r="V4" s="701"/>
      <c r="W4" s="701"/>
      <c r="X4" s="701"/>
      <c r="Y4" s="701"/>
      <c r="Z4" s="701"/>
      <c r="AA4" s="701"/>
    </row>
    <row r="5" spans="1:32" s="893" customFormat="1" ht="26.25" customHeight="1" thickTop="1">
      <c r="A5" s="402" t="s">
        <v>84</v>
      </c>
      <c r="B5" s="402"/>
      <c r="C5" s="402" t="s">
        <v>28</v>
      </c>
      <c r="D5" s="402"/>
      <c r="E5" s="402"/>
      <c r="F5" s="402" t="s">
        <v>29</v>
      </c>
      <c r="G5" s="402"/>
      <c r="H5" s="402"/>
      <c r="I5" s="402" t="s">
        <v>30</v>
      </c>
      <c r="J5" s="402"/>
      <c r="K5" s="402"/>
      <c r="L5" s="402" t="s">
        <v>31</v>
      </c>
      <c r="M5" s="402"/>
      <c r="N5" s="402"/>
      <c r="O5" s="402" t="s">
        <v>206</v>
      </c>
      <c r="P5" s="402"/>
      <c r="R5" s="701"/>
      <c r="S5" s="701"/>
      <c r="T5" s="701"/>
      <c r="U5" s="701"/>
      <c r="V5" s="701"/>
      <c r="W5" s="701"/>
      <c r="X5" s="701"/>
      <c r="Y5" s="701"/>
      <c r="Z5" s="701"/>
      <c r="AA5" s="701"/>
      <c r="AB5" s="923"/>
      <c r="AC5" s="923"/>
      <c r="AD5" s="923"/>
      <c r="AE5" s="923"/>
      <c r="AF5" s="923"/>
    </row>
    <row r="6" spans="1:32" s="893" customFormat="1" ht="24" customHeight="1">
      <c r="A6" s="385"/>
      <c r="B6" s="385"/>
      <c r="C6" s="385" t="s">
        <v>228</v>
      </c>
      <c r="D6" s="385"/>
      <c r="E6" s="385"/>
      <c r="F6" s="385" t="s">
        <v>229</v>
      </c>
      <c r="G6" s="385"/>
      <c r="H6" s="385"/>
      <c r="I6" s="385" t="s">
        <v>230</v>
      </c>
      <c r="J6" s="385"/>
      <c r="K6" s="385"/>
      <c r="L6" s="385" t="s">
        <v>201</v>
      </c>
      <c r="M6" s="385"/>
      <c r="N6" s="385"/>
      <c r="O6" s="385"/>
      <c r="P6" s="385"/>
      <c r="R6" s="701"/>
      <c r="S6" s="701"/>
      <c r="T6" s="701"/>
      <c r="U6" s="701"/>
      <c r="V6" s="701"/>
      <c r="W6" s="701"/>
      <c r="X6" s="701"/>
      <c r="Y6" s="701"/>
      <c r="Z6" s="701"/>
      <c r="AA6" s="701"/>
      <c r="AB6" s="923"/>
      <c r="AC6" s="923"/>
      <c r="AD6" s="923"/>
      <c r="AE6" s="923"/>
      <c r="AF6" s="923"/>
    </row>
    <row r="7" spans="1:32" s="893" customFormat="1" ht="22.5" customHeight="1">
      <c r="A7" s="385"/>
      <c r="B7" s="385"/>
      <c r="C7" s="647" t="s">
        <v>5</v>
      </c>
      <c r="D7" s="647" t="s">
        <v>91</v>
      </c>
      <c r="E7" s="647" t="s">
        <v>4</v>
      </c>
      <c r="F7" s="647" t="s">
        <v>5</v>
      </c>
      <c r="G7" s="647" t="s">
        <v>91</v>
      </c>
      <c r="H7" s="647" t="s">
        <v>4</v>
      </c>
      <c r="I7" s="647" t="s">
        <v>5</v>
      </c>
      <c r="J7" s="647" t="s">
        <v>91</v>
      </c>
      <c r="K7" s="647" t="s">
        <v>4</v>
      </c>
      <c r="L7" s="647" t="s">
        <v>5</v>
      </c>
      <c r="M7" s="647" t="s">
        <v>91</v>
      </c>
      <c r="N7" s="647" t="s">
        <v>4</v>
      </c>
      <c r="O7" s="385"/>
      <c r="P7" s="385"/>
      <c r="R7" s="701"/>
      <c r="S7" s="701"/>
      <c r="T7" s="701"/>
      <c r="U7" s="701"/>
      <c r="V7" s="701"/>
      <c r="W7" s="701"/>
      <c r="X7" s="701"/>
      <c r="Y7" s="701"/>
      <c r="Z7" s="701"/>
      <c r="AA7" s="701"/>
      <c r="AB7" s="923"/>
      <c r="AC7" s="923"/>
      <c r="AD7" s="923"/>
      <c r="AE7" s="923"/>
      <c r="AF7" s="923"/>
    </row>
    <row r="8" spans="1:32" s="750" customFormat="1" ht="57" customHeight="1" thickBot="1">
      <c r="A8" s="403"/>
      <c r="B8" s="403"/>
      <c r="C8" s="1218" t="s">
        <v>198</v>
      </c>
      <c r="D8" s="1218" t="s">
        <v>233</v>
      </c>
      <c r="E8" s="969" t="s">
        <v>201</v>
      </c>
      <c r="F8" s="1218" t="s">
        <v>198</v>
      </c>
      <c r="G8" s="1218" t="s">
        <v>233</v>
      </c>
      <c r="H8" s="969" t="s">
        <v>201</v>
      </c>
      <c r="I8" s="1218" t="s">
        <v>198</v>
      </c>
      <c r="J8" s="1218" t="s">
        <v>233</v>
      </c>
      <c r="K8" s="969" t="s">
        <v>201</v>
      </c>
      <c r="L8" s="1218" t="s">
        <v>198</v>
      </c>
      <c r="M8" s="1218" t="s">
        <v>233</v>
      </c>
      <c r="N8" s="969" t="s">
        <v>201</v>
      </c>
      <c r="O8" s="403"/>
      <c r="P8" s="403"/>
      <c r="R8" s="1097"/>
      <c r="S8" s="1097"/>
      <c r="T8" s="1097"/>
      <c r="U8" s="1227"/>
      <c r="V8" s="1097"/>
      <c r="W8" s="1097"/>
      <c r="X8" s="1097"/>
      <c r="Y8" s="1097"/>
      <c r="Z8" s="1097"/>
      <c r="AA8" s="1097"/>
      <c r="AB8" s="749"/>
      <c r="AC8" s="749"/>
      <c r="AD8" s="749"/>
      <c r="AE8" s="749"/>
      <c r="AF8" s="749"/>
    </row>
    <row r="9" spans="1:32" ht="18" customHeight="1">
      <c r="A9" s="591" t="s">
        <v>382</v>
      </c>
      <c r="B9" s="591"/>
      <c r="C9" s="206">
        <v>0</v>
      </c>
      <c r="D9" s="206">
        <v>0</v>
      </c>
      <c r="E9" s="206">
        <f>SUM(C9:D9)</f>
        <v>0</v>
      </c>
      <c r="F9" s="206">
        <v>0</v>
      </c>
      <c r="G9" s="206">
        <v>0</v>
      </c>
      <c r="H9" s="206">
        <f>SUM(F9:G9)</f>
        <v>0</v>
      </c>
      <c r="I9" s="206">
        <v>1</v>
      </c>
      <c r="J9" s="206">
        <v>0</v>
      </c>
      <c r="K9" s="206">
        <f>SUM(I9:J9)</f>
        <v>1</v>
      </c>
      <c r="L9" s="206">
        <f>SUM(I9,F9,C9)</f>
        <v>1</v>
      </c>
      <c r="M9" s="206">
        <f>SUM(J9,G9,D9)</f>
        <v>0</v>
      </c>
      <c r="N9" s="206">
        <f>SUM(L9:M9)</f>
        <v>1</v>
      </c>
      <c r="O9" s="594" t="s">
        <v>380</v>
      </c>
      <c r="P9" s="594" t="s">
        <v>380</v>
      </c>
      <c r="R9" s="1089"/>
      <c r="S9" s="1089"/>
      <c r="T9" s="1089"/>
      <c r="U9" s="1089"/>
      <c r="V9" s="1089"/>
      <c r="W9" s="1089"/>
      <c r="X9" s="1089"/>
      <c r="Y9" s="1089"/>
      <c r="Z9" s="1089"/>
      <c r="AA9" s="1089"/>
      <c r="AB9" s="230"/>
      <c r="AC9" s="230"/>
      <c r="AD9" s="230"/>
      <c r="AE9" s="230"/>
      <c r="AF9" s="230"/>
    </row>
    <row r="10" spans="1:32" ht="18" customHeight="1">
      <c r="A10" s="598" t="s">
        <v>172</v>
      </c>
      <c r="B10" s="598"/>
      <c r="C10" s="206">
        <v>0</v>
      </c>
      <c r="D10" s="206">
        <v>0</v>
      </c>
      <c r="E10" s="206">
        <f>SUM(C10:D10)</f>
        <v>0</v>
      </c>
      <c r="F10" s="206">
        <v>0</v>
      </c>
      <c r="G10" s="206">
        <v>0</v>
      </c>
      <c r="H10" s="206">
        <f t="shared" ref="H10:H28" si="0">SUM(F10:G10)</f>
        <v>0</v>
      </c>
      <c r="I10" s="206">
        <v>0</v>
      </c>
      <c r="J10" s="206">
        <v>0</v>
      </c>
      <c r="K10" s="206">
        <f t="shared" ref="K10:K28" si="1">SUM(I10:J10)</f>
        <v>0</v>
      </c>
      <c r="L10" s="206">
        <f t="shared" ref="L10:M28" si="2">SUM(I10,F10,C10)</f>
        <v>0</v>
      </c>
      <c r="M10" s="206">
        <f t="shared" si="2"/>
        <v>0</v>
      </c>
      <c r="N10" s="206">
        <f t="shared" ref="N10:N28" si="3">SUM(L10:M10)</f>
        <v>0</v>
      </c>
      <c r="O10" s="1065" t="s">
        <v>1098</v>
      </c>
      <c r="P10" s="1065"/>
      <c r="R10" s="1089"/>
      <c r="S10" s="1089"/>
      <c r="T10" s="1089"/>
      <c r="U10" s="1089"/>
      <c r="V10" s="1089"/>
      <c r="W10" s="1089"/>
      <c r="X10" s="1089"/>
      <c r="Y10" s="1089"/>
      <c r="Z10" s="1089"/>
      <c r="AA10" s="1089"/>
      <c r="AB10" s="230"/>
      <c r="AC10" s="230"/>
      <c r="AD10" s="230"/>
      <c r="AE10" s="230"/>
      <c r="AF10" s="230"/>
    </row>
    <row r="11" spans="1:32" ht="18" customHeight="1">
      <c r="A11" s="974" t="s">
        <v>882</v>
      </c>
      <c r="B11" s="974"/>
      <c r="C11" s="206">
        <v>6</v>
      </c>
      <c r="D11" s="206">
        <v>1</v>
      </c>
      <c r="E11" s="206">
        <f t="shared" ref="E11:E28" si="4">SUM(C11:D11)</f>
        <v>7</v>
      </c>
      <c r="F11" s="206">
        <v>3</v>
      </c>
      <c r="G11" s="206">
        <v>2</v>
      </c>
      <c r="H11" s="206">
        <f t="shared" si="0"/>
        <v>5</v>
      </c>
      <c r="I11" s="206">
        <v>10</v>
      </c>
      <c r="J11" s="206">
        <v>4</v>
      </c>
      <c r="K11" s="206">
        <f t="shared" si="1"/>
        <v>14</v>
      </c>
      <c r="L11" s="206">
        <f t="shared" si="2"/>
        <v>19</v>
      </c>
      <c r="M11" s="206">
        <f t="shared" si="2"/>
        <v>7</v>
      </c>
      <c r="N11" s="206">
        <f t="shared" si="3"/>
        <v>26</v>
      </c>
      <c r="O11" s="473" t="s">
        <v>208</v>
      </c>
      <c r="P11" s="473"/>
      <c r="R11" s="358"/>
      <c r="S11" s="358"/>
      <c r="T11" s="358"/>
      <c r="U11" s="358"/>
      <c r="V11" s="358"/>
      <c r="W11" s="358"/>
      <c r="X11" s="358"/>
      <c r="Y11" s="358"/>
      <c r="Z11" s="358"/>
      <c r="AA11" s="358"/>
      <c r="AB11" s="230"/>
      <c r="AC11" s="230"/>
      <c r="AD11" s="230"/>
      <c r="AE11" s="230"/>
      <c r="AF11" s="230"/>
    </row>
    <row r="12" spans="1:32" ht="18" customHeight="1">
      <c r="A12" s="974" t="s">
        <v>883</v>
      </c>
      <c r="B12" s="974"/>
      <c r="C12" s="206">
        <v>2</v>
      </c>
      <c r="D12" s="206">
        <v>0</v>
      </c>
      <c r="E12" s="206">
        <f t="shared" si="4"/>
        <v>2</v>
      </c>
      <c r="F12" s="206">
        <v>0</v>
      </c>
      <c r="G12" s="206">
        <v>3</v>
      </c>
      <c r="H12" s="206">
        <f t="shared" si="0"/>
        <v>3</v>
      </c>
      <c r="I12" s="206">
        <v>4</v>
      </c>
      <c r="J12" s="206">
        <v>4</v>
      </c>
      <c r="K12" s="206">
        <f t="shared" si="1"/>
        <v>8</v>
      </c>
      <c r="L12" s="206">
        <f t="shared" si="2"/>
        <v>6</v>
      </c>
      <c r="M12" s="206">
        <f t="shared" si="2"/>
        <v>7</v>
      </c>
      <c r="N12" s="206">
        <f t="shared" si="3"/>
        <v>13</v>
      </c>
      <c r="O12" s="473" t="s">
        <v>209</v>
      </c>
      <c r="P12" s="473"/>
      <c r="R12" s="358"/>
      <c r="S12" s="358"/>
      <c r="T12" s="358"/>
      <c r="U12" s="358"/>
      <c r="V12" s="358"/>
      <c r="W12" s="358"/>
      <c r="X12" s="358"/>
      <c r="Y12" s="358"/>
      <c r="Z12" s="358"/>
      <c r="AA12" s="358"/>
      <c r="AB12" s="230"/>
      <c r="AC12" s="230"/>
      <c r="AD12" s="230"/>
      <c r="AE12" s="230"/>
      <c r="AF12" s="230"/>
    </row>
    <row r="13" spans="1:32" ht="18" customHeight="1">
      <c r="A13" s="627" t="s">
        <v>8</v>
      </c>
      <c r="B13" s="1211" t="s">
        <v>69</v>
      </c>
      <c r="C13" s="206">
        <v>4</v>
      </c>
      <c r="D13" s="206">
        <v>0</v>
      </c>
      <c r="E13" s="206">
        <f t="shared" si="4"/>
        <v>4</v>
      </c>
      <c r="F13" s="206">
        <v>4</v>
      </c>
      <c r="G13" s="206">
        <v>3</v>
      </c>
      <c r="H13" s="206">
        <f t="shared" si="0"/>
        <v>7</v>
      </c>
      <c r="I13" s="206">
        <v>4</v>
      </c>
      <c r="J13" s="206">
        <v>1</v>
      </c>
      <c r="K13" s="206">
        <f t="shared" si="1"/>
        <v>5</v>
      </c>
      <c r="L13" s="206">
        <f t="shared" si="2"/>
        <v>12</v>
      </c>
      <c r="M13" s="206">
        <f t="shared" si="2"/>
        <v>4</v>
      </c>
      <c r="N13" s="206">
        <f t="shared" si="3"/>
        <v>16</v>
      </c>
      <c r="O13" s="1175" t="s">
        <v>1099</v>
      </c>
      <c r="P13" s="475" t="s">
        <v>211</v>
      </c>
      <c r="R13" s="358"/>
      <c r="S13" s="358"/>
      <c r="T13" s="358"/>
      <c r="U13" s="358"/>
      <c r="V13" s="358"/>
      <c r="W13" s="358"/>
      <c r="X13" s="358"/>
      <c r="Y13" s="358"/>
      <c r="Z13" s="358"/>
      <c r="AA13" s="358"/>
      <c r="AB13" s="230"/>
      <c r="AC13" s="230"/>
      <c r="AD13" s="230"/>
      <c r="AE13" s="230"/>
      <c r="AF13" s="230"/>
    </row>
    <row r="14" spans="1:32" ht="18" customHeight="1">
      <c r="A14" s="628"/>
      <c r="B14" s="1211" t="s">
        <v>73</v>
      </c>
      <c r="C14" s="206">
        <v>6</v>
      </c>
      <c r="D14" s="206">
        <v>6</v>
      </c>
      <c r="E14" s="206">
        <f t="shared" si="4"/>
        <v>12</v>
      </c>
      <c r="F14" s="206">
        <v>5</v>
      </c>
      <c r="G14" s="206">
        <v>0</v>
      </c>
      <c r="H14" s="206">
        <f t="shared" si="0"/>
        <v>5</v>
      </c>
      <c r="I14" s="206">
        <v>2</v>
      </c>
      <c r="J14" s="206">
        <v>0</v>
      </c>
      <c r="K14" s="206">
        <f t="shared" si="1"/>
        <v>2</v>
      </c>
      <c r="L14" s="206">
        <f t="shared" si="2"/>
        <v>13</v>
      </c>
      <c r="M14" s="206">
        <f t="shared" si="2"/>
        <v>6</v>
      </c>
      <c r="N14" s="206">
        <f t="shared" si="3"/>
        <v>19</v>
      </c>
      <c r="O14" s="1175" t="s">
        <v>1100</v>
      </c>
      <c r="P14" s="476"/>
      <c r="R14" s="358"/>
      <c r="S14" s="358"/>
      <c r="T14" s="358"/>
      <c r="U14" s="358"/>
      <c r="V14" s="358"/>
      <c r="W14" s="358"/>
      <c r="X14" s="358"/>
      <c r="Y14" s="358"/>
      <c r="Z14" s="358"/>
      <c r="AA14" s="358"/>
      <c r="AB14" s="230"/>
      <c r="AC14" s="230"/>
      <c r="AD14" s="230"/>
      <c r="AE14" s="230"/>
      <c r="AF14" s="230"/>
    </row>
    <row r="15" spans="1:32" ht="18" customHeight="1">
      <c r="A15" s="628"/>
      <c r="B15" s="1211" t="s">
        <v>74</v>
      </c>
      <c r="C15" s="206">
        <v>0</v>
      </c>
      <c r="D15" s="206">
        <v>0</v>
      </c>
      <c r="E15" s="206">
        <f t="shared" si="4"/>
        <v>0</v>
      </c>
      <c r="F15" s="206">
        <v>0</v>
      </c>
      <c r="G15" s="206">
        <v>0</v>
      </c>
      <c r="H15" s="206">
        <f t="shared" si="0"/>
        <v>0</v>
      </c>
      <c r="I15" s="206">
        <v>0</v>
      </c>
      <c r="J15" s="206">
        <v>0</v>
      </c>
      <c r="K15" s="206">
        <f t="shared" si="1"/>
        <v>0</v>
      </c>
      <c r="L15" s="206">
        <f t="shared" si="2"/>
        <v>0</v>
      </c>
      <c r="M15" s="206">
        <f t="shared" si="2"/>
        <v>0</v>
      </c>
      <c r="N15" s="206">
        <f t="shared" si="3"/>
        <v>0</v>
      </c>
      <c r="O15" s="1175" t="s">
        <v>1101</v>
      </c>
      <c r="P15" s="476"/>
      <c r="Q15" s="230"/>
      <c r="R15" s="358"/>
      <c r="S15" s="358"/>
      <c r="T15" s="358"/>
      <c r="U15" s="358"/>
      <c r="V15" s="358"/>
      <c r="W15" s="358"/>
      <c r="X15" s="358"/>
      <c r="Y15" s="358"/>
      <c r="Z15" s="358"/>
      <c r="AA15" s="358"/>
      <c r="AB15" s="230"/>
      <c r="AC15" s="230"/>
      <c r="AD15" s="230"/>
      <c r="AE15" s="230"/>
      <c r="AF15" s="230"/>
    </row>
    <row r="16" spans="1:32" ht="18" customHeight="1">
      <c r="A16" s="628"/>
      <c r="B16" s="1211" t="s">
        <v>72</v>
      </c>
      <c r="C16" s="206">
        <v>4</v>
      </c>
      <c r="D16" s="206">
        <v>0</v>
      </c>
      <c r="E16" s="206">
        <f t="shared" si="4"/>
        <v>4</v>
      </c>
      <c r="F16" s="206">
        <v>2</v>
      </c>
      <c r="G16" s="206">
        <v>0</v>
      </c>
      <c r="H16" s="206">
        <f t="shared" si="0"/>
        <v>2</v>
      </c>
      <c r="I16" s="206">
        <v>3</v>
      </c>
      <c r="J16" s="206">
        <v>3</v>
      </c>
      <c r="K16" s="206">
        <f t="shared" si="1"/>
        <v>6</v>
      </c>
      <c r="L16" s="206">
        <f t="shared" si="2"/>
        <v>9</v>
      </c>
      <c r="M16" s="206">
        <f t="shared" si="2"/>
        <v>3</v>
      </c>
      <c r="N16" s="206">
        <f t="shared" si="3"/>
        <v>12</v>
      </c>
      <c r="O16" s="1175" t="s">
        <v>1102</v>
      </c>
      <c r="P16" s="476"/>
      <c r="Q16" s="230"/>
      <c r="R16" s="358"/>
      <c r="S16" s="358"/>
      <c r="T16" s="358"/>
      <c r="U16" s="358"/>
      <c r="V16" s="358"/>
      <c r="W16" s="358"/>
      <c r="X16" s="358"/>
      <c r="Y16" s="358"/>
      <c r="Z16" s="358"/>
      <c r="AA16" s="358"/>
      <c r="AB16" s="230"/>
      <c r="AC16" s="230"/>
      <c r="AD16" s="230"/>
      <c r="AE16" s="230"/>
      <c r="AF16" s="230"/>
    </row>
    <row r="17" spans="1:32" ht="18" customHeight="1">
      <c r="A17" s="628"/>
      <c r="B17" s="1211" t="s">
        <v>70</v>
      </c>
      <c r="C17" s="206">
        <v>0</v>
      </c>
      <c r="D17" s="206">
        <v>1</v>
      </c>
      <c r="E17" s="206">
        <f t="shared" si="4"/>
        <v>1</v>
      </c>
      <c r="F17" s="206">
        <v>0</v>
      </c>
      <c r="G17" s="206">
        <v>1</v>
      </c>
      <c r="H17" s="206">
        <f t="shared" si="0"/>
        <v>1</v>
      </c>
      <c r="I17" s="206">
        <v>0</v>
      </c>
      <c r="J17" s="206">
        <v>0</v>
      </c>
      <c r="K17" s="206">
        <f t="shared" si="1"/>
        <v>0</v>
      </c>
      <c r="L17" s="206">
        <f t="shared" si="2"/>
        <v>0</v>
      </c>
      <c r="M17" s="206">
        <f t="shared" si="2"/>
        <v>2</v>
      </c>
      <c r="N17" s="206">
        <f t="shared" si="3"/>
        <v>2</v>
      </c>
      <c r="O17" s="1175" t="s">
        <v>1103</v>
      </c>
      <c r="P17" s="476"/>
      <c r="Q17" s="230"/>
      <c r="R17" s="358"/>
      <c r="S17" s="358"/>
      <c r="T17" s="358"/>
      <c r="U17" s="358"/>
      <c r="V17" s="358"/>
      <c r="W17" s="358"/>
      <c r="X17" s="358"/>
      <c r="Y17" s="358"/>
      <c r="Z17" s="358"/>
      <c r="AA17" s="358"/>
      <c r="AB17" s="230"/>
      <c r="AC17" s="230"/>
      <c r="AD17" s="230"/>
      <c r="AE17" s="230"/>
      <c r="AF17" s="230"/>
    </row>
    <row r="18" spans="1:32" ht="18" customHeight="1">
      <c r="A18" s="630"/>
      <c r="B18" s="1211" t="s">
        <v>71</v>
      </c>
      <c r="C18" s="206">
        <v>0</v>
      </c>
      <c r="D18" s="206">
        <v>0</v>
      </c>
      <c r="E18" s="206">
        <f t="shared" si="4"/>
        <v>0</v>
      </c>
      <c r="F18" s="206">
        <v>0</v>
      </c>
      <c r="G18" s="206">
        <v>0</v>
      </c>
      <c r="H18" s="206">
        <f t="shared" si="0"/>
        <v>0</v>
      </c>
      <c r="I18" s="206">
        <v>0</v>
      </c>
      <c r="J18" s="206">
        <v>0</v>
      </c>
      <c r="K18" s="206">
        <f t="shared" si="1"/>
        <v>0</v>
      </c>
      <c r="L18" s="206">
        <f t="shared" si="2"/>
        <v>0</v>
      </c>
      <c r="M18" s="206">
        <f t="shared" si="2"/>
        <v>0</v>
      </c>
      <c r="N18" s="206">
        <f t="shared" si="3"/>
        <v>0</v>
      </c>
      <c r="O18" s="1175" t="s">
        <v>1104</v>
      </c>
      <c r="P18" s="477"/>
      <c r="Q18" s="230"/>
      <c r="R18" s="358"/>
      <c r="S18" s="358"/>
      <c r="T18" s="358"/>
      <c r="U18" s="358"/>
      <c r="V18" s="358"/>
      <c r="W18" s="358"/>
      <c r="X18" s="358"/>
      <c r="Y18" s="358"/>
      <c r="Z18" s="358"/>
      <c r="AA18" s="358"/>
      <c r="AB18" s="230"/>
      <c r="AC18" s="230"/>
      <c r="AD18" s="230"/>
      <c r="AE18" s="230"/>
      <c r="AF18" s="230"/>
    </row>
    <row r="19" spans="1:32" ht="18" customHeight="1">
      <c r="A19" s="598" t="s">
        <v>392</v>
      </c>
      <c r="B19" s="598"/>
      <c r="C19" s="206">
        <v>0</v>
      </c>
      <c r="D19" s="206">
        <v>0</v>
      </c>
      <c r="E19" s="206">
        <f t="shared" si="4"/>
        <v>0</v>
      </c>
      <c r="F19" s="206">
        <v>0</v>
      </c>
      <c r="G19" s="206">
        <v>0</v>
      </c>
      <c r="H19" s="206">
        <f t="shared" si="0"/>
        <v>0</v>
      </c>
      <c r="I19" s="206">
        <v>0</v>
      </c>
      <c r="J19" s="206">
        <v>0</v>
      </c>
      <c r="K19" s="206">
        <f t="shared" si="1"/>
        <v>0</v>
      </c>
      <c r="L19" s="206">
        <f t="shared" si="2"/>
        <v>0</v>
      </c>
      <c r="M19" s="206">
        <f t="shared" si="2"/>
        <v>0</v>
      </c>
      <c r="N19" s="206">
        <f t="shared" si="3"/>
        <v>0</v>
      </c>
      <c r="O19" s="1178" t="s">
        <v>1105</v>
      </c>
      <c r="P19" s="1178"/>
      <c r="Q19" s="230"/>
      <c r="R19" s="358"/>
      <c r="S19" s="358"/>
      <c r="T19" s="358"/>
      <c r="U19" s="358"/>
      <c r="V19" s="358"/>
      <c r="W19" s="358"/>
      <c r="X19" s="358"/>
      <c r="Y19" s="358"/>
      <c r="Z19" s="358"/>
      <c r="AA19" s="358"/>
      <c r="AB19" s="230"/>
      <c r="AC19" s="230"/>
      <c r="AD19" s="230"/>
      <c r="AE19" s="230"/>
      <c r="AF19" s="230"/>
    </row>
    <row r="20" spans="1:32" ht="18" customHeight="1">
      <c r="A20" s="974" t="s">
        <v>885</v>
      </c>
      <c r="B20" s="974"/>
      <c r="C20" s="206">
        <v>3</v>
      </c>
      <c r="D20" s="206">
        <v>1</v>
      </c>
      <c r="E20" s="206">
        <f t="shared" si="4"/>
        <v>4</v>
      </c>
      <c r="F20" s="206">
        <v>0</v>
      </c>
      <c r="G20" s="206">
        <v>0</v>
      </c>
      <c r="H20" s="206">
        <f t="shared" si="0"/>
        <v>0</v>
      </c>
      <c r="I20" s="206">
        <v>0</v>
      </c>
      <c r="J20" s="206">
        <v>0</v>
      </c>
      <c r="K20" s="206">
        <f t="shared" si="1"/>
        <v>0</v>
      </c>
      <c r="L20" s="206">
        <f t="shared" si="2"/>
        <v>3</v>
      </c>
      <c r="M20" s="206">
        <f t="shared" si="2"/>
        <v>1</v>
      </c>
      <c r="N20" s="206">
        <f t="shared" si="3"/>
        <v>4</v>
      </c>
      <c r="O20" s="473" t="s">
        <v>218</v>
      </c>
      <c r="P20" s="473"/>
      <c r="Q20" s="230"/>
      <c r="R20" s="358"/>
      <c r="S20" s="358"/>
      <c r="T20" s="358"/>
      <c r="U20" s="358"/>
      <c r="V20" s="358"/>
      <c r="W20" s="358"/>
      <c r="X20" s="358"/>
      <c r="Y20" s="358"/>
      <c r="Z20" s="358"/>
      <c r="AA20" s="358"/>
      <c r="AB20" s="230"/>
      <c r="AC20" s="230"/>
      <c r="AD20" s="230"/>
      <c r="AE20" s="230"/>
      <c r="AF20" s="230"/>
    </row>
    <row r="21" spans="1:32" ht="18" customHeight="1">
      <c r="A21" s="974" t="s">
        <v>101</v>
      </c>
      <c r="B21" s="974"/>
      <c r="C21" s="206">
        <v>2</v>
      </c>
      <c r="D21" s="206">
        <v>0</v>
      </c>
      <c r="E21" s="206">
        <f t="shared" si="4"/>
        <v>2</v>
      </c>
      <c r="F21" s="206">
        <v>0</v>
      </c>
      <c r="G21" s="206">
        <v>0</v>
      </c>
      <c r="H21" s="206">
        <f t="shared" si="0"/>
        <v>0</v>
      </c>
      <c r="I21" s="206">
        <v>0</v>
      </c>
      <c r="J21" s="206">
        <v>0</v>
      </c>
      <c r="K21" s="206">
        <f t="shared" si="1"/>
        <v>0</v>
      </c>
      <c r="L21" s="206">
        <f t="shared" si="2"/>
        <v>2</v>
      </c>
      <c r="M21" s="206">
        <f t="shared" si="2"/>
        <v>0</v>
      </c>
      <c r="N21" s="206">
        <f t="shared" si="3"/>
        <v>2</v>
      </c>
      <c r="O21" s="473" t="s">
        <v>219</v>
      </c>
      <c r="P21" s="473"/>
      <c r="Q21" s="230"/>
      <c r="R21" s="358"/>
      <c r="S21" s="358"/>
      <c r="T21" s="358"/>
      <c r="U21" s="358"/>
      <c r="V21" s="358"/>
      <c r="W21" s="358"/>
      <c r="X21" s="358"/>
      <c r="Y21" s="358"/>
      <c r="Z21" s="358"/>
      <c r="AA21" s="358"/>
      <c r="AB21" s="230"/>
      <c r="AC21" s="230"/>
      <c r="AD21" s="230"/>
      <c r="AE21" s="230"/>
      <c r="AF21" s="230"/>
    </row>
    <row r="22" spans="1:32" ht="18" customHeight="1">
      <c r="A22" s="974" t="s">
        <v>886</v>
      </c>
      <c r="B22" s="974"/>
      <c r="C22" s="206">
        <v>3</v>
      </c>
      <c r="D22" s="206">
        <v>6</v>
      </c>
      <c r="E22" s="206">
        <f t="shared" si="4"/>
        <v>9</v>
      </c>
      <c r="F22" s="206">
        <v>2</v>
      </c>
      <c r="G22" s="206">
        <v>3</v>
      </c>
      <c r="H22" s="206">
        <f t="shared" si="0"/>
        <v>5</v>
      </c>
      <c r="I22" s="206">
        <v>6</v>
      </c>
      <c r="J22" s="206">
        <v>0</v>
      </c>
      <c r="K22" s="206">
        <f t="shared" si="1"/>
        <v>6</v>
      </c>
      <c r="L22" s="206">
        <f t="shared" si="2"/>
        <v>11</v>
      </c>
      <c r="M22" s="206">
        <f t="shared" si="2"/>
        <v>9</v>
      </c>
      <c r="N22" s="206">
        <f t="shared" si="3"/>
        <v>20</v>
      </c>
      <c r="O22" s="473" t="s">
        <v>220</v>
      </c>
      <c r="P22" s="473"/>
      <c r="Q22" s="230"/>
      <c r="R22" s="358"/>
      <c r="S22" s="358"/>
      <c r="T22" s="358"/>
      <c r="U22" s="358"/>
      <c r="V22" s="358"/>
      <c r="W22" s="358"/>
      <c r="X22" s="358"/>
      <c r="Y22" s="358"/>
      <c r="Z22" s="358"/>
      <c r="AA22" s="358"/>
      <c r="AB22" s="230"/>
      <c r="AC22" s="230"/>
      <c r="AD22" s="230"/>
      <c r="AE22" s="230"/>
      <c r="AF22" s="230"/>
    </row>
    <row r="23" spans="1:32" ht="18" customHeight="1">
      <c r="A23" s="624" t="s">
        <v>409</v>
      </c>
      <c r="B23" s="624"/>
      <c r="C23" s="206">
        <v>0</v>
      </c>
      <c r="D23" s="206">
        <v>0</v>
      </c>
      <c r="E23" s="206">
        <f t="shared" si="4"/>
        <v>0</v>
      </c>
      <c r="F23" s="206">
        <v>0</v>
      </c>
      <c r="G23" s="206">
        <v>2</v>
      </c>
      <c r="H23" s="206">
        <f t="shared" si="0"/>
        <v>2</v>
      </c>
      <c r="I23" s="206">
        <v>0</v>
      </c>
      <c r="J23" s="206">
        <v>2</v>
      </c>
      <c r="K23" s="206">
        <f t="shared" si="1"/>
        <v>2</v>
      </c>
      <c r="L23" s="206">
        <f t="shared" si="2"/>
        <v>0</v>
      </c>
      <c r="M23" s="206">
        <f t="shared" si="2"/>
        <v>4</v>
      </c>
      <c r="N23" s="206">
        <f t="shared" si="3"/>
        <v>4</v>
      </c>
      <c r="O23" s="473" t="s">
        <v>221</v>
      </c>
      <c r="P23" s="473"/>
      <c r="R23" s="358"/>
      <c r="S23" s="358"/>
      <c r="T23" s="358"/>
      <c r="U23" s="358"/>
      <c r="V23" s="358"/>
      <c r="W23" s="358"/>
      <c r="X23" s="358"/>
      <c r="Y23" s="358"/>
      <c r="Z23" s="358"/>
      <c r="AA23" s="358"/>
      <c r="AB23" s="230"/>
      <c r="AC23" s="230"/>
      <c r="AD23" s="230"/>
      <c r="AE23" s="230"/>
      <c r="AF23" s="230"/>
    </row>
    <row r="24" spans="1:32" ht="18" customHeight="1">
      <c r="A24" s="974" t="s">
        <v>108</v>
      </c>
      <c r="B24" s="974"/>
      <c r="C24" s="206">
        <v>0</v>
      </c>
      <c r="D24" s="206">
        <v>0</v>
      </c>
      <c r="E24" s="206">
        <f t="shared" si="4"/>
        <v>0</v>
      </c>
      <c r="F24" s="206">
        <v>0</v>
      </c>
      <c r="G24" s="206">
        <v>0</v>
      </c>
      <c r="H24" s="206">
        <f t="shared" si="0"/>
        <v>0</v>
      </c>
      <c r="I24" s="206">
        <v>0</v>
      </c>
      <c r="J24" s="206">
        <v>0</v>
      </c>
      <c r="K24" s="206">
        <f t="shared" si="1"/>
        <v>0</v>
      </c>
      <c r="L24" s="206">
        <f t="shared" si="2"/>
        <v>0</v>
      </c>
      <c r="M24" s="206">
        <f t="shared" si="2"/>
        <v>0</v>
      </c>
      <c r="N24" s="206">
        <f t="shared" si="3"/>
        <v>0</v>
      </c>
      <c r="O24" s="473" t="s">
        <v>222</v>
      </c>
      <c r="P24" s="473"/>
      <c r="R24" s="358"/>
      <c r="S24" s="358"/>
      <c r="T24" s="358"/>
      <c r="U24" s="358"/>
      <c r="V24" s="358"/>
      <c r="W24" s="358"/>
      <c r="X24" s="358"/>
      <c r="Y24" s="358"/>
      <c r="Z24" s="358"/>
      <c r="AA24" s="358"/>
      <c r="AB24" s="230"/>
      <c r="AC24" s="230"/>
      <c r="AD24" s="230"/>
      <c r="AE24" s="230"/>
      <c r="AF24" s="230"/>
    </row>
    <row r="25" spans="1:32" ht="18" customHeight="1">
      <c r="A25" s="974" t="s">
        <v>887</v>
      </c>
      <c r="B25" s="974"/>
      <c r="C25" s="206">
        <v>5</v>
      </c>
      <c r="D25" s="206">
        <v>4</v>
      </c>
      <c r="E25" s="206">
        <f t="shared" si="4"/>
        <v>9</v>
      </c>
      <c r="F25" s="206">
        <v>1</v>
      </c>
      <c r="G25" s="206">
        <v>8</v>
      </c>
      <c r="H25" s="206">
        <f t="shared" si="0"/>
        <v>9</v>
      </c>
      <c r="I25" s="206">
        <v>1</v>
      </c>
      <c r="J25" s="206">
        <v>7</v>
      </c>
      <c r="K25" s="206">
        <f t="shared" si="1"/>
        <v>8</v>
      </c>
      <c r="L25" s="206">
        <f t="shared" si="2"/>
        <v>7</v>
      </c>
      <c r="M25" s="206">
        <f t="shared" si="2"/>
        <v>19</v>
      </c>
      <c r="N25" s="206">
        <f t="shared" si="3"/>
        <v>26</v>
      </c>
      <c r="O25" s="473" t="s">
        <v>223</v>
      </c>
      <c r="P25" s="473"/>
      <c r="R25" s="358"/>
      <c r="S25" s="358"/>
      <c r="T25" s="358"/>
      <c r="U25" s="358"/>
      <c r="V25" s="358"/>
      <c r="W25" s="358"/>
      <c r="X25" s="358"/>
      <c r="Y25" s="358"/>
      <c r="Z25" s="358"/>
      <c r="AA25" s="358"/>
      <c r="AB25" s="230"/>
      <c r="AC25" s="230"/>
      <c r="AD25" s="230"/>
      <c r="AE25" s="230"/>
      <c r="AF25" s="230"/>
    </row>
    <row r="26" spans="1:32" ht="18" customHeight="1">
      <c r="A26" s="974" t="s">
        <v>888</v>
      </c>
      <c r="B26" s="974"/>
      <c r="C26" s="206">
        <v>0</v>
      </c>
      <c r="D26" s="206">
        <v>0</v>
      </c>
      <c r="E26" s="206">
        <f t="shared" si="4"/>
        <v>0</v>
      </c>
      <c r="F26" s="206">
        <v>0</v>
      </c>
      <c r="G26" s="206">
        <v>1</v>
      </c>
      <c r="H26" s="206">
        <f t="shared" si="0"/>
        <v>1</v>
      </c>
      <c r="I26" s="206">
        <v>1</v>
      </c>
      <c r="J26" s="206">
        <v>0</v>
      </c>
      <c r="K26" s="206">
        <f t="shared" si="1"/>
        <v>1</v>
      </c>
      <c r="L26" s="206">
        <f t="shared" si="2"/>
        <v>1</v>
      </c>
      <c r="M26" s="206">
        <f t="shared" si="2"/>
        <v>1</v>
      </c>
      <c r="N26" s="206">
        <f t="shared" si="3"/>
        <v>2</v>
      </c>
      <c r="O26" s="473" t="s">
        <v>224</v>
      </c>
      <c r="P26" s="473"/>
      <c r="R26" s="358"/>
      <c r="S26" s="358"/>
      <c r="T26" s="358"/>
      <c r="U26" s="358"/>
      <c r="V26" s="358"/>
      <c r="W26" s="358"/>
      <c r="X26" s="358"/>
      <c r="Y26" s="358"/>
      <c r="Z26" s="358"/>
      <c r="AA26" s="358"/>
      <c r="AB26" s="230"/>
      <c r="AC26" s="230"/>
      <c r="AD26" s="230"/>
      <c r="AE26" s="230"/>
      <c r="AF26" s="230"/>
    </row>
    <row r="27" spans="1:32" ht="18" customHeight="1">
      <c r="A27" s="974" t="s">
        <v>772</v>
      </c>
      <c r="B27" s="974"/>
      <c r="C27" s="206">
        <v>0</v>
      </c>
      <c r="D27" s="206">
        <v>0</v>
      </c>
      <c r="E27" s="206">
        <f t="shared" si="4"/>
        <v>0</v>
      </c>
      <c r="F27" s="206">
        <v>0</v>
      </c>
      <c r="G27" s="206">
        <v>0</v>
      </c>
      <c r="H27" s="206">
        <f t="shared" si="0"/>
        <v>0</v>
      </c>
      <c r="I27" s="206">
        <v>0</v>
      </c>
      <c r="J27" s="206">
        <v>0</v>
      </c>
      <c r="K27" s="206">
        <f t="shared" si="1"/>
        <v>0</v>
      </c>
      <c r="L27" s="206">
        <f t="shared" si="2"/>
        <v>0</v>
      </c>
      <c r="M27" s="206">
        <f t="shared" si="2"/>
        <v>0</v>
      </c>
      <c r="N27" s="206">
        <f t="shared" si="3"/>
        <v>0</v>
      </c>
      <c r="O27" s="473" t="s">
        <v>225</v>
      </c>
      <c r="P27" s="473"/>
      <c r="R27" s="358"/>
      <c r="S27" s="358"/>
      <c r="T27" s="358"/>
      <c r="U27" s="358"/>
      <c r="V27" s="358"/>
      <c r="W27" s="358"/>
      <c r="X27" s="358"/>
      <c r="Y27" s="358"/>
      <c r="Z27" s="358"/>
      <c r="AA27" s="358"/>
      <c r="AB27" s="230"/>
      <c r="AC27" s="230"/>
      <c r="AD27" s="230"/>
      <c r="AE27" s="230"/>
      <c r="AF27" s="230"/>
    </row>
    <row r="28" spans="1:32" ht="18" customHeight="1" thickBot="1">
      <c r="A28" s="1225" t="s">
        <v>773</v>
      </c>
      <c r="B28" s="1225"/>
      <c r="C28" s="206">
        <v>0</v>
      </c>
      <c r="D28" s="206">
        <v>0</v>
      </c>
      <c r="E28" s="206">
        <f t="shared" si="4"/>
        <v>0</v>
      </c>
      <c r="F28" s="206">
        <v>0</v>
      </c>
      <c r="G28" s="206">
        <v>0</v>
      </c>
      <c r="H28" s="206">
        <f t="shared" si="0"/>
        <v>0</v>
      </c>
      <c r="I28" s="206">
        <v>2</v>
      </c>
      <c r="J28" s="206">
        <v>0</v>
      </c>
      <c r="K28" s="206">
        <f t="shared" si="1"/>
        <v>2</v>
      </c>
      <c r="L28" s="206">
        <f t="shared" si="2"/>
        <v>2</v>
      </c>
      <c r="M28" s="206">
        <f t="shared" si="2"/>
        <v>0</v>
      </c>
      <c r="N28" s="206">
        <f t="shared" si="3"/>
        <v>2</v>
      </c>
      <c r="O28" s="536" t="s">
        <v>226</v>
      </c>
      <c r="P28" s="536"/>
      <c r="R28" s="358"/>
      <c r="S28" s="358"/>
      <c r="T28" s="358"/>
      <c r="U28" s="358"/>
      <c r="V28" s="358"/>
      <c r="W28" s="358"/>
      <c r="X28" s="358"/>
      <c r="Y28" s="358"/>
      <c r="Z28" s="358"/>
      <c r="AA28" s="358"/>
      <c r="AB28" s="230"/>
      <c r="AC28" s="230"/>
      <c r="AD28" s="230"/>
      <c r="AE28" s="230"/>
      <c r="AF28" s="230"/>
    </row>
    <row r="29" spans="1:32" ht="18" customHeight="1" thickBot="1">
      <c r="A29" s="1209" t="s">
        <v>889</v>
      </c>
      <c r="B29" s="1209"/>
      <c r="C29" s="61">
        <f>SUM(C9:C28)</f>
        <v>35</v>
      </c>
      <c r="D29" s="61">
        <f t="shared" ref="D29:N29" si="5">SUM(D9:D28)</f>
        <v>19</v>
      </c>
      <c r="E29" s="61">
        <f t="shared" si="5"/>
        <v>54</v>
      </c>
      <c r="F29" s="61">
        <f t="shared" si="5"/>
        <v>17</v>
      </c>
      <c r="G29" s="61">
        <f t="shared" si="5"/>
        <v>23</v>
      </c>
      <c r="H29" s="61">
        <f t="shared" si="5"/>
        <v>40</v>
      </c>
      <c r="I29" s="61">
        <f t="shared" si="5"/>
        <v>34</v>
      </c>
      <c r="J29" s="61">
        <f t="shared" si="5"/>
        <v>21</v>
      </c>
      <c r="K29" s="61">
        <f t="shared" si="5"/>
        <v>55</v>
      </c>
      <c r="L29" s="61">
        <f t="shared" si="5"/>
        <v>86</v>
      </c>
      <c r="M29" s="61">
        <f t="shared" si="5"/>
        <v>63</v>
      </c>
      <c r="N29" s="61">
        <f t="shared" si="5"/>
        <v>149</v>
      </c>
      <c r="O29" s="434" t="s">
        <v>201</v>
      </c>
      <c r="P29" s="434"/>
      <c r="R29" s="358"/>
      <c r="S29" s="358"/>
      <c r="T29" s="358"/>
      <c r="U29" s="358"/>
      <c r="V29" s="358"/>
      <c r="W29" s="358"/>
      <c r="X29" s="358"/>
      <c r="Y29" s="358"/>
      <c r="Z29" s="358"/>
      <c r="AA29" s="358"/>
      <c r="AB29" s="230"/>
      <c r="AC29" s="230"/>
      <c r="AD29" s="230"/>
      <c r="AE29" s="230"/>
      <c r="AF29" s="230"/>
    </row>
    <row r="30" spans="1:32" ht="13.5" thickTop="1">
      <c r="R30" s="230"/>
      <c r="S30" s="230"/>
      <c r="T30" s="230"/>
      <c r="U30" s="230"/>
      <c r="V30" s="230"/>
      <c r="W30" s="230"/>
      <c r="X30" s="230"/>
      <c r="Y30" s="230"/>
      <c r="Z30" s="230"/>
      <c r="AA30" s="230"/>
      <c r="AB30" s="230"/>
      <c r="AC30" s="230"/>
      <c r="AD30" s="230"/>
      <c r="AE30" s="230"/>
      <c r="AF30" s="230"/>
    </row>
    <row r="31" spans="1:32">
      <c r="A31" s="230"/>
      <c r="B31" s="230"/>
    </row>
    <row r="32" spans="1:32">
      <c r="A32" s="230"/>
      <c r="B32" s="230"/>
    </row>
    <row r="33" spans="1:2">
      <c r="A33" s="230"/>
      <c r="B33" s="230"/>
    </row>
    <row r="34" spans="1:2">
      <c r="A34" s="230"/>
      <c r="B34" s="230"/>
    </row>
    <row r="35" spans="1:2">
      <c r="A35" s="230"/>
      <c r="B35" s="230"/>
    </row>
    <row r="36" spans="1:2">
      <c r="A36" s="230"/>
      <c r="B36" s="230"/>
    </row>
    <row r="37" spans="1:2">
      <c r="A37" s="230"/>
      <c r="B37" s="230"/>
    </row>
    <row r="38" spans="1:2">
      <c r="A38" s="230"/>
      <c r="B38" s="230"/>
    </row>
    <row r="39" spans="1:2">
      <c r="A39" s="230"/>
      <c r="B39" s="230"/>
    </row>
    <row r="40" spans="1:2">
      <c r="A40" s="230"/>
      <c r="B40" s="230"/>
    </row>
    <row r="41" spans="1:2">
      <c r="A41" s="230"/>
      <c r="B41" s="230"/>
    </row>
    <row r="42" spans="1:2">
      <c r="A42" s="230"/>
      <c r="B42" s="230"/>
    </row>
    <row r="43" spans="1:2">
      <c r="A43" s="230"/>
      <c r="B43" s="230"/>
    </row>
    <row r="44" spans="1:2">
      <c r="A44" s="230"/>
      <c r="B44" s="230"/>
    </row>
    <row r="45" spans="1:2">
      <c r="A45" s="230"/>
      <c r="B45" s="230"/>
    </row>
    <row r="46" spans="1:2">
      <c r="A46" s="230"/>
      <c r="B46" s="230"/>
    </row>
    <row r="47" spans="1:2">
      <c r="A47" s="230"/>
      <c r="B47" s="230"/>
    </row>
    <row r="48" spans="1:2">
      <c r="A48" s="230"/>
      <c r="B48" s="230"/>
    </row>
  </sheetData>
  <mergeCells count="46">
    <mergeCell ref="A27:B27"/>
    <mergeCell ref="O27:P27"/>
    <mergeCell ref="A28:B28"/>
    <mergeCell ref="O28:P28"/>
    <mergeCell ref="A29:B29"/>
    <mergeCell ref="O29:P29"/>
    <mergeCell ref="A24:B24"/>
    <mergeCell ref="O24:P24"/>
    <mergeCell ref="A25:B25"/>
    <mergeCell ref="O25:P25"/>
    <mergeCell ref="A26:B26"/>
    <mergeCell ref="O26:P26"/>
    <mergeCell ref="A21:B21"/>
    <mergeCell ref="O21:P21"/>
    <mergeCell ref="A22:B22"/>
    <mergeCell ref="O22:P22"/>
    <mergeCell ref="A23:B23"/>
    <mergeCell ref="O23:P23"/>
    <mergeCell ref="A13:A18"/>
    <mergeCell ref="P13:P18"/>
    <mergeCell ref="A19:B19"/>
    <mergeCell ref="O19:P19"/>
    <mergeCell ref="A20:B20"/>
    <mergeCell ref="O20:P20"/>
    <mergeCell ref="A10:B10"/>
    <mergeCell ref="O10:P10"/>
    <mergeCell ref="A11:B11"/>
    <mergeCell ref="O11:P11"/>
    <mergeCell ref="A12:B12"/>
    <mergeCell ref="O12:P12"/>
    <mergeCell ref="C6:E6"/>
    <mergeCell ref="F6:H6"/>
    <mergeCell ref="I6:K6"/>
    <mergeCell ref="L6:N6"/>
    <mergeCell ref="A9:B9"/>
    <mergeCell ref="O9:P9"/>
    <mergeCell ref="A2:P2"/>
    <mergeCell ref="A3:P3"/>
    <mergeCell ref="A4:B4"/>
    <mergeCell ref="O4:P4"/>
    <mergeCell ref="A5:B8"/>
    <mergeCell ref="C5:E5"/>
    <mergeCell ref="F5:H5"/>
    <mergeCell ref="I5:K5"/>
    <mergeCell ref="L5:N5"/>
    <mergeCell ref="O5:P8"/>
  </mergeCells>
  <printOptions horizontalCentered="1"/>
  <pageMargins left="0.19685039370078741" right="0.19685039370078741" top="0.78740157480314965" bottom="0.39370078740157483" header="0.78740157480314965" footer="0.39370078740157483"/>
  <pageSetup paperSize="9" scale="75" firstPageNumber="169" orientation="landscape" useFirstPageNumber="1" r:id="rId1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30"/>
  <sheetViews>
    <sheetView rightToLeft="1" view="pageBreakPreview" zoomScale="80" zoomScaleNormal="75" zoomScaleSheetLayoutView="80" workbookViewId="0">
      <selection activeCell="A14" sqref="A14:O19"/>
    </sheetView>
  </sheetViews>
  <sheetFormatPr defaultRowHeight="12.75"/>
  <cols>
    <col min="1" max="1" width="8.28515625" style="193" customWidth="1"/>
    <col min="2" max="2" width="11.28515625" style="193" customWidth="1"/>
    <col min="3" max="14" width="11.85546875" style="193" customWidth="1"/>
    <col min="15" max="15" width="15.42578125" style="193" customWidth="1"/>
    <col min="16" max="16" width="8.85546875" style="193" customWidth="1"/>
    <col min="17" max="16384" width="9.140625" style="193"/>
  </cols>
  <sheetData>
    <row r="1" spans="1:16" ht="21" customHeight="1">
      <c r="A1" s="718" t="s">
        <v>1143</v>
      </c>
      <c r="B1" s="718"/>
      <c r="C1" s="718"/>
      <c r="D1" s="718"/>
      <c r="E1" s="718"/>
      <c r="F1" s="718"/>
      <c r="G1" s="718"/>
      <c r="H1" s="718"/>
      <c r="I1" s="718"/>
      <c r="J1" s="718"/>
      <c r="K1" s="718"/>
      <c r="L1" s="718"/>
      <c r="M1" s="718"/>
      <c r="N1" s="718"/>
      <c r="O1" s="718"/>
      <c r="P1" s="718"/>
    </row>
    <row r="2" spans="1:16" ht="12.75" customHeight="1">
      <c r="A2" s="718"/>
      <c r="B2" s="718"/>
      <c r="C2" s="718"/>
      <c r="D2" s="718"/>
      <c r="E2" s="718"/>
      <c r="F2" s="718"/>
      <c r="G2" s="718"/>
      <c r="H2" s="718"/>
      <c r="I2" s="718"/>
      <c r="J2" s="718"/>
      <c r="K2" s="718"/>
      <c r="L2" s="718"/>
      <c r="M2" s="718"/>
      <c r="N2" s="718"/>
      <c r="O2" s="718"/>
      <c r="P2" s="718"/>
    </row>
    <row r="3" spans="1:16" ht="36.75" customHeight="1">
      <c r="A3" s="581" t="s">
        <v>1144</v>
      </c>
      <c r="B3" s="581"/>
      <c r="C3" s="581"/>
      <c r="D3" s="581"/>
      <c r="E3" s="581"/>
      <c r="F3" s="581"/>
      <c r="G3" s="581"/>
      <c r="H3" s="581"/>
      <c r="I3" s="581"/>
      <c r="J3" s="581"/>
      <c r="K3" s="581"/>
      <c r="L3" s="581"/>
      <c r="M3" s="581"/>
      <c r="N3" s="581"/>
      <c r="O3" s="581"/>
      <c r="P3" s="581"/>
    </row>
    <row r="4" spans="1:16" ht="29.25" customHeight="1" thickBot="1">
      <c r="A4" s="637" t="s">
        <v>1145</v>
      </c>
      <c r="B4" s="637"/>
      <c r="C4" s="959"/>
      <c r="D4" s="959"/>
      <c r="E4" s="959"/>
      <c r="F4" s="959"/>
      <c r="G4" s="959"/>
      <c r="H4" s="959"/>
      <c r="I4" s="959"/>
      <c r="J4" s="959"/>
      <c r="K4" s="959"/>
      <c r="L4" s="959"/>
      <c r="M4" s="959"/>
      <c r="N4" s="959"/>
      <c r="O4" s="638" t="s">
        <v>1146</v>
      </c>
      <c r="P4" s="638"/>
    </row>
    <row r="5" spans="1:16" ht="25.5" customHeight="1" thickTop="1">
      <c r="A5" s="385" t="s">
        <v>84</v>
      </c>
      <c r="B5" s="385"/>
      <c r="C5" s="385" t="s">
        <v>28</v>
      </c>
      <c r="D5" s="385"/>
      <c r="E5" s="385"/>
      <c r="F5" s="385" t="s">
        <v>29</v>
      </c>
      <c r="G5" s="385"/>
      <c r="H5" s="385"/>
      <c r="I5" s="385" t="s">
        <v>30</v>
      </c>
      <c r="J5" s="385"/>
      <c r="K5" s="385"/>
      <c r="L5" s="385" t="s">
        <v>31</v>
      </c>
      <c r="M5" s="385"/>
      <c r="N5" s="385"/>
      <c r="O5" s="385" t="s">
        <v>206</v>
      </c>
      <c r="P5" s="385"/>
    </row>
    <row r="6" spans="1:16" ht="21" customHeight="1">
      <c r="A6" s="385"/>
      <c r="B6" s="385"/>
      <c r="C6" s="385" t="s">
        <v>228</v>
      </c>
      <c r="D6" s="385"/>
      <c r="E6" s="385"/>
      <c r="F6" s="385" t="s">
        <v>229</v>
      </c>
      <c r="G6" s="385"/>
      <c r="H6" s="385"/>
      <c r="I6" s="385" t="s">
        <v>230</v>
      </c>
      <c r="J6" s="385"/>
      <c r="K6" s="385"/>
      <c r="L6" s="385" t="s">
        <v>201</v>
      </c>
      <c r="M6" s="385"/>
      <c r="N6" s="385"/>
      <c r="O6" s="385"/>
      <c r="P6" s="385"/>
    </row>
    <row r="7" spans="1:16" ht="24" customHeight="1">
      <c r="A7" s="385"/>
      <c r="B7" s="385"/>
      <c r="C7" s="647" t="s">
        <v>5</v>
      </c>
      <c r="D7" s="647" t="s">
        <v>91</v>
      </c>
      <c r="E7" s="647" t="s">
        <v>4</v>
      </c>
      <c r="F7" s="647" t="s">
        <v>5</v>
      </c>
      <c r="G7" s="647" t="s">
        <v>91</v>
      </c>
      <c r="H7" s="647" t="s">
        <v>4</v>
      </c>
      <c r="I7" s="647" t="s">
        <v>5</v>
      </c>
      <c r="J7" s="647" t="s">
        <v>91</v>
      </c>
      <c r="K7" s="647" t="s">
        <v>4</v>
      </c>
      <c r="L7" s="647" t="s">
        <v>5</v>
      </c>
      <c r="M7" s="647" t="s">
        <v>91</v>
      </c>
      <c r="N7" s="647" t="s">
        <v>4</v>
      </c>
      <c r="O7" s="385"/>
      <c r="P7" s="385"/>
    </row>
    <row r="8" spans="1:16" s="590" customFormat="1" ht="54.75" customHeight="1" thickBot="1">
      <c r="A8" s="403"/>
      <c r="B8" s="403"/>
      <c r="C8" s="1218" t="s">
        <v>198</v>
      </c>
      <c r="D8" s="1218" t="s">
        <v>233</v>
      </c>
      <c r="E8" s="1218" t="s">
        <v>201</v>
      </c>
      <c r="F8" s="1218" t="s">
        <v>198</v>
      </c>
      <c r="G8" s="1218" t="s">
        <v>233</v>
      </c>
      <c r="H8" s="1218" t="s">
        <v>201</v>
      </c>
      <c r="I8" s="1218" t="s">
        <v>198</v>
      </c>
      <c r="J8" s="1218" t="s">
        <v>233</v>
      </c>
      <c r="K8" s="1218" t="s">
        <v>201</v>
      </c>
      <c r="L8" s="1218" t="s">
        <v>198</v>
      </c>
      <c r="M8" s="1218" t="s">
        <v>233</v>
      </c>
      <c r="N8" s="1218" t="s">
        <v>201</v>
      </c>
      <c r="O8" s="403"/>
      <c r="P8" s="403"/>
    </row>
    <row r="9" spans="1:16" ht="18" customHeight="1">
      <c r="A9" s="591" t="s">
        <v>382</v>
      </c>
      <c r="B9" s="591"/>
      <c r="C9" s="206">
        <v>21</v>
      </c>
      <c r="D9" s="206">
        <v>9</v>
      </c>
      <c r="E9" s="206">
        <f>SUM(C9:D9)</f>
        <v>30</v>
      </c>
      <c r="F9" s="206">
        <v>10</v>
      </c>
      <c r="G9" s="206">
        <v>0</v>
      </c>
      <c r="H9" s="206">
        <f>SUM(F9:G9)</f>
        <v>10</v>
      </c>
      <c r="I9" s="206">
        <v>15</v>
      </c>
      <c r="J9" s="206">
        <v>0</v>
      </c>
      <c r="K9" s="206">
        <f>SUM(I9:J9)</f>
        <v>15</v>
      </c>
      <c r="L9" s="206">
        <f>SUM(I9,F9,C9)</f>
        <v>46</v>
      </c>
      <c r="M9" s="206">
        <f>SUM(J9,G9,D9)</f>
        <v>9</v>
      </c>
      <c r="N9" s="206">
        <f>SUM(L9:M9)</f>
        <v>55</v>
      </c>
      <c r="O9" s="594" t="s">
        <v>380</v>
      </c>
      <c r="P9" s="594" t="s">
        <v>380</v>
      </c>
    </row>
    <row r="10" spans="1:16" ht="18" customHeight="1">
      <c r="A10" s="598" t="s">
        <v>172</v>
      </c>
      <c r="B10" s="598"/>
      <c r="C10" s="206">
        <v>0</v>
      </c>
      <c r="D10" s="206">
        <v>0</v>
      </c>
      <c r="E10" s="206">
        <f t="shared" ref="E10:E28" si="0">SUM(C10:D10)</f>
        <v>0</v>
      </c>
      <c r="F10" s="206">
        <v>0</v>
      </c>
      <c r="G10" s="206">
        <v>0</v>
      </c>
      <c r="H10" s="206">
        <f t="shared" ref="H10:H28" si="1">SUM(F10:G10)</f>
        <v>0</v>
      </c>
      <c r="I10" s="206">
        <v>0</v>
      </c>
      <c r="J10" s="206">
        <v>0</v>
      </c>
      <c r="K10" s="206">
        <f t="shared" ref="K10:K28" si="2">SUM(I10:J10)</f>
        <v>0</v>
      </c>
      <c r="L10" s="206">
        <f t="shared" ref="L10:M28" si="3">SUM(I10,F10,C10)</f>
        <v>0</v>
      </c>
      <c r="M10" s="206">
        <f t="shared" si="3"/>
        <v>0</v>
      </c>
      <c r="N10" s="206">
        <f t="shared" ref="N10:N28" si="4">SUM(L10:M10)</f>
        <v>0</v>
      </c>
      <c r="O10" s="1065" t="s">
        <v>1098</v>
      </c>
      <c r="P10" s="1065"/>
    </row>
    <row r="11" spans="1:16" ht="18" customHeight="1">
      <c r="A11" s="974" t="s">
        <v>625</v>
      </c>
      <c r="B11" s="974"/>
      <c r="C11" s="206">
        <v>109</v>
      </c>
      <c r="D11" s="206">
        <v>21</v>
      </c>
      <c r="E11" s="206">
        <f t="shared" si="0"/>
        <v>130</v>
      </c>
      <c r="F11" s="206">
        <v>76</v>
      </c>
      <c r="G11" s="206">
        <v>9</v>
      </c>
      <c r="H11" s="206">
        <f t="shared" si="1"/>
        <v>85</v>
      </c>
      <c r="I11" s="206">
        <v>95</v>
      </c>
      <c r="J11" s="206">
        <v>21</v>
      </c>
      <c r="K11" s="206">
        <f t="shared" si="2"/>
        <v>116</v>
      </c>
      <c r="L11" s="206">
        <f t="shared" si="3"/>
        <v>280</v>
      </c>
      <c r="M11" s="206">
        <f t="shared" si="3"/>
        <v>51</v>
      </c>
      <c r="N11" s="206">
        <f t="shared" si="4"/>
        <v>331</v>
      </c>
      <c r="O11" s="473" t="s">
        <v>208</v>
      </c>
      <c r="P11" s="473"/>
    </row>
    <row r="12" spans="1:16" ht="18" customHeight="1">
      <c r="A12" s="560" t="s">
        <v>103</v>
      </c>
      <c r="B12" s="560"/>
      <c r="C12" s="206">
        <v>60</v>
      </c>
      <c r="D12" s="206">
        <v>83</v>
      </c>
      <c r="E12" s="206">
        <f t="shared" si="0"/>
        <v>143</v>
      </c>
      <c r="F12" s="206">
        <v>74</v>
      </c>
      <c r="G12" s="206">
        <v>73</v>
      </c>
      <c r="H12" s="206">
        <f t="shared" si="1"/>
        <v>147</v>
      </c>
      <c r="I12" s="206">
        <v>76</v>
      </c>
      <c r="J12" s="206">
        <v>82</v>
      </c>
      <c r="K12" s="206">
        <f t="shared" si="2"/>
        <v>158</v>
      </c>
      <c r="L12" s="206">
        <f t="shared" si="3"/>
        <v>210</v>
      </c>
      <c r="M12" s="206">
        <f t="shared" si="3"/>
        <v>238</v>
      </c>
      <c r="N12" s="206">
        <f t="shared" si="4"/>
        <v>448</v>
      </c>
      <c r="O12" s="779" t="s">
        <v>209</v>
      </c>
      <c r="P12" s="779"/>
    </row>
    <row r="13" spans="1:16" ht="18" customHeight="1">
      <c r="A13" s="627" t="s">
        <v>8</v>
      </c>
      <c r="B13" s="1211" t="s">
        <v>69</v>
      </c>
      <c r="C13" s="206">
        <v>247</v>
      </c>
      <c r="D13" s="206">
        <v>40</v>
      </c>
      <c r="E13" s="206">
        <f t="shared" si="0"/>
        <v>287</v>
      </c>
      <c r="F13" s="206">
        <v>258</v>
      </c>
      <c r="G13" s="206">
        <v>33</v>
      </c>
      <c r="H13" s="206">
        <f t="shared" si="1"/>
        <v>291</v>
      </c>
      <c r="I13" s="206">
        <v>236</v>
      </c>
      <c r="J13" s="206">
        <v>47</v>
      </c>
      <c r="K13" s="206">
        <f t="shared" si="2"/>
        <v>283</v>
      </c>
      <c r="L13" s="206">
        <f t="shared" si="3"/>
        <v>741</v>
      </c>
      <c r="M13" s="206">
        <f t="shared" si="3"/>
        <v>120</v>
      </c>
      <c r="N13" s="206">
        <f t="shared" si="4"/>
        <v>861</v>
      </c>
      <c r="O13" s="1175" t="s">
        <v>1099</v>
      </c>
      <c r="P13" s="475" t="s">
        <v>211</v>
      </c>
    </row>
    <row r="14" spans="1:16" ht="18" customHeight="1">
      <c r="A14" s="628"/>
      <c r="B14" s="1211" t="s">
        <v>833</v>
      </c>
      <c r="C14" s="206">
        <v>287</v>
      </c>
      <c r="D14" s="206">
        <v>105</v>
      </c>
      <c r="E14" s="206">
        <f t="shared" si="0"/>
        <v>392</v>
      </c>
      <c r="F14" s="206">
        <v>278</v>
      </c>
      <c r="G14" s="206">
        <v>147</v>
      </c>
      <c r="H14" s="206">
        <f t="shared" si="1"/>
        <v>425</v>
      </c>
      <c r="I14" s="206">
        <v>188</v>
      </c>
      <c r="J14" s="206">
        <v>70</v>
      </c>
      <c r="K14" s="206">
        <f t="shared" si="2"/>
        <v>258</v>
      </c>
      <c r="L14" s="206">
        <f t="shared" si="3"/>
        <v>753</v>
      </c>
      <c r="M14" s="206">
        <f t="shared" si="3"/>
        <v>322</v>
      </c>
      <c r="N14" s="206">
        <f t="shared" si="4"/>
        <v>1075</v>
      </c>
      <c r="O14" s="1175" t="s">
        <v>1100</v>
      </c>
      <c r="P14" s="476"/>
    </row>
    <row r="15" spans="1:16" ht="18" customHeight="1">
      <c r="A15" s="628"/>
      <c r="B15" s="1211" t="s">
        <v>74</v>
      </c>
      <c r="C15" s="206">
        <v>48</v>
      </c>
      <c r="D15" s="206">
        <v>0</v>
      </c>
      <c r="E15" s="206">
        <f t="shared" si="0"/>
        <v>48</v>
      </c>
      <c r="F15" s="206">
        <v>22</v>
      </c>
      <c r="G15" s="206">
        <v>0</v>
      </c>
      <c r="H15" s="206">
        <f t="shared" si="1"/>
        <v>22</v>
      </c>
      <c r="I15" s="206">
        <v>18</v>
      </c>
      <c r="J15" s="206">
        <v>0</v>
      </c>
      <c r="K15" s="206">
        <f t="shared" si="2"/>
        <v>18</v>
      </c>
      <c r="L15" s="206">
        <f t="shared" si="3"/>
        <v>88</v>
      </c>
      <c r="M15" s="206">
        <f t="shared" si="3"/>
        <v>0</v>
      </c>
      <c r="N15" s="206">
        <f t="shared" si="4"/>
        <v>88</v>
      </c>
      <c r="O15" s="1175" t="s">
        <v>1101</v>
      </c>
      <c r="P15" s="476"/>
    </row>
    <row r="16" spans="1:16" ht="18" customHeight="1">
      <c r="A16" s="628"/>
      <c r="B16" s="1211" t="s">
        <v>834</v>
      </c>
      <c r="C16" s="206">
        <v>127</v>
      </c>
      <c r="D16" s="206">
        <v>34</v>
      </c>
      <c r="E16" s="206">
        <f t="shared" si="0"/>
        <v>161</v>
      </c>
      <c r="F16" s="206">
        <v>96</v>
      </c>
      <c r="G16" s="206">
        <v>30</v>
      </c>
      <c r="H16" s="206">
        <f t="shared" si="1"/>
        <v>126</v>
      </c>
      <c r="I16" s="206">
        <v>93</v>
      </c>
      <c r="J16" s="206">
        <v>21</v>
      </c>
      <c r="K16" s="206">
        <f t="shared" si="2"/>
        <v>114</v>
      </c>
      <c r="L16" s="206">
        <f t="shared" si="3"/>
        <v>316</v>
      </c>
      <c r="M16" s="206">
        <f t="shared" si="3"/>
        <v>85</v>
      </c>
      <c r="N16" s="206">
        <f t="shared" si="4"/>
        <v>401</v>
      </c>
      <c r="O16" s="1175" t="s">
        <v>1102</v>
      </c>
      <c r="P16" s="476"/>
    </row>
    <row r="17" spans="1:16" ht="18" customHeight="1">
      <c r="A17" s="628"/>
      <c r="B17" s="1211" t="s">
        <v>769</v>
      </c>
      <c r="C17" s="206">
        <v>114</v>
      </c>
      <c r="D17" s="206">
        <v>29</v>
      </c>
      <c r="E17" s="206">
        <f t="shared" si="0"/>
        <v>143</v>
      </c>
      <c r="F17" s="206">
        <v>114</v>
      </c>
      <c r="G17" s="206">
        <v>16</v>
      </c>
      <c r="H17" s="206">
        <f t="shared" si="1"/>
        <v>130</v>
      </c>
      <c r="I17" s="206">
        <v>73</v>
      </c>
      <c r="J17" s="206">
        <v>0</v>
      </c>
      <c r="K17" s="206">
        <f t="shared" si="2"/>
        <v>73</v>
      </c>
      <c r="L17" s="206">
        <f t="shared" si="3"/>
        <v>301</v>
      </c>
      <c r="M17" s="206">
        <f t="shared" si="3"/>
        <v>45</v>
      </c>
      <c r="N17" s="206">
        <f t="shared" si="4"/>
        <v>346</v>
      </c>
      <c r="O17" s="1175" t="s">
        <v>1103</v>
      </c>
      <c r="P17" s="476"/>
    </row>
    <row r="18" spans="1:16" ht="18" customHeight="1">
      <c r="A18" s="630"/>
      <c r="B18" s="1211" t="s">
        <v>71</v>
      </c>
      <c r="C18" s="206">
        <v>42</v>
      </c>
      <c r="D18" s="206">
        <v>0</v>
      </c>
      <c r="E18" s="206">
        <f t="shared" si="0"/>
        <v>42</v>
      </c>
      <c r="F18" s="206">
        <v>38</v>
      </c>
      <c r="G18" s="206">
        <v>0</v>
      </c>
      <c r="H18" s="206">
        <f t="shared" si="1"/>
        <v>38</v>
      </c>
      <c r="I18" s="206">
        <v>33</v>
      </c>
      <c r="J18" s="206">
        <v>0</v>
      </c>
      <c r="K18" s="206">
        <f t="shared" si="2"/>
        <v>33</v>
      </c>
      <c r="L18" s="206">
        <f t="shared" si="3"/>
        <v>113</v>
      </c>
      <c r="M18" s="206">
        <f t="shared" si="3"/>
        <v>0</v>
      </c>
      <c r="N18" s="206">
        <f t="shared" si="4"/>
        <v>113</v>
      </c>
      <c r="O18" s="1175" t="s">
        <v>1104</v>
      </c>
      <c r="P18" s="477"/>
    </row>
    <row r="19" spans="1:16" ht="18" customHeight="1">
      <c r="A19" s="598" t="s">
        <v>392</v>
      </c>
      <c r="B19" s="598"/>
      <c r="C19" s="206">
        <v>0</v>
      </c>
      <c r="D19" s="206">
        <v>0</v>
      </c>
      <c r="E19" s="206">
        <f t="shared" si="0"/>
        <v>0</v>
      </c>
      <c r="F19" s="206">
        <v>0</v>
      </c>
      <c r="G19" s="206">
        <v>0</v>
      </c>
      <c r="H19" s="206">
        <f t="shared" si="1"/>
        <v>0</v>
      </c>
      <c r="I19" s="206">
        <v>0</v>
      </c>
      <c r="J19" s="206">
        <v>0</v>
      </c>
      <c r="K19" s="206">
        <f t="shared" si="2"/>
        <v>0</v>
      </c>
      <c r="L19" s="206">
        <f t="shared" si="3"/>
        <v>0</v>
      </c>
      <c r="M19" s="206">
        <f t="shared" si="3"/>
        <v>0</v>
      </c>
      <c r="N19" s="206">
        <f t="shared" si="4"/>
        <v>0</v>
      </c>
      <c r="O19" s="1178" t="s">
        <v>1105</v>
      </c>
      <c r="P19" s="1178"/>
    </row>
    <row r="20" spans="1:16" ht="18" customHeight="1">
      <c r="A20" s="974" t="s">
        <v>106</v>
      </c>
      <c r="B20" s="974"/>
      <c r="C20" s="206">
        <v>23</v>
      </c>
      <c r="D20" s="206">
        <v>33</v>
      </c>
      <c r="E20" s="206">
        <f t="shared" si="0"/>
        <v>56</v>
      </c>
      <c r="F20" s="206">
        <v>15</v>
      </c>
      <c r="G20" s="206">
        <v>23</v>
      </c>
      <c r="H20" s="206">
        <f t="shared" si="1"/>
        <v>38</v>
      </c>
      <c r="I20" s="206">
        <v>23</v>
      </c>
      <c r="J20" s="206">
        <v>26</v>
      </c>
      <c r="K20" s="206">
        <f t="shared" si="2"/>
        <v>49</v>
      </c>
      <c r="L20" s="206">
        <f t="shared" si="3"/>
        <v>61</v>
      </c>
      <c r="M20" s="206">
        <f t="shared" si="3"/>
        <v>82</v>
      </c>
      <c r="N20" s="206">
        <f t="shared" si="4"/>
        <v>143</v>
      </c>
      <c r="O20" s="473" t="s">
        <v>218</v>
      </c>
      <c r="P20" s="473"/>
    </row>
    <row r="21" spans="1:16" ht="18" customHeight="1">
      <c r="A21" s="974" t="s">
        <v>101</v>
      </c>
      <c r="B21" s="974"/>
      <c r="C21" s="206">
        <v>39</v>
      </c>
      <c r="D21" s="206">
        <v>0</v>
      </c>
      <c r="E21" s="206">
        <f t="shared" si="0"/>
        <v>39</v>
      </c>
      <c r="F21" s="206">
        <v>27</v>
      </c>
      <c r="G21" s="206">
        <v>0</v>
      </c>
      <c r="H21" s="206">
        <f t="shared" si="1"/>
        <v>27</v>
      </c>
      <c r="I21" s="206">
        <v>37</v>
      </c>
      <c r="J21" s="206">
        <v>0</v>
      </c>
      <c r="K21" s="206">
        <f t="shared" si="2"/>
        <v>37</v>
      </c>
      <c r="L21" s="206">
        <f t="shared" si="3"/>
        <v>103</v>
      </c>
      <c r="M21" s="206">
        <f t="shared" si="3"/>
        <v>0</v>
      </c>
      <c r="N21" s="206">
        <f t="shared" si="4"/>
        <v>103</v>
      </c>
      <c r="O21" s="473" t="s">
        <v>219</v>
      </c>
      <c r="P21" s="473"/>
    </row>
    <row r="22" spans="1:16" ht="18" customHeight="1">
      <c r="A22" s="624" t="s">
        <v>107</v>
      </c>
      <c r="B22" s="624"/>
      <c r="C22" s="206">
        <v>117</v>
      </c>
      <c r="D22" s="206">
        <v>33</v>
      </c>
      <c r="E22" s="206">
        <f t="shared" si="0"/>
        <v>150</v>
      </c>
      <c r="F22" s="206">
        <v>94</v>
      </c>
      <c r="G22" s="206">
        <v>32</v>
      </c>
      <c r="H22" s="206">
        <f t="shared" si="1"/>
        <v>126</v>
      </c>
      <c r="I22" s="206">
        <v>131</v>
      </c>
      <c r="J22" s="206">
        <v>23</v>
      </c>
      <c r="K22" s="206">
        <f t="shared" si="2"/>
        <v>154</v>
      </c>
      <c r="L22" s="206">
        <f t="shared" si="3"/>
        <v>342</v>
      </c>
      <c r="M22" s="206">
        <f t="shared" si="3"/>
        <v>88</v>
      </c>
      <c r="N22" s="206">
        <f t="shared" si="4"/>
        <v>430</v>
      </c>
      <c r="O22" s="473" t="s">
        <v>220</v>
      </c>
      <c r="P22" s="473"/>
    </row>
    <row r="23" spans="1:16" ht="18" customHeight="1">
      <c r="A23" s="974" t="s">
        <v>409</v>
      </c>
      <c r="B23" s="974"/>
      <c r="C23" s="206">
        <v>7</v>
      </c>
      <c r="D23" s="206">
        <v>32</v>
      </c>
      <c r="E23" s="206">
        <f t="shared" si="0"/>
        <v>39</v>
      </c>
      <c r="F23" s="206">
        <v>4</v>
      </c>
      <c r="G23" s="206">
        <v>31</v>
      </c>
      <c r="H23" s="206">
        <f t="shared" si="1"/>
        <v>35</v>
      </c>
      <c r="I23" s="206">
        <v>11</v>
      </c>
      <c r="J23" s="206">
        <v>23</v>
      </c>
      <c r="K23" s="206">
        <f t="shared" si="2"/>
        <v>34</v>
      </c>
      <c r="L23" s="206">
        <f t="shared" si="3"/>
        <v>22</v>
      </c>
      <c r="M23" s="206">
        <f t="shared" si="3"/>
        <v>86</v>
      </c>
      <c r="N23" s="206">
        <f t="shared" si="4"/>
        <v>108</v>
      </c>
      <c r="O23" s="473" t="s">
        <v>221</v>
      </c>
      <c r="P23" s="473"/>
    </row>
    <row r="24" spans="1:16" ht="18" customHeight="1">
      <c r="A24" s="974" t="s">
        <v>835</v>
      </c>
      <c r="B24" s="974"/>
      <c r="C24" s="206">
        <v>0</v>
      </c>
      <c r="D24" s="206">
        <v>0</v>
      </c>
      <c r="E24" s="206">
        <f t="shared" si="0"/>
        <v>0</v>
      </c>
      <c r="F24" s="206">
        <v>0</v>
      </c>
      <c r="G24" s="206">
        <v>0</v>
      </c>
      <c r="H24" s="206">
        <f t="shared" si="1"/>
        <v>0</v>
      </c>
      <c r="I24" s="206">
        <v>0</v>
      </c>
      <c r="J24" s="206">
        <v>2</v>
      </c>
      <c r="K24" s="206">
        <f t="shared" si="2"/>
        <v>2</v>
      </c>
      <c r="L24" s="206">
        <f t="shared" si="3"/>
        <v>0</v>
      </c>
      <c r="M24" s="206">
        <f t="shared" si="3"/>
        <v>2</v>
      </c>
      <c r="N24" s="206">
        <f t="shared" si="4"/>
        <v>2</v>
      </c>
      <c r="O24" s="473" t="s">
        <v>222</v>
      </c>
      <c r="P24" s="473"/>
    </row>
    <row r="25" spans="1:16" ht="18" customHeight="1">
      <c r="A25" s="974" t="s">
        <v>836</v>
      </c>
      <c r="B25" s="974"/>
      <c r="C25" s="206">
        <v>103</v>
      </c>
      <c r="D25" s="206">
        <v>79</v>
      </c>
      <c r="E25" s="206">
        <f t="shared" si="0"/>
        <v>182</v>
      </c>
      <c r="F25" s="206">
        <v>113</v>
      </c>
      <c r="G25" s="206">
        <v>81</v>
      </c>
      <c r="H25" s="206">
        <f t="shared" si="1"/>
        <v>194</v>
      </c>
      <c r="I25" s="206">
        <v>102</v>
      </c>
      <c r="J25" s="206">
        <v>67</v>
      </c>
      <c r="K25" s="206">
        <f t="shared" si="2"/>
        <v>169</v>
      </c>
      <c r="L25" s="206">
        <f t="shared" si="3"/>
        <v>318</v>
      </c>
      <c r="M25" s="206">
        <f t="shared" si="3"/>
        <v>227</v>
      </c>
      <c r="N25" s="206">
        <f t="shared" si="4"/>
        <v>545</v>
      </c>
      <c r="O25" s="473" t="s">
        <v>223</v>
      </c>
      <c r="P25" s="473"/>
    </row>
    <row r="26" spans="1:16" ht="18" customHeight="1">
      <c r="A26" s="974" t="s">
        <v>837</v>
      </c>
      <c r="B26" s="974"/>
      <c r="C26" s="206">
        <v>160</v>
      </c>
      <c r="D26" s="206">
        <v>146</v>
      </c>
      <c r="E26" s="206">
        <f t="shared" si="0"/>
        <v>306</v>
      </c>
      <c r="F26" s="206">
        <v>91</v>
      </c>
      <c r="G26" s="206">
        <v>133</v>
      </c>
      <c r="H26" s="206">
        <f t="shared" si="1"/>
        <v>224</v>
      </c>
      <c r="I26" s="206">
        <v>149</v>
      </c>
      <c r="J26" s="206">
        <v>101</v>
      </c>
      <c r="K26" s="206">
        <f t="shared" si="2"/>
        <v>250</v>
      </c>
      <c r="L26" s="206">
        <f t="shared" si="3"/>
        <v>400</v>
      </c>
      <c r="M26" s="206">
        <f t="shared" si="3"/>
        <v>380</v>
      </c>
      <c r="N26" s="206">
        <f t="shared" si="4"/>
        <v>780</v>
      </c>
      <c r="O26" s="473" t="s">
        <v>224</v>
      </c>
      <c r="P26" s="473"/>
    </row>
    <row r="27" spans="1:16" ht="18" customHeight="1">
      <c r="A27" s="1225" t="s">
        <v>772</v>
      </c>
      <c r="B27" s="1225"/>
      <c r="C27" s="206">
        <v>67</v>
      </c>
      <c r="D27" s="206">
        <v>0</v>
      </c>
      <c r="E27" s="206">
        <f t="shared" si="0"/>
        <v>67</v>
      </c>
      <c r="F27" s="206">
        <v>56</v>
      </c>
      <c r="G27" s="206">
        <v>0</v>
      </c>
      <c r="H27" s="206">
        <f t="shared" si="1"/>
        <v>56</v>
      </c>
      <c r="I27" s="206">
        <v>102</v>
      </c>
      <c r="J27" s="206">
        <v>0</v>
      </c>
      <c r="K27" s="206">
        <f t="shared" si="2"/>
        <v>102</v>
      </c>
      <c r="L27" s="206">
        <f t="shared" si="3"/>
        <v>225</v>
      </c>
      <c r="M27" s="206">
        <f t="shared" si="3"/>
        <v>0</v>
      </c>
      <c r="N27" s="206">
        <f t="shared" si="4"/>
        <v>225</v>
      </c>
      <c r="O27" s="536" t="s">
        <v>225</v>
      </c>
      <c r="P27" s="536"/>
    </row>
    <row r="28" spans="1:16" ht="18" customHeight="1" thickBot="1">
      <c r="A28" s="1228" t="s">
        <v>773</v>
      </c>
      <c r="B28" s="1228"/>
      <c r="C28" s="206">
        <v>48</v>
      </c>
      <c r="D28" s="206">
        <v>0</v>
      </c>
      <c r="E28" s="206">
        <f t="shared" si="0"/>
        <v>48</v>
      </c>
      <c r="F28" s="206">
        <v>51</v>
      </c>
      <c r="G28" s="206">
        <v>0</v>
      </c>
      <c r="H28" s="206">
        <f t="shared" si="1"/>
        <v>51</v>
      </c>
      <c r="I28" s="206">
        <v>51</v>
      </c>
      <c r="J28" s="206">
        <v>0</v>
      </c>
      <c r="K28" s="206">
        <f t="shared" si="2"/>
        <v>51</v>
      </c>
      <c r="L28" s="206">
        <f t="shared" si="3"/>
        <v>150</v>
      </c>
      <c r="M28" s="206">
        <f t="shared" si="3"/>
        <v>0</v>
      </c>
      <c r="N28" s="206">
        <f t="shared" si="4"/>
        <v>150</v>
      </c>
      <c r="O28" s="405" t="s">
        <v>226</v>
      </c>
      <c r="P28" s="405"/>
    </row>
    <row r="29" spans="1:16" ht="18" customHeight="1" thickBot="1">
      <c r="A29" s="633" t="s">
        <v>838</v>
      </c>
      <c r="B29" s="633"/>
      <c r="C29" s="61">
        <f>SUM(C9:C28)</f>
        <v>1619</v>
      </c>
      <c r="D29" s="61">
        <f t="shared" ref="D29:N29" si="5">SUM(D9:D28)</f>
        <v>644</v>
      </c>
      <c r="E29" s="61">
        <f t="shared" si="5"/>
        <v>2263</v>
      </c>
      <c r="F29" s="61">
        <f t="shared" si="5"/>
        <v>1417</v>
      </c>
      <c r="G29" s="61">
        <f t="shared" si="5"/>
        <v>608</v>
      </c>
      <c r="H29" s="61">
        <f t="shared" si="5"/>
        <v>2025</v>
      </c>
      <c r="I29" s="61">
        <f t="shared" si="5"/>
        <v>1433</v>
      </c>
      <c r="J29" s="61">
        <f t="shared" si="5"/>
        <v>483</v>
      </c>
      <c r="K29" s="61">
        <f t="shared" si="5"/>
        <v>1916</v>
      </c>
      <c r="L29" s="61">
        <f t="shared" si="5"/>
        <v>4469</v>
      </c>
      <c r="M29" s="61">
        <f t="shared" si="5"/>
        <v>1735</v>
      </c>
      <c r="N29" s="61">
        <f t="shared" si="5"/>
        <v>6204</v>
      </c>
      <c r="O29" s="1220" t="s">
        <v>201</v>
      </c>
      <c r="P29" s="1220"/>
    </row>
    <row r="30" spans="1:16" ht="13.5" thickTop="1"/>
  </sheetData>
  <mergeCells count="46">
    <mergeCell ref="A27:B27"/>
    <mergeCell ref="O27:P27"/>
    <mergeCell ref="A28:B28"/>
    <mergeCell ref="O28:P28"/>
    <mergeCell ref="A29:B29"/>
    <mergeCell ref="O29:P29"/>
    <mergeCell ref="A24:B24"/>
    <mergeCell ref="O24:P24"/>
    <mergeCell ref="A25:B25"/>
    <mergeCell ref="O25:P25"/>
    <mergeCell ref="A26:B26"/>
    <mergeCell ref="O26:P26"/>
    <mergeCell ref="A21:B21"/>
    <mergeCell ref="O21:P21"/>
    <mergeCell ref="A22:B22"/>
    <mergeCell ref="O22:P22"/>
    <mergeCell ref="A23:B23"/>
    <mergeCell ref="O23:P23"/>
    <mergeCell ref="A13:A18"/>
    <mergeCell ref="P13:P18"/>
    <mergeCell ref="A19:B19"/>
    <mergeCell ref="O19:P19"/>
    <mergeCell ref="A20:B20"/>
    <mergeCell ref="O20:P20"/>
    <mergeCell ref="A10:B10"/>
    <mergeCell ref="O10:P10"/>
    <mergeCell ref="A11:B11"/>
    <mergeCell ref="O11:P11"/>
    <mergeCell ref="A12:B12"/>
    <mergeCell ref="O12:P12"/>
    <mergeCell ref="C6:E6"/>
    <mergeCell ref="F6:H6"/>
    <mergeCell ref="I6:K6"/>
    <mergeCell ref="L6:N6"/>
    <mergeCell ref="A9:B9"/>
    <mergeCell ref="O9:P9"/>
    <mergeCell ref="A1:P2"/>
    <mergeCell ref="A3:P3"/>
    <mergeCell ref="A4:B4"/>
    <mergeCell ref="O4:P4"/>
    <mergeCell ref="A5:B8"/>
    <mergeCell ref="C5:E5"/>
    <mergeCell ref="F5:H5"/>
    <mergeCell ref="I5:K5"/>
    <mergeCell ref="L5:N5"/>
    <mergeCell ref="O5:P8"/>
  </mergeCells>
  <printOptions horizontalCentered="1"/>
  <pageMargins left="0.19685039370078741" right="0.19685039370078741" top="0.78740157480314965" bottom="0.39370078740157483" header="0.78740157480314965" footer="0.39370078740157483"/>
  <pageSetup paperSize="9" scale="75" firstPageNumber="170" orientation="landscape" useFirstPageNumber="1" r:id="rId1"/>
  <headerFooter alignWithMargins="0"/>
  <rowBreaks count="1" manualBreakCount="1">
    <brk id="30" max="17" man="1"/>
  </rowBreak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R29"/>
  <sheetViews>
    <sheetView rightToLeft="1" view="pageBreakPreview" zoomScale="80" zoomScaleNormal="75" zoomScaleSheetLayoutView="80" workbookViewId="0">
      <selection activeCell="A14" sqref="A14:O19"/>
    </sheetView>
  </sheetViews>
  <sheetFormatPr defaultRowHeight="12.75"/>
  <cols>
    <col min="1" max="1" width="7.42578125" style="193" customWidth="1"/>
    <col min="2" max="2" width="12.5703125" style="193" customWidth="1"/>
    <col min="3" max="5" width="7.7109375" style="193" customWidth="1"/>
    <col min="6" max="6" width="9.28515625" style="193" customWidth="1"/>
    <col min="7" max="11" width="7.7109375" style="193" customWidth="1"/>
    <col min="12" max="12" width="9.140625" style="193" customWidth="1"/>
    <col min="13" max="13" width="7.85546875" style="193" customWidth="1"/>
    <col min="14" max="23" width="7.7109375" style="193" customWidth="1"/>
    <col min="24" max="24" width="14.5703125" style="193" customWidth="1"/>
    <col min="25" max="25" width="7.85546875" style="193" customWidth="1"/>
    <col min="26" max="26" width="9.140625" style="230" customWidth="1"/>
    <col min="27" max="32" width="9.140625" style="230"/>
    <col min="33" max="16384" width="9.140625" style="193"/>
  </cols>
  <sheetData>
    <row r="1" spans="1:44" ht="32.25" customHeight="1">
      <c r="A1" s="581" t="s">
        <v>1147</v>
      </c>
      <c r="B1" s="581"/>
      <c r="C1" s="581"/>
      <c r="D1" s="581"/>
      <c r="E1" s="581"/>
      <c r="F1" s="581"/>
      <c r="G1" s="581"/>
      <c r="H1" s="581"/>
      <c r="I1" s="581"/>
      <c r="J1" s="581"/>
      <c r="K1" s="581"/>
      <c r="L1" s="581"/>
      <c r="M1" s="581"/>
      <c r="N1" s="581"/>
      <c r="O1" s="581"/>
      <c r="P1" s="581"/>
      <c r="Q1" s="581"/>
      <c r="R1" s="581"/>
      <c r="S1" s="581"/>
      <c r="T1" s="581"/>
      <c r="U1" s="581"/>
      <c r="V1" s="581"/>
      <c r="W1" s="581"/>
      <c r="X1" s="581"/>
      <c r="Y1" s="581"/>
    </row>
    <row r="2" spans="1:44" ht="32.25" customHeight="1">
      <c r="A2" s="581" t="s">
        <v>1148</v>
      </c>
      <c r="B2" s="581"/>
      <c r="C2" s="581"/>
      <c r="D2" s="581"/>
      <c r="E2" s="581"/>
      <c r="F2" s="581"/>
      <c r="G2" s="581"/>
      <c r="H2" s="581"/>
      <c r="I2" s="581"/>
      <c r="J2" s="581"/>
      <c r="K2" s="581"/>
      <c r="L2" s="581"/>
      <c r="M2" s="581"/>
      <c r="N2" s="581"/>
      <c r="O2" s="581"/>
      <c r="P2" s="581"/>
      <c r="Q2" s="581"/>
      <c r="R2" s="581"/>
      <c r="S2" s="581"/>
      <c r="T2" s="581"/>
      <c r="U2" s="581"/>
      <c r="V2" s="581"/>
      <c r="W2" s="581"/>
      <c r="X2" s="581"/>
      <c r="Y2" s="581"/>
    </row>
    <row r="3" spans="1:44" ht="32.25" customHeight="1" thickBot="1">
      <c r="A3" s="637" t="s">
        <v>1149</v>
      </c>
      <c r="B3" s="637"/>
      <c r="C3" s="646"/>
      <c r="D3" s="646"/>
      <c r="E3" s="646"/>
      <c r="F3" s="646"/>
      <c r="G3" s="646"/>
      <c r="H3" s="646"/>
      <c r="I3" s="646"/>
      <c r="J3" s="646"/>
      <c r="K3" s="646"/>
      <c r="L3" s="646"/>
      <c r="M3" s="646"/>
      <c r="N3" s="646"/>
      <c r="O3" s="646"/>
      <c r="P3" s="646"/>
      <c r="Q3" s="646"/>
      <c r="R3" s="646"/>
      <c r="S3" s="646"/>
      <c r="T3" s="646"/>
      <c r="U3" s="646"/>
      <c r="V3" s="646"/>
      <c r="W3" s="638" t="s">
        <v>1150</v>
      </c>
      <c r="X3" s="638"/>
      <c r="Y3" s="638"/>
    </row>
    <row r="4" spans="1:44" s="679" customFormat="1" ht="25.5" customHeight="1" thickTop="1">
      <c r="A4" s="402" t="s">
        <v>84</v>
      </c>
      <c r="B4" s="402"/>
      <c r="C4" s="402" t="s">
        <v>32</v>
      </c>
      <c r="D4" s="402"/>
      <c r="E4" s="402" t="s">
        <v>346</v>
      </c>
      <c r="F4" s="402"/>
      <c r="G4" s="402" t="s">
        <v>1151</v>
      </c>
      <c r="H4" s="402"/>
      <c r="I4" s="402" t="s">
        <v>1152</v>
      </c>
      <c r="J4" s="402"/>
      <c r="K4" s="402" t="s">
        <v>1153</v>
      </c>
      <c r="L4" s="402"/>
      <c r="M4" s="402" t="s">
        <v>33</v>
      </c>
      <c r="N4" s="402"/>
      <c r="O4" s="402" t="s">
        <v>34</v>
      </c>
      <c r="P4" s="402"/>
      <c r="Q4" s="402" t="s">
        <v>35</v>
      </c>
      <c r="R4" s="402"/>
      <c r="S4" s="402" t="s">
        <v>36</v>
      </c>
      <c r="T4" s="402"/>
      <c r="U4" s="402" t="s">
        <v>31</v>
      </c>
      <c r="V4" s="402"/>
      <c r="W4" s="402"/>
      <c r="X4" s="402" t="s">
        <v>206</v>
      </c>
      <c r="Y4" s="402"/>
      <c r="Z4" s="701"/>
      <c r="AA4" s="701"/>
      <c r="AB4" s="701"/>
      <c r="AC4" s="701"/>
      <c r="AD4" s="701"/>
      <c r="AE4" s="701"/>
      <c r="AF4" s="701"/>
      <c r="AG4" s="701"/>
      <c r="AH4" s="701"/>
      <c r="AI4" s="701"/>
      <c r="AJ4" s="701"/>
      <c r="AK4" s="701"/>
      <c r="AL4" s="701"/>
      <c r="AM4" s="701"/>
      <c r="AN4" s="701"/>
      <c r="AO4" s="701"/>
      <c r="AP4" s="701"/>
      <c r="AQ4" s="703"/>
      <c r="AR4" s="703"/>
    </row>
    <row r="5" spans="1:44" s="679" customFormat="1" ht="25.5" customHeight="1">
      <c r="A5" s="385"/>
      <c r="B5" s="385"/>
      <c r="C5" s="385" t="s">
        <v>244</v>
      </c>
      <c r="D5" s="385"/>
      <c r="E5" s="385" t="s">
        <v>707</v>
      </c>
      <c r="F5" s="385"/>
      <c r="G5" s="385" t="s">
        <v>708</v>
      </c>
      <c r="H5" s="385"/>
      <c r="I5" s="385" t="s">
        <v>709</v>
      </c>
      <c r="J5" s="385"/>
      <c r="K5" s="385" t="s">
        <v>710</v>
      </c>
      <c r="L5" s="385"/>
      <c r="M5" s="385" t="s">
        <v>245</v>
      </c>
      <c r="N5" s="385"/>
      <c r="O5" s="385" t="s">
        <v>246</v>
      </c>
      <c r="P5" s="385"/>
      <c r="Q5" s="385" t="s">
        <v>247</v>
      </c>
      <c r="R5" s="385"/>
      <c r="S5" s="385" t="s">
        <v>248</v>
      </c>
      <c r="T5" s="385"/>
      <c r="U5" s="385" t="s">
        <v>201</v>
      </c>
      <c r="V5" s="385"/>
      <c r="W5" s="385"/>
      <c r="X5" s="385"/>
      <c r="Y5" s="385"/>
      <c r="Z5" s="701"/>
      <c r="AC5" s="701"/>
      <c r="AD5" s="701"/>
      <c r="AE5" s="701"/>
      <c r="AF5" s="701"/>
      <c r="AG5" s="701"/>
      <c r="AH5" s="701"/>
      <c r="AI5" s="701"/>
      <c r="AJ5" s="701"/>
      <c r="AK5" s="701"/>
      <c r="AL5" s="701"/>
      <c r="AM5" s="701"/>
      <c r="AN5" s="701"/>
      <c r="AO5" s="701"/>
      <c r="AP5" s="701"/>
      <c r="AQ5" s="703"/>
      <c r="AR5" s="703"/>
    </row>
    <row r="6" spans="1:44" ht="27.75" customHeight="1">
      <c r="A6" s="385"/>
      <c r="B6" s="385"/>
      <c r="C6" s="647" t="s">
        <v>5</v>
      </c>
      <c r="D6" s="647" t="s">
        <v>6</v>
      </c>
      <c r="E6" s="647" t="s">
        <v>5</v>
      </c>
      <c r="F6" s="647" t="s">
        <v>6</v>
      </c>
      <c r="G6" s="647" t="s">
        <v>5</v>
      </c>
      <c r="H6" s="647" t="s">
        <v>6</v>
      </c>
      <c r="I6" s="647" t="s">
        <v>5</v>
      </c>
      <c r="J6" s="647" t="s">
        <v>6</v>
      </c>
      <c r="K6" s="647" t="s">
        <v>5</v>
      </c>
      <c r="L6" s="647" t="s">
        <v>6</v>
      </c>
      <c r="M6" s="647" t="s">
        <v>5</v>
      </c>
      <c r="N6" s="647" t="s">
        <v>6</v>
      </c>
      <c r="O6" s="647" t="s">
        <v>5</v>
      </c>
      <c r="P6" s="647" t="s">
        <v>6</v>
      </c>
      <c r="Q6" s="647" t="s">
        <v>5</v>
      </c>
      <c r="R6" s="647" t="s">
        <v>6</v>
      </c>
      <c r="S6" s="647" t="s">
        <v>5</v>
      </c>
      <c r="T6" s="647" t="s">
        <v>6</v>
      </c>
      <c r="U6" s="647" t="s">
        <v>5</v>
      </c>
      <c r="V6" s="647" t="s">
        <v>6</v>
      </c>
      <c r="W6" s="647" t="s">
        <v>4</v>
      </c>
      <c r="X6" s="385"/>
      <c r="Y6" s="385"/>
      <c r="Z6" s="701"/>
      <c r="AA6" s="701"/>
      <c r="AB6" s="701"/>
      <c r="AC6" s="701"/>
      <c r="AD6" s="701"/>
      <c r="AE6" s="701"/>
      <c r="AF6" s="701"/>
      <c r="AG6" s="701"/>
      <c r="AH6" s="701"/>
      <c r="AI6" s="701"/>
      <c r="AJ6" s="701"/>
      <c r="AK6" s="701"/>
      <c r="AL6" s="701"/>
      <c r="AM6" s="701"/>
      <c r="AN6" s="701"/>
      <c r="AO6" s="701"/>
      <c r="AP6" s="701"/>
      <c r="AQ6" s="230"/>
      <c r="AR6" s="230"/>
    </row>
    <row r="7" spans="1:44" s="750" customFormat="1" ht="49.5" customHeight="1" thickBot="1">
      <c r="A7" s="403"/>
      <c r="B7" s="403"/>
      <c r="C7" s="1218" t="s">
        <v>198</v>
      </c>
      <c r="D7" s="1218" t="s">
        <v>233</v>
      </c>
      <c r="E7" s="1218" t="s">
        <v>198</v>
      </c>
      <c r="F7" s="1218" t="s">
        <v>233</v>
      </c>
      <c r="G7" s="1218" t="s">
        <v>198</v>
      </c>
      <c r="H7" s="1218" t="s">
        <v>233</v>
      </c>
      <c r="I7" s="1218" t="s">
        <v>198</v>
      </c>
      <c r="J7" s="1218" t="s">
        <v>233</v>
      </c>
      <c r="K7" s="1218" t="s">
        <v>198</v>
      </c>
      <c r="L7" s="1218" t="s">
        <v>233</v>
      </c>
      <c r="M7" s="1218" t="s">
        <v>198</v>
      </c>
      <c r="N7" s="1218" t="s">
        <v>233</v>
      </c>
      <c r="O7" s="1218" t="s">
        <v>198</v>
      </c>
      <c r="P7" s="1218" t="s">
        <v>233</v>
      </c>
      <c r="Q7" s="1218" t="s">
        <v>198</v>
      </c>
      <c r="R7" s="1218" t="s">
        <v>233</v>
      </c>
      <c r="S7" s="1218" t="s">
        <v>198</v>
      </c>
      <c r="T7" s="1218" t="s">
        <v>233</v>
      </c>
      <c r="U7" s="1218" t="s">
        <v>198</v>
      </c>
      <c r="V7" s="1218" t="s">
        <v>233</v>
      </c>
      <c r="W7" s="1218" t="s">
        <v>201</v>
      </c>
      <c r="X7" s="403"/>
      <c r="Y7" s="403"/>
      <c r="Z7" s="958"/>
      <c r="AA7" s="958"/>
      <c r="AB7" s="958"/>
      <c r="AC7" s="958"/>
      <c r="AD7" s="958"/>
      <c r="AE7" s="958"/>
      <c r="AF7" s="958"/>
      <c r="AG7" s="958"/>
      <c r="AH7" s="958"/>
      <c r="AI7" s="958"/>
      <c r="AJ7" s="958"/>
      <c r="AK7" s="958"/>
      <c r="AL7" s="958"/>
      <c r="AM7" s="958"/>
      <c r="AN7" s="958"/>
      <c r="AO7" s="958"/>
      <c r="AP7" s="958"/>
      <c r="AQ7" s="749"/>
      <c r="AR7" s="749"/>
    </row>
    <row r="8" spans="1:44" s="750" customFormat="1" ht="20.100000000000001" customHeight="1">
      <c r="A8" s="591" t="s">
        <v>382</v>
      </c>
      <c r="B8" s="591"/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f>SUM(S8,Q8,O8,M8,K8,I8,G8,E8,C8)</f>
        <v>0</v>
      </c>
      <c r="V8" s="206">
        <f>SUM(T8,R8,P8,N8,L8,J8,H8,F8,D8)</f>
        <v>0</v>
      </c>
      <c r="W8" s="206">
        <f>SUM(U8:V8)</f>
        <v>0</v>
      </c>
      <c r="X8" s="594" t="s">
        <v>380</v>
      </c>
      <c r="Y8" s="594" t="s">
        <v>380</v>
      </c>
      <c r="Z8" s="958"/>
      <c r="AA8" s="958"/>
      <c r="AB8" s="958"/>
      <c r="AC8" s="958"/>
      <c r="AD8" s="958"/>
      <c r="AE8" s="958"/>
      <c r="AF8" s="958"/>
      <c r="AG8" s="958"/>
      <c r="AH8" s="958"/>
      <c r="AI8" s="958"/>
      <c r="AJ8" s="958"/>
      <c r="AK8" s="958"/>
      <c r="AL8" s="958"/>
      <c r="AM8" s="958"/>
      <c r="AN8" s="958"/>
      <c r="AO8" s="958"/>
      <c r="AP8" s="958"/>
      <c r="AQ8" s="749"/>
      <c r="AR8" s="749"/>
    </row>
    <row r="9" spans="1:44" s="750" customFormat="1" ht="20.100000000000001" customHeight="1">
      <c r="A9" s="598" t="s">
        <v>172</v>
      </c>
      <c r="B9" s="598"/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f t="shared" ref="U9:V27" si="0">SUM(S9,Q9,O9,M9,K9,I9,G9,E9,C9)</f>
        <v>0</v>
      </c>
      <c r="V9" s="206">
        <f t="shared" si="0"/>
        <v>0</v>
      </c>
      <c r="W9" s="206">
        <f t="shared" ref="W9:W27" si="1">SUM(U9:V9)</f>
        <v>0</v>
      </c>
      <c r="X9" s="1065" t="s">
        <v>1098</v>
      </c>
      <c r="Y9" s="1065"/>
      <c r="Z9" s="958"/>
      <c r="AA9" s="958"/>
      <c r="AB9" s="958"/>
      <c r="AC9" s="958"/>
      <c r="AD9" s="958"/>
      <c r="AE9" s="958"/>
      <c r="AF9" s="958"/>
      <c r="AG9" s="958"/>
      <c r="AH9" s="958"/>
      <c r="AI9" s="958"/>
      <c r="AJ9" s="958"/>
      <c r="AK9" s="958"/>
      <c r="AL9" s="958"/>
      <c r="AM9" s="958"/>
      <c r="AN9" s="958"/>
      <c r="AO9" s="958"/>
      <c r="AP9" s="958"/>
      <c r="AQ9" s="749"/>
      <c r="AR9" s="749"/>
    </row>
    <row r="10" spans="1:44" ht="20.100000000000001" customHeight="1">
      <c r="A10" s="624" t="s">
        <v>960</v>
      </c>
      <c r="B10" s="624"/>
      <c r="C10" s="206">
        <v>0</v>
      </c>
      <c r="D10" s="206">
        <v>1</v>
      </c>
      <c r="E10" s="206">
        <v>0</v>
      </c>
      <c r="F10" s="206">
        <v>0</v>
      </c>
      <c r="G10" s="206">
        <v>11</v>
      </c>
      <c r="H10" s="206">
        <v>5</v>
      </c>
      <c r="I10" s="206">
        <v>9</v>
      </c>
      <c r="J10" s="206">
        <v>19</v>
      </c>
      <c r="K10" s="206">
        <v>2</v>
      </c>
      <c r="L10" s="206">
        <v>7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f t="shared" si="0"/>
        <v>22</v>
      </c>
      <c r="V10" s="206">
        <f t="shared" si="0"/>
        <v>32</v>
      </c>
      <c r="W10" s="206">
        <f t="shared" si="1"/>
        <v>54</v>
      </c>
      <c r="X10" s="473" t="s">
        <v>208</v>
      </c>
      <c r="Y10" s="473"/>
      <c r="Z10" s="647"/>
      <c r="AA10" s="647"/>
      <c r="AB10" s="647"/>
      <c r="AC10" s="647"/>
      <c r="AD10" s="647"/>
      <c r="AE10" s="647"/>
      <c r="AF10" s="647"/>
      <c r="AG10" s="647"/>
      <c r="AH10" s="647"/>
      <c r="AI10" s="647"/>
      <c r="AJ10" s="647"/>
      <c r="AK10" s="647"/>
      <c r="AL10" s="647"/>
      <c r="AM10" s="647"/>
      <c r="AN10" s="647"/>
      <c r="AO10" s="647"/>
      <c r="AP10" s="1068"/>
      <c r="AQ10" s="230"/>
      <c r="AR10" s="230"/>
    </row>
    <row r="11" spans="1:44" ht="20.100000000000001" customHeight="1">
      <c r="A11" s="624" t="s">
        <v>883</v>
      </c>
      <c r="B11" s="624"/>
      <c r="C11" s="206">
        <v>3</v>
      </c>
      <c r="D11" s="206">
        <v>6</v>
      </c>
      <c r="E11" s="206">
        <v>0</v>
      </c>
      <c r="F11" s="206">
        <v>0</v>
      </c>
      <c r="G11" s="206">
        <v>14</v>
      </c>
      <c r="H11" s="206">
        <v>18</v>
      </c>
      <c r="I11" s="206">
        <v>13</v>
      </c>
      <c r="J11" s="206">
        <v>19</v>
      </c>
      <c r="K11" s="206">
        <v>13</v>
      </c>
      <c r="L11" s="206">
        <v>20</v>
      </c>
      <c r="M11" s="206">
        <v>0</v>
      </c>
      <c r="N11" s="206">
        <v>0</v>
      </c>
      <c r="O11" s="206">
        <v>1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f t="shared" si="0"/>
        <v>44</v>
      </c>
      <c r="V11" s="206">
        <f t="shared" si="0"/>
        <v>63</v>
      </c>
      <c r="W11" s="206">
        <f t="shared" si="1"/>
        <v>107</v>
      </c>
      <c r="X11" s="473" t="s">
        <v>209</v>
      </c>
      <c r="Y11" s="473"/>
      <c r="Z11" s="358"/>
      <c r="AA11" s="358"/>
      <c r="AB11" s="358"/>
      <c r="AC11" s="358"/>
      <c r="AD11" s="358"/>
      <c r="AE11" s="358"/>
      <c r="AF11" s="358"/>
      <c r="AG11" s="358"/>
      <c r="AH11" s="358"/>
      <c r="AI11" s="358"/>
      <c r="AJ11" s="358"/>
      <c r="AK11" s="358"/>
      <c r="AL11" s="358"/>
      <c r="AM11" s="358"/>
      <c r="AN11" s="358"/>
      <c r="AO11" s="358"/>
      <c r="AP11" s="358"/>
      <c r="AQ11" s="230"/>
      <c r="AR11" s="230"/>
    </row>
    <row r="12" spans="1:44" ht="20.100000000000001" customHeight="1">
      <c r="A12" s="627" t="s">
        <v>8</v>
      </c>
      <c r="B12" s="191" t="s">
        <v>72</v>
      </c>
      <c r="C12" s="206">
        <v>0</v>
      </c>
      <c r="D12" s="206">
        <v>0</v>
      </c>
      <c r="E12" s="206">
        <v>0</v>
      </c>
      <c r="F12" s="206">
        <v>0</v>
      </c>
      <c r="G12" s="206">
        <v>5</v>
      </c>
      <c r="H12" s="206">
        <v>26</v>
      </c>
      <c r="I12" s="206">
        <v>27</v>
      </c>
      <c r="J12" s="206">
        <v>48</v>
      </c>
      <c r="K12" s="206">
        <v>10</v>
      </c>
      <c r="L12" s="206">
        <v>2</v>
      </c>
      <c r="M12" s="206">
        <v>0</v>
      </c>
      <c r="N12" s="206">
        <v>0</v>
      </c>
      <c r="O12" s="206">
        <v>2</v>
      </c>
      <c r="P12" s="206">
        <v>3</v>
      </c>
      <c r="Q12" s="206">
        <v>0</v>
      </c>
      <c r="R12" s="206">
        <v>0</v>
      </c>
      <c r="S12" s="206">
        <v>0</v>
      </c>
      <c r="T12" s="206">
        <v>0</v>
      </c>
      <c r="U12" s="206">
        <f t="shared" si="0"/>
        <v>44</v>
      </c>
      <c r="V12" s="206">
        <f t="shared" si="0"/>
        <v>79</v>
      </c>
      <c r="W12" s="206">
        <f t="shared" si="1"/>
        <v>123</v>
      </c>
      <c r="X12" s="1175" t="s">
        <v>1099</v>
      </c>
      <c r="Y12" s="475" t="s">
        <v>211</v>
      </c>
      <c r="Z12" s="358"/>
      <c r="AA12" s="358"/>
      <c r="AB12" s="358"/>
      <c r="AC12" s="358"/>
      <c r="AD12" s="358"/>
      <c r="AE12" s="358"/>
      <c r="AF12" s="358"/>
      <c r="AG12" s="358"/>
      <c r="AH12" s="358"/>
      <c r="AI12" s="358"/>
      <c r="AJ12" s="358"/>
      <c r="AK12" s="358"/>
      <c r="AL12" s="358"/>
      <c r="AM12" s="358"/>
      <c r="AN12" s="358"/>
      <c r="AO12" s="358"/>
      <c r="AP12" s="358"/>
      <c r="AQ12" s="230"/>
      <c r="AR12" s="230"/>
    </row>
    <row r="13" spans="1:44" ht="20.100000000000001" customHeight="1">
      <c r="A13" s="628"/>
      <c r="B13" s="191" t="s">
        <v>70</v>
      </c>
      <c r="C13" s="206">
        <v>0</v>
      </c>
      <c r="D13" s="206">
        <v>1</v>
      </c>
      <c r="E13" s="206">
        <v>0</v>
      </c>
      <c r="F13" s="206">
        <v>0</v>
      </c>
      <c r="G13" s="206">
        <v>4</v>
      </c>
      <c r="H13" s="206">
        <v>5</v>
      </c>
      <c r="I13" s="206">
        <v>19</v>
      </c>
      <c r="J13" s="206">
        <v>37</v>
      </c>
      <c r="K13" s="206">
        <v>4</v>
      </c>
      <c r="L13" s="206">
        <v>14</v>
      </c>
      <c r="M13" s="206">
        <v>0</v>
      </c>
      <c r="N13" s="206">
        <v>2</v>
      </c>
      <c r="O13" s="206">
        <v>0</v>
      </c>
      <c r="P13" s="206">
        <v>1</v>
      </c>
      <c r="Q13" s="206">
        <v>0</v>
      </c>
      <c r="R13" s="206">
        <v>0</v>
      </c>
      <c r="S13" s="206">
        <v>0</v>
      </c>
      <c r="T13" s="206">
        <v>0</v>
      </c>
      <c r="U13" s="206">
        <f t="shared" si="0"/>
        <v>27</v>
      </c>
      <c r="V13" s="206">
        <f t="shared" si="0"/>
        <v>60</v>
      </c>
      <c r="W13" s="206">
        <f t="shared" si="1"/>
        <v>87</v>
      </c>
      <c r="X13" s="1175" t="s">
        <v>1100</v>
      </c>
      <c r="Y13" s="476"/>
      <c r="Z13" s="358"/>
      <c r="AA13" s="358"/>
      <c r="AB13" s="358"/>
      <c r="AC13" s="358"/>
      <c r="AD13" s="358"/>
      <c r="AE13" s="358"/>
      <c r="AF13" s="358"/>
      <c r="AG13" s="358"/>
      <c r="AH13" s="358"/>
      <c r="AI13" s="358"/>
      <c r="AJ13" s="358"/>
      <c r="AK13" s="358"/>
      <c r="AL13" s="358"/>
      <c r="AM13" s="358"/>
      <c r="AN13" s="358"/>
      <c r="AO13" s="358"/>
      <c r="AP13" s="358"/>
      <c r="AQ13" s="230"/>
      <c r="AR13" s="230"/>
    </row>
    <row r="14" spans="1:44" ht="20.100000000000001" customHeight="1">
      <c r="A14" s="628"/>
      <c r="B14" s="191" t="s">
        <v>71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</v>
      </c>
      <c r="L14" s="206">
        <v>11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f t="shared" si="0"/>
        <v>2</v>
      </c>
      <c r="V14" s="206">
        <f t="shared" si="0"/>
        <v>11</v>
      </c>
      <c r="W14" s="206">
        <f t="shared" si="1"/>
        <v>13</v>
      </c>
      <c r="X14" s="1175" t="s">
        <v>1101</v>
      </c>
      <c r="Y14" s="476"/>
      <c r="Z14" s="358"/>
      <c r="AA14" s="358"/>
      <c r="AB14" s="358"/>
      <c r="AC14" s="358"/>
      <c r="AD14" s="358"/>
      <c r="AE14" s="358"/>
      <c r="AF14" s="358"/>
      <c r="AG14" s="358"/>
      <c r="AH14" s="358"/>
      <c r="AI14" s="358"/>
      <c r="AJ14" s="358"/>
      <c r="AK14" s="358"/>
      <c r="AL14" s="358"/>
      <c r="AM14" s="358"/>
      <c r="AN14" s="358"/>
      <c r="AO14" s="358"/>
      <c r="AP14" s="358"/>
      <c r="AQ14" s="230"/>
      <c r="AR14" s="230"/>
    </row>
    <row r="15" spans="1:44" ht="20.100000000000001" customHeight="1">
      <c r="A15" s="628"/>
      <c r="B15" s="191" t="s">
        <v>961</v>
      </c>
      <c r="C15" s="206">
        <v>0</v>
      </c>
      <c r="D15" s="206">
        <v>0</v>
      </c>
      <c r="E15" s="206">
        <v>6</v>
      </c>
      <c r="F15" s="206">
        <v>6</v>
      </c>
      <c r="G15" s="206">
        <v>2</v>
      </c>
      <c r="H15" s="206">
        <v>9</v>
      </c>
      <c r="I15" s="206">
        <v>18</v>
      </c>
      <c r="J15" s="206">
        <v>72</v>
      </c>
      <c r="K15" s="206">
        <v>12</v>
      </c>
      <c r="L15" s="206">
        <v>18</v>
      </c>
      <c r="M15" s="206">
        <v>0</v>
      </c>
      <c r="N15" s="206">
        <v>0</v>
      </c>
      <c r="O15" s="206">
        <v>3</v>
      </c>
      <c r="P15" s="206">
        <v>3</v>
      </c>
      <c r="Q15" s="206">
        <v>0</v>
      </c>
      <c r="R15" s="206">
        <v>2</v>
      </c>
      <c r="S15" s="206">
        <v>1</v>
      </c>
      <c r="T15" s="206">
        <v>4</v>
      </c>
      <c r="U15" s="206">
        <f t="shared" si="0"/>
        <v>42</v>
      </c>
      <c r="V15" s="206">
        <f t="shared" si="0"/>
        <v>114</v>
      </c>
      <c r="W15" s="206">
        <f t="shared" si="1"/>
        <v>156</v>
      </c>
      <c r="X15" s="1175" t="s">
        <v>1102</v>
      </c>
      <c r="Y15" s="476"/>
      <c r="Z15" s="358"/>
      <c r="AA15" s="358"/>
      <c r="AB15" s="358"/>
      <c r="AC15" s="358"/>
      <c r="AD15" s="358"/>
      <c r="AE15" s="358"/>
      <c r="AF15" s="358"/>
      <c r="AG15" s="358"/>
      <c r="AH15" s="358"/>
      <c r="AI15" s="358"/>
      <c r="AJ15" s="358"/>
      <c r="AK15" s="358"/>
      <c r="AL15" s="358"/>
      <c r="AM15" s="358"/>
      <c r="AN15" s="358"/>
      <c r="AO15" s="358"/>
      <c r="AP15" s="358"/>
      <c r="AQ15" s="230"/>
      <c r="AR15" s="230"/>
    </row>
    <row r="16" spans="1:44" ht="20.100000000000001" customHeight="1">
      <c r="A16" s="628"/>
      <c r="B16" s="191" t="s">
        <v>962</v>
      </c>
      <c r="C16" s="206">
        <v>1</v>
      </c>
      <c r="D16" s="206">
        <v>1</v>
      </c>
      <c r="E16" s="206">
        <v>0</v>
      </c>
      <c r="F16" s="206">
        <v>0</v>
      </c>
      <c r="G16" s="206">
        <v>6</v>
      </c>
      <c r="H16" s="206">
        <v>15</v>
      </c>
      <c r="I16" s="206">
        <v>13</v>
      </c>
      <c r="J16" s="206">
        <v>11</v>
      </c>
      <c r="K16" s="206">
        <v>7</v>
      </c>
      <c r="L16" s="206">
        <v>8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f t="shared" si="0"/>
        <v>27</v>
      </c>
      <c r="V16" s="206">
        <f t="shared" si="0"/>
        <v>35</v>
      </c>
      <c r="W16" s="206">
        <f t="shared" si="1"/>
        <v>62</v>
      </c>
      <c r="X16" s="1175" t="s">
        <v>1103</v>
      </c>
      <c r="Y16" s="476"/>
      <c r="Z16" s="358"/>
      <c r="AA16" s="358"/>
      <c r="AB16" s="358"/>
      <c r="AC16" s="358"/>
      <c r="AD16" s="358"/>
      <c r="AE16" s="358"/>
      <c r="AF16" s="358"/>
      <c r="AG16" s="358"/>
      <c r="AH16" s="358"/>
      <c r="AI16" s="358"/>
      <c r="AJ16" s="358"/>
      <c r="AK16" s="358"/>
      <c r="AL16" s="358"/>
      <c r="AM16" s="358"/>
      <c r="AN16" s="358"/>
      <c r="AO16" s="358"/>
      <c r="AP16" s="358"/>
      <c r="AQ16" s="230"/>
      <c r="AR16" s="230"/>
    </row>
    <row r="17" spans="1:44" ht="20.100000000000001" customHeight="1">
      <c r="A17" s="630"/>
      <c r="B17" s="191" t="s">
        <v>71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f t="shared" si="0"/>
        <v>0</v>
      </c>
      <c r="V17" s="206">
        <f t="shared" si="0"/>
        <v>0</v>
      </c>
      <c r="W17" s="206">
        <f t="shared" si="1"/>
        <v>0</v>
      </c>
      <c r="X17" s="1175" t="s">
        <v>1104</v>
      </c>
      <c r="Y17" s="366"/>
      <c r="Z17" s="358"/>
      <c r="AA17" s="358"/>
      <c r="AB17" s="358"/>
      <c r="AC17" s="358"/>
      <c r="AD17" s="358"/>
      <c r="AE17" s="358"/>
      <c r="AF17" s="358"/>
      <c r="AG17" s="358"/>
      <c r="AH17" s="358"/>
      <c r="AI17" s="358"/>
      <c r="AJ17" s="358"/>
      <c r="AK17" s="358"/>
      <c r="AL17" s="358"/>
      <c r="AM17" s="358"/>
      <c r="AN17" s="358"/>
      <c r="AO17" s="358"/>
      <c r="AP17" s="358"/>
      <c r="AQ17" s="230"/>
      <c r="AR17" s="230"/>
    </row>
    <row r="18" spans="1:44" ht="20.100000000000001" customHeight="1">
      <c r="A18" s="598" t="s">
        <v>392</v>
      </c>
      <c r="B18" s="598"/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f t="shared" si="0"/>
        <v>0</v>
      </c>
      <c r="V18" s="206">
        <f t="shared" si="0"/>
        <v>0</v>
      </c>
      <c r="W18" s="206">
        <f t="shared" si="1"/>
        <v>0</v>
      </c>
      <c r="X18" s="1178" t="s">
        <v>1105</v>
      </c>
      <c r="Y18" s="1178"/>
      <c r="Z18" s="358"/>
      <c r="AA18" s="358"/>
      <c r="AB18" s="358"/>
      <c r="AC18" s="358"/>
      <c r="AD18" s="358"/>
      <c r="AE18" s="358"/>
      <c r="AF18" s="358"/>
      <c r="AG18" s="358"/>
      <c r="AH18" s="358"/>
      <c r="AI18" s="358"/>
      <c r="AJ18" s="358"/>
      <c r="AK18" s="358"/>
      <c r="AL18" s="358"/>
      <c r="AM18" s="358"/>
      <c r="AN18" s="358"/>
      <c r="AO18" s="358"/>
      <c r="AP18" s="358"/>
      <c r="AQ18" s="230"/>
      <c r="AR18" s="230"/>
    </row>
    <row r="19" spans="1:44" ht="20.100000000000001" customHeight="1">
      <c r="A19" s="624" t="s">
        <v>885</v>
      </c>
      <c r="B19" s="624"/>
      <c r="C19" s="206">
        <v>0</v>
      </c>
      <c r="D19" s="206">
        <v>0</v>
      </c>
      <c r="E19" s="206">
        <v>0</v>
      </c>
      <c r="F19" s="206">
        <v>0</v>
      </c>
      <c r="G19" s="206">
        <v>1</v>
      </c>
      <c r="H19" s="206">
        <v>10</v>
      </c>
      <c r="I19" s="206">
        <v>4</v>
      </c>
      <c r="J19" s="206">
        <v>18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f t="shared" si="0"/>
        <v>5</v>
      </c>
      <c r="V19" s="206">
        <f t="shared" si="0"/>
        <v>28</v>
      </c>
      <c r="W19" s="206">
        <f t="shared" si="1"/>
        <v>33</v>
      </c>
      <c r="X19" s="473" t="s">
        <v>218</v>
      </c>
      <c r="Y19" s="473"/>
      <c r="Z19" s="358"/>
      <c r="AA19" s="358"/>
      <c r="AB19" s="358"/>
      <c r="AC19" s="358"/>
      <c r="AD19" s="358"/>
      <c r="AE19" s="358"/>
      <c r="AF19" s="358"/>
      <c r="AG19" s="358"/>
      <c r="AH19" s="358"/>
      <c r="AI19" s="358"/>
      <c r="AJ19" s="358"/>
      <c r="AK19" s="358"/>
      <c r="AL19" s="358"/>
      <c r="AM19" s="358"/>
      <c r="AN19" s="358"/>
      <c r="AO19" s="358"/>
      <c r="AP19" s="358"/>
      <c r="AQ19" s="230"/>
      <c r="AR19" s="230"/>
    </row>
    <row r="20" spans="1:44" ht="20.100000000000001" customHeight="1">
      <c r="A20" s="624" t="s">
        <v>101</v>
      </c>
      <c r="B20" s="624"/>
      <c r="C20" s="206">
        <v>0</v>
      </c>
      <c r="D20" s="206">
        <v>0</v>
      </c>
      <c r="E20" s="206">
        <v>0</v>
      </c>
      <c r="F20" s="206">
        <v>0</v>
      </c>
      <c r="G20" s="206">
        <v>2</v>
      </c>
      <c r="H20" s="206">
        <v>0</v>
      </c>
      <c r="I20" s="206">
        <v>6</v>
      </c>
      <c r="J20" s="206">
        <v>2</v>
      </c>
      <c r="K20" s="206">
        <v>2</v>
      </c>
      <c r="L20" s="206">
        <v>0</v>
      </c>
      <c r="M20" s="206">
        <v>0</v>
      </c>
      <c r="N20" s="206">
        <v>0</v>
      </c>
      <c r="O20" s="206">
        <v>2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f t="shared" si="0"/>
        <v>12</v>
      </c>
      <c r="V20" s="206">
        <f t="shared" si="0"/>
        <v>2</v>
      </c>
      <c r="W20" s="206">
        <f t="shared" si="1"/>
        <v>14</v>
      </c>
      <c r="X20" s="473" t="s">
        <v>219</v>
      </c>
      <c r="Y20" s="473"/>
      <c r="Z20" s="358"/>
      <c r="AA20" s="358"/>
      <c r="AB20" s="358"/>
      <c r="AC20" s="358"/>
      <c r="AD20" s="358"/>
      <c r="AE20" s="358"/>
      <c r="AF20" s="358"/>
      <c r="AG20" s="358"/>
      <c r="AH20" s="358"/>
      <c r="AI20" s="358"/>
      <c r="AJ20" s="358"/>
      <c r="AK20" s="358"/>
      <c r="AL20" s="358"/>
      <c r="AM20" s="358"/>
      <c r="AN20" s="358"/>
      <c r="AO20" s="358"/>
      <c r="AP20" s="358"/>
      <c r="AQ20" s="230"/>
      <c r="AR20" s="230"/>
    </row>
    <row r="21" spans="1:44" ht="20.100000000000001" customHeight="1">
      <c r="A21" s="624" t="s">
        <v>107</v>
      </c>
      <c r="B21" s="624"/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f t="shared" si="0"/>
        <v>0</v>
      </c>
      <c r="V21" s="206">
        <f t="shared" si="0"/>
        <v>0</v>
      </c>
      <c r="W21" s="206">
        <f t="shared" si="1"/>
        <v>0</v>
      </c>
      <c r="X21" s="473" t="s">
        <v>220</v>
      </c>
      <c r="Y21" s="473"/>
      <c r="Z21" s="358"/>
      <c r="AA21" s="358"/>
      <c r="AB21" s="358"/>
      <c r="AC21" s="358"/>
      <c r="AD21" s="358"/>
      <c r="AE21" s="358"/>
      <c r="AF21" s="358"/>
      <c r="AG21" s="358"/>
      <c r="AH21" s="358"/>
      <c r="AI21" s="358"/>
      <c r="AJ21" s="358"/>
      <c r="AK21" s="358"/>
      <c r="AL21" s="358"/>
      <c r="AM21" s="358"/>
      <c r="AN21" s="358"/>
      <c r="AO21" s="358"/>
      <c r="AP21" s="358"/>
      <c r="AQ21" s="230"/>
      <c r="AR21" s="230"/>
    </row>
    <row r="22" spans="1:44" ht="20.100000000000001" customHeight="1">
      <c r="A22" s="974" t="s">
        <v>409</v>
      </c>
      <c r="B22" s="974"/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f t="shared" si="0"/>
        <v>0</v>
      </c>
      <c r="V22" s="206">
        <f t="shared" si="0"/>
        <v>0</v>
      </c>
      <c r="W22" s="206">
        <f t="shared" si="1"/>
        <v>0</v>
      </c>
      <c r="X22" s="473" t="s">
        <v>221</v>
      </c>
      <c r="Y22" s="473"/>
      <c r="Z22" s="358"/>
      <c r="AA22" s="358"/>
      <c r="AB22" s="358"/>
      <c r="AC22" s="358"/>
      <c r="AD22" s="358"/>
      <c r="AE22" s="358"/>
      <c r="AF22" s="358"/>
      <c r="AG22" s="358"/>
      <c r="AH22" s="358"/>
      <c r="AI22" s="358"/>
      <c r="AJ22" s="358"/>
      <c r="AK22" s="358"/>
      <c r="AL22" s="358"/>
      <c r="AM22" s="358"/>
      <c r="AN22" s="358"/>
      <c r="AO22" s="358"/>
      <c r="AP22" s="358"/>
      <c r="AQ22" s="230"/>
      <c r="AR22" s="230"/>
    </row>
    <row r="23" spans="1:44" ht="20.100000000000001" customHeight="1">
      <c r="A23" s="974" t="s">
        <v>835</v>
      </c>
      <c r="B23" s="974"/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f t="shared" si="0"/>
        <v>0</v>
      </c>
      <c r="V23" s="206">
        <f t="shared" si="0"/>
        <v>0</v>
      </c>
      <c r="W23" s="206">
        <f t="shared" si="1"/>
        <v>0</v>
      </c>
      <c r="X23" s="473" t="s">
        <v>222</v>
      </c>
      <c r="Y23" s="473"/>
      <c r="Z23" s="358"/>
      <c r="AA23" s="358"/>
      <c r="AB23" s="358"/>
      <c r="AC23" s="358"/>
      <c r="AD23" s="358"/>
      <c r="AE23" s="358"/>
      <c r="AF23" s="358"/>
      <c r="AG23" s="358"/>
      <c r="AH23" s="358"/>
      <c r="AI23" s="358"/>
      <c r="AJ23" s="358"/>
      <c r="AK23" s="358"/>
      <c r="AL23" s="358"/>
      <c r="AM23" s="358"/>
      <c r="AN23" s="358"/>
      <c r="AO23" s="358"/>
      <c r="AP23" s="358"/>
      <c r="AQ23" s="230"/>
      <c r="AR23" s="230"/>
    </row>
    <row r="24" spans="1:44" ht="20.100000000000001" customHeight="1">
      <c r="A24" s="624" t="s">
        <v>887</v>
      </c>
      <c r="B24" s="624"/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9</v>
      </c>
      <c r="I24" s="206">
        <v>4</v>
      </c>
      <c r="J24" s="206">
        <v>16</v>
      </c>
      <c r="K24" s="206">
        <v>2</v>
      </c>
      <c r="L24" s="206">
        <v>2</v>
      </c>
      <c r="M24" s="206">
        <v>1</v>
      </c>
      <c r="N24" s="206">
        <v>0</v>
      </c>
      <c r="O24" s="206">
        <v>1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f t="shared" si="0"/>
        <v>8</v>
      </c>
      <c r="V24" s="206">
        <f t="shared" si="0"/>
        <v>27</v>
      </c>
      <c r="W24" s="206">
        <f t="shared" si="1"/>
        <v>35</v>
      </c>
      <c r="X24" s="473" t="s">
        <v>223</v>
      </c>
      <c r="Y24" s="473"/>
      <c r="Z24" s="358"/>
      <c r="AA24" s="358"/>
      <c r="AB24" s="358"/>
      <c r="AC24" s="358"/>
      <c r="AD24" s="358"/>
      <c r="AE24" s="358"/>
      <c r="AF24" s="358"/>
      <c r="AG24" s="358"/>
      <c r="AH24" s="358"/>
      <c r="AI24" s="358"/>
      <c r="AJ24" s="358"/>
      <c r="AK24" s="358"/>
      <c r="AL24" s="358"/>
      <c r="AM24" s="358"/>
      <c r="AN24" s="358"/>
      <c r="AO24" s="358"/>
      <c r="AP24" s="358"/>
      <c r="AQ24" s="230"/>
      <c r="AR24" s="230"/>
    </row>
    <row r="25" spans="1:44" ht="20.100000000000001" customHeight="1">
      <c r="A25" s="624" t="s">
        <v>888</v>
      </c>
      <c r="B25" s="624"/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8</v>
      </c>
      <c r="J25" s="206">
        <v>2</v>
      </c>
      <c r="K25" s="206">
        <v>2</v>
      </c>
      <c r="L25" s="206">
        <v>2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f t="shared" si="0"/>
        <v>10</v>
      </c>
      <c r="V25" s="206">
        <f t="shared" si="0"/>
        <v>4</v>
      </c>
      <c r="W25" s="206">
        <f t="shared" si="1"/>
        <v>14</v>
      </c>
      <c r="X25" s="473" t="s">
        <v>224</v>
      </c>
      <c r="Y25" s="473"/>
      <c r="Z25" s="358"/>
      <c r="AA25" s="358"/>
      <c r="AB25" s="358"/>
      <c r="AC25" s="358"/>
      <c r="AD25" s="358"/>
      <c r="AE25" s="358"/>
      <c r="AF25" s="358"/>
      <c r="AG25" s="358"/>
      <c r="AH25" s="358"/>
      <c r="AI25" s="358"/>
      <c r="AJ25" s="358"/>
      <c r="AK25" s="358"/>
      <c r="AL25" s="358"/>
      <c r="AM25" s="358"/>
      <c r="AN25" s="358"/>
      <c r="AO25" s="358"/>
      <c r="AP25" s="358"/>
      <c r="AQ25" s="230"/>
      <c r="AR25" s="230"/>
    </row>
    <row r="26" spans="1:44" ht="20.100000000000001" customHeight="1">
      <c r="A26" s="206" t="s">
        <v>772</v>
      </c>
      <c r="B26" s="206"/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f t="shared" si="0"/>
        <v>0</v>
      </c>
      <c r="V26" s="206">
        <f t="shared" si="0"/>
        <v>0</v>
      </c>
      <c r="W26" s="206">
        <f t="shared" si="1"/>
        <v>0</v>
      </c>
      <c r="X26" s="1015" t="s">
        <v>225</v>
      </c>
      <c r="Y26" s="1015"/>
      <c r="Z26" s="358"/>
      <c r="AA26" s="358"/>
      <c r="AB26" s="358"/>
      <c r="AC26" s="358"/>
      <c r="AD26" s="358"/>
      <c r="AE26" s="358"/>
      <c r="AF26" s="358"/>
      <c r="AG26" s="358"/>
      <c r="AH26" s="358"/>
      <c r="AI26" s="358"/>
      <c r="AJ26" s="358"/>
      <c r="AK26" s="358"/>
      <c r="AL26" s="358"/>
      <c r="AM26" s="358"/>
      <c r="AN26" s="358"/>
      <c r="AO26" s="358"/>
      <c r="AP26" s="358"/>
      <c r="AQ26" s="230"/>
      <c r="AR26" s="230"/>
    </row>
    <row r="27" spans="1:44" ht="20.100000000000001" customHeight="1" thickBot="1">
      <c r="A27" s="631" t="s">
        <v>773</v>
      </c>
      <c r="B27" s="631"/>
      <c r="C27" s="206">
        <v>0</v>
      </c>
      <c r="D27" s="206">
        <v>0</v>
      </c>
      <c r="E27" s="206">
        <v>0</v>
      </c>
      <c r="F27" s="206">
        <v>0</v>
      </c>
      <c r="G27" s="206">
        <v>9</v>
      </c>
      <c r="H27" s="206">
        <v>2</v>
      </c>
      <c r="I27" s="206">
        <v>1</v>
      </c>
      <c r="J27" s="206">
        <v>1</v>
      </c>
      <c r="K27" s="206">
        <v>1</v>
      </c>
      <c r="L27" s="206">
        <v>5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7">
        <v>0</v>
      </c>
      <c r="U27" s="206">
        <f t="shared" si="0"/>
        <v>11</v>
      </c>
      <c r="V27" s="206">
        <f t="shared" si="0"/>
        <v>8</v>
      </c>
      <c r="W27" s="206">
        <f t="shared" si="1"/>
        <v>19</v>
      </c>
      <c r="X27" s="536" t="s">
        <v>226</v>
      </c>
      <c r="Y27" s="536"/>
      <c r="Z27" s="358"/>
      <c r="AA27" s="358"/>
      <c r="AB27" s="358"/>
      <c r="AC27" s="358"/>
      <c r="AD27" s="358"/>
      <c r="AE27" s="358"/>
      <c r="AF27" s="358"/>
      <c r="AG27" s="358"/>
      <c r="AH27" s="358"/>
      <c r="AI27" s="358"/>
      <c r="AJ27" s="358"/>
      <c r="AK27" s="358"/>
      <c r="AL27" s="358"/>
      <c r="AM27" s="358"/>
      <c r="AN27" s="358"/>
      <c r="AO27" s="358"/>
      <c r="AP27" s="358"/>
      <c r="AQ27" s="230"/>
      <c r="AR27" s="230"/>
    </row>
    <row r="28" spans="1:44" ht="20.100000000000001" customHeight="1" thickBot="1">
      <c r="A28" s="633" t="s">
        <v>889</v>
      </c>
      <c r="B28" s="633"/>
      <c r="C28" s="61">
        <f>SUM(C8:C27)</f>
        <v>4</v>
      </c>
      <c r="D28" s="61">
        <f t="shared" ref="D28:W28" si="2">SUM(D8:D27)</f>
        <v>9</v>
      </c>
      <c r="E28" s="61">
        <f t="shared" si="2"/>
        <v>6</v>
      </c>
      <c r="F28" s="61">
        <f t="shared" si="2"/>
        <v>6</v>
      </c>
      <c r="G28" s="61">
        <f t="shared" si="2"/>
        <v>54</v>
      </c>
      <c r="H28" s="61">
        <f t="shared" si="2"/>
        <v>99</v>
      </c>
      <c r="I28" s="61">
        <f t="shared" si="2"/>
        <v>122</v>
      </c>
      <c r="J28" s="61">
        <f t="shared" si="2"/>
        <v>245</v>
      </c>
      <c r="K28" s="61">
        <f t="shared" si="2"/>
        <v>57</v>
      </c>
      <c r="L28" s="61">
        <f t="shared" si="2"/>
        <v>89</v>
      </c>
      <c r="M28" s="61">
        <f t="shared" si="2"/>
        <v>1</v>
      </c>
      <c r="N28" s="61">
        <f t="shared" si="2"/>
        <v>2</v>
      </c>
      <c r="O28" s="61">
        <f t="shared" si="2"/>
        <v>9</v>
      </c>
      <c r="P28" s="61">
        <f t="shared" si="2"/>
        <v>7</v>
      </c>
      <c r="Q28" s="61">
        <f t="shared" si="2"/>
        <v>0</v>
      </c>
      <c r="R28" s="61">
        <f t="shared" si="2"/>
        <v>2</v>
      </c>
      <c r="S28" s="61">
        <f t="shared" si="2"/>
        <v>1</v>
      </c>
      <c r="T28" s="61">
        <f t="shared" si="2"/>
        <v>4</v>
      </c>
      <c r="U28" s="61">
        <f t="shared" si="2"/>
        <v>254</v>
      </c>
      <c r="V28" s="61">
        <f t="shared" si="2"/>
        <v>463</v>
      </c>
      <c r="W28" s="61">
        <f t="shared" si="2"/>
        <v>717</v>
      </c>
      <c r="X28" s="434" t="s">
        <v>201</v>
      </c>
      <c r="Y28" s="434"/>
      <c r="Z28" s="358"/>
      <c r="AA28" s="358"/>
      <c r="AB28" s="358"/>
      <c r="AC28" s="358"/>
      <c r="AD28" s="358"/>
      <c r="AE28" s="358"/>
      <c r="AF28" s="358"/>
      <c r="AG28" s="358"/>
      <c r="AH28" s="358"/>
      <c r="AI28" s="358"/>
      <c r="AJ28" s="358"/>
      <c r="AK28" s="358"/>
      <c r="AL28" s="358"/>
      <c r="AM28" s="358"/>
      <c r="AN28" s="358"/>
      <c r="AO28" s="358"/>
      <c r="AP28" s="358"/>
      <c r="AQ28" s="230"/>
      <c r="AR28" s="230"/>
    </row>
    <row r="29" spans="1:44" ht="18" customHeight="1" thickTop="1">
      <c r="V29" s="230"/>
      <c r="W29" s="743"/>
      <c r="X29" s="743"/>
      <c r="Y29" s="743"/>
      <c r="Z29" s="358"/>
      <c r="AA29" s="358"/>
      <c r="AB29" s="358"/>
      <c r="AC29" s="358"/>
      <c r="AD29" s="358"/>
      <c r="AE29" s="358"/>
      <c r="AF29" s="358"/>
      <c r="AG29" s="358"/>
      <c r="AH29" s="358"/>
      <c r="AI29" s="358"/>
      <c r="AJ29" s="358"/>
      <c r="AK29" s="358"/>
      <c r="AL29" s="358"/>
      <c r="AM29" s="358"/>
      <c r="AN29" s="358"/>
      <c r="AO29" s="358"/>
      <c r="AP29" s="358"/>
      <c r="AQ29" s="230"/>
      <c r="AR29" s="230"/>
    </row>
  </sheetData>
  <mergeCells count="57">
    <mergeCell ref="A25:B25"/>
    <mergeCell ref="X25:Y25"/>
    <mergeCell ref="X26:Y26"/>
    <mergeCell ref="A27:B27"/>
    <mergeCell ref="X27:Y27"/>
    <mergeCell ref="A28:B28"/>
    <mergeCell ref="X28:Y28"/>
    <mergeCell ref="A22:B22"/>
    <mergeCell ref="X22:Y22"/>
    <mergeCell ref="A23:B23"/>
    <mergeCell ref="X23:Y23"/>
    <mergeCell ref="A24:B24"/>
    <mergeCell ref="X24:Y24"/>
    <mergeCell ref="A19:B19"/>
    <mergeCell ref="X19:Y19"/>
    <mergeCell ref="A20:B20"/>
    <mergeCell ref="X20:Y20"/>
    <mergeCell ref="A21:B21"/>
    <mergeCell ref="X21:Y21"/>
    <mergeCell ref="A11:B11"/>
    <mergeCell ref="X11:Y11"/>
    <mergeCell ref="A12:A17"/>
    <mergeCell ref="Y12:Y16"/>
    <mergeCell ref="A18:B18"/>
    <mergeCell ref="X18:Y18"/>
    <mergeCell ref="A8:B8"/>
    <mergeCell ref="X8:Y8"/>
    <mergeCell ref="A9:B9"/>
    <mergeCell ref="X9:Y9"/>
    <mergeCell ref="A10:B10"/>
    <mergeCell ref="X10:Y10"/>
    <mergeCell ref="C5:D5"/>
    <mergeCell ref="E5:F5"/>
    <mergeCell ref="G5:H5"/>
    <mergeCell ref="I5:J5"/>
    <mergeCell ref="K5:L5"/>
    <mergeCell ref="M5:N5"/>
    <mergeCell ref="M4:N4"/>
    <mergeCell ref="O4:P4"/>
    <mergeCell ref="Q4:R4"/>
    <mergeCell ref="S4:T4"/>
    <mergeCell ref="U4:W4"/>
    <mergeCell ref="X4:Y7"/>
    <mergeCell ref="O5:P5"/>
    <mergeCell ref="Q5:R5"/>
    <mergeCell ref="S5:T5"/>
    <mergeCell ref="U5:W5"/>
    <mergeCell ref="A1:Y1"/>
    <mergeCell ref="A2:Y2"/>
    <mergeCell ref="A3:B3"/>
    <mergeCell ref="W3:Y3"/>
    <mergeCell ref="A4:B7"/>
    <mergeCell ref="C4:D4"/>
    <mergeCell ref="E4:F4"/>
    <mergeCell ref="G4:H4"/>
    <mergeCell ref="I4:J4"/>
    <mergeCell ref="K4:L4"/>
  </mergeCells>
  <printOptions horizontalCentered="1"/>
  <pageMargins left="0.19685039370078741" right="0.19685039370078741" top="0.78740157480314965" bottom="0.39370078740157483" header="0.78740157480314965" footer="0.39370078740157483"/>
  <pageSetup paperSize="9" scale="70" firstPageNumber="171" orientation="landscape" useFirstPageNumber="1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31"/>
  <sheetViews>
    <sheetView rightToLeft="1" view="pageBreakPreview" zoomScale="75" zoomScaleNormal="75" workbookViewId="0">
      <selection activeCell="A14" sqref="A14:O19"/>
    </sheetView>
  </sheetViews>
  <sheetFormatPr defaultRowHeight="12.75"/>
  <cols>
    <col min="1" max="1" width="8.42578125" style="193" customWidth="1"/>
    <col min="2" max="2" width="11.28515625" style="193" customWidth="1"/>
    <col min="3" max="3" width="8" style="193" customWidth="1"/>
    <col min="4" max="4" width="8.28515625" style="193" customWidth="1"/>
    <col min="5" max="5" width="7.42578125" style="193" customWidth="1"/>
    <col min="6" max="6" width="6.85546875" style="193" customWidth="1"/>
    <col min="7" max="7" width="8.42578125" style="193" customWidth="1"/>
    <col min="8" max="8" width="7.42578125" style="193" customWidth="1"/>
    <col min="9" max="9" width="8.5703125" style="193" customWidth="1"/>
    <col min="10" max="10" width="9.140625" style="193"/>
    <col min="11" max="11" width="8.5703125" style="193" customWidth="1"/>
    <col min="12" max="12" width="7.42578125" style="193" customWidth="1"/>
    <col min="13" max="14" width="7.85546875" style="193" customWidth="1"/>
    <col min="15" max="15" width="7.7109375" style="193" customWidth="1"/>
    <col min="16" max="16" width="8.85546875" style="193" customWidth="1"/>
    <col min="17" max="17" width="8.140625" style="193" customWidth="1"/>
    <col min="18" max="18" width="7.85546875" style="193" customWidth="1"/>
    <col min="19" max="20" width="8.5703125" style="193" customWidth="1"/>
    <col min="21" max="21" width="13.85546875" style="193" customWidth="1"/>
    <col min="22" max="22" width="8.42578125" style="193" customWidth="1"/>
    <col min="23" max="16384" width="9.140625" style="193"/>
  </cols>
  <sheetData>
    <row r="1" spans="1:39" ht="30" customHeight="1">
      <c r="A1" s="581" t="s">
        <v>1154</v>
      </c>
      <c r="B1" s="581"/>
      <c r="C1" s="581"/>
      <c r="D1" s="581"/>
      <c r="E1" s="581"/>
      <c r="F1" s="581"/>
      <c r="G1" s="581"/>
      <c r="H1" s="581"/>
      <c r="I1" s="581"/>
      <c r="J1" s="581"/>
      <c r="K1" s="581"/>
      <c r="L1" s="581"/>
      <c r="M1" s="581"/>
      <c r="N1" s="581"/>
      <c r="O1" s="581"/>
      <c r="P1" s="581"/>
      <c r="Q1" s="581"/>
      <c r="R1" s="581"/>
      <c r="S1" s="581"/>
      <c r="T1" s="581"/>
      <c r="U1" s="581"/>
      <c r="V1" s="581"/>
      <c r="W1" s="701"/>
      <c r="X1" s="701"/>
      <c r="Y1" s="701"/>
      <c r="Z1" s="701"/>
      <c r="AA1" s="701"/>
      <c r="AB1" s="701"/>
      <c r="AC1" s="701"/>
      <c r="AD1" s="701"/>
      <c r="AE1" s="701"/>
      <c r="AF1" s="701"/>
      <c r="AG1" s="230"/>
      <c r="AH1" s="230"/>
      <c r="AI1" s="230"/>
      <c r="AJ1" s="230"/>
      <c r="AK1" s="230"/>
      <c r="AL1" s="230"/>
      <c r="AM1" s="230"/>
    </row>
    <row r="2" spans="1:39" ht="42.75" customHeight="1">
      <c r="A2" s="581" t="s">
        <v>1155</v>
      </c>
      <c r="B2" s="581"/>
      <c r="C2" s="581"/>
      <c r="D2" s="581"/>
      <c r="E2" s="581"/>
      <c r="F2" s="581"/>
      <c r="G2" s="581"/>
      <c r="H2" s="581"/>
      <c r="I2" s="581"/>
      <c r="J2" s="581"/>
      <c r="K2" s="581"/>
      <c r="L2" s="581"/>
      <c r="M2" s="581"/>
      <c r="N2" s="581"/>
      <c r="O2" s="581"/>
      <c r="P2" s="581"/>
      <c r="Q2" s="581"/>
      <c r="R2" s="581"/>
      <c r="S2" s="581"/>
      <c r="T2" s="581"/>
      <c r="U2" s="581"/>
      <c r="V2" s="581"/>
      <c r="W2" s="701"/>
      <c r="X2" s="701"/>
      <c r="Y2" s="701"/>
      <c r="Z2" s="701"/>
      <c r="AA2" s="701"/>
      <c r="AB2" s="701"/>
      <c r="AC2" s="701"/>
      <c r="AD2" s="701"/>
      <c r="AE2" s="701"/>
      <c r="AF2" s="701"/>
      <c r="AG2" s="230"/>
      <c r="AH2" s="230"/>
      <c r="AI2" s="230"/>
      <c r="AJ2" s="230"/>
      <c r="AK2" s="230"/>
      <c r="AL2" s="230"/>
      <c r="AM2" s="230"/>
    </row>
    <row r="3" spans="1:39" ht="30" customHeight="1" thickBot="1">
      <c r="A3" s="1229" t="s">
        <v>1156</v>
      </c>
      <c r="B3" s="1229"/>
      <c r="C3" s="1229"/>
      <c r="D3" s="646"/>
      <c r="E3" s="646"/>
      <c r="F3" s="646"/>
      <c r="G3" s="646"/>
      <c r="H3" s="646"/>
      <c r="I3" s="646"/>
      <c r="J3" s="646"/>
      <c r="K3" s="646"/>
      <c r="L3" s="646"/>
      <c r="M3" s="646"/>
      <c r="N3" s="646"/>
      <c r="O3" s="646"/>
      <c r="P3" s="646"/>
      <c r="Q3" s="646"/>
      <c r="R3" s="646"/>
      <c r="S3" s="646"/>
      <c r="T3" s="638" t="s">
        <v>1157</v>
      </c>
      <c r="U3" s="638"/>
      <c r="V3" s="638"/>
      <c r="W3" s="701"/>
      <c r="X3" s="701"/>
      <c r="Y3" s="701"/>
      <c r="Z3" s="701"/>
      <c r="AA3" s="701"/>
      <c r="AB3" s="701"/>
      <c r="AC3" s="701"/>
      <c r="AD3" s="701"/>
      <c r="AE3" s="701"/>
      <c r="AF3" s="701"/>
      <c r="AG3" s="230"/>
      <c r="AH3" s="230"/>
      <c r="AI3" s="230"/>
      <c r="AJ3" s="230"/>
      <c r="AK3" s="230"/>
      <c r="AL3" s="230"/>
      <c r="AM3" s="230"/>
    </row>
    <row r="4" spans="1:39" ht="26.25" customHeight="1" thickTop="1">
      <c r="A4" s="402" t="s">
        <v>84</v>
      </c>
      <c r="B4" s="402"/>
      <c r="C4" s="402" t="s">
        <v>37</v>
      </c>
      <c r="D4" s="402"/>
      <c r="E4" s="402"/>
      <c r="F4" s="402" t="s">
        <v>38</v>
      </c>
      <c r="G4" s="402"/>
      <c r="H4" s="402"/>
      <c r="I4" s="402" t="s">
        <v>39</v>
      </c>
      <c r="J4" s="402"/>
      <c r="K4" s="402"/>
      <c r="L4" s="402" t="s">
        <v>40</v>
      </c>
      <c r="M4" s="402"/>
      <c r="N4" s="402"/>
      <c r="O4" s="402" t="s">
        <v>92</v>
      </c>
      <c r="P4" s="402"/>
      <c r="Q4" s="402"/>
      <c r="R4" s="402" t="s">
        <v>31</v>
      </c>
      <c r="S4" s="402"/>
      <c r="T4" s="402"/>
      <c r="U4" s="402" t="s">
        <v>206</v>
      </c>
      <c r="V4" s="402"/>
      <c r="W4" s="358"/>
      <c r="X4" s="358"/>
      <c r="Y4" s="358"/>
      <c r="Z4" s="358"/>
      <c r="AA4" s="358"/>
      <c r="AB4" s="358"/>
      <c r="AC4" s="358"/>
      <c r="AD4" s="358"/>
      <c r="AE4" s="358"/>
      <c r="AF4" s="358"/>
      <c r="AG4" s="230"/>
      <c r="AH4" s="230"/>
      <c r="AI4" s="230"/>
      <c r="AJ4" s="230"/>
      <c r="AK4" s="230"/>
      <c r="AL4" s="230"/>
      <c r="AM4" s="230"/>
    </row>
    <row r="5" spans="1:39" ht="27.75" customHeight="1">
      <c r="A5" s="385"/>
      <c r="B5" s="385"/>
      <c r="C5" s="385" t="s">
        <v>249</v>
      </c>
      <c r="D5" s="385"/>
      <c r="E5" s="385"/>
      <c r="F5" s="385" t="s">
        <v>250</v>
      </c>
      <c r="G5" s="385"/>
      <c r="H5" s="385"/>
      <c r="I5" s="385" t="s">
        <v>251</v>
      </c>
      <c r="J5" s="385"/>
      <c r="K5" s="385"/>
      <c r="L5" s="385" t="s">
        <v>252</v>
      </c>
      <c r="M5" s="385"/>
      <c r="N5" s="385"/>
      <c r="O5" s="385" t="s">
        <v>253</v>
      </c>
      <c r="P5" s="385"/>
      <c r="Q5" s="385"/>
      <c r="R5" s="385" t="s">
        <v>201</v>
      </c>
      <c r="S5" s="385"/>
      <c r="T5" s="385"/>
      <c r="U5" s="385"/>
      <c r="V5" s="385"/>
      <c r="W5" s="358"/>
      <c r="X5" s="358"/>
      <c r="Y5" s="358"/>
      <c r="Z5" s="358"/>
      <c r="AA5" s="358"/>
      <c r="AB5" s="358"/>
      <c r="AC5" s="358"/>
      <c r="AD5" s="358"/>
      <c r="AE5" s="358"/>
      <c r="AF5" s="358"/>
      <c r="AG5" s="230"/>
      <c r="AH5" s="230"/>
      <c r="AI5" s="230"/>
      <c r="AJ5" s="230"/>
      <c r="AK5" s="230"/>
      <c r="AL5" s="230"/>
      <c r="AM5" s="230"/>
    </row>
    <row r="6" spans="1:39" ht="27.75" customHeight="1">
      <c r="A6" s="385"/>
      <c r="B6" s="385"/>
      <c r="C6" s="647" t="s">
        <v>5</v>
      </c>
      <c r="D6" s="647" t="s">
        <v>6</v>
      </c>
      <c r="E6" s="647" t="s">
        <v>4</v>
      </c>
      <c r="F6" s="647" t="s">
        <v>5</v>
      </c>
      <c r="G6" s="647" t="s">
        <v>6</v>
      </c>
      <c r="H6" s="647" t="s">
        <v>4</v>
      </c>
      <c r="I6" s="647" t="s">
        <v>5</v>
      </c>
      <c r="J6" s="647" t="s">
        <v>6</v>
      </c>
      <c r="K6" s="647" t="s">
        <v>4</v>
      </c>
      <c r="L6" s="647" t="s">
        <v>5</v>
      </c>
      <c r="M6" s="647" t="s">
        <v>6</v>
      </c>
      <c r="N6" s="647" t="s">
        <v>4</v>
      </c>
      <c r="O6" s="647" t="s">
        <v>5</v>
      </c>
      <c r="P6" s="647" t="s">
        <v>6</v>
      </c>
      <c r="Q6" s="647" t="s">
        <v>4</v>
      </c>
      <c r="R6" s="647" t="s">
        <v>5</v>
      </c>
      <c r="S6" s="647" t="s">
        <v>6</v>
      </c>
      <c r="T6" s="647" t="s">
        <v>4</v>
      </c>
      <c r="U6" s="385"/>
      <c r="V6" s="385"/>
      <c r="W6" s="647"/>
      <c r="X6" s="647"/>
      <c r="Y6" s="647"/>
      <c r="Z6" s="647"/>
      <c r="AA6" s="647"/>
      <c r="AB6" s="647"/>
      <c r="AC6" s="647"/>
      <c r="AD6" s="647"/>
      <c r="AE6" s="647"/>
      <c r="AF6" s="647"/>
      <c r="AG6" s="230"/>
      <c r="AH6" s="230"/>
      <c r="AI6" s="230"/>
      <c r="AJ6" s="230"/>
      <c r="AK6" s="230"/>
      <c r="AL6" s="230"/>
      <c r="AM6" s="230"/>
    </row>
    <row r="7" spans="1:39" s="590" customFormat="1" ht="54.75" customHeight="1" thickBot="1">
      <c r="A7" s="403"/>
      <c r="B7" s="403"/>
      <c r="C7" s="1218" t="s">
        <v>198</v>
      </c>
      <c r="D7" s="1218" t="s">
        <v>233</v>
      </c>
      <c r="E7" s="969" t="s">
        <v>201</v>
      </c>
      <c r="F7" s="1218" t="s">
        <v>198</v>
      </c>
      <c r="G7" s="1218" t="s">
        <v>233</v>
      </c>
      <c r="H7" s="969" t="s">
        <v>201</v>
      </c>
      <c r="I7" s="1218" t="s">
        <v>198</v>
      </c>
      <c r="J7" s="1218" t="s">
        <v>233</v>
      </c>
      <c r="K7" s="969" t="s">
        <v>201</v>
      </c>
      <c r="L7" s="1218" t="s">
        <v>198</v>
      </c>
      <c r="M7" s="1218" t="s">
        <v>233</v>
      </c>
      <c r="N7" s="969" t="s">
        <v>201</v>
      </c>
      <c r="O7" s="1218" t="s">
        <v>198</v>
      </c>
      <c r="P7" s="1218" t="s">
        <v>233</v>
      </c>
      <c r="Q7" s="969" t="s">
        <v>201</v>
      </c>
      <c r="R7" s="1218" t="s">
        <v>198</v>
      </c>
      <c r="S7" s="1218" t="s">
        <v>233</v>
      </c>
      <c r="T7" s="969" t="s">
        <v>201</v>
      </c>
      <c r="U7" s="403"/>
      <c r="V7" s="403"/>
      <c r="W7" s="818"/>
      <c r="X7" s="818"/>
      <c r="Y7" s="818"/>
      <c r="Z7" s="818"/>
      <c r="AA7" s="818"/>
      <c r="AB7" s="818"/>
      <c r="AC7" s="818"/>
      <c r="AD7" s="818"/>
      <c r="AE7" s="818"/>
      <c r="AF7" s="818"/>
      <c r="AG7" s="642"/>
      <c r="AH7" s="642"/>
      <c r="AI7" s="642"/>
      <c r="AJ7" s="642"/>
      <c r="AK7" s="642"/>
      <c r="AL7" s="642"/>
      <c r="AM7" s="642"/>
    </row>
    <row r="8" spans="1:39" s="590" customFormat="1" ht="20.100000000000001" customHeight="1">
      <c r="A8" s="591" t="s">
        <v>382</v>
      </c>
      <c r="B8" s="591"/>
      <c r="C8" s="206">
        <v>0</v>
      </c>
      <c r="D8" s="206">
        <v>0</v>
      </c>
      <c r="E8" s="206">
        <f>SUM(C8:D8)</f>
        <v>0</v>
      </c>
      <c r="F8" s="206">
        <v>0</v>
      </c>
      <c r="G8" s="206">
        <v>0</v>
      </c>
      <c r="H8" s="206">
        <f>SUM(F8:G8)</f>
        <v>0</v>
      </c>
      <c r="I8" s="206">
        <v>0</v>
      </c>
      <c r="J8" s="206">
        <v>0</v>
      </c>
      <c r="K8" s="206">
        <f>SUM(I8:J8)</f>
        <v>0</v>
      </c>
      <c r="L8" s="206">
        <v>0</v>
      </c>
      <c r="M8" s="206">
        <v>0</v>
      </c>
      <c r="N8" s="206">
        <f>SUM(L8:M8)</f>
        <v>0</v>
      </c>
      <c r="O8" s="206">
        <v>0</v>
      </c>
      <c r="P8" s="206">
        <v>0</v>
      </c>
      <c r="Q8" s="206">
        <f>SUM(O8:P8)</f>
        <v>0</v>
      </c>
      <c r="R8" s="206">
        <f>SUM(O8,L8,I8,F8,C8)</f>
        <v>0</v>
      </c>
      <c r="S8" s="206">
        <f>SUM(P8,M8,J8,G8,D8)</f>
        <v>0</v>
      </c>
      <c r="T8" s="206">
        <f>SUM(R8:S8)</f>
        <v>0</v>
      </c>
      <c r="U8" s="594" t="s">
        <v>380</v>
      </c>
      <c r="V8" s="594" t="s">
        <v>380</v>
      </c>
      <c r="W8" s="818"/>
      <c r="X8" s="818"/>
      <c r="Y8" s="818"/>
      <c r="Z8" s="818"/>
      <c r="AA8" s="818"/>
      <c r="AB8" s="818"/>
      <c r="AC8" s="818"/>
      <c r="AD8" s="818"/>
      <c r="AE8" s="818"/>
      <c r="AF8" s="818"/>
      <c r="AG8" s="642"/>
      <c r="AH8" s="642"/>
      <c r="AI8" s="642"/>
      <c r="AJ8" s="642"/>
      <c r="AK8" s="642"/>
      <c r="AL8" s="642"/>
      <c r="AM8" s="642"/>
    </row>
    <row r="9" spans="1:39" s="590" customFormat="1" ht="20.100000000000001" customHeight="1">
      <c r="A9" s="598" t="s">
        <v>172</v>
      </c>
      <c r="B9" s="598"/>
      <c r="C9" s="206">
        <v>0</v>
      </c>
      <c r="D9" s="206">
        <v>0</v>
      </c>
      <c r="E9" s="206">
        <f t="shared" ref="E9:E27" si="0">SUM(C9:D9)</f>
        <v>0</v>
      </c>
      <c r="F9" s="206">
        <v>0</v>
      </c>
      <c r="G9" s="206">
        <v>0</v>
      </c>
      <c r="H9" s="206">
        <f t="shared" ref="H9:H27" si="1">SUM(F9:G9)</f>
        <v>0</v>
      </c>
      <c r="I9" s="206">
        <v>0</v>
      </c>
      <c r="J9" s="206">
        <v>0</v>
      </c>
      <c r="K9" s="206">
        <f t="shared" ref="K9:K27" si="2">SUM(I9:J9)</f>
        <v>0</v>
      </c>
      <c r="L9" s="206">
        <v>0</v>
      </c>
      <c r="M9" s="206">
        <v>0</v>
      </c>
      <c r="N9" s="206">
        <f t="shared" ref="N9:N27" si="3">SUM(L9:M9)</f>
        <v>0</v>
      </c>
      <c r="O9" s="206">
        <v>0</v>
      </c>
      <c r="P9" s="206">
        <v>0</v>
      </c>
      <c r="Q9" s="206">
        <f t="shared" ref="Q9:Q27" si="4">SUM(O9:P9)</f>
        <v>0</v>
      </c>
      <c r="R9" s="206">
        <f t="shared" ref="R9:S27" si="5">SUM(O9,L9,I9,F9,C9)</f>
        <v>0</v>
      </c>
      <c r="S9" s="206">
        <f t="shared" si="5"/>
        <v>0</v>
      </c>
      <c r="T9" s="206">
        <f t="shared" ref="T9:T27" si="6">SUM(R9:S9)</f>
        <v>0</v>
      </c>
      <c r="U9" s="1065" t="s">
        <v>1098</v>
      </c>
      <c r="V9" s="1065"/>
      <c r="W9" s="818"/>
      <c r="X9" s="818"/>
      <c r="Y9" s="818"/>
      <c r="Z9" s="818"/>
      <c r="AA9" s="818"/>
      <c r="AB9" s="818"/>
      <c r="AC9" s="818"/>
      <c r="AD9" s="818"/>
      <c r="AE9" s="818"/>
      <c r="AF9" s="818"/>
      <c r="AG9" s="642"/>
      <c r="AH9" s="642"/>
      <c r="AI9" s="642"/>
      <c r="AJ9" s="642"/>
      <c r="AK9" s="642"/>
      <c r="AL9" s="642"/>
      <c r="AM9" s="642"/>
    </row>
    <row r="10" spans="1:39" ht="20.100000000000001" customHeight="1">
      <c r="A10" s="624" t="s">
        <v>882</v>
      </c>
      <c r="B10" s="624"/>
      <c r="C10" s="206">
        <v>2</v>
      </c>
      <c r="D10" s="206">
        <v>1</v>
      </c>
      <c r="E10" s="206">
        <f t="shared" si="0"/>
        <v>3</v>
      </c>
      <c r="F10" s="206">
        <v>3</v>
      </c>
      <c r="G10" s="206">
        <v>1</v>
      </c>
      <c r="H10" s="206">
        <f t="shared" si="1"/>
        <v>4</v>
      </c>
      <c r="I10" s="206">
        <v>9</v>
      </c>
      <c r="J10" s="206">
        <v>22</v>
      </c>
      <c r="K10" s="206">
        <f t="shared" si="2"/>
        <v>31</v>
      </c>
      <c r="L10" s="206">
        <v>8</v>
      </c>
      <c r="M10" s="206">
        <v>8</v>
      </c>
      <c r="N10" s="206">
        <f t="shared" si="3"/>
        <v>16</v>
      </c>
      <c r="O10" s="206">
        <v>0</v>
      </c>
      <c r="P10" s="206">
        <v>0</v>
      </c>
      <c r="Q10" s="206">
        <f t="shared" si="4"/>
        <v>0</v>
      </c>
      <c r="R10" s="206">
        <f t="shared" si="5"/>
        <v>22</v>
      </c>
      <c r="S10" s="206">
        <f t="shared" si="5"/>
        <v>32</v>
      </c>
      <c r="T10" s="206">
        <f t="shared" si="6"/>
        <v>54</v>
      </c>
      <c r="U10" s="473" t="s">
        <v>208</v>
      </c>
      <c r="V10" s="473"/>
      <c r="W10" s="358"/>
      <c r="X10" s="358"/>
      <c r="Y10" s="358"/>
      <c r="Z10" s="358"/>
      <c r="AA10" s="358"/>
      <c r="AB10" s="358"/>
      <c r="AC10" s="358"/>
      <c r="AD10" s="358"/>
      <c r="AE10" s="358"/>
      <c r="AF10" s="358"/>
      <c r="AG10" s="230"/>
      <c r="AH10" s="230"/>
      <c r="AI10" s="230"/>
      <c r="AJ10" s="230"/>
      <c r="AK10" s="230"/>
      <c r="AL10" s="230"/>
      <c r="AM10" s="230"/>
    </row>
    <row r="11" spans="1:39" ht="20.100000000000001" customHeight="1">
      <c r="A11" s="974" t="s">
        <v>883</v>
      </c>
      <c r="B11" s="974"/>
      <c r="C11" s="206">
        <v>0</v>
      </c>
      <c r="D11" s="206">
        <v>2</v>
      </c>
      <c r="E11" s="206">
        <f t="shared" si="0"/>
        <v>2</v>
      </c>
      <c r="F11" s="206">
        <v>3</v>
      </c>
      <c r="G11" s="206">
        <v>3</v>
      </c>
      <c r="H11" s="206">
        <f t="shared" si="1"/>
        <v>6</v>
      </c>
      <c r="I11" s="206">
        <v>36</v>
      </c>
      <c r="J11" s="206">
        <v>44</v>
      </c>
      <c r="K11" s="206">
        <f t="shared" si="2"/>
        <v>80</v>
      </c>
      <c r="L11" s="206">
        <v>5</v>
      </c>
      <c r="M11" s="206">
        <v>14</v>
      </c>
      <c r="N11" s="206">
        <f t="shared" si="3"/>
        <v>19</v>
      </c>
      <c r="O11" s="206">
        <v>0</v>
      </c>
      <c r="P11" s="206">
        <v>0</v>
      </c>
      <c r="Q11" s="206">
        <f t="shared" si="4"/>
        <v>0</v>
      </c>
      <c r="R11" s="206">
        <f t="shared" si="5"/>
        <v>44</v>
      </c>
      <c r="S11" s="206">
        <f t="shared" si="5"/>
        <v>63</v>
      </c>
      <c r="T11" s="206">
        <f t="shared" si="6"/>
        <v>107</v>
      </c>
      <c r="U11" s="473" t="s">
        <v>209</v>
      </c>
      <c r="V11" s="473"/>
      <c r="W11" s="358"/>
      <c r="X11" s="358"/>
      <c r="Y11" s="358"/>
      <c r="Z11" s="358"/>
      <c r="AA11" s="358"/>
      <c r="AB11" s="358"/>
      <c r="AC11" s="358"/>
      <c r="AD11" s="358"/>
      <c r="AE11" s="358"/>
      <c r="AF11" s="358"/>
      <c r="AG11" s="230"/>
      <c r="AH11" s="230"/>
      <c r="AI11" s="230"/>
      <c r="AJ11" s="230"/>
      <c r="AK11" s="230"/>
      <c r="AL11" s="230"/>
      <c r="AM11" s="230"/>
    </row>
    <row r="12" spans="1:39" ht="20.100000000000001" customHeight="1">
      <c r="A12" s="1230" t="s">
        <v>8</v>
      </c>
      <c r="B12" s="1211" t="s">
        <v>69</v>
      </c>
      <c r="C12" s="206">
        <v>0</v>
      </c>
      <c r="D12" s="206">
        <v>0</v>
      </c>
      <c r="E12" s="206">
        <f t="shared" si="0"/>
        <v>0</v>
      </c>
      <c r="F12" s="206">
        <v>0</v>
      </c>
      <c r="G12" s="206">
        <v>0</v>
      </c>
      <c r="H12" s="206">
        <f t="shared" si="1"/>
        <v>0</v>
      </c>
      <c r="I12" s="206">
        <v>39</v>
      </c>
      <c r="J12" s="206">
        <v>69</v>
      </c>
      <c r="K12" s="206">
        <f t="shared" si="2"/>
        <v>108</v>
      </c>
      <c r="L12" s="206">
        <v>5</v>
      </c>
      <c r="M12" s="206">
        <v>10</v>
      </c>
      <c r="N12" s="206">
        <f t="shared" si="3"/>
        <v>15</v>
      </c>
      <c r="O12" s="206">
        <v>0</v>
      </c>
      <c r="P12" s="206">
        <v>0</v>
      </c>
      <c r="Q12" s="206">
        <f t="shared" si="4"/>
        <v>0</v>
      </c>
      <c r="R12" s="206">
        <f t="shared" si="5"/>
        <v>44</v>
      </c>
      <c r="S12" s="206">
        <f t="shared" si="5"/>
        <v>79</v>
      </c>
      <c r="T12" s="206">
        <f t="shared" si="6"/>
        <v>123</v>
      </c>
      <c r="U12" s="1175" t="s">
        <v>1099</v>
      </c>
      <c r="V12" s="475" t="s">
        <v>211</v>
      </c>
      <c r="W12" s="358"/>
      <c r="X12" s="358"/>
      <c r="Y12" s="358"/>
      <c r="Z12" s="358"/>
      <c r="AA12" s="358"/>
      <c r="AB12" s="358"/>
      <c r="AC12" s="358"/>
      <c r="AD12" s="358"/>
      <c r="AE12" s="358"/>
      <c r="AF12" s="358"/>
      <c r="AG12" s="230"/>
      <c r="AH12" s="230"/>
      <c r="AI12" s="230"/>
      <c r="AJ12" s="230"/>
      <c r="AK12" s="230"/>
      <c r="AL12" s="230"/>
      <c r="AM12" s="230"/>
    </row>
    <row r="13" spans="1:39" ht="20.100000000000001" customHeight="1">
      <c r="A13" s="1231"/>
      <c r="B13" s="1211" t="s">
        <v>73</v>
      </c>
      <c r="C13" s="206">
        <v>0</v>
      </c>
      <c r="D13" s="206">
        <v>1</v>
      </c>
      <c r="E13" s="206">
        <f t="shared" si="0"/>
        <v>1</v>
      </c>
      <c r="F13" s="206">
        <v>5</v>
      </c>
      <c r="G13" s="206">
        <v>3</v>
      </c>
      <c r="H13" s="206">
        <f t="shared" si="1"/>
        <v>8</v>
      </c>
      <c r="I13" s="206">
        <v>18</v>
      </c>
      <c r="J13" s="206">
        <v>50</v>
      </c>
      <c r="K13" s="206">
        <f t="shared" si="2"/>
        <v>68</v>
      </c>
      <c r="L13" s="206">
        <v>4</v>
      </c>
      <c r="M13" s="206">
        <v>6</v>
      </c>
      <c r="N13" s="206">
        <f t="shared" si="3"/>
        <v>10</v>
      </c>
      <c r="O13" s="206">
        <v>0</v>
      </c>
      <c r="P13" s="206">
        <v>0</v>
      </c>
      <c r="Q13" s="206">
        <f t="shared" si="4"/>
        <v>0</v>
      </c>
      <c r="R13" s="206">
        <f t="shared" si="5"/>
        <v>27</v>
      </c>
      <c r="S13" s="206">
        <f t="shared" si="5"/>
        <v>60</v>
      </c>
      <c r="T13" s="206">
        <f t="shared" si="6"/>
        <v>87</v>
      </c>
      <c r="U13" s="1175" t="s">
        <v>1100</v>
      </c>
      <c r="V13" s="476"/>
      <c r="W13" s="358"/>
      <c r="X13" s="358"/>
      <c r="Y13" s="358"/>
      <c r="Z13" s="358"/>
      <c r="AA13" s="358"/>
      <c r="AB13" s="358"/>
      <c r="AC13" s="358"/>
      <c r="AD13" s="358"/>
      <c r="AE13" s="358"/>
      <c r="AF13" s="358"/>
      <c r="AG13" s="230"/>
      <c r="AH13" s="230"/>
      <c r="AI13" s="230"/>
      <c r="AJ13" s="230"/>
      <c r="AK13" s="230"/>
      <c r="AL13" s="230"/>
      <c r="AM13" s="230"/>
    </row>
    <row r="14" spans="1:39" ht="20.100000000000001" customHeight="1">
      <c r="A14" s="1231"/>
      <c r="B14" s="1211" t="s">
        <v>74</v>
      </c>
      <c r="C14" s="206">
        <v>0</v>
      </c>
      <c r="D14" s="206">
        <v>0</v>
      </c>
      <c r="E14" s="206">
        <f t="shared" si="0"/>
        <v>0</v>
      </c>
      <c r="F14" s="206">
        <v>0</v>
      </c>
      <c r="G14" s="206">
        <v>0</v>
      </c>
      <c r="H14" s="206">
        <f t="shared" si="1"/>
        <v>0</v>
      </c>
      <c r="I14" s="206">
        <v>2</v>
      </c>
      <c r="J14" s="206">
        <v>11</v>
      </c>
      <c r="K14" s="206">
        <f t="shared" si="2"/>
        <v>13</v>
      </c>
      <c r="L14" s="206">
        <v>0</v>
      </c>
      <c r="M14" s="206">
        <v>0</v>
      </c>
      <c r="N14" s="206">
        <f t="shared" si="3"/>
        <v>0</v>
      </c>
      <c r="O14" s="206">
        <v>0</v>
      </c>
      <c r="P14" s="206">
        <v>0</v>
      </c>
      <c r="Q14" s="206">
        <f t="shared" si="4"/>
        <v>0</v>
      </c>
      <c r="R14" s="206">
        <f t="shared" si="5"/>
        <v>2</v>
      </c>
      <c r="S14" s="206">
        <f t="shared" si="5"/>
        <v>11</v>
      </c>
      <c r="T14" s="206">
        <f t="shared" si="6"/>
        <v>13</v>
      </c>
      <c r="U14" s="1175" t="s">
        <v>1101</v>
      </c>
      <c r="V14" s="476"/>
      <c r="W14" s="358"/>
      <c r="X14" s="358"/>
      <c r="Y14" s="358"/>
      <c r="Z14" s="358"/>
      <c r="AA14" s="358"/>
      <c r="AB14" s="358"/>
      <c r="AC14" s="358"/>
      <c r="AD14" s="358"/>
      <c r="AE14" s="358"/>
      <c r="AF14" s="358"/>
      <c r="AG14" s="230"/>
      <c r="AH14" s="230"/>
      <c r="AI14" s="230"/>
      <c r="AJ14" s="230"/>
      <c r="AK14" s="230"/>
      <c r="AL14" s="230"/>
      <c r="AM14" s="230"/>
    </row>
    <row r="15" spans="1:39" ht="20.100000000000001" customHeight="1">
      <c r="A15" s="1231"/>
      <c r="B15" s="1211" t="s">
        <v>72</v>
      </c>
      <c r="C15" s="206">
        <v>3</v>
      </c>
      <c r="D15" s="206">
        <v>1</v>
      </c>
      <c r="E15" s="206">
        <f t="shared" si="0"/>
        <v>4</v>
      </c>
      <c r="F15" s="206">
        <v>4</v>
      </c>
      <c r="G15" s="206">
        <v>8</v>
      </c>
      <c r="H15" s="206">
        <f t="shared" si="1"/>
        <v>12</v>
      </c>
      <c r="I15" s="206">
        <v>28</v>
      </c>
      <c r="J15" s="206">
        <v>86</v>
      </c>
      <c r="K15" s="206">
        <f t="shared" si="2"/>
        <v>114</v>
      </c>
      <c r="L15" s="206">
        <v>7</v>
      </c>
      <c r="M15" s="206">
        <v>18</v>
      </c>
      <c r="N15" s="206">
        <f t="shared" si="3"/>
        <v>25</v>
      </c>
      <c r="O15" s="206">
        <v>0</v>
      </c>
      <c r="P15" s="206">
        <v>1</v>
      </c>
      <c r="Q15" s="206">
        <f t="shared" si="4"/>
        <v>1</v>
      </c>
      <c r="R15" s="206">
        <f t="shared" si="5"/>
        <v>42</v>
      </c>
      <c r="S15" s="206">
        <f t="shared" si="5"/>
        <v>114</v>
      </c>
      <c r="T15" s="206">
        <f t="shared" si="6"/>
        <v>156</v>
      </c>
      <c r="U15" s="1175" t="s">
        <v>1102</v>
      </c>
      <c r="V15" s="476"/>
      <c r="W15" s="358"/>
      <c r="X15" s="358"/>
      <c r="Y15" s="358"/>
      <c r="Z15" s="358"/>
      <c r="AA15" s="358"/>
      <c r="AB15" s="358"/>
      <c r="AC15" s="358"/>
      <c r="AD15" s="358"/>
      <c r="AE15" s="358"/>
      <c r="AF15" s="358"/>
      <c r="AG15" s="230"/>
      <c r="AH15" s="230"/>
      <c r="AI15" s="230"/>
      <c r="AJ15" s="230"/>
      <c r="AK15" s="230"/>
      <c r="AL15" s="230"/>
      <c r="AM15" s="230"/>
    </row>
    <row r="16" spans="1:39" ht="20.100000000000001" customHeight="1">
      <c r="A16" s="1231"/>
      <c r="B16" s="1211" t="s">
        <v>70</v>
      </c>
      <c r="C16" s="206">
        <v>1</v>
      </c>
      <c r="D16" s="206">
        <v>0</v>
      </c>
      <c r="E16" s="206">
        <f t="shared" si="0"/>
        <v>1</v>
      </c>
      <c r="F16" s="206">
        <v>4</v>
      </c>
      <c r="G16" s="206">
        <v>0</v>
      </c>
      <c r="H16" s="206">
        <f t="shared" si="1"/>
        <v>4</v>
      </c>
      <c r="I16" s="206">
        <v>14</v>
      </c>
      <c r="J16" s="206">
        <v>20</v>
      </c>
      <c r="K16" s="206">
        <f t="shared" si="2"/>
        <v>34</v>
      </c>
      <c r="L16" s="206">
        <v>8</v>
      </c>
      <c r="M16" s="206">
        <v>15</v>
      </c>
      <c r="N16" s="206">
        <f t="shared" si="3"/>
        <v>23</v>
      </c>
      <c r="O16" s="206">
        <v>0</v>
      </c>
      <c r="P16" s="206">
        <v>0</v>
      </c>
      <c r="Q16" s="206">
        <f t="shared" si="4"/>
        <v>0</v>
      </c>
      <c r="R16" s="206">
        <f t="shared" si="5"/>
        <v>27</v>
      </c>
      <c r="S16" s="206">
        <f t="shared" si="5"/>
        <v>35</v>
      </c>
      <c r="T16" s="206">
        <f t="shared" si="6"/>
        <v>62</v>
      </c>
      <c r="U16" s="1175" t="s">
        <v>1103</v>
      </c>
      <c r="V16" s="476"/>
      <c r="W16" s="358"/>
      <c r="X16" s="358"/>
      <c r="Y16" s="358"/>
      <c r="Z16" s="358"/>
      <c r="AA16" s="358"/>
      <c r="AB16" s="358"/>
      <c r="AC16" s="358"/>
      <c r="AD16" s="358"/>
      <c r="AE16" s="358"/>
      <c r="AF16" s="358"/>
      <c r="AG16" s="230"/>
      <c r="AH16" s="230"/>
      <c r="AI16" s="230"/>
      <c r="AJ16" s="230"/>
      <c r="AK16" s="230"/>
      <c r="AL16" s="230"/>
      <c r="AM16" s="230"/>
    </row>
    <row r="17" spans="1:39" ht="20.100000000000001" customHeight="1">
      <c r="A17" s="1232"/>
      <c r="B17" s="191" t="s">
        <v>71</v>
      </c>
      <c r="C17" s="206">
        <v>0</v>
      </c>
      <c r="D17" s="206">
        <v>0</v>
      </c>
      <c r="E17" s="206">
        <f t="shared" si="0"/>
        <v>0</v>
      </c>
      <c r="F17" s="206">
        <v>0</v>
      </c>
      <c r="G17" s="206">
        <v>0</v>
      </c>
      <c r="H17" s="206">
        <f t="shared" si="1"/>
        <v>0</v>
      </c>
      <c r="I17" s="206">
        <v>0</v>
      </c>
      <c r="J17" s="206">
        <v>0</v>
      </c>
      <c r="K17" s="206">
        <f t="shared" si="2"/>
        <v>0</v>
      </c>
      <c r="L17" s="206">
        <v>0</v>
      </c>
      <c r="M17" s="206">
        <v>0</v>
      </c>
      <c r="N17" s="206">
        <f t="shared" si="3"/>
        <v>0</v>
      </c>
      <c r="O17" s="206">
        <v>0</v>
      </c>
      <c r="P17" s="206">
        <v>0</v>
      </c>
      <c r="Q17" s="206">
        <f t="shared" si="4"/>
        <v>0</v>
      </c>
      <c r="R17" s="206">
        <f t="shared" si="5"/>
        <v>0</v>
      </c>
      <c r="S17" s="206">
        <f t="shared" si="5"/>
        <v>0</v>
      </c>
      <c r="T17" s="206">
        <f t="shared" si="6"/>
        <v>0</v>
      </c>
      <c r="U17" s="1175" t="s">
        <v>1104</v>
      </c>
      <c r="V17" s="477"/>
      <c r="W17" s="358"/>
      <c r="X17" s="358"/>
      <c r="Y17" s="358"/>
      <c r="Z17" s="358"/>
      <c r="AA17" s="358"/>
      <c r="AB17" s="358"/>
      <c r="AC17" s="358"/>
      <c r="AD17" s="358"/>
      <c r="AE17" s="358"/>
      <c r="AF17" s="358"/>
      <c r="AG17" s="230"/>
      <c r="AH17" s="230"/>
      <c r="AI17" s="230"/>
      <c r="AJ17" s="230"/>
      <c r="AK17" s="230"/>
      <c r="AL17" s="230"/>
      <c r="AM17" s="230"/>
    </row>
    <row r="18" spans="1:39" ht="20.100000000000001" customHeight="1">
      <c r="A18" s="598" t="s">
        <v>392</v>
      </c>
      <c r="B18" s="598"/>
      <c r="C18" s="206">
        <v>0</v>
      </c>
      <c r="D18" s="206">
        <v>0</v>
      </c>
      <c r="E18" s="206">
        <f t="shared" si="0"/>
        <v>0</v>
      </c>
      <c r="F18" s="206">
        <v>0</v>
      </c>
      <c r="G18" s="206">
        <v>0</v>
      </c>
      <c r="H18" s="206">
        <f t="shared" si="1"/>
        <v>0</v>
      </c>
      <c r="I18" s="206">
        <v>0</v>
      </c>
      <c r="J18" s="206">
        <v>0</v>
      </c>
      <c r="K18" s="206">
        <f t="shared" si="2"/>
        <v>0</v>
      </c>
      <c r="L18" s="206">
        <v>0</v>
      </c>
      <c r="M18" s="206">
        <v>0</v>
      </c>
      <c r="N18" s="206">
        <f t="shared" si="3"/>
        <v>0</v>
      </c>
      <c r="O18" s="206">
        <v>0</v>
      </c>
      <c r="P18" s="206">
        <v>0</v>
      </c>
      <c r="Q18" s="206">
        <f t="shared" si="4"/>
        <v>0</v>
      </c>
      <c r="R18" s="206">
        <f t="shared" si="5"/>
        <v>0</v>
      </c>
      <c r="S18" s="206">
        <f t="shared" si="5"/>
        <v>0</v>
      </c>
      <c r="T18" s="206">
        <f t="shared" si="6"/>
        <v>0</v>
      </c>
      <c r="U18" s="1178" t="s">
        <v>1105</v>
      </c>
      <c r="V18" s="1178"/>
      <c r="W18" s="358"/>
      <c r="X18" s="358"/>
      <c r="Y18" s="358"/>
      <c r="Z18" s="358"/>
      <c r="AA18" s="358"/>
      <c r="AB18" s="358"/>
      <c r="AC18" s="358"/>
      <c r="AD18" s="358"/>
      <c r="AE18" s="358"/>
      <c r="AF18" s="358"/>
      <c r="AG18" s="230"/>
      <c r="AH18" s="230"/>
      <c r="AI18" s="230"/>
      <c r="AJ18" s="230"/>
      <c r="AK18" s="230"/>
      <c r="AL18" s="230"/>
      <c r="AM18" s="230"/>
    </row>
    <row r="19" spans="1:39" ht="20.100000000000001" customHeight="1">
      <c r="A19" s="974" t="s">
        <v>885</v>
      </c>
      <c r="B19" s="974"/>
      <c r="C19" s="206">
        <v>0</v>
      </c>
      <c r="D19" s="206">
        <v>0</v>
      </c>
      <c r="E19" s="206">
        <f t="shared" si="0"/>
        <v>0</v>
      </c>
      <c r="F19" s="206">
        <v>0</v>
      </c>
      <c r="G19" s="206">
        <v>0</v>
      </c>
      <c r="H19" s="206">
        <f t="shared" si="1"/>
        <v>0</v>
      </c>
      <c r="I19" s="206">
        <v>4</v>
      </c>
      <c r="J19" s="206">
        <v>19</v>
      </c>
      <c r="K19" s="206">
        <f t="shared" si="2"/>
        <v>23</v>
      </c>
      <c r="L19" s="206">
        <v>1</v>
      </c>
      <c r="M19" s="206">
        <v>9</v>
      </c>
      <c r="N19" s="206">
        <f t="shared" si="3"/>
        <v>10</v>
      </c>
      <c r="O19" s="206">
        <v>0</v>
      </c>
      <c r="P19" s="206">
        <v>0</v>
      </c>
      <c r="Q19" s="206">
        <f t="shared" si="4"/>
        <v>0</v>
      </c>
      <c r="R19" s="206">
        <f t="shared" si="5"/>
        <v>5</v>
      </c>
      <c r="S19" s="206">
        <f t="shared" si="5"/>
        <v>28</v>
      </c>
      <c r="T19" s="206">
        <f t="shared" si="6"/>
        <v>33</v>
      </c>
      <c r="U19" s="473" t="s">
        <v>218</v>
      </c>
      <c r="V19" s="473"/>
      <c r="W19" s="358"/>
      <c r="X19" s="358"/>
      <c r="Y19" s="358"/>
      <c r="Z19" s="358"/>
      <c r="AA19" s="358"/>
      <c r="AB19" s="358"/>
      <c r="AC19" s="358"/>
      <c r="AD19" s="358"/>
      <c r="AE19" s="358"/>
      <c r="AF19" s="358"/>
      <c r="AG19" s="230"/>
      <c r="AH19" s="230"/>
      <c r="AI19" s="230"/>
      <c r="AJ19" s="230"/>
      <c r="AK19" s="230"/>
      <c r="AL19" s="230"/>
      <c r="AM19" s="230"/>
    </row>
    <row r="20" spans="1:39" ht="20.100000000000001" customHeight="1">
      <c r="A20" s="974" t="s">
        <v>101</v>
      </c>
      <c r="B20" s="974"/>
      <c r="C20" s="206">
        <v>0</v>
      </c>
      <c r="D20" s="206">
        <v>0</v>
      </c>
      <c r="E20" s="206">
        <f t="shared" si="0"/>
        <v>0</v>
      </c>
      <c r="F20" s="206">
        <v>0</v>
      </c>
      <c r="G20" s="206">
        <v>0</v>
      </c>
      <c r="H20" s="206">
        <f t="shared" si="1"/>
        <v>0</v>
      </c>
      <c r="I20" s="206">
        <v>8</v>
      </c>
      <c r="J20" s="206">
        <v>2</v>
      </c>
      <c r="K20" s="206">
        <f t="shared" si="2"/>
        <v>10</v>
      </c>
      <c r="L20" s="206">
        <v>4</v>
      </c>
      <c r="M20" s="206">
        <v>0</v>
      </c>
      <c r="N20" s="206">
        <f t="shared" si="3"/>
        <v>4</v>
      </c>
      <c r="O20" s="206">
        <v>0</v>
      </c>
      <c r="P20" s="206">
        <v>0</v>
      </c>
      <c r="Q20" s="206">
        <f t="shared" si="4"/>
        <v>0</v>
      </c>
      <c r="R20" s="206">
        <f t="shared" si="5"/>
        <v>12</v>
      </c>
      <c r="S20" s="206">
        <f t="shared" si="5"/>
        <v>2</v>
      </c>
      <c r="T20" s="206">
        <f t="shared" si="6"/>
        <v>14</v>
      </c>
      <c r="U20" s="473" t="s">
        <v>219</v>
      </c>
      <c r="V20" s="473"/>
      <c r="W20" s="358"/>
      <c r="X20" s="358"/>
      <c r="Y20" s="358"/>
      <c r="Z20" s="358"/>
      <c r="AA20" s="358"/>
      <c r="AB20" s="358"/>
      <c r="AC20" s="358"/>
      <c r="AD20" s="358"/>
      <c r="AE20" s="358"/>
      <c r="AF20" s="358"/>
      <c r="AG20" s="230"/>
      <c r="AH20" s="230"/>
      <c r="AI20" s="230"/>
      <c r="AJ20" s="230"/>
      <c r="AK20" s="230"/>
      <c r="AL20" s="230"/>
      <c r="AM20" s="230"/>
    </row>
    <row r="21" spans="1:39" ht="20.100000000000001" customHeight="1">
      <c r="A21" s="624" t="s">
        <v>107</v>
      </c>
      <c r="B21" s="624"/>
      <c r="C21" s="206">
        <v>0</v>
      </c>
      <c r="D21" s="206">
        <v>0</v>
      </c>
      <c r="E21" s="206">
        <f t="shared" si="0"/>
        <v>0</v>
      </c>
      <c r="F21" s="206">
        <v>0</v>
      </c>
      <c r="G21" s="206">
        <v>0</v>
      </c>
      <c r="H21" s="206">
        <f t="shared" si="1"/>
        <v>0</v>
      </c>
      <c r="I21" s="206">
        <v>0</v>
      </c>
      <c r="J21" s="206">
        <v>0</v>
      </c>
      <c r="K21" s="206">
        <f t="shared" si="2"/>
        <v>0</v>
      </c>
      <c r="L21" s="206">
        <v>0</v>
      </c>
      <c r="M21" s="206">
        <v>0</v>
      </c>
      <c r="N21" s="206">
        <f t="shared" si="3"/>
        <v>0</v>
      </c>
      <c r="O21" s="206">
        <v>0</v>
      </c>
      <c r="P21" s="206">
        <v>0</v>
      </c>
      <c r="Q21" s="206">
        <f t="shared" si="4"/>
        <v>0</v>
      </c>
      <c r="R21" s="206">
        <f t="shared" si="5"/>
        <v>0</v>
      </c>
      <c r="S21" s="206">
        <f t="shared" si="5"/>
        <v>0</v>
      </c>
      <c r="T21" s="206">
        <f t="shared" si="6"/>
        <v>0</v>
      </c>
      <c r="U21" s="473" t="s">
        <v>220</v>
      </c>
      <c r="V21" s="473"/>
      <c r="W21" s="358"/>
      <c r="X21" s="358"/>
      <c r="Y21" s="358"/>
      <c r="Z21" s="358"/>
      <c r="AA21" s="358"/>
      <c r="AB21" s="358"/>
      <c r="AC21" s="358"/>
      <c r="AD21" s="358"/>
      <c r="AE21" s="358"/>
      <c r="AF21" s="358"/>
      <c r="AG21" s="230"/>
      <c r="AH21" s="230"/>
      <c r="AI21" s="230"/>
      <c r="AJ21" s="230"/>
      <c r="AK21" s="230"/>
      <c r="AL21" s="230"/>
      <c r="AM21" s="230"/>
    </row>
    <row r="22" spans="1:39" ht="20.100000000000001" customHeight="1">
      <c r="A22" s="974" t="s">
        <v>409</v>
      </c>
      <c r="B22" s="974"/>
      <c r="C22" s="206">
        <v>0</v>
      </c>
      <c r="D22" s="206">
        <v>0</v>
      </c>
      <c r="E22" s="206">
        <f t="shared" si="0"/>
        <v>0</v>
      </c>
      <c r="F22" s="206">
        <v>0</v>
      </c>
      <c r="G22" s="206">
        <v>0</v>
      </c>
      <c r="H22" s="206">
        <f t="shared" si="1"/>
        <v>0</v>
      </c>
      <c r="I22" s="206">
        <v>0</v>
      </c>
      <c r="J22" s="206">
        <v>0</v>
      </c>
      <c r="K22" s="206">
        <f t="shared" si="2"/>
        <v>0</v>
      </c>
      <c r="L22" s="206">
        <v>0</v>
      </c>
      <c r="M22" s="206">
        <v>0</v>
      </c>
      <c r="N22" s="206">
        <f t="shared" si="3"/>
        <v>0</v>
      </c>
      <c r="O22" s="206">
        <v>0</v>
      </c>
      <c r="P22" s="206">
        <v>0</v>
      </c>
      <c r="Q22" s="206">
        <f t="shared" si="4"/>
        <v>0</v>
      </c>
      <c r="R22" s="206">
        <f t="shared" si="5"/>
        <v>0</v>
      </c>
      <c r="S22" s="206">
        <f t="shared" si="5"/>
        <v>0</v>
      </c>
      <c r="T22" s="206">
        <f t="shared" si="6"/>
        <v>0</v>
      </c>
      <c r="U22" s="473" t="s">
        <v>221</v>
      </c>
      <c r="V22" s="473"/>
      <c r="W22" s="358"/>
      <c r="X22" s="358"/>
      <c r="Y22" s="358"/>
      <c r="Z22" s="358"/>
      <c r="AA22" s="358"/>
      <c r="AB22" s="358"/>
      <c r="AC22" s="358"/>
      <c r="AD22" s="358"/>
      <c r="AE22" s="358"/>
      <c r="AF22" s="358"/>
      <c r="AG22" s="230"/>
      <c r="AH22" s="230"/>
      <c r="AI22" s="230"/>
      <c r="AJ22" s="230"/>
      <c r="AK22" s="230"/>
      <c r="AL22" s="230"/>
      <c r="AM22" s="230"/>
    </row>
    <row r="23" spans="1:39" ht="20.100000000000001" customHeight="1">
      <c r="A23" s="974" t="s">
        <v>835</v>
      </c>
      <c r="B23" s="974"/>
      <c r="C23" s="206">
        <v>0</v>
      </c>
      <c r="D23" s="206">
        <v>0</v>
      </c>
      <c r="E23" s="206">
        <f t="shared" si="0"/>
        <v>0</v>
      </c>
      <c r="F23" s="206">
        <v>0</v>
      </c>
      <c r="G23" s="206">
        <v>0</v>
      </c>
      <c r="H23" s="206">
        <f t="shared" si="1"/>
        <v>0</v>
      </c>
      <c r="I23" s="206">
        <v>0</v>
      </c>
      <c r="J23" s="206">
        <v>0</v>
      </c>
      <c r="K23" s="206">
        <f t="shared" si="2"/>
        <v>0</v>
      </c>
      <c r="L23" s="206">
        <v>0</v>
      </c>
      <c r="M23" s="206">
        <v>0</v>
      </c>
      <c r="N23" s="206">
        <f t="shared" si="3"/>
        <v>0</v>
      </c>
      <c r="O23" s="206">
        <v>0</v>
      </c>
      <c r="P23" s="206">
        <v>0</v>
      </c>
      <c r="Q23" s="206">
        <f t="shared" si="4"/>
        <v>0</v>
      </c>
      <c r="R23" s="206">
        <f t="shared" si="5"/>
        <v>0</v>
      </c>
      <c r="S23" s="206">
        <f t="shared" si="5"/>
        <v>0</v>
      </c>
      <c r="T23" s="206">
        <f t="shared" si="6"/>
        <v>0</v>
      </c>
      <c r="U23" s="473" t="s">
        <v>222</v>
      </c>
      <c r="V23" s="473"/>
      <c r="W23" s="358"/>
      <c r="X23" s="358"/>
      <c r="Y23" s="358"/>
      <c r="Z23" s="358"/>
      <c r="AA23" s="358"/>
      <c r="AB23" s="358"/>
      <c r="AC23" s="358"/>
      <c r="AD23" s="358"/>
      <c r="AE23" s="358"/>
      <c r="AF23" s="358"/>
      <c r="AG23" s="230"/>
      <c r="AH23" s="230"/>
      <c r="AI23" s="230"/>
      <c r="AJ23" s="230"/>
      <c r="AK23" s="230"/>
      <c r="AL23" s="230"/>
      <c r="AM23" s="230"/>
    </row>
    <row r="24" spans="1:39" ht="20.100000000000001" customHeight="1">
      <c r="A24" s="974" t="s">
        <v>887</v>
      </c>
      <c r="B24" s="974"/>
      <c r="C24" s="206">
        <v>0</v>
      </c>
      <c r="D24" s="206">
        <v>0</v>
      </c>
      <c r="E24" s="206">
        <f t="shared" si="0"/>
        <v>0</v>
      </c>
      <c r="F24" s="206">
        <v>0</v>
      </c>
      <c r="G24" s="206">
        <v>0</v>
      </c>
      <c r="H24" s="206">
        <f t="shared" si="1"/>
        <v>0</v>
      </c>
      <c r="I24" s="206">
        <v>8</v>
      </c>
      <c r="J24" s="206">
        <v>27</v>
      </c>
      <c r="K24" s="206">
        <f t="shared" si="2"/>
        <v>35</v>
      </c>
      <c r="L24" s="206">
        <v>0</v>
      </c>
      <c r="M24" s="206">
        <v>0</v>
      </c>
      <c r="N24" s="206">
        <f t="shared" si="3"/>
        <v>0</v>
      </c>
      <c r="O24" s="206">
        <v>0</v>
      </c>
      <c r="P24" s="206">
        <v>0</v>
      </c>
      <c r="Q24" s="206">
        <f t="shared" si="4"/>
        <v>0</v>
      </c>
      <c r="R24" s="206">
        <f t="shared" si="5"/>
        <v>8</v>
      </c>
      <c r="S24" s="206">
        <f t="shared" si="5"/>
        <v>27</v>
      </c>
      <c r="T24" s="206">
        <f t="shared" si="6"/>
        <v>35</v>
      </c>
      <c r="U24" s="473" t="s">
        <v>223</v>
      </c>
      <c r="V24" s="473"/>
      <c r="W24" s="358"/>
      <c r="X24" s="358"/>
      <c r="Y24" s="358"/>
      <c r="Z24" s="358"/>
      <c r="AA24" s="358"/>
      <c r="AB24" s="358"/>
      <c r="AC24" s="358"/>
      <c r="AD24" s="358"/>
      <c r="AE24" s="358"/>
      <c r="AF24" s="358"/>
      <c r="AG24" s="230"/>
      <c r="AH24" s="230"/>
      <c r="AI24" s="230"/>
      <c r="AJ24" s="230"/>
      <c r="AK24" s="230"/>
      <c r="AL24" s="230"/>
      <c r="AM24" s="230"/>
    </row>
    <row r="25" spans="1:39" ht="20.100000000000001" customHeight="1">
      <c r="A25" s="974" t="s">
        <v>888</v>
      </c>
      <c r="B25" s="974"/>
      <c r="C25" s="206">
        <v>0</v>
      </c>
      <c r="D25" s="206">
        <v>0</v>
      </c>
      <c r="E25" s="206">
        <f t="shared" si="0"/>
        <v>0</v>
      </c>
      <c r="F25" s="206">
        <v>0</v>
      </c>
      <c r="G25" s="206">
        <v>0</v>
      </c>
      <c r="H25" s="206">
        <f t="shared" si="1"/>
        <v>0</v>
      </c>
      <c r="I25" s="206">
        <v>10</v>
      </c>
      <c r="J25" s="206">
        <v>4</v>
      </c>
      <c r="K25" s="206">
        <f t="shared" si="2"/>
        <v>14</v>
      </c>
      <c r="L25" s="206">
        <v>0</v>
      </c>
      <c r="M25" s="206">
        <v>0</v>
      </c>
      <c r="N25" s="206">
        <f t="shared" si="3"/>
        <v>0</v>
      </c>
      <c r="O25" s="206">
        <v>0</v>
      </c>
      <c r="P25" s="206">
        <v>0</v>
      </c>
      <c r="Q25" s="206">
        <f t="shared" si="4"/>
        <v>0</v>
      </c>
      <c r="R25" s="206">
        <f t="shared" si="5"/>
        <v>10</v>
      </c>
      <c r="S25" s="206">
        <f t="shared" si="5"/>
        <v>4</v>
      </c>
      <c r="T25" s="206">
        <f t="shared" si="6"/>
        <v>14</v>
      </c>
      <c r="U25" s="473" t="s">
        <v>224</v>
      </c>
      <c r="V25" s="473"/>
      <c r="W25" s="358"/>
      <c r="X25" s="358"/>
      <c r="Y25" s="358"/>
      <c r="Z25" s="358"/>
      <c r="AA25" s="358"/>
      <c r="AB25" s="358"/>
      <c r="AC25" s="358"/>
      <c r="AD25" s="358"/>
      <c r="AE25" s="358"/>
      <c r="AF25" s="358"/>
      <c r="AG25" s="230"/>
      <c r="AH25" s="230"/>
      <c r="AI25" s="230"/>
      <c r="AJ25" s="230"/>
      <c r="AK25" s="230"/>
      <c r="AL25" s="230"/>
      <c r="AM25" s="230"/>
    </row>
    <row r="26" spans="1:39" ht="20.100000000000001" customHeight="1">
      <c r="A26" s="206" t="s">
        <v>772</v>
      </c>
      <c r="B26" s="206"/>
      <c r="C26" s="206">
        <v>0</v>
      </c>
      <c r="D26" s="206">
        <v>0</v>
      </c>
      <c r="E26" s="206">
        <f t="shared" si="0"/>
        <v>0</v>
      </c>
      <c r="F26" s="206">
        <v>0</v>
      </c>
      <c r="G26" s="206">
        <v>0</v>
      </c>
      <c r="H26" s="206">
        <f t="shared" si="1"/>
        <v>0</v>
      </c>
      <c r="I26" s="206">
        <v>0</v>
      </c>
      <c r="J26" s="206">
        <v>0</v>
      </c>
      <c r="K26" s="206">
        <f t="shared" si="2"/>
        <v>0</v>
      </c>
      <c r="L26" s="206">
        <v>0</v>
      </c>
      <c r="M26" s="206">
        <v>0</v>
      </c>
      <c r="N26" s="206">
        <f t="shared" si="3"/>
        <v>0</v>
      </c>
      <c r="O26" s="206">
        <v>0</v>
      </c>
      <c r="P26" s="206">
        <v>0</v>
      </c>
      <c r="Q26" s="206">
        <f t="shared" si="4"/>
        <v>0</v>
      </c>
      <c r="R26" s="206">
        <f t="shared" si="5"/>
        <v>0</v>
      </c>
      <c r="S26" s="206">
        <f t="shared" si="5"/>
        <v>0</v>
      </c>
      <c r="T26" s="206">
        <f t="shared" si="6"/>
        <v>0</v>
      </c>
      <c r="U26" s="1015" t="s">
        <v>225</v>
      </c>
      <c r="V26" s="1015"/>
      <c r="W26" s="358"/>
      <c r="X26" s="358"/>
      <c r="Y26" s="358"/>
      <c r="Z26" s="358"/>
      <c r="AA26" s="358"/>
      <c r="AB26" s="358"/>
      <c r="AC26" s="358"/>
      <c r="AD26" s="358"/>
      <c r="AE26" s="358"/>
      <c r="AF26" s="358"/>
      <c r="AG26" s="230"/>
      <c r="AH26" s="230"/>
      <c r="AI26" s="230"/>
      <c r="AJ26" s="230"/>
      <c r="AK26" s="230"/>
      <c r="AL26" s="230"/>
      <c r="AM26" s="230"/>
    </row>
    <row r="27" spans="1:39" ht="20.100000000000001" customHeight="1" thickBot="1">
      <c r="A27" s="1225" t="s">
        <v>773</v>
      </c>
      <c r="B27" s="1225"/>
      <c r="C27" s="206">
        <v>0</v>
      </c>
      <c r="D27" s="206">
        <v>0</v>
      </c>
      <c r="E27" s="206">
        <f t="shared" si="0"/>
        <v>0</v>
      </c>
      <c r="F27" s="206">
        <v>0</v>
      </c>
      <c r="G27" s="206">
        <v>0</v>
      </c>
      <c r="H27" s="206">
        <f t="shared" si="1"/>
        <v>0</v>
      </c>
      <c r="I27" s="206">
        <v>2</v>
      </c>
      <c r="J27" s="206">
        <v>6</v>
      </c>
      <c r="K27" s="206">
        <f t="shared" si="2"/>
        <v>8</v>
      </c>
      <c r="L27" s="206">
        <v>9</v>
      </c>
      <c r="M27" s="206">
        <v>2</v>
      </c>
      <c r="N27" s="206">
        <f t="shared" si="3"/>
        <v>11</v>
      </c>
      <c r="O27" s="206">
        <v>0</v>
      </c>
      <c r="P27" s="206">
        <v>0</v>
      </c>
      <c r="Q27" s="206">
        <f t="shared" si="4"/>
        <v>0</v>
      </c>
      <c r="R27" s="206">
        <f t="shared" si="5"/>
        <v>11</v>
      </c>
      <c r="S27" s="206">
        <f t="shared" si="5"/>
        <v>8</v>
      </c>
      <c r="T27" s="206">
        <f t="shared" si="6"/>
        <v>19</v>
      </c>
      <c r="U27" s="474" t="s">
        <v>226</v>
      </c>
      <c r="V27" s="474"/>
      <c r="W27" s="358"/>
      <c r="X27" s="358"/>
      <c r="Y27" s="358"/>
      <c r="Z27" s="358"/>
      <c r="AA27" s="358"/>
      <c r="AB27" s="358"/>
      <c r="AC27" s="358"/>
      <c r="AD27" s="358"/>
      <c r="AE27" s="358"/>
      <c r="AF27" s="358"/>
      <c r="AG27" s="230"/>
      <c r="AH27" s="230"/>
      <c r="AI27" s="230"/>
      <c r="AJ27" s="230"/>
      <c r="AK27" s="230"/>
      <c r="AL27" s="230"/>
      <c r="AM27" s="230"/>
    </row>
    <row r="28" spans="1:39" ht="20.100000000000001" customHeight="1" thickBot="1">
      <c r="A28" s="633" t="s">
        <v>889</v>
      </c>
      <c r="B28" s="633"/>
      <c r="C28" s="61">
        <f>SUM(C8:C27)</f>
        <v>6</v>
      </c>
      <c r="D28" s="61">
        <f t="shared" ref="D28:T28" si="7">SUM(D8:D27)</f>
        <v>5</v>
      </c>
      <c r="E28" s="61">
        <f t="shared" si="7"/>
        <v>11</v>
      </c>
      <c r="F28" s="61">
        <f t="shared" si="7"/>
        <v>19</v>
      </c>
      <c r="G28" s="61">
        <f t="shared" si="7"/>
        <v>15</v>
      </c>
      <c r="H28" s="61">
        <f t="shared" si="7"/>
        <v>34</v>
      </c>
      <c r="I28" s="61">
        <f t="shared" si="7"/>
        <v>178</v>
      </c>
      <c r="J28" s="61">
        <f t="shared" si="7"/>
        <v>360</v>
      </c>
      <c r="K28" s="61">
        <f t="shared" si="7"/>
        <v>538</v>
      </c>
      <c r="L28" s="61">
        <f t="shared" si="7"/>
        <v>51</v>
      </c>
      <c r="M28" s="61">
        <f t="shared" si="7"/>
        <v>82</v>
      </c>
      <c r="N28" s="61">
        <f t="shared" si="7"/>
        <v>133</v>
      </c>
      <c r="O28" s="61">
        <f t="shared" si="7"/>
        <v>0</v>
      </c>
      <c r="P28" s="61">
        <f t="shared" si="7"/>
        <v>1</v>
      </c>
      <c r="Q28" s="61">
        <f t="shared" si="7"/>
        <v>1</v>
      </c>
      <c r="R28" s="61">
        <f t="shared" si="7"/>
        <v>254</v>
      </c>
      <c r="S28" s="61">
        <f t="shared" si="7"/>
        <v>463</v>
      </c>
      <c r="T28" s="61">
        <f t="shared" si="7"/>
        <v>717</v>
      </c>
      <c r="U28" s="434" t="s">
        <v>201</v>
      </c>
      <c r="V28" s="434"/>
      <c r="W28" s="358"/>
      <c r="X28" s="358"/>
      <c r="Y28" s="358"/>
      <c r="Z28" s="358"/>
      <c r="AA28" s="358"/>
      <c r="AB28" s="358"/>
      <c r="AC28" s="358"/>
      <c r="AD28" s="358"/>
      <c r="AE28" s="358"/>
      <c r="AF28" s="358"/>
      <c r="AG28" s="230"/>
      <c r="AH28" s="230"/>
      <c r="AI28" s="230"/>
      <c r="AJ28" s="230"/>
      <c r="AK28" s="230"/>
      <c r="AL28" s="230"/>
      <c r="AM28" s="230"/>
    </row>
    <row r="29" spans="1:39" ht="13.5" thickTop="1">
      <c r="W29" s="230"/>
      <c r="X29" s="230"/>
      <c r="Y29" s="230"/>
      <c r="Z29" s="230"/>
      <c r="AA29" s="230"/>
      <c r="AB29" s="230"/>
      <c r="AC29" s="230"/>
      <c r="AD29" s="230"/>
      <c r="AE29" s="230"/>
      <c r="AF29" s="230"/>
      <c r="AG29" s="230"/>
      <c r="AH29" s="230"/>
      <c r="AI29" s="230"/>
      <c r="AJ29" s="230"/>
      <c r="AK29" s="230"/>
      <c r="AL29" s="230"/>
      <c r="AM29" s="230"/>
    </row>
    <row r="30" spans="1:39">
      <c r="W30" s="230"/>
      <c r="X30" s="230"/>
      <c r="Y30" s="230"/>
      <c r="Z30" s="230"/>
      <c r="AA30" s="230"/>
      <c r="AB30" s="230"/>
      <c r="AC30" s="230"/>
      <c r="AD30" s="230"/>
      <c r="AE30" s="230"/>
      <c r="AF30" s="230"/>
      <c r="AG30" s="230"/>
      <c r="AH30" s="230"/>
      <c r="AI30" s="230"/>
      <c r="AJ30" s="230"/>
      <c r="AK30" s="230"/>
      <c r="AL30" s="230"/>
      <c r="AM30" s="230"/>
    </row>
    <row r="31" spans="1:39">
      <c r="W31" s="230"/>
      <c r="X31" s="230"/>
      <c r="Y31" s="230"/>
      <c r="Z31" s="230"/>
      <c r="AA31" s="230"/>
      <c r="AB31" s="230"/>
      <c r="AC31" s="230"/>
      <c r="AD31" s="230"/>
      <c r="AE31" s="230"/>
      <c r="AF31" s="230"/>
      <c r="AG31" s="230"/>
      <c r="AH31" s="230"/>
      <c r="AI31" s="230"/>
      <c r="AJ31" s="230"/>
      <c r="AK31" s="230"/>
      <c r="AL31" s="230"/>
      <c r="AM31" s="230"/>
    </row>
  </sheetData>
  <mergeCells count="49">
    <mergeCell ref="A25:B25"/>
    <mergeCell ref="U25:V25"/>
    <mergeCell ref="U26:V26"/>
    <mergeCell ref="A27:B27"/>
    <mergeCell ref="U27:V27"/>
    <mergeCell ref="A28:B28"/>
    <mergeCell ref="U28:V28"/>
    <mergeCell ref="A22:B22"/>
    <mergeCell ref="U22:V22"/>
    <mergeCell ref="A23:B23"/>
    <mergeCell ref="U23:V23"/>
    <mergeCell ref="A24:B24"/>
    <mergeCell ref="U24:V24"/>
    <mergeCell ref="A19:B19"/>
    <mergeCell ref="U19:V19"/>
    <mergeCell ref="A20:B20"/>
    <mergeCell ref="U20:V20"/>
    <mergeCell ref="A21:B21"/>
    <mergeCell ref="U21:V21"/>
    <mergeCell ref="A11:B11"/>
    <mergeCell ref="U11:V11"/>
    <mergeCell ref="A12:A17"/>
    <mergeCell ref="V12:V17"/>
    <mergeCell ref="A18:B18"/>
    <mergeCell ref="U18:V18"/>
    <mergeCell ref="A8:B8"/>
    <mergeCell ref="U8:V8"/>
    <mergeCell ref="A9:B9"/>
    <mergeCell ref="U9:V9"/>
    <mergeCell ref="A10:B10"/>
    <mergeCell ref="U10:V10"/>
    <mergeCell ref="R4:T4"/>
    <mergeCell ref="U4:V7"/>
    <mergeCell ref="C5:E5"/>
    <mergeCell ref="F5:H5"/>
    <mergeCell ref="I5:K5"/>
    <mergeCell ref="L5:N5"/>
    <mergeCell ref="O5:Q5"/>
    <mergeCell ref="R5:T5"/>
    <mergeCell ref="A1:V1"/>
    <mergeCell ref="A2:V2"/>
    <mergeCell ref="A3:C3"/>
    <mergeCell ref="T3:V3"/>
    <mergeCell ref="A4:B7"/>
    <mergeCell ref="C4:E4"/>
    <mergeCell ref="F4:H4"/>
    <mergeCell ref="I4:K4"/>
    <mergeCell ref="L4:N4"/>
    <mergeCell ref="O4:Q4"/>
  </mergeCells>
  <printOptions horizontalCentered="1"/>
  <pageMargins left="0.19685039370078741" right="0.19685039370078741" top="0.78740157480314965" bottom="0.39370078740157483" header="0.78740157480314965" footer="0.39370078740157483"/>
  <pageSetup paperSize="9" scale="75" firstPageNumber="172" orientation="landscape" useFirstPageNumber="1" r:id="rId1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XFD30"/>
  <sheetViews>
    <sheetView rightToLeft="1" view="pageBreakPreview" topLeftCell="A6" zoomScale="64" zoomScaleSheetLayoutView="64" workbookViewId="0">
      <selection activeCell="A14" sqref="A14:O19"/>
    </sheetView>
  </sheetViews>
  <sheetFormatPr defaultRowHeight="12.75"/>
  <cols>
    <col min="1" max="1" width="7.28515625" style="193" customWidth="1"/>
    <col min="2" max="2" width="13.140625" style="193" customWidth="1"/>
    <col min="3" max="20" width="7.85546875" style="193" customWidth="1"/>
    <col min="21" max="21" width="13.5703125" style="193" customWidth="1"/>
    <col min="22" max="22" width="7.85546875" style="193" customWidth="1"/>
    <col min="23" max="23" width="7.28515625" style="193" customWidth="1"/>
    <col min="24" max="24" width="13.140625" style="193" customWidth="1"/>
    <col min="25" max="36" width="7.85546875" style="193" customWidth="1"/>
    <col min="37" max="40" width="7.42578125" style="193" customWidth="1"/>
    <col min="41" max="42" width="7" style="193" customWidth="1"/>
    <col min="43" max="43" width="6.5703125" style="193" customWidth="1"/>
    <col min="44" max="44" width="8" style="193" customWidth="1"/>
    <col min="45" max="45" width="14.42578125" style="193" customWidth="1"/>
    <col min="46" max="46" width="8" style="193" customWidth="1"/>
    <col min="47" max="47" width="9.140625" style="193"/>
    <col min="48" max="48" width="13" style="193" customWidth="1"/>
    <col min="49" max="67" width="6.7109375" style="193" customWidth="1"/>
    <col min="68" max="68" width="6.140625" style="193" customWidth="1"/>
    <col min="69" max="69" width="14.5703125" style="193" customWidth="1"/>
    <col min="70" max="70" width="8.28515625" style="193" customWidth="1"/>
    <col min="71" max="71" width="7.28515625" style="193" customWidth="1"/>
    <col min="72" max="72" width="13.140625" style="193" customWidth="1"/>
    <col min="73" max="73" width="7.28515625" style="193" customWidth="1"/>
    <col min="74" max="74" width="7.7109375" style="193" customWidth="1"/>
    <col min="75" max="75" width="7.28515625" style="193" customWidth="1"/>
    <col min="76" max="76" width="7.7109375" style="193" customWidth="1"/>
    <col min="77" max="77" width="7.28515625" style="193" customWidth="1"/>
    <col min="78" max="78" width="7.7109375" style="193" customWidth="1"/>
    <col min="79" max="79" width="7.28515625" style="193" customWidth="1"/>
    <col min="80" max="80" width="7.7109375" style="193" customWidth="1"/>
    <col min="81" max="81" width="7.28515625" style="193" customWidth="1"/>
    <col min="82" max="82" width="7.7109375" style="193" customWidth="1"/>
    <col min="83" max="83" width="7.28515625" style="193" customWidth="1"/>
    <col min="84" max="84" width="7.7109375" style="193" customWidth="1"/>
    <col min="85" max="85" width="7.28515625" style="193" customWidth="1"/>
    <col min="86" max="86" width="7.7109375" style="193" customWidth="1"/>
    <col min="87" max="87" width="7.28515625" style="193" customWidth="1"/>
    <col min="88" max="88" width="7.7109375" style="193" customWidth="1"/>
    <col min="89" max="89" width="7.28515625" style="193" customWidth="1"/>
    <col min="90" max="90" width="7.7109375" style="193" customWidth="1"/>
    <col min="91" max="91" width="15.28515625" style="193" customWidth="1"/>
    <col min="92" max="92" width="8.7109375" style="193" customWidth="1"/>
    <col min="93" max="93" width="9.140625" style="193" customWidth="1"/>
    <col min="94" max="94" width="9.28515625" style="193" customWidth="1"/>
    <col min="95" max="95" width="6.85546875" style="193" customWidth="1"/>
    <col min="96" max="96" width="8.85546875" style="193" customWidth="1"/>
    <col min="97" max="97" width="6.28515625" style="193" customWidth="1"/>
    <col min="98" max="98" width="4.85546875" style="193" customWidth="1"/>
    <col min="99" max="100" width="7.42578125" style="193" customWidth="1"/>
    <col min="101" max="102" width="7" style="193" customWidth="1"/>
    <col min="103" max="103" width="5.85546875" style="193" customWidth="1"/>
    <col min="104" max="104" width="6.7109375" style="193" customWidth="1"/>
    <col min="105" max="105" width="5.85546875" style="193" customWidth="1"/>
    <col min="106" max="106" width="4.7109375" style="193" customWidth="1"/>
    <col min="107" max="107" width="5.85546875" style="193" customWidth="1"/>
    <col min="108" max="108" width="5" style="193" customWidth="1"/>
    <col min="109" max="112" width="5.85546875" style="193" customWidth="1"/>
    <col min="113" max="114" width="7.140625" style="193" customWidth="1"/>
    <col min="115" max="115" width="5.85546875" style="193" customWidth="1"/>
    <col min="116" max="116" width="7.5703125" style="193" customWidth="1"/>
    <col min="117" max="117" width="6.85546875" style="193" customWidth="1"/>
    <col min="118" max="118" width="8.28515625" style="193" customWidth="1"/>
    <col min="119" max="119" width="14.42578125" style="193" customWidth="1"/>
    <col min="120" max="120" width="8.5703125" style="193" customWidth="1"/>
    <col min="121" max="121" width="8.28515625" style="193" customWidth="1"/>
    <col min="122" max="122" width="9.28515625" style="193" customWidth="1"/>
    <col min="123" max="123" width="7.28515625" style="193" customWidth="1"/>
    <col min="124" max="124" width="9" style="193" customWidth="1"/>
    <col min="125" max="125" width="7.28515625" style="193" customWidth="1"/>
    <col min="126" max="126" width="9" style="193" customWidth="1"/>
    <col min="127" max="127" width="7.28515625" style="193" customWidth="1"/>
    <col min="128" max="128" width="9" style="193" customWidth="1"/>
    <col min="129" max="129" width="7.28515625" style="193" customWidth="1"/>
    <col min="130" max="130" width="9" style="193" customWidth="1"/>
    <col min="131" max="131" width="7.28515625" style="193" customWidth="1"/>
    <col min="132" max="132" width="9" style="193" customWidth="1"/>
    <col min="133" max="133" width="7.28515625" style="193" customWidth="1"/>
    <col min="134" max="134" width="9" style="193" customWidth="1"/>
    <col min="135" max="135" width="7.28515625" style="193" customWidth="1"/>
    <col min="136" max="136" width="9" style="193" customWidth="1"/>
    <col min="137" max="137" width="7.28515625" style="193" customWidth="1"/>
    <col min="138" max="138" width="9" style="193" customWidth="1"/>
    <col min="139" max="139" width="7.28515625" style="193" customWidth="1"/>
    <col min="140" max="140" width="9" style="193" customWidth="1"/>
    <col min="141" max="141" width="7.140625" style="193" customWidth="1"/>
    <col min="142" max="142" width="13.85546875" style="193" customWidth="1"/>
    <col min="143" max="143" width="10.140625" style="193" customWidth="1"/>
    <col min="144" max="16384" width="9.140625" style="193"/>
  </cols>
  <sheetData>
    <row r="1" spans="1:148" ht="33" customHeight="1">
      <c r="A1" s="718" t="s">
        <v>1158</v>
      </c>
      <c r="B1" s="718"/>
      <c r="C1" s="718"/>
      <c r="D1" s="718"/>
      <c r="E1" s="718"/>
      <c r="F1" s="718"/>
      <c r="G1" s="718"/>
      <c r="H1" s="718"/>
      <c r="I1" s="718"/>
      <c r="J1" s="718"/>
      <c r="K1" s="718"/>
      <c r="L1" s="718"/>
      <c r="M1" s="718"/>
      <c r="N1" s="718"/>
      <c r="O1" s="718"/>
      <c r="P1" s="718"/>
      <c r="Q1" s="718"/>
      <c r="R1" s="718"/>
      <c r="S1" s="718"/>
      <c r="T1" s="718"/>
      <c r="U1" s="718"/>
      <c r="V1" s="718"/>
      <c r="W1" s="718"/>
      <c r="X1" s="718"/>
      <c r="Y1" s="718"/>
      <c r="Z1" s="718"/>
      <c r="AA1" s="718"/>
      <c r="AB1" s="718"/>
      <c r="AC1" s="718"/>
      <c r="AD1" s="718"/>
      <c r="AE1" s="718"/>
      <c r="AF1" s="718"/>
      <c r="AG1" s="718"/>
      <c r="AH1" s="718"/>
      <c r="AI1" s="718"/>
      <c r="AJ1" s="718"/>
      <c r="AK1" s="718"/>
      <c r="AL1" s="718"/>
      <c r="AM1" s="718"/>
      <c r="AN1" s="718"/>
      <c r="AO1" s="718"/>
      <c r="AP1" s="718"/>
      <c r="AQ1" s="718"/>
      <c r="AR1" s="718"/>
      <c r="AS1" s="718"/>
      <c r="AT1" s="718"/>
      <c r="AU1" s="718"/>
      <c r="AV1" s="718"/>
      <c r="AW1" s="718"/>
      <c r="AX1" s="718"/>
      <c r="AY1" s="718"/>
      <c r="AZ1" s="718"/>
      <c r="BA1" s="718"/>
      <c r="BB1" s="718"/>
      <c r="BC1" s="718"/>
      <c r="BD1" s="718"/>
      <c r="BE1" s="718"/>
      <c r="BF1" s="718"/>
      <c r="BG1" s="718"/>
      <c r="BH1" s="718"/>
      <c r="BI1" s="718"/>
      <c r="BJ1" s="718"/>
      <c r="BK1" s="718"/>
      <c r="BL1" s="718"/>
      <c r="BM1" s="718"/>
      <c r="BN1" s="718"/>
      <c r="BO1" s="718"/>
      <c r="BP1" s="718"/>
      <c r="BQ1" s="718"/>
      <c r="BR1" s="718"/>
      <c r="BS1" s="718"/>
      <c r="BT1" s="718"/>
      <c r="BU1" s="718"/>
      <c r="BV1" s="718"/>
      <c r="BW1" s="718"/>
      <c r="BX1" s="718"/>
      <c r="BY1" s="718"/>
      <c r="BZ1" s="718"/>
      <c r="CA1" s="718"/>
      <c r="CB1" s="718"/>
      <c r="CC1" s="718"/>
      <c r="CD1" s="718"/>
      <c r="CE1" s="718"/>
      <c r="CF1" s="718"/>
      <c r="CG1" s="718"/>
      <c r="CH1" s="718"/>
      <c r="CI1" s="718"/>
      <c r="CJ1" s="718"/>
      <c r="CK1" s="718"/>
      <c r="CL1" s="718"/>
      <c r="CM1" s="718"/>
      <c r="CN1" s="718"/>
      <c r="CO1" s="718"/>
      <c r="CP1" s="718"/>
      <c r="CQ1" s="718"/>
      <c r="CR1" s="718"/>
      <c r="CS1" s="718"/>
      <c r="CT1" s="718"/>
      <c r="CU1" s="718"/>
      <c r="CV1" s="718"/>
      <c r="CW1" s="718"/>
      <c r="CX1" s="718"/>
      <c r="CY1" s="718"/>
      <c r="CZ1" s="718"/>
      <c r="DA1" s="718"/>
      <c r="DB1" s="718"/>
      <c r="DC1" s="718"/>
      <c r="DD1" s="718"/>
      <c r="DE1" s="718"/>
      <c r="DF1" s="718"/>
      <c r="DG1" s="718"/>
      <c r="DH1" s="718"/>
      <c r="DI1" s="718"/>
      <c r="DJ1" s="718"/>
      <c r="DK1" s="718"/>
      <c r="DL1" s="718"/>
      <c r="DM1" s="718"/>
      <c r="DN1" s="718"/>
      <c r="DO1" s="718"/>
      <c r="DP1" s="718"/>
      <c r="DQ1" s="718"/>
      <c r="DR1" s="718"/>
      <c r="DS1" s="718"/>
      <c r="DT1" s="718"/>
      <c r="DU1" s="718"/>
      <c r="DV1" s="718"/>
      <c r="DW1" s="718"/>
      <c r="DX1" s="718"/>
      <c r="DY1" s="718"/>
      <c r="DZ1" s="718"/>
      <c r="EA1" s="718"/>
      <c r="EB1" s="718"/>
      <c r="EC1" s="718"/>
      <c r="ED1" s="718"/>
      <c r="EE1" s="718"/>
      <c r="EF1" s="718"/>
      <c r="EG1" s="718"/>
      <c r="EH1" s="718"/>
      <c r="EI1" s="718"/>
      <c r="EJ1" s="718"/>
      <c r="EK1" s="718"/>
      <c r="EL1" s="718"/>
      <c r="EM1" s="718"/>
      <c r="EN1" s="645"/>
      <c r="EO1" s="645"/>
      <c r="EP1" s="645"/>
      <c r="EQ1" s="645"/>
      <c r="ER1" s="645"/>
    </row>
    <row r="2" spans="1:148" s="194" customFormat="1" ht="42.75" customHeight="1">
      <c r="A2" s="581" t="s">
        <v>1159</v>
      </c>
      <c r="B2" s="581"/>
      <c r="C2" s="581"/>
      <c r="D2" s="581"/>
      <c r="E2" s="581"/>
      <c r="F2" s="581"/>
      <c r="G2" s="581"/>
      <c r="H2" s="581"/>
      <c r="I2" s="581"/>
      <c r="J2" s="581"/>
      <c r="K2" s="581"/>
      <c r="L2" s="581"/>
      <c r="M2" s="581"/>
      <c r="N2" s="581"/>
      <c r="O2" s="581"/>
      <c r="P2" s="581"/>
      <c r="Q2" s="581"/>
      <c r="R2" s="581"/>
      <c r="S2" s="581"/>
      <c r="T2" s="581"/>
      <c r="U2" s="581"/>
      <c r="V2" s="581"/>
      <c r="W2" s="581"/>
      <c r="X2" s="581"/>
      <c r="Y2" s="581"/>
      <c r="Z2" s="581"/>
      <c r="AA2" s="581"/>
      <c r="AB2" s="581"/>
      <c r="AC2" s="581"/>
      <c r="AD2" s="581"/>
      <c r="AE2" s="581"/>
      <c r="AF2" s="581"/>
      <c r="AG2" s="581"/>
      <c r="AH2" s="581"/>
      <c r="AI2" s="581"/>
      <c r="AJ2" s="581"/>
      <c r="AK2" s="581"/>
      <c r="AL2" s="581"/>
      <c r="AM2" s="581"/>
      <c r="AN2" s="581"/>
      <c r="AO2" s="581"/>
      <c r="AP2" s="581"/>
      <c r="AQ2" s="581"/>
      <c r="AR2" s="581"/>
      <c r="AS2" s="581"/>
      <c r="AT2" s="581"/>
      <c r="AU2" s="581"/>
      <c r="AV2" s="581"/>
      <c r="AW2" s="581"/>
      <c r="AX2" s="581"/>
      <c r="AY2" s="581"/>
      <c r="AZ2" s="581"/>
      <c r="BA2" s="581"/>
      <c r="BB2" s="581"/>
      <c r="BC2" s="581"/>
      <c r="BD2" s="581"/>
      <c r="BE2" s="581"/>
      <c r="BF2" s="581"/>
      <c r="BG2" s="581"/>
      <c r="BH2" s="581"/>
      <c r="BI2" s="581"/>
      <c r="BJ2" s="581"/>
      <c r="BK2" s="581"/>
      <c r="BL2" s="581"/>
      <c r="BM2" s="581"/>
      <c r="BN2" s="581"/>
      <c r="BO2" s="581"/>
      <c r="BP2" s="581"/>
      <c r="BQ2" s="581"/>
      <c r="BR2" s="581"/>
      <c r="BS2" s="581"/>
      <c r="BT2" s="581"/>
      <c r="BU2" s="581"/>
      <c r="BV2" s="581"/>
      <c r="BW2" s="581"/>
      <c r="BX2" s="581"/>
      <c r="BY2" s="581"/>
      <c r="BZ2" s="581"/>
      <c r="CA2" s="581"/>
      <c r="CB2" s="581"/>
      <c r="CC2" s="581"/>
      <c r="CD2" s="581"/>
      <c r="CE2" s="581"/>
      <c r="CF2" s="581"/>
      <c r="CG2" s="581"/>
      <c r="CH2" s="581"/>
      <c r="CI2" s="581"/>
      <c r="CJ2" s="581"/>
      <c r="CK2" s="581"/>
      <c r="CL2" s="581"/>
      <c r="CM2" s="581"/>
      <c r="CN2" s="581"/>
      <c r="CO2" s="581"/>
      <c r="CP2" s="581"/>
      <c r="CQ2" s="581"/>
      <c r="CR2" s="581"/>
      <c r="CS2" s="581"/>
      <c r="CT2" s="581"/>
      <c r="CU2" s="581"/>
      <c r="CV2" s="581"/>
      <c r="CW2" s="581"/>
      <c r="CX2" s="581"/>
      <c r="CY2" s="581"/>
      <c r="CZ2" s="581"/>
      <c r="DA2" s="581"/>
      <c r="DB2" s="581"/>
      <c r="DC2" s="581"/>
      <c r="DD2" s="581"/>
      <c r="DE2" s="581"/>
      <c r="DF2" s="581"/>
      <c r="DG2" s="581"/>
      <c r="DH2" s="581"/>
      <c r="DI2" s="581"/>
      <c r="DJ2" s="581"/>
      <c r="DK2" s="581"/>
      <c r="DL2" s="581"/>
      <c r="DM2" s="581"/>
      <c r="DN2" s="581"/>
      <c r="DO2" s="581"/>
      <c r="DP2" s="581"/>
      <c r="DQ2" s="581"/>
      <c r="DR2" s="581"/>
      <c r="DS2" s="581"/>
      <c r="DT2" s="581"/>
      <c r="DU2" s="581"/>
      <c r="DV2" s="581"/>
      <c r="DW2" s="581"/>
      <c r="DX2" s="581"/>
      <c r="DY2" s="581"/>
      <c r="DZ2" s="581"/>
      <c r="EA2" s="581"/>
      <c r="EB2" s="581"/>
      <c r="EC2" s="581"/>
      <c r="ED2" s="581"/>
      <c r="EE2" s="581"/>
      <c r="EF2" s="581"/>
      <c r="EG2" s="581"/>
      <c r="EH2" s="581"/>
      <c r="EI2" s="581"/>
      <c r="EJ2" s="581"/>
      <c r="EK2" s="581"/>
      <c r="EL2" s="581"/>
      <c r="EM2" s="581"/>
      <c r="EN2" s="748"/>
      <c r="EO2" s="748"/>
      <c r="EP2" s="748"/>
      <c r="EQ2" s="748"/>
      <c r="ER2" s="748"/>
    </row>
    <row r="3" spans="1:148" s="194" customFormat="1" ht="24" customHeight="1" thickBot="1">
      <c r="A3" s="1233" t="s">
        <v>1160</v>
      </c>
      <c r="B3" s="1233"/>
      <c r="C3" s="1233"/>
      <c r="D3" s="645"/>
      <c r="E3" s="645"/>
      <c r="F3" s="645"/>
      <c r="G3" s="645"/>
      <c r="H3" s="645"/>
      <c r="I3" s="645"/>
      <c r="J3" s="645"/>
      <c r="K3" s="645"/>
      <c r="L3" s="645"/>
      <c r="M3" s="645"/>
      <c r="N3" s="645"/>
      <c r="O3" s="645"/>
      <c r="P3" s="645"/>
      <c r="Q3" s="645"/>
      <c r="R3" s="645"/>
      <c r="S3" s="645"/>
      <c r="T3" s="638" t="s">
        <v>1161</v>
      </c>
      <c r="U3" s="638"/>
      <c r="V3" s="638"/>
      <c r="W3" s="637" t="s">
        <v>1162</v>
      </c>
      <c r="X3" s="637"/>
      <c r="Y3" s="637"/>
      <c r="AS3" s="371" t="s">
        <v>1163</v>
      </c>
      <c r="AT3" s="371"/>
      <c r="AU3" s="637" t="s">
        <v>1164</v>
      </c>
      <c r="AV3" s="637"/>
      <c r="AW3" s="637"/>
      <c r="AX3" s="637"/>
      <c r="BQ3" s="371" t="s">
        <v>1163</v>
      </c>
      <c r="BR3" s="371"/>
      <c r="BS3" s="637" t="s">
        <v>1162</v>
      </c>
      <c r="BT3" s="637"/>
      <c r="BU3" s="637"/>
      <c r="BV3" s="637"/>
      <c r="CM3" s="371" t="s">
        <v>1163</v>
      </c>
      <c r="CN3" s="371"/>
      <c r="CO3" s="637" t="s">
        <v>1162</v>
      </c>
      <c r="CP3" s="637"/>
      <c r="CQ3" s="637"/>
      <c r="CR3" s="637"/>
      <c r="CU3" s="231"/>
      <c r="CV3" s="231"/>
      <c r="CW3" s="231"/>
      <c r="CX3" s="231"/>
      <c r="CY3" s="231"/>
      <c r="CZ3" s="231"/>
      <c r="DA3" s="231"/>
      <c r="DB3" s="231"/>
      <c r="DC3" s="231"/>
      <c r="DD3" s="231"/>
      <c r="DE3" s="231"/>
      <c r="DF3" s="231"/>
      <c r="DG3" s="231"/>
      <c r="DH3" s="231"/>
      <c r="DI3" s="231"/>
      <c r="DJ3" s="231"/>
      <c r="DK3" s="231"/>
      <c r="DL3" s="231"/>
      <c r="DM3" s="231"/>
      <c r="DN3" s="231"/>
      <c r="DO3" s="371" t="s">
        <v>1163</v>
      </c>
      <c r="DP3" s="371"/>
      <c r="DQ3" s="637" t="s">
        <v>1165</v>
      </c>
      <c r="DR3" s="637"/>
      <c r="DS3" s="637"/>
      <c r="DT3" s="637"/>
      <c r="DU3" s="645"/>
      <c r="DV3" s="645"/>
      <c r="DW3" s="645"/>
      <c r="DX3" s="645"/>
      <c r="DY3" s="645"/>
      <c r="DZ3" s="645"/>
      <c r="EA3" s="645"/>
      <c r="EB3" s="645"/>
      <c r="EC3" s="645"/>
      <c r="ED3" s="645"/>
      <c r="EE3" s="645"/>
      <c r="EF3" s="645"/>
      <c r="EG3" s="645"/>
      <c r="EH3" s="645"/>
      <c r="EI3" s="645"/>
      <c r="EJ3" s="645"/>
      <c r="EK3" s="645"/>
      <c r="EL3" s="371" t="s">
        <v>1166</v>
      </c>
      <c r="EM3" s="371"/>
    </row>
    <row r="4" spans="1:148" s="1072" customFormat="1" ht="43.5" customHeight="1" thickTop="1">
      <c r="A4" s="402" t="s">
        <v>85</v>
      </c>
      <c r="B4" s="402"/>
      <c r="C4" s="614" t="s">
        <v>117</v>
      </c>
      <c r="D4" s="614"/>
      <c r="E4" s="614" t="s">
        <v>118</v>
      </c>
      <c r="F4" s="614"/>
      <c r="G4" s="614" t="s">
        <v>119</v>
      </c>
      <c r="H4" s="614"/>
      <c r="I4" s="614" t="s">
        <v>120</v>
      </c>
      <c r="J4" s="614"/>
      <c r="K4" s="614" t="s">
        <v>121</v>
      </c>
      <c r="L4" s="614"/>
      <c r="M4" s="614" t="s">
        <v>122</v>
      </c>
      <c r="N4" s="614"/>
      <c r="O4" s="614" t="s">
        <v>123</v>
      </c>
      <c r="P4" s="614"/>
      <c r="Q4" s="614" t="s">
        <v>124</v>
      </c>
      <c r="R4" s="614"/>
      <c r="S4" s="614" t="s">
        <v>125</v>
      </c>
      <c r="T4" s="614"/>
      <c r="U4" s="963" t="s">
        <v>206</v>
      </c>
      <c r="V4" s="963"/>
      <c r="W4" s="402" t="s">
        <v>85</v>
      </c>
      <c r="X4" s="402"/>
      <c r="Y4" s="614" t="s">
        <v>126</v>
      </c>
      <c r="Z4" s="614"/>
      <c r="AA4" s="614" t="s">
        <v>127</v>
      </c>
      <c r="AB4" s="614"/>
      <c r="AC4" s="614" t="s">
        <v>128</v>
      </c>
      <c r="AD4" s="614"/>
      <c r="AE4" s="614" t="s">
        <v>129</v>
      </c>
      <c r="AF4" s="614"/>
      <c r="AG4" s="614" t="s">
        <v>130</v>
      </c>
      <c r="AH4" s="614"/>
      <c r="AI4" s="614" t="s">
        <v>131</v>
      </c>
      <c r="AJ4" s="614"/>
      <c r="AK4" s="614" t="s">
        <v>132</v>
      </c>
      <c r="AL4" s="614"/>
      <c r="AM4" s="614" t="s">
        <v>133</v>
      </c>
      <c r="AN4" s="614"/>
      <c r="AO4" s="614" t="s">
        <v>134</v>
      </c>
      <c r="AP4" s="614"/>
      <c r="AQ4" s="614" t="s">
        <v>135</v>
      </c>
      <c r="AR4" s="614"/>
      <c r="AS4" s="614" t="s">
        <v>206</v>
      </c>
      <c r="AT4" s="614"/>
      <c r="AU4" s="402" t="s">
        <v>85</v>
      </c>
      <c r="AV4" s="402"/>
      <c r="AW4" s="614" t="s">
        <v>136</v>
      </c>
      <c r="AX4" s="614"/>
      <c r="AY4" s="614" t="s">
        <v>137</v>
      </c>
      <c r="AZ4" s="614"/>
      <c r="BA4" s="614" t="s">
        <v>138</v>
      </c>
      <c r="BB4" s="614"/>
      <c r="BC4" s="614" t="s">
        <v>139</v>
      </c>
      <c r="BD4" s="614"/>
      <c r="BE4" s="614" t="s">
        <v>140</v>
      </c>
      <c r="BF4" s="614"/>
      <c r="BG4" s="614" t="s">
        <v>141</v>
      </c>
      <c r="BH4" s="614"/>
      <c r="BI4" s="614" t="s">
        <v>142</v>
      </c>
      <c r="BJ4" s="614"/>
      <c r="BK4" s="614" t="s">
        <v>143</v>
      </c>
      <c r="BL4" s="614"/>
      <c r="BM4" s="614" t="s">
        <v>144</v>
      </c>
      <c r="BN4" s="614"/>
      <c r="BO4" s="614" t="s">
        <v>145</v>
      </c>
      <c r="BP4" s="614"/>
      <c r="BQ4" s="614" t="s">
        <v>206</v>
      </c>
      <c r="BR4" s="614"/>
      <c r="BS4" s="402" t="s">
        <v>85</v>
      </c>
      <c r="BT4" s="402"/>
      <c r="BU4" s="614" t="s">
        <v>146</v>
      </c>
      <c r="BV4" s="614"/>
      <c r="BW4" s="614" t="s">
        <v>147</v>
      </c>
      <c r="BX4" s="614"/>
      <c r="BY4" s="614" t="s">
        <v>148</v>
      </c>
      <c r="BZ4" s="614"/>
      <c r="CA4" s="614" t="s">
        <v>149</v>
      </c>
      <c r="CB4" s="614"/>
      <c r="CC4" s="614" t="s">
        <v>150</v>
      </c>
      <c r="CD4" s="614"/>
      <c r="CE4" s="614" t="s">
        <v>151</v>
      </c>
      <c r="CF4" s="614"/>
      <c r="CG4" s="614" t="s">
        <v>152</v>
      </c>
      <c r="CH4" s="614"/>
      <c r="CI4" s="614" t="s">
        <v>153</v>
      </c>
      <c r="CJ4" s="614"/>
      <c r="CK4" s="614" t="s">
        <v>154</v>
      </c>
      <c r="CL4" s="614"/>
      <c r="CM4" s="614" t="s">
        <v>206</v>
      </c>
      <c r="CN4" s="614"/>
      <c r="CO4" s="402" t="s">
        <v>85</v>
      </c>
      <c r="CP4" s="402"/>
      <c r="CQ4" s="614" t="s">
        <v>155</v>
      </c>
      <c r="CR4" s="614"/>
      <c r="CS4" s="614" t="s">
        <v>156</v>
      </c>
      <c r="CT4" s="614"/>
      <c r="CU4" s="614" t="s">
        <v>157</v>
      </c>
      <c r="CV4" s="614"/>
      <c r="CW4" s="614" t="s">
        <v>158</v>
      </c>
      <c r="CX4" s="614"/>
      <c r="CY4" s="614" t="s">
        <v>159</v>
      </c>
      <c r="CZ4" s="614"/>
      <c r="DA4" s="614" t="s">
        <v>160</v>
      </c>
      <c r="DB4" s="614"/>
      <c r="DC4" s="614" t="s">
        <v>161</v>
      </c>
      <c r="DD4" s="614"/>
      <c r="DE4" s="614" t="s">
        <v>162</v>
      </c>
      <c r="DF4" s="614"/>
      <c r="DG4" s="614" t="s">
        <v>163</v>
      </c>
      <c r="DH4" s="614"/>
      <c r="DI4" s="614" t="s">
        <v>164</v>
      </c>
      <c r="DJ4" s="614"/>
      <c r="DK4" s="614" t="s">
        <v>165</v>
      </c>
      <c r="DL4" s="614"/>
      <c r="DM4" s="614" t="s">
        <v>166</v>
      </c>
      <c r="DN4" s="614"/>
      <c r="DO4" s="614" t="s">
        <v>206</v>
      </c>
      <c r="DP4" s="614"/>
      <c r="DQ4" s="402" t="s">
        <v>85</v>
      </c>
      <c r="DR4" s="402"/>
      <c r="DS4" s="614" t="s">
        <v>167</v>
      </c>
      <c r="DT4" s="614"/>
      <c r="DU4" s="614" t="s">
        <v>168</v>
      </c>
      <c r="DV4" s="614"/>
      <c r="DW4" s="614" t="s">
        <v>169</v>
      </c>
      <c r="DX4" s="614"/>
      <c r="DY4" s="614" t="s">
        <v>170</v>
      </c>
      <c r="DZ4" s="614"/>
      <c r="EA4" s="614" t="s">
        <v>185</v>
      </c>
      <c r="EB4" s="614"/>
      <c r="EC4" s="614" t="s">
        <v>186</v>
      </c>
      <c r="ED4" s="614"/>
      <c r="EE4" s="614" t="s">
        <v>187</v>
      </c>
      <c r="EF4" s="614"/>
      <c r="EG4" s="614" t="s">
        <v>171</v>
      </c>
      <c r="EH4" s="614"/>
      <c r="EI4" s="614" t="s">
        <v>17</v>
      </c>
      <c r="EJ4" s="614"/>
      <c r="EK4" s="614"/>
      <c r="EL4" s="614" t="s">
        <v>206</v>
      </c>
      <c r="EM4" s="614"/>
    </row>
    <row r="5" spans="1:148" s="1072" customFormat="1" ht="66" customHeight="1">
      <c r="A5" s="385"/>
      <c r="B5" s="385"/>
      <c r="C5" s="586" t="s">
        <v>254</v>
      </c>
      <c r="D5" s="586"/>
      <c r="E5" s="586" t="s">
        <v>255</v>
      </c>
      <c r="F5" s="586"/>
      <c r="G5" s="586" t="s">
        <v>256</v>
      </c>
      <c r="H5" s="586"/>
      <c r="I5" s="586" t="s">
        <v>257</v>
      </c>
      <c r="J5" s="586"/>
      <c r="K5" s="586" t="s">
        <v>258</v>
      </c>
      <c r="L5" s="586"/>
      <c r="M5" s="586" t="s">
        <v>259</v>
      </c>
      <c r="N5" s="586"/>
      <c r="O5" s="586" t="s">
        <v>260</v>
      </c>
      <c r="P5" s="586"/>
      <c r="Q5" s="586" t="s">
        <v>261</v>
      </c>
      <c r="R5" s="586"/>
      <c r="S5" s="586" t="s">
        <v>262</v>
      </c>
      <c r="T5" s="586"/>
      <c r="U5" s="965"/>
      <c r="V5" s="965"/>
      <c r="W5" s="385"/>
      <c r="X5" s="385"/>
      <c r="Y5" s="586" t="s">
        <v>263</v>
      </c>
      <c r="Z5" s="586"/>
      <c r="AA5" s="586" t="s">
        <v>264</v>
      </c>
      <c r="AB5" s="586"/>
      <c r="AC5" s="586" t="s">
        <v>265</v>
      </c>
      <c r="AD5" s="586"/>
      <c r="AE5" s="586" t="s">
        <v>266</v>
      </c>
      <c r="AF5" s="586"/>
      <c r="AG5" s="586" t="s">
        <v>267</v>
      </c>
      <c r="AH5" s="586"/>
      <c r="AI5" s="586" t="s">
        <v>268</v>
      </c>
      <c r="AJ5" s="586"/>
      <c r="AK5" s="586" t="s">
        <v>269</v>
      </c>
      <c r="AL5" s="586"/>
      <c r="AM5" s="586" t="s">
        <v>270</v>
      </c>
      <c r="AN5" s="586"/>
      <c r="AO5" s="586" t="s">
        <v>271</v>
      </c>
      <c r="AP5" s="586"/>
      <c r="AQ5" s="586" t="s">
        <v>272</v>
      </c>
      <c r="AR5" s="586"/>
      <c r="AS5" s="586"/>
      <c r="AT5" s="586"/>
      <c r="AU5" s="385"/>
      <c r="AV5" s="385"/>
      <c r="AW5" s="586" t="s">
        <v>273</v>
      </c>
      <c r="AX5" s="586"/>
      <c r="AY5" s="586" t="s">
        <v>274</v>
      </c>
      <c r="AZ5" s="586"/>
      <c r="BA5" s="586" t="s">
        <v>275</v>
      </c>
      <c r="BB5" s="586"/>
      <c r="BC5" s="586" t="s">
        <v>276</v>
      </c>
      <c r="BD5" s="586"/>
      <c r="BE5" s="586" t="s">
        <v>277</v>
      </c>
      <c r="BF5" s="586"/>
      <c r="BG5" s="586" t="s">
        <v>278</v>
      </c>
      <c r="BH5" s="586"/>
      <c r="BI5" s="586" t="s">
        <v>279</v>
      </c>
      <c r="BJ5" s="586"/>
      <c r="BK5" s="586" t="s">
        <v>280</v>
      </c>
      <c r="BL5" s="586"/>
      <c r="BM5" s="586" t="s">
        <v>281</v>
      </c>
      <c r="BN5" s="586"/>
      <c r="BO5" s="586" t="s">
        <v>282</v>
      </c>
      <c r="BP5" s="586"/>
      <c r="BQ5" s="586"/>
      <c r="BR5" s="586"/>
      <c r="BS5" s="385"/>
      <c r="BT5" s="385"/>
      <c r="BU5" s="586" t="s">
        <v>283</v>
      </c>
      <c r="BV5" s="586"/>
      <c r="BW5" s="586" t="s">
        <v>284</v>
      </c>
      <c r="BX5" s="586"/>
      <c r="BY5" s="586" t="s">
        <v>285</v>
      </c>
      <c r="BZ5" s="586"/>
      <c r="CA5" s="586" t="s">
        <v>286</v>
      </c>
      <c r="CB5" s="586"/>
      <c r="CC5" s="586" t="s">
        <v>287</v>
      </c>
      <c r="CD5" s="586"/>
      <c r="CE5" s="586" t="s">
        <v>288</v>
      </c>
      <c r="CF5" s="586"/>
      <c r="CG5" s="586" t="s">
        <v>289</v>
      </c>
      <c r="CH5" s="586"/>
      <c r="CI5" s="586" t="s">
        <v>290</v>
      </c>
      <c r="CJ5" s="586"/>
      <c r="CK5" s="586" t="s">
        <v>291</v>
      </c>
      <c r="CL5" s="586"/>
      <c r="CM5" s="586"/>
      <c r="CN5" s="586"/>
      <c r="CO5" s="385"/>
      <c r="CP5" s="385"/>
      <c r="CQ5" s="392" t="s">
        <v>292</v>
      </c>
      <c r="CR5" s="392"/>
      <c r="CS5" s="392" t="s">
        <v>293</v>
      </c>
      <c r="CT5" s="392"/>
      <c r="CU5" s="392" t="s">
        <v>294</v>
      </c>
      <c r="CV5" s="392"/>
      <c r="CW5" s="392" t="s">
        <v>295</v>
      </c>
      <c r="CX5" s="392"/>
      <c r="CY5" s="392" t="s">
        <v>296</v>
      </c>
      <c r="CZ5" s="392"/>
      <c r="DA5" s="392" t="s">
        <v>297</v>
      </c>
      <c r="DB5" s="392"/>
      <c r="DC5" s="392" t="s">
        <v>298</v>
      </c>
      <c r="DD5" s="392"/>
      <c r="DE5" s="392" t="s">
        <v>299</v>
      </c>
      <c r="DF5" s="392"/>
      <c r="DG5" s="392" t="s">
        <v>300</v>
      </c>
      <c r="DH5" s="392"/>
      <c r="DI5" s="392" t="s">
        <v>301</v>
      </c>
      <c r="DJ5" s="392"/>
      <c r="DK5" s="392" t="s">
        <v>302</v>
      </c>
      <c r="DL5" s="392"/>
      <c r="DM5" s="392" t="s">
        <v>303</v>
      </c>
      <c r="DN5" s="392"/>
      <c r="DO5" s="586"/>
      <c r="DP5" s="586"/>
      <c r="DQ5" s="385"/>
      <c r="DR5" s="385"/>
      <c r="DS5" s="586" t="s">
        <v>304</v>
      </c>
      <c r="DT5" s="586"/>
      <c r="DU5" s="586" t="s">
        <v>305</v>
      </c>
      <c r="DV5" s="586"/>
      <c r="DW5" s="586" t="s">
        <v>306</v>
      </c>
      <c r="DX5" s="586"/>
      <c r="DY5" s="586" t="s">
        <v>307</v>
      </c>
      <c r="DZ5" s="586"/>
      <c r="EA5" s="586" t="s">
        <v>308</v>
      </c>
      <c r="EB5" s="586"/>
      <c r="EC5" s="586" t="s">
        <v>309</v>
      </c>
      <c r="ED5" s="586"/>
      <c r="EE5" s="586" t="s">
        <v>310</v>
      </c>
      <c r="EF5" s="586"/>
      <c r="EG5" s="586" t="s">
        <v>311</v>
      </c>
      <c r="EH5" s="586"/>
      <c r="EI5" s="647"/>
      <c r="EJ5" s="647" t="s">
        <v>201</v>
      </c>
      <c r="EK5" s="647"/>
      <c r="EL5" s="586"/>
      <c r="EM5" s="586"/>
    </row>
    <row r="6" spans="1:148" s="1072" customFormat="1" ht="31.5" customHeight="1">
      <c r="A6" s="385"/>
      <c r="B6" s="385"/>
      <c r="C6" s="998" t="s">
        <v>5</v>
      </c>
      <c r="D6" s="998" t="s">
        <v>6</v>
      </c>
      <c r="E6" s="998" t="s">
        <v>5</v>
      </c>
      <c r="F6" s="998" t="s">
        <v>6</v>
      </c>
      <c r="G6" s="998" t="s">
        <v>5</v>
      </c>
      <c r="H6" s="998" t="s">
        <v>6</v>
      </c>
      <c r="I6" s="998" t="s">
        <v>5</v>
      </c>
      <c r="J6" s="998" t="s">
        <v>6</v>
      </c>
      <c r="K6" s="998" t="s">
        <v>5</v>
      </c>
      <c r="L6" s="998" t="s">
        <v>6</v>
      </c>
      <c r="M6" s="998" t="s">
        <v>5</v>
      </c>
      <c r="N6" s="998" t="s">
        <v>6</v>
      </c>
      <c r="O6" s="998" t="s">
        <v>5</v>
      </c>
      <c r="P6" s="998" t="s">
        <v>6</v>
      </c>
      <c r="Q6" s="998" t="s">
        <v>5</v>
      </c>
      <c r="R6" s="998" t="s">
        <v>6</v>
      </c>
      <c r="S6" s="998" t="s">
        <v>5</v>
      </c>
      <c r="T6" s="998" t="s">
        <v>6</v>
      </c>
      <c r="U6" s="965"/>
      <c r="V6" s="965"/>
      <c r="W6" s="385"/>
      <c r="X6" s="385"/>
      <c r="Y6" s="998" t="s">
        <v>5</v>
      </c>
      <c r="Z6" s="998" t="s">
        <v>6</v>
      </c>
      <c r="AA6" s="998" t="s">
        <v>5</v>
      </c>
      <c r="AB6" s="998" t="s">
        <v>6</v>
      </c>
      <c r="AC6" s="998" t="s">
        <v>5</v>
      </c>
      <c r="AD6" s="998" t="s">
        <v>6</v>
      </c>
      <c r="AE6" s="998" t="s">
        <v>5</v>
      </c>
      <c r="AF6" s="998" t="s">
        <v>6</v>
      </c>
      <c r="AG6" s="998" t="s">
        <v>5</v>
      </c>
      <c r="AH6" s="998" t="s">
        <v>6</v>
      </c>
      <c r="AI6" s="998" t="s">
        <v>5</v>
      </c>
      <c r="AJ6" s="998" t="s">
        <v>6</v>
      </c>
      <c r="AK6" s="998" t="s">
        <v>5</v>
      </c>
      <c r="AL6" s="998" t="s">
        <v>6</v>
      </c>
      <c r="AM6" s="998" t="s">
        <v>5</v>
      </c>
      <c r="AN6" s="998" t="s">
        <v>6</v>
      </c>
      <c r="AO6" s="998" t="s">
        <v>5</v>
      </c>
      <c r="AP6" s="998" t="s">
        <v>6</v>
      </c>
      <c r="AQ6" s="998" t="s">
        <v>5</v>
      </c>
      <c r="AR6" s="998" t="s">
        <v>6</v>
      </c>
      <c r="AS6" s="586"/>
      <c r="AT6" s="586"/>
      <c r="AU6" s="385"/>
      <c r="AV6" s="385"/>
      <c r="AW6" s="998" t="s">
        <v>5</v>
      </c>
      <c r="AX6" s="998" t="s">
        <v>6</v>
      </c>
      <c r="AY6" s="998" t="s">
        <v>5</v>
      </c>
      <c r="AZ6" s="998" t="s">
        <v>6</v>
      </c>
      <c r="BA6" s="998" t="s">
        <v>5</v>
      </c>
      <c r="BB6" s="998" t="s">
        <v>6</v>
      </c>
      <c r="BC6" s="998" t="s">
        <v>5</v>
      </c>
      <c r="BD6" s="998" t="s">
        <v>6</v>
      </c>
      <c r="BE6" s="998" t="s">
        <v>5</v>
      </c>
      <c r="BF6" s="998" t="s">
        <v>6</v>
      </c>
      <c r="BG6" s="998" t="s">
        <v>5</v>
      </c>
      <c r="BH6" s="998" t="s">
        <v>6</v>
      </c>
      <c r="BI6" s="998" t="s">
        <v>5</v>
      </c>
      <c r="BJ6" s="998" t="s">
        <v>6</v>
      </c>
      <c r="BK6" s="998" t="s">
        <v>5</v>
      </c>
      <c r="BL6" s="998" t="s">
        <v>6</v>
      </c>
      <c r="BM6" s="998" t="s">
        <v>5</v>
      </c>
      <c r="BN6" s="998" t="s">
        <v>6</v>
      </c>
      <c r="BO6" s="998" t="s">
        <v>5</v>
      </c>
      <c r="BP6" s="998" t="s">
        <v>6</v>
      </c>
      <c r="BQ6" s="586"/>
      <c r="BR6" s="586"/>
      <c r="BS6" s="385"/>
      <c r="BT6" s="385"/>
      <c r="BU6" s="998" t="s">
        <v>5</v>
      </c>
      <c r="BV6" s="998" t="s">
        <v>6</v>
      </c>
      <c r="BW6" s="998" t="s">
        <v>5</v>
      </c>
      <c r="BX6" s="998" t="s">
        <v>6</v>
      </c>
      <c r="BY6" s="998" t="s">
        <v>5</v>
      </c>
      <c r="BZ6" s="998" t="s">
        <v>6</v>
      </c>
      <c r="CA6" s="998" t="s">
        <v>5</v>
      </c>
      <c r="CB6" s="998" t="s">
        <v>6</v>
      </c>
      <c r="CC6" s="998" t="s">
        <v>5</v>
      </c>
      <c r="CD6" s="998" t="s">
        <v>6</v>
      </c>
      <c r="CE6" s="998" t="s">
        <v>5</v>
      </c>
      <c r="CF6" s="998" t="s">
        <v>6</v>
      </c>
      <c r="CG6" s="998" t="s">
        <v>5</v>
      </c>
      <c r="CH6" s="998" t="s">
        <v>6</v>
      </c>
      <c r="CI6" s="998" t="s">
        <v>5</v>
      </c>
      <c r="CJ6" s="998" t="s">
        <v>6</v>
      </c>
      <c r="CK6" s="998" t="s">
        <v>5</v>
      </c>
      <c r="CL6" s="998" t="s">
        <v>6</v>
      </c>
      <c r="CM6" s="586"/>
      <c r="CN6" s="586"/>
      <c r="CO6" s="385"/>
      <c r="CP6" s="385"/>
      <c r="CQ6" s="998" t="s">
        <v>5</v>
      </c>
      <c r="CR6" s="998" t="s">
        <v>6</v>
      </c>
      <c r="CS6" s="998" t="s">
        <v>5</v>
      </c>
      <c r="CT6" s="998" t="s">
        <v>6</v>
      </c>
      <c r="CU6" s="998" t="s">
        <v>5</v>
      </c>
      <c r="CV6" s="998" t="s">
        <v>6</v>
      </c>
      <c r="CW6" s="998" t="s">
        <v>5</v>
      </c>
      <c r="CX6" s="998" t="s">
        <v>6</v>
      </c>
      <c r="CY6" s="998" t="s">
        <v>5</v>
      </c>
      <c r="CZ6" s="998" t="s">
        <v>6</v>
      </c>
      <c r="DA6" s="998" t="s">
        <v>5</v>
      </c>
      <c r="DB6" s="998" t="s">
        <v>6</v>
      </c>
      <c r="DC6" s="998" t="s">
        <v>5</v>
      </c>
      <c r="DD6" s="998" t="s">
        <v>6</v>
      </c>
      <c r="DE6" s="998" t="s">
        <v>5</v>
      </c>
      <c r="DF6" s="998" t="s">
        <v>6</v>
      </c>
      <c r="DG6" s="998" t="s">
        <v>5</v>
      </c>
      <c r="DH6" s="998" t="s">
        <v>6</v>
      </c>
      <c r="DI6" s="998" t="s">
        <v>5</v>
      </c>
      <c r="DJ6" s="998" t="s">
        <v>6</v>
      </c>
      <c r="DK6" s="998" t="s">
        <v>5</v>
      </c>
      <c r="DL6" s="998" t="s">
        <v>6</v>
      </c>
      <c r="DM6" s="998" t="s">
        <v>5</v>
      </c>
      <c r="DN6" s="998" t="s">
        <v>6</v>
      </c>
      <c r="DO6" s="586"/>
      <c r="DP6" s="586"/>
      <c r="DQ6" s="385"/>
      <c r="DR6" s="385"/>
      <c r="DS6" s="998" t="s">
        <v>5</v>
      </c>
      <c r="DT6" s="998" t="s">
        <v>6</v>
      </c>
      <c r="DU6" s="998" t="s">
        <v>5</v>
      </c>
      <c r="DV6" s="998" t="s">
        <v>6</v>
      </c>
      <c r="DW6" s="998" t="s">
        <v>5</v>
      </c>
      <c r="DX6" s="998" t="s">
        <v>6</v>
      </c>
      <c r="DY6" s="998" t="s">
        <v>5</v>
      </c>
      <c r="DZ6" s="998" t="s">
        <v>6</v>
      </c>
      <c r="EA6" s="998" t="s">
        <v>5</v>
      </c>
      <c r="EB6" s="998" t="s">
        <v>6</v>
      </c>
      <c r="EC6" s="998" t="s">
        <v>5</v>
      </c>
      <c r="ED6" s="998" t="s">
        <v>6</v>
      </c>
      <c r="EE6" s="998" t="s">
        <v>5</v>
      </c>
      <c r="EF6" s="998" t="s">
        <v>6</v>
      </c>
      <c r="EG6" s="998" t="s">
        <v>5</v>
      </c>
      <c r="EH6" s="998" t="s">
        <v>6</v>
      </c>
      <c r="EI6" s="998" t="s">
        <v>5</v>
      </c>
      <c r="EJ6" s="998" t="s">
        <v>6</v>
      </c>
      <c r="EK6" s="998" t="s">
        <v>4</v>
      </c>
      <c r="EL6" s="586"/>
      <c r="EM6" s="586"/>
    </row>
    <row r="7" spans="1:148" s="1072" customFormat="1" ht="14.25" hidden="1" customHeight="1">
      <c r="A7" s="385"/>
      <c r="B7" s="385"/>
      <c r="C7" s="998"/>
      <c r="D7" s="998"/>
      <c r="E7" s="998"/>
      <c r="F7" s="998"/>
      <c r="G7" s="998"/>
      <c r="H7" s="998"/>
      <c r="I7" s="998"/>
      <c r="J7" s="998"/>
      <c r="K7" s="998"/>
      <c r="L7" s="998"/>
      <c r="M7" s="998"/>
      <c r="N7" s="998"/>
      <c r="O7" s="998"/>
      <c r="P7" s="998"/>
      <c r="Q7" s="998"/>
      <c r="R7" s="998"/>
      <c r="S7" s="998"/>
      <c r="T7" s="998"/>
      <c r="U7" s="965"/>
      <c r="V7" s="965"/>
      <c r="W7" s="385"/>
      <c r="X7" s="385"/>
      <c r="Y7" s="998"/>
      <c r="Z7" s="998"/>
      <c r="AA7" s="998"/>
      <c r="AB7" s="998"/>
      <c r="AC7" s="998"/>
      <c r="AD7" s="998"/>
      <c r="AE7" s="998"/>
      <c r="AF7" s="998"/>
      <c r="AG7" s="998"/>
      <c r="AH7" s="998"/>
      <c r="AI7" s="998"/>
      <c r="AJ7" s="998"/>
      <c r="AK7" s="998"/>
      <c r="AL7" s="998"/>
      <c r="AM7" s="998"/>
      <c r="AN7" s="998"/>
      <c r="AO7" s="998"/>
      <c r="AP7" s="998"/>
      <c r="AQ7" s="998"/>
      <c r="AR7" s="998"/>
      <c r="AS7" s="586"/>
      <c r="AT7" s="586"/>
      <c r="AU7" s="385"/>
      <c r="AV7" s="385"/>
      <c r="AW7" s="998"/>
      <c r="AX7" s="998"/>
      <c r="AY7" s="998"/>
      <c r="AZ7" s="998"/>
      <c r="BA7" s="998"/>
      <c r="BB7" s="998"/>
      <c r="BC7" s="998"/>
      <c r="BD7" s="998"/>
      <c r="BE7" s="998"/>
      <c r="BF7" s="998"/>
      <c r="BG7" s="998"/>
      <c r="BH7" s="998"/>
      <c r="BI7" s="998"/>
      <c r="BJ7" s="998"/>
      <c r="BK7" s="998"/>
      <c r="BL7" s="998"/>
      <c r="BM7" s="998"/>
      <c r="BN7" s="998"/>
      <c r="BO7" s="998"/>
      <c r="BP7" s="998"/>
      <c r="BQ7" s="586"/>
      <c r="BR7" s="586"/>
      <c r="BS7" s="385"/>
      <c r="BT7" s="385"/>
      <c r="BU7" s="998"/>
      <c r="BV7" s="998"/>
      <c r="BW7" s="998"/>
      <c r="BX7" s="998"/>
      <c r="BY7" s="998"/>
      <c r="BZ7" s="998"/>
      <c r="CA7" s="998"/>
      <c r="CB7" s="998"/>
      <c r="CC7" s="998"/>
      <c r="CD7" s="998"/>
      <c r="CE7" s="998"/>
      <c r="CF7" s="998"/>
      <c r="CG7" s="998"/>
      <c r="CH7" s="998"/>
      <c r="CI7" s="998"/>
      <c r="CJ7" s="998"/>
      <c r="CK7" s="998"/>
      <c r="CL7" s="998"/>
      <c r="CM7" s="586"/>
      <c r="CN7" s="586"/>
      <c r="CO7" s="385"/>
      <c r="CP7" s="385"/>
      <c r="CQ7" s="998"/>
      <c r="CR7" s="998"/>
      <c r="CS7" s="998"/>
      <c r="CT7" s="998"/>
      <c r="CU7" s="998"/>
      <c r="CV7" s="998"/>
      <c r="CW7" s="998"/>
      <c r="CX7" s="998"/>
      <c r="CY7" s="998"/>
      <c r="CZ7" s="998"/>
      <c r="DA7" s="998"/>
      <c r="DB7" s="998"/>
      <c r="DC7" s="998"/>
      <c r="DD7" s="998"/>
      <c r="DE7" s="998"/>
      <c r="DF7" s="998"/>
      <c r="DG7" s="998"/>
      <c r="DH7" s="998"/>
      <c r="DI7" s="998"/>
      <c r="DJ7" s="998"/>
      <c r="DK7" s="998"/>
      <c r="DL7" s="998"/>
      <c r="DM7" s="998"/>
      <c r="DN7" s="998"/>
      <c r="DO7" s="586"/>
      <c r="DP7" s="586"/>
      <c r="DQ7" s="385"/>
      <c r="DR7" s="385"/>
      <c r="DS7" s="998"/>
      <c r="DT7" s="998"/>
      <c r="DU7" s="998"/>
      <c r="DV7" s="998"/>
      <c r="DW7" s="998"/>
      <c r="DX7" s="998"/>
      <c r="DY7" s="998"/>
      <c r="DZ7" s="998"/>
      <c r="EA7" s="998"/>
      <c r="EB7" s="998"/>
      <c r="EC7" s="998"/>
      <c r="ED7" s="998"/>
      <c r="EE7" s="998"/>
      <c r="EF7" s="998"/>
      <c r="EG7" s="998"/>
      <c r="EH7" s="998"/>
      <c r="EI7" s="998"/>
      <c r="EJ7" s="998"/>
      <c r="EK7" s="998"/>
      <c r="EL7" s="586"/>
      <c r="EM7" s="586"/>
    </row>
    <row r="8" spans="1:148" s="1104" customFormat="1" ht="40.5" customHeight="1" thickBot="1">
      <c r="A8" s="403"/>
      <c r="B8" s="403"/>
      <c r="C8" s="1234" t="s">
        <v>198</v>
      </c>
      <c r="D8" s="1234" t="s">
        <v>233</v>
      </c>
      <c r="E8" s="1234" t="s">
        <v>198</v>
      </c>
      <c r="F8" s="1234" t="s">
        <v>233</v>
      </c>
      <c r="G8" s="1234" t="s">
        <v>198</v>
      </c>
      <c r="H8" s="1234" t="s">
        <v>233</v>
      </c>
      <c r="I8" s="1234" t="s">
        <v>198</v>
      </c>
      <c r="J8" s="1234" t="s">
        <v>233</v>
      </c>
      <c r="K8" s="1234" t="s">
        <v>198</v>
      </c>
      <c r="L8" s="1234" t="s">
        <v>233</v>
      </c>
      <c r="M8" s="1234" t="s">
        <v>198</v>
      </c>
      <c r="N8" s="1234" t="s">
        <v>233</v>
      </c>
      <c r="O8" s="1234" t="s">
        <v>198</v>
      </c>
      <c r="P8" s="1234" t="s">
        <v>233</v>
      </c>
      <c r="Q8" s="1234" t="s">
        <v>198</v>
      </c>
      <c r="R8" s="1234" t="s">
        <v>233</v>
      </c>
      <c r="S8" s="1234" t="s">
        <v>198</v>
      </c>
      <c r="T8" s="1234" t="s">
        <v>233</v>
      </c>
      <c r="U8" s="968"/>
      <c r="V8" s="968"/>
      <c r="W8" s="403"/>
      <c r="X8" s="403"/>
      <c r="Y8" s="1234" t="s">
        <v>198</v>
      </c>
      <c r="Z8" s="1234" t="s">
        <v>233</v>
      </c>
      <c r="AA8" s="1234" t="s">
        <v>198</v>
      </c>
      <c r="AB8" s="1234" t="s">
        <v>233</v>
      </c>
      <c r="AC8" s="1234" t="s">
        <v>198</v>
      </c>
      <c r="AD8" s="1234" t="s">
        <v>233</v>
      </c>
      <c r="AE8" s="1234" t="s">
        <v>198</v>
      </c>
      <c r="AF8" s="1234" t="s">
        <v>233</v>
      </c>
      <c r="AG8" s="1234" t="s">
        <v>198</v>
      </c>
      <c r="AH8" s="1234" t="s">
        <v>233</v>
      </c>
      <c r="AI8" s="1234" t="s">
        <v>198</v>
      </c>
      <c r="AJ8" s="1234" t="s">
        <v>233</v>
      </c>
      <c r="AK8" s="1234" t="s">
        <v>198</v>
      </c>
      <c r="AL8" s="1234" t="s">
        <v>233</v>
      </c>
      <c r="AM8" s="1234" t="s">
        <v>198</v>
      </c>
      <c r="AN8" s="1234" t="s">
        <v>233</v>
      </c>
      <c r="AO8" s="1234" t="s">
        <v>198</v>
      </c>
      <c r="AP8" s="1234" t="s">
        <v>233</v>
      </c>
      <c r="AQ8" s="1234" t="s">
        <v>198</v>
      </c>
      <c r="AR8" s="1234" t="s">
        <v>233</v>
      </c>
      <c r="AS8" s="705"/>
      <c r="AT8" s="705"/>
      <c r="AU8" s="403"/>
      <c r="AV8" s="403"/>
      <c r="AW8" s="1234" t="s">
        <v>198</v>
      </c>
      <c r="AX8" s="1234" t="s">
        <v>233</v>
      </c>
      <c r="AY8" s="1234" t="s">
        <v>198</v>
      </c>
      <c r="AZ8" s="1234" t="s">
        <v>233</v>
      </c>
      <c r="BA8" s="1234" t="s">
        <v>198</v>
      </c>
      <c r="BB8" s="1234" t="s">
        <v>233</v>
      </c>
      <c r="BC8" s="1234" t="s">
        <v>198</v>
      </c>
      <c r="BD8" s="1234" t="s">
        <v>233</v>
      </c>
      <c r="BE8" s="1234" t="s">
        <v>198</v>
      </c>
      <c r="BF8" s="1234" t="s">
        <v>233</v>
      </c>
      <c r="BG8" s="1234" t="s">
        <v>198</v>
      </c>
      <c r="BH8" s="1234" t="s">
        <v>233</v>
      </c>
      <c r="BI8" s="1234" t="s">
        <v>198</v>
      </c>
      <c r="BJ8" s="1234" t="s">
        <v>233</v>
      </c>
      <c r="BK8" s="1234" t="s">
        <v>198</v>
      </c>
      <c r="BL8" s="1234" t="s">
        <v>233</v>
      </c>
      <c r="BM8" s="1234" t="s">
        <v>198</v>
      </c>
      <c r="BN8" s="1234" t="s">
        <v>233</v>
      </c>
      <c r="BO8" s="1234" t="s">
        <v>198</v>
      </c>
      <c r="BP8" s="1234" t="s">
        <v>233</v>
      </c>
      <c r="BQ8" s="705"/>
      <c r="BR8" s="705"/>
      <c r="BS8" s="403"/>
      <c r="BT8" s="403"/>
      <c r="BU8" s="1234" t="s">
        <v>198</v>
      </c>
      <c r="BV8" s="1234" t="s">
        <v>233</v>
      </c>
      <c r="BW8" s="1234" t="s">
        <v>198</v>
      </c>
      <c r="BX8" s="1234" t="s">
        <v>233</v>
      </c>
      <c r="BY8" s="1234" t="s">
        <v>198</v>
      </c>
      <c r="BZ8" s="1234" t="s">
        <v>233</v>
      </c>
      <c r="CA8" s="1234" t="s">
        <v>198</v>
      </c>
      <c r="CB8" s="1234" t="s">
        <v>233</v>
      </c>
      <c r="CC8" s="1234" t="s">
        <v>198</v>
      </c>
      <c r="CD8" s="1234" t="s">
        <v>233</v>
      </c>
      <c r="CE8" s="1234" t="s">
        <v>198</v>
      </c>
      <c r="CF8" s="1234" t="s">
        <v>233</v>
      </c>
      <c r="CG8" s="1234" t="s">
        <v>198</v>
      </c>
      <c r="CH8" s="1234" t="s">
        <v>233</v>
      </c>
      <c r="CI8" s="1234" t="s">
        <v>198</v>
      </c>
      <c r="CJ8" s="1234" t="s">
        <v>233</v>
      </c>
      <c r="CK8" s="1234" t="s">
        <v>198</v>
      </c>
      <c r="CL8" s="1234" t="s">
        <v>233</v>
      </c>
      <c r="CM8" s="705"/>
      <c r="CN8" s="705"/>
      <c r="CO8" s="403"/>
      <c r="CP8" s="403"/>
      <c r="CQ8" s="1234" t="s">
        <v>198</v>
      </c>
      <c r="CR8" s="1234" t="s">
        <v>233</v>
      </c>
      <c r="CS8" s="1234" t="s">
        <v>198</v>
      </c>
      <c r="CT8" s="1234" t="s">
        <v>233</v>
      </c>
      <c r="CU8" s="1234" t="s">
        <v>198</v>
      </c>
      <c r="CV8" s="1234" t="s">
        <v>233</v>
      </c>
      <c r="CW8" s="1234" t="s">
        <v>198</v>
      </c>
      <c r="CX8" s="1234" t="s">
        <v>233</v>
      </c>
      <c r="CY8" s="1234" t="s">
        <v>198</v>
      </c>
      <c r="CZ8" s="1234" t="s">
        <v>233</v>
      </c>
      <c r="DA8" s="1234" t="s">
        <v>198</v>
      </c>
      <c r="DB8" s="1234" t="s">
        <v>233</v>
      </c>
      <c r="DC8" s="1234" t="s">
        <v>198</v>
      </c>
      <c r="DD8" s="1234" t="s">
        <v>233</v>
      </c>
      <c r="DE8" s="1234" t="s">
        <v>198</v>
      </c>
      <c r="DF8" s="1234" t="s">
        <v>233</v>
      </c>
      <c r="DG8" s="1234" t="s">
        <v>198</v>
      </c>
      <c r="DH8" s="1234" t="s">
        <v>233</v>
      </c>
      <c r="DI8" s="1234" t="s">
        <v>198</v>
      </c>
      <c r="DJ8" s="1234" t="s">
        <v>233</v>
      </c>
      <c r="DK8" s="1234" t="s">
        <v>198</v>
      </c>
      <c r="DL8" s="1234" t="s">
        <v>233</v>
      </c>
      <c r="DM8" s="1234" t="s">
        <v>198</v>
      </c>
      <c r="DN8" s="1234" t="s">
        <v>233</v>
      </c>
      <c r="DO8" s="705"/>
      <c r="DP8" s="705"/>
      <c r="DQ8" s="403"/>
      <c r="DR8" s="403"/>
      <c r="DS8" s="1234" t="s">
        <v>198</v>
      </c>
      <c r="DT8" s="1234" t="s">
        <v>233</v>
      </c>
      <c r="DU8" s="1234" t="s">
        <v>198</v>
      </c>
      <c r="DV8" s="1234" t="s">
        <v>233</v>
      </c>
      <c r="DW8" s="1234" t="s">
        <v>198</v>
      </c>
      <c r="DX8" s="1234" t="s">
        <v>233</v>
      </c>
      <c r="DY8" s="1234" t="s">
        <v>198</v>
      </c>
      <c r="DZ8" s="1234" t="s">
        <v>233</v>
      </c>
      <c r="EA8" s="1234" t="s">
        <v>198</v>
      </c>
      <c r="EB8" s="1234" t="s">
        <v>233</v>
      </c>
      <c r="EC8" s="1234" t="s">
        <v>198</v>
      </c>
      <c r="ED8" s="1234" t="s">
        <v>233</v>
      </c>
      <c r="EE8" s="1234" t="s">
        <v>198</v>
      </c>
      <c r="EF8" s="1234" t="s">
        <v>233</v>
      </c>
      <c r="EG8" s="1234" t="s">
        <v>198</v>
      </c>
      <c r="EH8" s="1234" t="s">
        <v>233</v>
      </c>
      <c r="EI8" s="1234" t="s">
        <v>198</v>
      </c>
      <c r="EJ8" s="1234" t="s">
        <v>233</v>
      </c>
      <c r="EK8" s="1234" t="s">
        <v>201</v>
      </c>
      <c r="EL8" s="705"/>
      <c r="EM8" s="705"/>
    </row>
    <row r="9" spans="1:148" s="1104" customFormat="1" ht="19.5" customHeight="1">
      <c r="A9" s="591" t="s">
        <v>382</v>
      </c>
      <c r="B9" s="591"/>
      <c r="C9" s="588">
        <v>0</v>
      </c>
      <c r="D9" s="588">
        <v>0</v>
      </c>
      <c r="E9" s="588">
        <v>0</v>
      </c>
      <c r="F9" s="588">
        <v>0</v>
      </c>
      <c r="G9" s="588">
        <v>0</v>
      </c>
      <c r="H9" s="588">
        <v>0</v>
      </c>
      <c r="I9" s="588">
        <v>0</v>
      </c>
      <c r="J9" s="588">
        <v>0</v>
      </c>
      <c r="K9" s="588">
        <v>0</v>
      </c>
      <c r="L9" s="588">
        <v>0</v>
      </c>
      <c r="M9" s="588">
        <v>0</v>
      </c>
      <c r="N9" s="588">
        <v>0</v>
      </c>
      <c r="O9" s="588">
        <v>0</v>
      </c>
      <c r="P9" s="588">
        <v>0</v>
      </c>
      <c r="Q9" s="588">
        <v>0</v>
      </c>
      <c r="R9" s="588">
        <v>0</v>
      </c>
      <c r="S9" s="588">
        <v>0</v>
      </c>
      <c r="T9" s="588">
        <v>0</v>
      </c>
      <c r="U9" s="594" t="s">
        <v>380</v>
      </c>
      <c r="V9" s="594" t="s">
        <v>380</v>
      </c>
      <c r="W9" s="591" t="s">
        <v>382</v>
      </c>
      <c r="X9" s="591"/>
      <c r="Y9" s="768">
        <v>0</v>
      </c>
      <c r="Z9" s="768">
        <v>0</v>
      </c>
      <c r="AA9" s="768">
        <v>0</v>
      </c>
      <c r="AB9" s="768">
        <v>0</v>
      </c>
      <c r="AC9" s="768">
        <v>0</v>
      </c>
      <c r="AD9" s="768">
        <v>0</v>
      </c>
      <c r="AE9" s="768">
        <v>0</v>
      </c>
      <c r="AF9" s="768">
        <v>0</v>
      </c>
      <c r="AG9" s="768">
        <v>0</v>
      </c>
      <c r="AH9" s="768">
        <v>0</v>
      </c>
      <c r="AI9" s="768">
        <v>0</v>
      </c>
      <c r="AJ9" s="768">
        <v>0</v>
      </c>
      <c r="AK9" s="768">
        <v>0</v>
      </c>
      <c r="AL9" s="768">
        <v>0</v>
      </c>
      <c r="AM9" s="768">
        <v>0</v>
      </c>
      <c r="AN9" s="768">
        <v>0</v>
      </c>
      <c r="AO9" s="768">
        <v>0</v>
      </c>
      <c r="AP9" s="768">
        <v>0</v>
      </c>
      <c r="AQ9" s="768">
        <v>0</v>
      </c>
      <c r="AR9" s="768">
        <v>0</v>
      </c>
      <c r="AS9" s="594" t="s">
        <v>380</v>
      </c>
      <c r="AT9" s="594" t="s">
        <v>380</v>
      </c>
      <c r="AU9" s="591" t="s">
        <v>382</v>
      </c>
      <c r="AV9" s="591"/>
      <c r="AW9" s="768">
        <v>0</v>
      </c>
      <c r="AX9" s="768">
        <v>0</v>
      </c>
      <c r="AY9" s="768">
        <v>0</v>
      </c>
      <c r="AZ9" s="768">
        <v>0</v>
      </c>
      <c r="BA9" s="768">
        <v>0</v>
      </c>
      <c r="BB9" s="768">
        <v>0</v>
      </c>
      <c r="BC9" s="768">
        <v>0</v>
      </c>
      <c r="BD9" s="768">
        <v>0</v>
      </c>
      <c r="BE9" s="768">
        <v>0</v>
      </c>
      <c r="BF9" s="768">
        <v>0</v>
      </c>
      <c r="BG9" s="768">
        <v>0</v>
      </c>
      <c r="BH9" s="768">
        <v>0</v>
      </c>
      <c r="BI9" s="768">
        <v>0</v>
      </c>
      <c r="BJ9" s="768">
        <v>0</v>
      </c>
      <c r="BK9" s="768">
        <v>0</v>
      </c>
      <c r="BL9" s="768">
        <v>0</v>
      </c>
      <c r="BM9" s="768">
        <v>0</v>
      </c>
      <c r="BN9" s="768">
        <v>0</v>
      </c>
      <c r="BO9" s="768">
        <v>0</v>
      </c>
      <c r="BP9" s="768">
        <v>0</v>
      </c>
      <c r="BQ9" s="594" t="s">
        <v>380</v>
      </c>
      <c r="BR9" s="594" t="s">
        <v>380</v>
      </c>
      <c r="BS9" s="358"/>
      <c r="BT9" s="358"/>
      <c r="BU9" s="768">
        <v>0</v>
      </c>
      <c r="BV9" s="768">
        <v>0</v>
      </c>
      <c r="BW9" s="768">
        <v>0</v>
      </c>
      <c r="BX9" s="768">
        <v>0</v>
      </c>
      <c r="BY9" s="768">
        <v>0</v>
      </c>
      <c r="BZ9" s="768">
        <v>0</v>
      </c>
      <c r="CA9" s="768">
        <v>0</v>
      </c>
      <c r="CB9" s="768">
        <v>0</v>
      </c>
      <c r="CC9" s="768">
        <v>0</v>
      </c>
      <c r="CD9" s="768">
        <v>0</v>
      </c>
      <c r="CE9" s="768">
        <v>0</v>
      </c>
      <c r="CF9" s="768">
        <v>0</v>
      </c>
      <c r="CG9" s="768">
        <v>0</v>
      </c>
      <c r="CH9" s="768">
        <v>0</v>
      </c>
      <c r="CI9" s="768">
        <v>0</v>
      </c>
      <c r="CJ9" s="768">
        <v>0</v>
      </c>
      <c r="CK9" s="768">
        <v>0</v>
      </c>
      <c r="CL9" s="768">
        <v>0</v>
      </c>
      <c r="CM9" s="647"/>
      <c r="CN9" s="647"/>
      <c r="CO9" s="358"/>
      <c r="CP9" s="358"/>
      <c r="CQ9" s="768">
        <v>0</v>
      </c>
      <c r="CR9" s="768">
        <v>0</v>
      </c>
      <c r="CS9" s="768">
        <v>0</v>
      </c>
      <c r="CT9" s="768">
        <v>0</v>
      </c>
      <c r="CU9" s="768">
        <v>0</v>
      </c>
      <c r="CV9" s="768">
        <v>0</v>
      </c>
      <c r="CW9" s="768">
        <v>0</v>
      </c>
      <c r="CX9" s="768">
        <v>0</v>
      </c>
      <c r="CY9" s="768">
        <v>0</v>
      </c>
      <c r="CZ9" s="768">
        <v>0</v>
      </c>
      <c r="DA9" s="768">
        <v>0</v>
      </c>
      <c r="DB9" s="768">
        <v>0</v>
      </c>
      <c r="DC9" s="768">
        <v>0</v>
      </c>
      <c r="DD9" s="768">
        <v>0</v>
      </c>
      <c r="DE9" s="768">
        <v>0</v>
      </c>
      <c r="DF9" s="768">
        <v>0</v>
      </c>
      <c r="DG9" s="768">
        <v>0</v>
      </c>
      <c r="DH9" s="768">
        <v>0</v>
      </c>
      <c r="DI9" s="768">
        <v>0</v>
      </c>
      <c r="DJ9" s="768">
        <v>0</v>
      </c>
      <c r="DK9" s="768">
        <v>0</v>
      </c>
      <c r="DL9" s="768">
        <v>0</v>
      </c>
      <c r="DM9" s="768">
        <v>0</v>
      </c>
      <c r="DN9" s="768">
        <v>0</v>
      </c>
      <c r="DO9" s="647"/>
      <c r="DP9" s="647"/>
      <c r="DQ9" s="358"/>
      <c r="DR9" s="358"/>
      <c r="DS9" s="669">
        <v>0</v>
      </c>
      <c r="DT9" s="669">
        <v>0</v>
      </c>
      <c r="DU9" s="669">
        <v>0</v>
      </c>
      <c r="DV9" s="669">
        <v>0</v>
      </c>
      <c r="DW9" s="669">
        <v>0</v>
      </c>
      <c r="DX9" s="669">
        <v>0</v>
      </c>
      <c r="DY9" s="669">
        <v>0</v>
      </c>
      <c r="DZ9" s="669">
        <v>0</v>
      </c>
      <c r="EA9" s="669">
        <v>0</v>
      </c>
      <c r="EB9" s="669">
        <v>0</v>
      </c>
      <c r="EC9" s="669">
        <v>0</v>
      </c>
      <c r="ED9" s="669">
        <v>0</v>
      </c>
      <c r="EE9" s="669">
        <v>0</v>
      </c>
      <c r="EF9" s="669">
        <v>0</v>
      </c>
      <c r="EG9" s="669">
        <v>0</v>
      </c>
      <c r="EH9" s="669">
        <v>0</v>
      </c>
      <c r="EI9" s="669">
        <f>SUM(EG9,EE9,EC9,EA9,DY9,DW9,DU9,DS9,DM9,DK9,DI9,DG9,DE9,DC9,DA9,CY9,CW9,CU9,CS9,CQ9,CK9,CI9,CG9,CE9,CC9,CA9,BY9,BW9,BU9,BO9,BM9,BK9,BI9,BG9,BE9,BC9,BA9,AY9,AW9,AQ9,AO9,AM9,AK9,AI9,AG9,AE9,AC9,AA9,Y9,S9,Q9,O9,M9,K9,I9,G9,E9,C9)</f>
        <v>0</v>
      </c>
      <c r="EJ9" s="669">
        <f>SUM(EH9,EF9,ED9,EB9,DZ9,DX9,DV9,DT9,DN9,DL9,DJ9,DH9,DF9,DD9,DB9,CZ9,CX9,CV9,CT9,CR9,CL9,CJ9,CH9,CF9,CD9,CB9,BZ9,BX9,BV9,BP9,BN9,BL9,BJ9,BH9,BF9,BD9,BB9,AZ9,AX9,AR9,AP9,AN9,AL9,AJ9,AH9,AF9,AD9,AB9,Z9,T9,R9,P9,N9,L9,J9,H9,F9,D9)</f>
        <v>0</v>
      </c>
      <c r="EK9" s="669">
        <f>SUM(EI9:EJ9)</f>
        <v>0</v>
      </c>
      <c r="EL9" s="647"/>
      <c r="EM9" s="647"/>
    </row>
    <row r="10" spans="1:148" s="1104" customFormat="1" ht="20.100000000000001" customHeight="1">
      <c r="A10" s="598" t="s">
        <v>172</v>
      </c>
      <c r="B10" s="598"/>
      <c r="C10" s="768">
        <v>0</v>
      </c>
      <c r="D10" s="768">
        <v>0</v>
      </c>
      <c r="E10" s="768">
        <v>0</v>
      </c>
      <c r="F10" s="768">
        <v>0</v>
      </c>
      <c r="G10" s="768">
        <v>0</v>
      </c>
      <c r="H10" s="768">
        <v>0</v>
      </c>
      <c r="I10" s="768">
        <v>0</v>
      </c>
      <c r="J10" s="768">
        <v>0</v>
      </c>
      <c r="K10" s="768">
        <v>0</v>
      </c>
      <c r="L10" s="768">
        <v>0</v>
      </c>
      <c r="M10" s="768">
        <v>0</v>
      </c>
      <c r="N10" s="768">
        <v>0</v>
      </c>
      <c r="O10" s="768">
        <v>0</v>
      </c>
      <c r="P10" s="768">
        <v>0</v>
      </c>
      <c r="Q10" s="768">
        <v>0</v>
      </c>
      <c r="R10" s="768">
        <v>0</v>
      </c>
      <c r="S10" s="768">
        <v>0</v>
      </c>
      <c r="T10" s="768">
        <v>0</v>
      </c>
      <c r="U10" s="1065" t="s">
        <v>1098</v>
      </c>
      <c r="V10" s="1065"/>
      <c r="W10" s="598" t="s">
        <v>172</v>
      </c>
      <c r="X10" s="598"/>
      <c r="Y10" s="768">
        <v>0</v>
      </c>
      <c r="Z10" s="768">
        <v>0</v>
      </c>
      <c r="AA10" s="768">
        <v>0</v>
      </c>
      <c r="AB10" s="768">
        <v>0</v>
      </c>
      <c r="AC10" s="768">
        <v>0</v>
      </c>
      <c r="AD10" s="768">
        <v>0</v>
      </c>
      <c r="AE10" s="768">
        <v>0</v>
      </c>
      <c r="AF10" s="768">
        <v>0</v>
      </c>
      <c r="AG10" s="768">
        <v>0</v>
      </c>
      <c r="AH10" s="768">
        <v>0</v>
      </c>
      <c r="AI10" s="768">
        <v>0</v>
      </c>
      <c r="AJ10" s="768">
        <v>0</v>
      </c>
      <c r="AK10" s="768">
        <v>0</v>
      </c>
      <c r="AL10" s="768">
        <v>0</v>
      </c>
      <c r="AM10" s="768">
        <v>0</v>
      </c>
      <c r="AN10" s="768">
        <v>0</v>
      </c>
      <c r="AO10" s="768">
        <v>0</v>
      </c>
      <c r="AP10" s="768">
        <v>0</v>
      </c>
      <c r="AQ10" s="768">
        <v>0</v>
      </c>
      <c r="AR10" s="768">
        <v>0</v>
      </c>
      <c r="AS10" s="1065" t="s">
        <v>1098</v>
      </c>
      <c r="AT10" s="1065"/>
      <c r="AU10" s="598" t="s">
        <v>172</v>
      </c>
      <c r="AV10" s="598"/>
      <c r="AW10" s="768">
        <v>0</v>
      </c>
      <c r="AX10" s="768">
        <v>0</v>
      </c>
      <c r="AY10" s="768">
        <v>0</v>
      </c>
      <c r="AZ10" s="768">
        <v>0</v>
      </c>
      <c r="BA10" s="768">
        <v>0</v>
      </c>
      <c r="BB10" s="768">
        <v>0</v>
      </c>
      <c r="BC10" s="768">
        <v>0</v>
      </c>
      <c r="BD10" s="768">
        <v>0</v>
      </c>
      <c r="BE10" s="768">
        <v>0</v>
      </c>
      <c r="BF10" s="768">
        <v>0</v>
      </c>
      <c r="BG10" s="768">
        <v>0</v>
      </c>
      <c r="BH10" s="768">
        <v>0</v>
      </c>
      <c r="BI10" s="768">
        <v>0</v>
      </c>
      <c r="BJ10" s="768">
        <v>0</v>
      </c>
      <c r="BK10" s="768">
        <v>0</v>
      </c>
      <c r="BL10" s="768">
        <v>0</v>
      </c>
      <c r="BM10" s="768">
        <v>0</v>
      </c>
      <c r="BN10" s="768">
        <v>0</v>
      </c>
      <c r="BO10" s="768">
        <v>0</v>
      </c>
      <c r="BP10" s="768">
        <v>0</v>
      </c>
      <c r="BQ10" s="1065" t="s">
        <v>1098</v>
      </c>
      <c r="BR10" s="1065"/>
      <c r="BS10" s="768"/>
      <c r="BT10" s="768"/>
      <c r="BU10" s="768">
        <v>0</v>
      </c>
      <c r="BV10" s="768">
        <v>0</v>
      </c>
      <c r="BW10" s="768">
        <v>0</v>
      </c>
      <c r="BX10" s="768">
        <v>0</v>
      </c>
      <c r="BY10" s="768">
        <v>0</v>
      </c>
      <c r="BZ10" s="768">
        <v>0</v>
      </c>
      <c r="CA10" s="768">
        <v>0</v>
      </c>
      <c r="CB10" s="768">
        <v>0</v>
      </c>
      <c r="CC10" s="768">
        <v>0</v>
      </c>
      <c r="CD10" s="768">
        <v>0</v>
      </c>
      <c r="CE10" s="768">
        <v>0</v>
      </c>
      <c r="CF10" s="768">
        <v>0</v>
      </c>
      <c r="CG10" s="768">
        <v>0</v>
      </c>
      <c r="CH10" s="768">
        <v>0</v>
      </c>
      <c r="CI10" s="768">
        <v>0</v>
      </c>
      <c r="CJ10" s="768">
        <v>0</v>
      </c>
      <c r="CK10" s="768">
        <v>0</v>
      </c>
      <c r="CL10" s="768">
        <v>0</v>
      </c>
      <c r="CM10" s="768"/>
      <c r="CN10" s="768"/>
      <c r="CO10" s="768"/>
      <c r="CP10" s="768"/>
      <c r="CQ10" s="768">
        <v>0</v>
      </c>
      <c r="CR10" s="768">
        <v>0</v>
      </c>
      <c r="CS10" s="768">
        <v>0</v>
      </c>
      <c r="CT10" s="768">
        <v>0</v>
      </c>
      <c r="CU10" s="768">
        <v>0</v>
      </c>
      <c r="CV10" s="768">
        <v>0</v>
      </c>
      <c r="CW10" s="768">
        <v>0</v>
      </c>
      <c r="CX10" s="768">
        <v>0</v>
      </c>
      <c r="CY10" s="768">
        <v>0</v>
      </c>
      <c r="CZ10" s="768">
        <v>0</v>
      </c>
      <c r="DA10" s="768">
        <v>0</v>
      </c>
      <c r="DB10" s="768">
        <v>0</v>
      </c>
      <c r="DC10" s="768">
        <v>0</v>
      </c>
      <c r="DD10" s="768">
        <v>0</v>
      </c>
      <c r="DE10" s="768">
        <v>0</v>
      </c>
      <c r="DF10" s="768">
        <v>0</v>
      </c>
      <c r="DG10" s="768">
        <v>0</v>
      </c>
      <c r="DH10" s="768">
        <v>0</v>
      </c>
      <c r="DI10" s="768">
        <v>0</v>
      </c>
      <c r="DJ10" s="768">
        <v>0</v>
      </c>
      <c r="DK10" s="768">
        <v>0</v>
      </c>
      <c r="DL10" s="768">
        <v>0</v>
      </c>
      <c r="DM10" s="768">
        <v>0</v>
      </c>
      <c r="DN10" s="768">
        <v>0</v>
      </c>
      <c r="DO10" s="768"/>
      <c r="DP10" s="768"/>
      <c r="DQ10" s="768"/>
      <c r="DR10" s="768"/>
      <c r="DS10" s="768">
        <v>0</v>
      </c>
      <c r="DT10" s="669">
        <v>0</v>
      </c>
      <c r="DU10" s="669">
        <v>0</v>
      </c>
      <c r="DV10" s="669">
        <v>0</v>
      </c>
      <c r="DW10" s="669">
        <v>0</v>
      </c>
      <c r="DX10" s="669">
        <v>0</v>
      </c>
      <c r="DY10" s="669">
        <v>0</v>
      </c>
      <c r="DZ10" s="669">
        <v>0</v>
      </c>
      <c r="EA10" s="669">
        <v>0</v>
      </c>
      <c r="EB10" s="669">
        <v>0</v>
      </c>
      <c r="EC10" s="669">
        <v>0</v>
      </c>
      <c r="ED10" s="669">
        <v>0</v>
      </c>
      <c r="EE10" s="669">
        <v>0</v>
      </c>
      <c r="EF10" s="669">
        <v>0</v>
      </c>
      <c r="EG10" s="669">
        <v>0</v>
      </c>
      <c r="EH10" s="768">
        <v>0</v>
      </c>
      <c r="EI10" s="768">
        <f t="shared" ref="EI10:EJ28" si="0">SUM(EG10,EE10,EC10,EA10,DY10,DW10,DU10,DS10,DM10,DK10,DI10,DG10,DE10,DC10,DA10,CY10,CW10,CU10,CS10,CQ10,CK10,CI10,CG10,CE10,CC10,CA10,BY10,BW10,BU10,BO10,BM10,BK10,BI10,BG10,BE10,BC10,BA10,AY10,AW10,AQ10,AO10,AM10,AK10,AI10,AG10,AE10,AC10,AA10,Y10,S10,Q10,O10,M10,K10,I10,G10,E10,C10)</f>
        <v>0</v>
      </c>
      <c r="EJ10" s="768">
        <f t="shared" si="0"/>
        <v>0</v>
      </c>
      <c r="EK10" s="768">
        <f>SUM(EI10:EJ10)</f>
        <v>0</v>
      </c>
      <c r="EL10" s="768"/>
      <c r="EM10" s="768"/>
    </row>
    <row r="11" spans="1:148" s="1107" customFormat="1" ht="20.100000000000001" customHeight="1">
      <c r="A11" s="624" t="s">
        <v>882</v>
      </c>
      <c r="B11" s="624"/>
      <c r="C11" s="768">
        <v>0</v>
      </c>
      <c r="D11" s="768">
        <v>0</v>
      </c>
      <c r="E11" s="768">
        <v>0</v>
      </c>
      <c r="F11" s="768">
        <v>3</v>
      </c>
      <c r="G11" s="768">
        <v>0</v>
      </c>
      <c r="H11" s="768">
        <v>3</v>
      </c>
      <c r="I11" s="768">
        <v>0</v>
      </c>
      <c r="J11" s="768">
        <v>0</v>
      </c>
      <c r="K11" s="768">
        <v>1</v>
      </c>
      <c r="L11" s="768">
        <v>5</v>
      </c>
      <c r="M11" s="768">
        <v>3</v>
      </c>
      <c r="N11" s="768">
        <v>2</v>
      </c>
      <c r="O11" s="768">
        <v>0</v>
      </c>
      <c r="P11" s="768">
        <v>0</v>
      </c>
      <c r="Q11" s="768">
        <v>0</v>
      </c>
      <c r="R11" s="768">
        <v>0</v>
      </c>
      <c r="S11" s="768">
        <v>0</v>
      </c>
      <c r="T11" s="768">
        <v>0</v>
      </c>
      <c r="U11" s="473" t="s">
        <v>208</v>
      </c>
      <c r="V11" s="473"/>
      <c r="W11" s="624" t="s">
        <v>882</v>
      </c>
      <c r="X11" s="624"/>
      <c r="Y11" s="768">
        <v>0</v>
      </c>
      <c r="Z11" s="768">
        <v>0</v>
      </c>
      <c r="AA11" s="768">
        <v>0</v>
      </c>
      <c r="AB11" s="768">
        <v>0</v>
      </c>
      <c r="AC11" s="768">
        <v>0</v>
      </c>
      <c r="AD11" s="768">
        <v>0</v>
      </c>
      <c r="AE11" s="768">
        <v>0</v>
      </c>
      <c r="AF11" s="768">
        <v>0</v>
      </c>
      <c r="AG11" s="768">
        <v>0</v>
      </c>
      <c r="AH11" s="768">
        <v>0</v>
      </c>
      <c r="AI11" s="768">
        <v>0</v>
      </c>
      <c r="AJ11" s="768">
        <v>0</v>
      </c>
      <c r="AK11" s="768">
        <v>0</v>
      </c>
      <c r="AL11" s="768">
        <v>0</v>
      </c>
      <c r="AM11" s="768">
        <v>0</v>
      </c>
      <c r="AN11" s="768">
        <v>0</v>
      </c>
      <c r="AO11" s="768">
        <v>0</v>
      </c>
      <c r="AP11" s="768">
        <v>0</v>
      </c>
      <c r="AQ11" s="768">
        <v>0</v>
      </c>
      <c r="AR11" s="768">
        <v>0</v>
      </c>
      <c r="AS11" s="473" t="s">
        <v>208</v>
      </c>
      <c r="AT11" s="473"/>
      <c r="AU11" s="624" t="s">
        <v>882</v>
      </c>
      <c r="AV11" s="624"/>
      <c r="AW11" s="768">
        <v>0</v>
      </c>
      <c r="AX11" s="768">
        <v>0</v>
      </c>
      <c r="AY11" s="768">
        <v>0</v>
      </c>
      <c r="AZ11" s="768">
        <v>0</v>
      </c>
      <c r="BA11" s="768">
        <v>0</v>
      </c>
      <c r="BB11" s="768">
        <v>0</v>
      </c>
      <c r="BC11" s="768">
        <v>0</v>
      </c>
      <c r="BD11" s="768">
        <v>0</v>
      </c>
      <c r="BE11" s="768">
        <v>0</v>
      </c>
      <c r="BF11" s="768">
        <v>0</v>
      </c>
      <c r="BG11" s="768">
        <v>9</v>
      </c>
      <c r="BH11" s="768">
        <v>1</v>
      </c>
      <c r="BI11" s="768">
        <v>1</v>
      </c>
      <c r="BJ11" s="768">
        <v>0</v>
      </c>
      <c r="BK11" s="768">
        <v>0</v>
      </c>
      <c r="BL11" s="768">
        <v>0</v>
      </c>
      <c r="BM11" s="768">
        <v>0</v>
      </c>
      <c r="BN11" s="768">
        <v>0</v>
      </c>
      <c r="BO11" s="768">
        <v>4</v>
      </c>
      <c r="BP11" s="768">
        <v>7</v>
      </c>
      <c r="BQ11" s="473" t="s">
        <v>208</v>
      </c>
      <c r="BR11" s="473"/>
      <c r="BS11" s="624" t="s">
        <v>882</v>
      </c>
      <c r="BT11" s="624"/>
      <c r="BU11" s="768">
        <v>0</v>
      </c>
      <c r="BV11" s="768">
        <v>0</v>
      </c>
      <c r="BW11" s="768">
        <v>0</v>
      </c>
      <c r="BX11" s="768">
        <v>0</v>
      </c>
      <c r="BY11" s="768">
        <v>0</v>
      </c>
      <c r="BZ11" s="768">
        <v>0</v>
      </c>
      <c r="CA11" s="768">
        <v>0</v>
      </c>
      <c r="CB11" s="768">
        <v>0</v>
      </c>
      <c r="CC11" s="768">
        <v>0</v>
      </c>
      <c r="CD11" s="768">
        <v>0</v>
      </c>
      <c r="CE11" s="768">
        <v>0</v>
      </c>
      <c r="CF11" s="768">
        <v>0</v>
      </c>
      <c r="CG11" s="768">
        <v>0</v>
      </c>
      <c r="CH11" s="768">
        <v>0</v>
      </c>
      <c r="CI11" s="768">
        <v>0</v>
      </c>
      <c r="CJ11" s="768">
        <v>0</v>
      </c>
      <c r="CK11" s="768">
        <v>0</v>
      </c>
      <c r="CL11" s="768">
        <v>0</v>
      </c>
      <c r="CM11" s="473" t="s">
        <v>208</v>
      </c>
      <c r="CN11" s="473"/>
      <c r="CO11" s="624" t="s">
        <v>882</v>
      </c>
      <c r="CP11" s="624"/>
      <c r="CQ11" s="768">
        <v>0</v>
      </c>
      <c r="CR11" s="768">
        <v>0</v>
      </c>
      <c r="CS11" s="768">
        <v>0</v>
      </c>
      <c r="CT11" s="768">
        <v>1</v>
      </c>
      <c r="CU11" s="768">
        <v>0</v>
      </c>
      <c r="CV11" s="768">
        <v>1</v>
      </c>
      <c r="CW11" s="768">
        <v>0</v>
      </c>
      <c r="CX11" s="768">
        <v>0</v>
      </c>
      <c r="CY11" s="768">
        <v>0</v>
      </c>
      <c r="CZ11" s="768">
        <v>0</v>
      </c>
      <c r="DA11" s="768">
        <v>0</v>
      </c>
      <c r="DB11" s="768">
        <v>0</v>
      </c>
      <c r="DC11" s="768">
        <v>0</v>
      </c>
      <c r="DD11" s="768">
        <v>0</v>
      </c>
      <c r="DE11" s="768">
        <v>0</v>
      </c>
      <c r="DF11" s="768">
        <v>0</v>
      </c>
      <c r="DG11" s="768">
        <v>0</v>
      </c>
      <c r="DH11" s="768">
        <v>0</v>
      </c>
      <c r="DI11" s="768">
        <v>0</v>
      </c>
      <c r="DJ11" s="768">
        <v>0</v>
      </c>
      <c r="DK11" s="768">
        <v>0</v>
      </c>
      <c r="DL11" s="768">
        <v>0</v>
      </c>
      <c r="DM11" s="768">
        <v>0</v>
      </c>
      <c r="DN11" s="768">
        <v>0</v>
      </c>
      <c r="DO11" s="473" t="s">
        <v>208</v>
      </c>
      <c r="DP11" s="473"/>
      <c r="DQ11" s="624" t="s">
        <v>882</v>
      </c>
      <c r="DR11" s="624"/>
      <c r="DS11" s="768">
        <v>0</v>
      </c>
      <c r="DT11" s="669">
        <v>1</v>
      </c>
      <c r="DU11" s="669">
        <v>0</v>
      </c>
      <c r="DV11" s="669">
        <v>0</v>
      </c>
      <c r="DW11" s="669">
        <v>0</v>
      </c>
      <c r="DX11" s="669">
        <v>0</v>
      </c>
      <c r="DY11" s="669">
        <v>3</v>
      </c>
      <c r="DZ11" s="669">
        <v>8</v>
      </c>
      <c r="EA11" s="669">
        <v>0</v>
      </c>
      <c r="EB11" s="669">
        <v>0</v>
      </c>
      <c r="EC11" s="669">
        <v>0</v>
      </c>
      <c r="ED11" s="669">
        <v>0</v>
      </c>
      <c r="EE11" s="669">
        <v>0</v>
      </c>
      <c r="EF11" s="669">
        <v>0</v>
      </c>
      <c r="EG11" s="669">
        <v>1</v>
      </c>
      <c r="EH11" s="768">
        <v>0</v>
      </c>
      <c r="EI11" s="768">
        <f t="shared" si="0"/>
        <v>22</v>
      </c>
      <c r="EJ11" s="768">
        <f t="shared" si="0"/>
        <v>32</v>
      </c>
      <c r="EK11" s="768">
        <f t="shared" ref="EK11:EK28" si="1">SUM(EI11:EJ11)</f>
        <v>54</v>
      </c>
      <c r="EL11" s="473" t="s">
        <v>208</v>
      </c>
      <c r="EM11" s="473"/>
    </row>
    <row r="12" spans="1:148" s="1107" customFormat="1" ht="20.100000000000001" customHeight="1">
      <c r="A12" s="624" t="s">
        <v>883</v>
      </c>
      <c r="B12" s="624"/>
      <c r="C12" s="768">
        <v>7</v>
      </c>
      <c r="D12" s="768">
        <v>5</v>
      </c>
      <c r="E12" s="768">
        <v>3</v>
      </c>
      <c r="F12" s="768">
        <v>10</v>
      </c>
      <c r="G12" s="768">
        <v>5</v>
      </c>
      <c r="H12" s="768">
        <v>9</v>
      </c>
      <c r="I12" s="768">
        <v>0</v>
      </c>
      <c r="J12" s="768">
        <v>0</v>
      </c>
      <c r="K12" s="768">
        <v>3</v>
      </c>
      <c r="L12" s="768">
        <v>13</v>
      </c>
      <c r="M12" s="768">
        <v>4</v>
      </c>
      <c r="N12" s="768">
        <v>5</v>
      </c>
      <c r="O12" s="768">
        <v>0</v>
      </c>
      <c r="P12" s="768">
        <v>0</v>
      </c>
      <c r="Q12" s="768">
        <v>0</v>
      </c>
      <c r="R12" s="768">
        <v>0</v>
      </c>
      <c r="S12" s="768">
        <v>0</v>
      </c>
      <c r="T12" s="768">
        <v>0</v>
      </c>
      <c r="U12" s="1235" t="s">
        <v>209</v>
      </c>
      <c r="V12" s="1235"/>
      <c r="W12" s="624" t="s">
        <v>883</v>
      </c>
      <c r="X12" s="624"/>
      <c r="Y12" s="768">
        <v>0</v>
      </c>
      <c r="Z12" s="768">
        <v>0</v>
      </c>
      <c r="AA12" s="768">
        <v>0</v>
      </c>
      <c r="AB12" s="768">
        <v>0</v>
      </c>
      <c r="AC12" s="768">
        <v>5</v>
      </c>
      <c r="AD12" s="768">
        <v>0</v>
      </c>
      <c r="AE12" s="768">
        <v>0</v>
      </c>
      <c r="AF12" s="768">
        <v>3</v>
      </c>
      <c r="AG12" s="768">
        <v>0</v>
      </c>
      <c r="AH12" s="768">
        <v>0</v>
      </c>
      <c r="AI12" s="768">
        <v>0</v>
      </c>
      <c r="AJ12" s="768">
        <v>0</v>
      </c>
      <c r="AK12" s="768">
        <v>0</v>
      </c>
      <c r="AL12" s="768">
        <v>0</v>
      </c>
      <c r="AM12" s="768">
        <v>0</v>
      </c>
      <c r="AN12" s="768">
        <v>0</v>
      </c>
      <c r="AO12" s="768">
        <v>0</v>
      </c>
      <c r="AP12" s="768">
        <v>0</v>
      </c>
      <c r="AQ12" s="768">
        <v>0</v>
      </c>
      <c r="AR12" s="768">
        <v>0</v>
      </c>
      <c r="AS12" s="473" t="s">
        <v>209</v>
      </c>
      <c r="AT12" s="473"/>
      <c r="AU12" s="624" t="s">
        <v>883</v>
      </c>
      <c r="AV12" s="624"/>
      <c r="AW12" s="768">
        <v>0</v>
      </c>
      <c r="AX12" s="768">
        <v>0</v>
      </c>
      <c r="AY12" s="768">
        <v>0</v>
      </c>
      <c r="AZ12" s="768">
        <v>0</v>
      </c>
      <c r="BA12" s="768">
        <v>0</v>
      </c>
      <c r="BB12" s="768">
        <v>0</v>
      </c>
      <c r="BC12" s="768">
        <v>0</v>
      </c>
      <c r="BD12" s="768">
        <v>0</v>
      </c>
      <c r="BE12" s="768">
        <v>0</v>
      </c>
      <c r="BF12" s="768">
        <v>0</v>
      </c>
      <c r="BG12" s="768">
        <v>0</v>
      </c>
      <c r="BH12" s="768">
        <v>0</v>
      </c>
      <c r="BI12" s="768">
        <v>0</v>
      </c>
      <c r="BJ12" s="768">
        <v>0</v>
      </c>
      <c r="BK12" s="768">
        <v>0</v>
      </c>
      <c r="BL12" s="768">
        <v>0</v>
      </c>
      <c r="BM12" s="768">
        <v>0</v>
      </c>
      <c r="BN12" s="768">
        <v>0</v>
      </c>
      <c r="BO12" s="768">
        <v>0</v>
      </c>
      <c r="BP12" s="768">
        <v>0</v>
      </c>
      <c r="BQ12" s="473" t="s">
        <v>209</v>
      </c>
      <c r="BR12" s="473"/>
      <c r="BS12" s="624" t="s">
        <v>883</v>
      </c>
      <c r="BT12" s="624"/>
      <c r="BU12" s="768">
        <v>0</v>
      </c>
      <c r="BV12" s="768">
        <v>0</v>
      </c>
      <c r="BW12" s="768">
        <v>0</v>
      </c>
      <c r="BX12" s="768">
        <v>0</v>
      </c>
      <c r="BY12" s="768">
        <v>0</v>
      </c>
      <c r="BZ12" s="768">
        <v>0</v>
      </c>
      <c r="CA12" s="768">
        <v>0</v>
      </c>
      <c r="CB12" s="768">
        <v>0</v>
      </c>
      <c r="CC12" s="768">
        <v>0</v>
      </c>
      <c r="CD12" s="768">
        <v>0</v>
      </c>
      <c r="CE12" s="768">
        <v>0</v>
      </c>
      <c r="CF12" s="768">
        <v>0</v>
      </c>
      <c r="CG12" s="768">
        <v>0</v>
      </c>
      <c r="CH12" s="768">
        <v>0</v>
      </c>
      <c r="CI12" s="768">
        <v>0</v>
      </c>
      <c r="CJ12" s="768">
        <v>0</v>
      </c>
      <c r="CK12" s="768">
        <v>0</v>
      </c>
      <c r="CL12" s="768">
        <v>0</v>
      </c>
      <c r="CM12" s="473" t="s">
        <v>209</v>
      </c>
      <c r="CN12" s="473"/>
      <c r="CO12" s="624" t="s">
        <v>883</v>
      </c>
      <c r="CP12" s="624"/>
      <c r="CQ12" s="768">
        <v>0</v>
      </c>
      <c r="CR12" s="768">
        <v>0</v>
      </c>
      <c r="CS12" s="768">
        <v>1</v>
      </c>
      <c r="CT12" s="768">
        <v>0</v>
      </c>
      <c r="CU12" s="768">
        <v>0</v>
      </c>
      <c r="CV12" s="768">
        <v>0</v>
      </c>
      <c r="CW12" s="768">
        <v>0</v>
      </c>
      <c r="CX12" s="768">
        <v>0</v>
      </c>
      <c r="CY12" s="768">
        <v>0</v>
      </c>
      <c r="CZ12" s="768">
        <v>0</v>
      </c>
      <c r="DA12" s="768">
        <v>1</v>
      </c>
      <c r="DB12" s="768">
        <v>0</v>
      </c>
      <c r="DC12" s="768">
        <v>0</v>
      </c>
      <c r="DD12" s="768">
        <v>0</v>
      </c>
      <c r="DE12" s="768">
        <v>0</v>
      </c>
      <c r="DF12" s="768">
        <v>0</v>
      </c>
      <c r="DG12" s="768">
        <v>0</v>
      </c>
      <c r="DH12" s="768">
        <v>0</v>
      </c>
      <c r="DI12" s="768">
        <v>0</v>
      </c>
      <c r="DJ12" s="768">
        <v>0</v>
      </c>
      <c r="DK12" s="768">
        <v>0</v>
      </c>
      <c r="DL12" s="768">
        <v>0</v>
      </c>
      <c r="DM12" s="768">
        <v>0</v>
      </c>
      <c r="DN12" s="768">
        <v>0</v>
      </c>
      <c r="DO12" s="473" t="s">
        <v>209</v>
      </c>
      <c r="DP12" s="473"/>
      <c r="DQ12" s="624" t="s">
        <v>883</v>
      </c>
      <c r="DR12" s="624"/>
      <c r="DS12" s="768">
        <v>0</v>
      </c>
      <c r="DT12" s="669">
        <v>0</v>
      </c>
      <c r="DU12" s="669">
        <v>0</v>
      </c>
      <c r="DV12" s="669">
        <v>1</v>
      </c>
      <c r="DW12" s="669">
        <v>0</v>
      </c>
      <c r="DX12" s="669">
        <v>0</v>
      </c>
      <c r="DY12" s="669">
        <v>8</v>
      </c>
      <c r="DZ12" s="669">
        <v>11</v>
      </c>
      <c r="EA12" s="669">
        <v>0</v>
      </c>
      <c r="EB12" s="669">
        <v>0</v>
      </c>
      <c r="EC12" s="669">
        <v>0</v>
      </c>
      <c r="ED12" s="669">
        <v>0</v>
      </c>
      <c r="EE12" s="669">
        <v>0</v>
      </c>
      <c r="EF12" s="669">
        <v>0</v>
      </c>
      <c r="EG12" s="669">
        <v>7</v>
      </c>
      <c r="EH12" s="768">
        <v>6</v>
      </c>
      <c r="EI12" s="768">
        <f t="shared" si="0"/>
        <v>44</v>
      </c>
      <c r="EJ12" s="768">
        <f t="shared" si="0"/>
        <v>63</v>
      </c>
      <c r="EK12" s="768">
        <f t="shared" si="1"/>
        <v>107</v>
      </c>
      <c r="EL12" s="473" t="s">
        <v>209</v>
      </c>
      <c r="EM12" s="473"/>
    </row>
    <row r="13" spans="1:148" s="1107" customFormat="1" ht="20.100000000000001" customHeight="1">
      <c r="A13" s="627" t="s">
        <v>8</v>
      </c>
      <c r="B13" s="191" t="s">
        <v>69</v>
      </c>
      <c r="C13" s="768">
        <v>0</v>
      </c>
      <c r="D13" s="768">
        <v>0</v>
      </c>
      <c r="E13" s="768">
        <v>0</v>
      </c>
      <c r="F13" s="768">
        <v>1</v>
      </c>
      <c r="G13" s="768">
        <v>0</v>
      </c>
      <c r="H13" s="768">
        <v>0</v>
      </c>
      <c r="I13" s="768">
        <v>0</v>
      </c>
      <c r="J13" s="768">
        <v>0</v>
      </c>
      <c r="K13" s="768">
        <v>0</v>
      </c>
      <c r="L13" s="768">
        <v>1</v>
      </c>
      <c r="M13" s="768">
        <v>1</v>
      </c>
      <c r="N13" s="768">
        <v>5</v>
      </c>
      <c r="O13" s="768">
        <v>0</v>
      </c>
      <c r="P13" s="768">
        <v>0</v>
      </c>
      <c r="Q13" s="768">
        <v>0</v>
      </c>
      <c r="R13" s="768">
        <v>0</v>
      </c>
      <c r="S13" s="768">
        <v>0</v>
      </c>
      <c r="T13" s="768">
        <v>0</v>
      </c>
      <c r="U13" s="1175" t="s">
        <v>1099</v>
      </c>
      <c r="V13" s="1236" t="s">
        <v>211</v>
      </c>
      <c r="W13" s="627" t="s">
        <v>8</v>
      </c>
      <c r="X13" s="191" t="s">
        <v>69</v>
      </c>
      <c r="Y13" s="768">
        <v>0</v>
      </c>
      <c r="Z13" s="768">
        <v>0</v>
      </c>
      <c r="AA13" s="768">
        <v>0</v>
      </c>
      <c r="AB13" s="768">
        <v>0</v>
      </c>
      <c r="AC13" s="768">
        <v>0</v>
      </c>
      <c r="AD13" s="768">
        <v>0</v>
      </c>
      <c r="AE13" s="768">
        <v>0</v>
      </c>
      <c r="AF13" s="768">
        <v>3</v>
      </c>
      <c r="AG13" s="768">
        <v>0</v>
      </c>
      <c r="AH13" s="768">
        <v>0</v>
      </c>
      <c r="AI13" s="768">
        <v>0</v>
      </c>
      <c r="AJ13" s="768">
        <v>0</v>
      </c>
      <c r="AK13" s="768">
        <v>0</v>
      </c>
      <c r="AL13" s="768">
        <v>0</v>
      </c>
      <c r="AM13" s="768">
        <v>0</v>
      </c>
      <c r="AN13" s="768">
        <v>0</v>
      </c>
      <c r="AO13" s="768">
        <v>0</v>
      </c>
      <c r="AP13" s="768">
        <v>0</v>
      </c>
      <c r="AQ13" s="768">
        <v>0</v>
      </c>
      <c r="AR13" s="768">
        <v>0</v>
      </c>
      <c r="AS13" s="1175" t="s">
        <v>1099</v>
      </c>
      <c r="AT13" s="475" t="s">
        <v>211</v>
      </c>
      <c r="AU13" s="627" t="s">
        <v>8</v>
      </c>
      <c r="AV13" s="689" t="s">
        <v>69</v>
      </c>
      <c r="AW13" s="768">
        <v>0</v>
      </c>
      <c r="AX13" s="768">
        <v>0</v>
      </c>
      <c r="AY13" s="768">
        <v>0</v>
      </c>
      <c r="AZ13" s="768">
        <v>0</v>
      </c>
      <c r="BA13" s="768">
        <v>0</v>
      </c>
      <c r="BB13" s="768">
        <v>0</v>
      </c>
      <c r="BC13" s="768">
        <v>0</v>
      </c>
      <c r="BD13" s="768">
        <v>0</v>
      </c>
      <c r="BE13" s="768">
        <v>0</v>
      </c>
      <c r="BF13" s="768">
        <v>0</v>
      </c>
      <c r="BG13" s="768">
        <v>7</v>
      </c>
      <c r="BH13" s="768">
        <v>11</v>
      </c>
      <c r="BI13" s="768">
        <v>5</v>
      </c>
      <c r="BJ13" s="768">
        <v>3</v>
      </c>
      <c r="BK13" s="768">
        <v>0</v>
      </c>
      <c r="BL13" s="768">
        <v>0</v>
      </c>
      <c r="BM13" s="768">
        <v>0</v>
      </c>
      <c r="BN13" s="768">
        <v>0</v>
      </c>
      <c r="BO13" s="768">
        <v>1</v>
      </c>
      <c r="BP13" s="768">
        <v>2</v>
      </c>
      <c r="BQ13" s="1175" t="s">
        <v>1099</v>
      </c>
      <c r="BR13" s="475" t="s">
        <v>211</v>
      </c>
      <c r="BS13" s="627" t="s">
        <v>8</v>
      </c>
      <c r="BT13" s="191" t="s">
        <v>69</v>
      </c>
      <c r="BU13" s="768">
        <v>0</v>
      </c>
      <c r="BV13" s="768">
        <v>0</v>
      </c>
      <c r="BW13" s="768">
        <v>2</v>
      </c>
      <c r="BX13" s="768">
        <v>0</v>
      </c>
      <c r="BY13" s="768">
        <v>0</v>
      </c>
      <c r="BZ13" s="768">
        <v>0</v>
      </c>
      <c r="CA13" s="768">
        <v>0</v>
      </c>
      <c r="CB13" s="768">
        <v>0</v>
      </c>
      <c r="CC13" s="768">
        <v>0</v>
      </c>
      <c r="CD13" s="768">
        <v>0</v>
      </c>
      <c r="CE13" s="768">
        <v>0</v>
      </c>
      <c r="CF13" s="768">
        <v>0</v>
      </c>
      <c r="CG13" s="768">
        <v>0</v>
      </c>
      <c r="CH13" s="768">
        <v>0</v>
      </c>
      <c r="CI13" s="768">
        <v>0</v>
      </c>
      <c r="CJ13" s="768">
        <v>0</v>
      </c>
      <c r="CK13" s="768">
        <v>0</v>
      </c>
      <c r="CL13" s="768">
        <v>0</v>
      </c>
      <c r="CM13" s="1175" t="s">
        <v>1099</v>
      </c>
      <c r="CN13" s="533" t="s">
        <v>211</v>
      </c>
      <c r="CO13" s="627" t="s">
        <v>8</v>
      </c>
      <c r="CP13" s="191" t="s">
        <v>69</v>
      </c>
      <c r="CQ13" s="768">
        <v>0</v>
      </c>
      <c r="CR13" s="768">
        <v>0</v>
      </c>
      <c r="CS13" s="768">
        <v>0</v>
      </c>
      <c r="CT13" s="768">
        <v>0</v>
      </c>
      <c r="CU13" s="768">
        <v>0</v>
      </c>
      <c r="CV13" s="768">
        <v>0</v>
      </c>
      <c r="CW13" s="768">
        <v>0</v>
      </c>
      <c r="CX13" s="768">
        <v>3</v>
      </c>
      <c r="CY13" s="768">
        <v>0</v>
      </c>
      <c r="CZ13" s="768">
        <v>0</v>
      </c>
      <c r="DA13" s="768">
        <v>0</v>
      </c>
      <c r="DB13" s="768">
        <v>1</v>
      </c>
      <c r="DC13" s="768">
        <v>0</v>
      </c>
      <c r="DD13" s="768">
        <v>1</v>
      </c>
      <c r="DE13" s="768">
        <v>0</v>
      </c>
      <c r="DF13" s="768">
        <v>0</v>
      </c>
      <c r="DG13" s="768">
        <v>0</v>
      </c>
      <c r="DH13" s="768">
        <v>0</v>
      </c>
      <c r="DI13" s="768">
        <v>0</v>
      </c>
      <c r="DJ13" s="768">
        <v>0</v>
      </c>
      <c r="DK13" s="768">
        <v>0</v>
      </c>
      <c r="DL13" s="768">
        <v>0</v>
      </c>
      <c r="DM13" s="768">
        <v>1</v>
      </c>
      <c r="DN13" s="768">
        <v>4</v>
      </c>
      <c r="DO13" s="1175" t="s">
        <v>1099</v>
      </c>
      <c r="DP13" s="533" t="s">
        <v>211</v>
      </c>
      <c r="DQ13" s="627" t="s">
        <v>8</v>
      </c>
      <c r="DR13" s="191" t="s">
        <v>69</v>
      </c>
      <c r="DS13" s="768">
        <v>0</v>
      </c>
      <c r="DT13" s="669">
        <v>0</v>
      </c>
      <c r="DU13" s="669">
        <v>1</v>
      </c>
      <c r="DV13" s="669">
        <v>0</v>
      </c>
      <c r="DW13" s="669">
        <v>0</v>
      </c>
      <c r="DX13" s="669">
        <v>0</v>
      </c>
      <c r="DY13" s="669">
        <v>0</v>
      </c>
      <c r="DZ13" s="669">
        <v>0</v>
      </c>
      <c r="EA13" s="669">
        <v>21</v>
      </c>
      <c r="EB13" s="669">
        <v>32</v>
      </c>
      <c r="EC13" s="669">
        <v>0</v>
      </c>
      <c r="ED13" s="669">
        <v>0</v>
      </c>
      <c r="EE13" s="669">
        <v>0</v>
      </c>
      <c r="EF13" s="669">
        <v>0</v>
      </c>
      <c r="EG13" s="669">
        <v>5</v>
      </c>
      <c r="EH13" s="768">
        <v>12</v>
      </c>
      <c r="EI13" s="768">
        <f t="shared" si="0"/>
        <v>44</v>
      </c>
      <c r="EJ13" s="768">
        <f>SUM(EH13,EF13,ED13,EB13,DZ13,DX13,DV13,DT13,DN13,DL13,DJ13,DH13,DF13,DD13,DB13,CZ13,CX13,CV13,CT13,CR13,CL13,CJ13,CH13,CF13,CD13,CB13,BZ13,BX13,BV13,BP13,BN13,BL13,BJ13,BH13,BF13,BD13,BB13,AZ13,AX13,AR13,AP13,AN13,AL13,AJ13,AH13,AF13,AD13,AB13,Z13,T13,R13,P13,N13,L13,J13,H13,F13,D13)</f>
        <v>79</v>
      </c>
      <c r="EK13" s="768">
        <f t="shared" si="1"/>
        <v>123</v>
      </c>
      <c r="EL13" s="1175" t="s">
        <v>1099</v>
      </c>
      <c r="EM13" s="533" t="s">
        <v>211</v>
      </c>
    </row>
    <row r="14" spans="1:148" s="1107" customFormat="1" ht="20.100000000000001" customHeight="1">
      <c r="A14" s="628"/>
      <c r="B14" s="191" t="s">
        <v>73</v>
      </c>
      <c r="C14" s="768">
        <v>0</v>
      </c>
      <c r="D14" s="768">
        <v>2</v>
      </c>
      <c r="E14" s="768">
        <v>0</v>
      </c>
      <c r="F14" s="768">
        <v>3</v>
      </c>
      <c r="G14" s="768">
        <v>0</v>
      </c>
      <c r="H14" s="768">
        <v>3</v>
      </c>
      <c r="I14" s="768">
        <v>0</v>
      </c>
      <c r="J14" s="768">
        <v>0</v>
      </c>
      <c r="K14" s="768">
        <v>0</v>
      </c>
      <c r="L14" s="768">
        <v>1</v>
      </c>
      <c r="M14" s="768">
        <v>0</v>
      </c>
      <c r="N14" s="768">
        <v>1</v>
      </c>
      <c r="O14" s="768">
        <v>0</v>
      </c>
      <c r="P14" s="768">
        <v>0</v>
      </c>
      <c r="Q14" s="768">
        <v>0</v>
      </c>
      <c r="R14" s="768">
        <v>1</v>
      </c>
      <c r="S14" s="768">
        <v>0</v>
      </c>
      <c r="T14" s="768">
        <v>0</v>
      </c>
      <c r="U14" s="1175" t="s">
        <v>1100</v>
      </c>
      <c r="V14" s="1237"/>
      <c r="W14" s="628"/>
      <c r="X14" s="191" t="s">
        <v>73</v>
      </c>
      <c r="Y14" s="768">
        <v>0</v>
      </c>
      <c r="Z14" s="768">
        <v>0</v>
      </c>
      <c r="AA14" s="768">
        <v>0</v>
      </c>
      <c r="AB14" s="768">
        <v>0</v>
      </c>
      <c r="AC14" s="768">
        <v>0</v>
      </c>
      <c r="AD14" s="768">
        <v>1</v>
      </c>
      <c r="AE14" s="768">
        <v>0</v>
      </c>
      <c r="AF14" s="768">
        <v>0</v>
      </c>
      <c r="AG14" s="768">
        <v>0</v>
      </c>
      <c r="AH14" s="768">
        <v>0</v>
      </c>
      <c r="AI14" s="768">
        <v>0</v>
      </c>
      <c r="AJ14" s="768">
        <v>0</v>
      </c>
      <c r="AK14" s="768">
        <v>0</v>
      </c>
      <c r="AL14" s="768">
        <v>0</v>
      </c>
      <c r="AM14" s="768">
        <v>0</v>
      </c>
      <c r="AN14" s="768">
        <v>0</v>
      </c>
      <c r="AO14" s="768">
        <v>0</v>
      </c>
      <c r="AP14" s="768">
        <v>0</v>
      </c>
      <c r="AQ14" s="768">
        <v>0</v>
      </c>
      <c r="AR14" s="768">
        <v>0</v>
      </c>
      <c r="AS14" s="1175" t="s">
        <v>1100</v>
      </c>
      <c r="AT14" s="476"/>
      <c r="AU14" s="628"/>
      <c r="AV14" s="191" t="s">
        <v>73</v>
      </c>
      <c r="AW14" s="768">
        <v>0</v>
      </c>
      <c r="AX14" s="768">
        <v>0</v>
      </c>
      <c r="AY14" s="768">
        <v>0</v>
      </c>
      <c r="AZ14" s="768">
        <v>0</v>
      </c>
      <c r="BA14" s="768">
        <v>0</v>
      </c>
      <c r="BB14" s="768">
        <v>0</v>
      </c>
      <c r="BC14" s="768">
        <v>0</v>
      </c>
      <c r="BD14" s="768">
        <v>0</v>
      </c>
      <c r="BE14" s="768">
        <v>0</v>
      </c>
      <c r="BF14" s="768">
        <v>0</v>
      </c>
      <c r="BG14" s="768">
        <v>2</v>
      </c>
      <c r="BH14" s="768">
        <v>9</v>
      </c>
      <c r="BI14" s="768">
        <v>0</v>
      </c>
      <c r="BJ14" s="768">
        <v>0</v>
      </c>
      <c r="BK14" s="768">
        <v>0</v>
      </c>
      <c r="BL14" s="768">
        <v>0</v>
      </c>
      <c r="BM14" s="768">
        <v>0</v>
      </c>
      <c r="BN14" s="768">
        <v>0</v>
      </c>
      <c r="BO14" s="768">
        <v>1</v>
      </c>
      <c r="BP14" s="768">
        <v>5</v>
      </c>
      <c r="BQ14" s="1175" t="s">
        <v>1100</v>
      </c>
      <c r="BR14" s="476"/>
      <c r="BS14" s="628"/>
      <c r="BT14" s="191" t="s">
        <v>73</v>
      </c>
      <c r="BU14" s="768">
        <v>0</v>
      </c>
      <c r="BV14" s="768">
        <v>0</v>
      </c>
      <c r="BW14" s="768">
        <v>0</v>
      </c>
      <c r="BX14" s="768">
        <v>0</v>
      </c>
      <c r="BY14" s="768">
        <v>0</v>
      </c>
      <c r="BZ14" s="768">
        <v>0</v>
      </c>
      <c r="CA14" s="768">
        <v>0</v>
      </c>
      <c r="CB14" s="768">
        <v>0</v>
      </c>
      <c r="CC14" s="768">
        <v>0</v>
      </c>
      <c r="CD14" s="768">
        <v>0</v>
      </c>
      <c r="CE14" s="768">
        <v>0</v>
      </c>
      <c r="CF14" s="768">
        <v>0</v>
      </c>
      <c r="CG14" s="768">
        <v>0</v>
      </c>
      <c r="CH14" s="768">
        <v>0</v>
      </c>
      <c r="CI14" s="768">
        <v>0</v>
      </c>
      <c r="CJ14" s="768">
        <v>0</v>
      </c>
      <c r="CK14" s="768">
        <v>0</v>
      </c>
      <c r="CL14" s="768">
        <v>0</v>
      </c>
      <c r="CM14" s="1175" t="s">
        <v>1100</v>
      </c>
      <c r="CN14" s="533"/>
      <c r="CO14" s="628"/>
      <c r="CP14" s="191" t="s">
        <v>73</v>
      </c>
      <c r="CQ14" s="768">
        <v>0</v>
      </c>
      <c r="CR14" s="768">
        <v>0</v>
      </c>
      <c r="CS14" s="768">
        <v>0</v>
      </c>
      <c r="CT14" s="768">
        <v>0</v>
      </c>
      <c r="CU14" s="768">
        <v>0</v>
      </c>
      <c r="CV14" s="768">
        <v>0</v>
      </c>
      <c r="CW14" s="768">
        <v>0</v>
      </c>
      <c r="CX14" s="768">
        <v>0</v>
      </c>
      <c r="CY14" s="768">
        <v>0</v>
      </c>
      <c r="CZ14" s="768">
        <v>0</v>
      </c>
      <c r="DA14" s="768">
        <v>0</v>
      </c>
      <c r="DB14" s="768">
        <v>0</v>
      </c>
      <c r="DC14" s="768">
        <v>0</v>
      </c>
      <c r="DD14" s="768">
        <v>0</v>
      </c>
      <c r="DE14" s="768">
        <v>0</v>
      </c>
      <c r="DF14" s="768">
        <v>0</v>
      </c>
      <c r="DG14" s="768">
        <v>0</v>
      </c>
      <c r="DH14" s="768">
        <v>0</v>
      </c>
      <c r="DI14" s="768">
        <v>0</v>
      </c>
      <c r="DJ14" s="768">
        <v>0</v>
      </c>
      <c r="DK14" s="768">
        <v>1</v>
      </c>
      <c r="DL14" s="768">
        <v>0</v>
      </c>
      <c r="DM14" s="768">
        <v>1</v>
      </c>
      <c r="DN14" s="768">
        <v>0</v>
      </c>
      <c r="DO14" s="1175" t="s">
        <v>1100</v>
      </c>
      <c r="DP14" s="533"/>
      <c r="DQ14" s="628"/>
      <c r="DR14" s="191" t="s">
        <v>73</v>
      </c>
      <c r="DS14" s="768">
        <v>0</v>
      </c>
      <c r="DT14" s="669">
        <v>0</v>
      </c>
      <c r="DU14" s="669">
        <v>0</v>
      </c>
      <c r="DV14" s="669">
        <v>1</v>
      </c>
      <c r="DW14" s="669">
        <v>0</v>
      </c>
      <c r="DX14" s="669">
        <v>0</v>
      </c>
      <c r="DY14" s="669">
        <v>22</v>
      </c>
      <c r="DZ14" s="669">
        <v>29</v>
      </c>
      <c r="EA14" s="669">
        <v>0</v>
      </c>
      <c r="EB14" s="669">
        <v>0</v>
      </c>
      <c r="EC14" s="669">
        <v>0</v>
      </c>
      <c r="ED14" s="669">
        <v>0</v>
      </c>
      <c r="EE14" s="669">
        <v>0</v>
      </c>
      <c r="EF14" s="669">
        <v>1</v>
      </c>
      <c r="EG14" s="669">
        <v>0</v>
      </c>
      <c r="EH14" s="768">
        <v>3</v>
      </c>
      <c r="EI14" s="768">
        <f t="shared" si="0"/>
        <v>27</v>
      </c>
      <c r="EJ14" s="768">
        <f t="shared" si="0"/>
        <v>60</v>
      </c>
      <c r="EK14" s="768">
        <f t="shared" si="1"/>
        <v>87</v>
      </c>
      <c r="EL14" s="1175" t="s">
        <v>1100</v>
      </c>
      <c r="EM14" s="533"/>
    </row>
    <row r="15" spans="1:148" s="1107" customFormat="1" ht="20.100000000000001" customHeight="1">
      <c r="A15" s="628"/>
      <c r="B15" s="191" t="s">
        <v>74</v>
      </c>
      <c r="C15" s="768">
        <v>0</v>
      </c>
      <c r="D15" s="768">
        <v>0</v>
      </c>
      <c r="E15" s="768">
        <v>0</v>
      </c>
      <c r="F15" s="768">
        <v>1</v>
      </c>
      <c r="G15" s="768">
        <v>0</v>
      </c>
      <c r="H15" s="768">
        <v>1</v>
      </c>
      <c r="I15" s="768">
        <v>0</v>
      </c>
      <c r="J15" s="768">
        <v>0</v>
      </c>
      <c r="K15" s="768">
        <v>0</v>
      </c>
      <c r="L15" s="768">
        <v>0</v>
      </c>
      <c r="M15" s="768">
        <v>0</v>
      </c>
      <c r="N15" s="768">
        <v>0</v>
      </c>
      <c r="O15" s="768">
        <v>0</v>
      </c>
      <c r="P15" s="768">
        <v>0</v>
      </c>
      <c r="Q15" s="768">
        <v>0</v>
      </c>
      <c r="R15" s="768">
        <v>0</v>
      </c>
      <c r="S15" s="768">
        <v>0</v>
      </c>
      <c r="T15" s="768">
        <v>0</v>
      </c>
      <c r="U15" s="1175" t="s">
        <v>1101</v>
      </c>
      <c r="V15" s="1237"/>
      <c r="W15" s="628"/>
      <c r="X15" s="191" t="s">
        <v>74</v>
      </c>
      <c r="Y15" s="768">
        <v>0</v>
      </c>
      <c r="Z15" s="768">
        <v>0</v>
      </c>
      <c r="AA15" s="768">
        <v>0</v>
      </c>
      <c r="AB15" s="768">
        <v>0</v>
      </c>
      <c r="AC15" s="768">
        <v>0</v>
      </c>
      <c r="AD15" s="768">
        <v>0</v>
      </c>
      <c r="AE15" s="768">
        <v>0</v>
      </c>
      <c r="AF15" s="768">
        <v>0</v>
      </c>
      <c r="AG15" s="768">
        <v>0</v>
      </c>
      <c r="AH15" s="768">
        <v>0</v>
      </c>
      <c r="AI15" s="768">
        <v>0</v>
      </c>
      <c r="AJ15" s="768">
        <v>0</v>
      </c>
      <c r="AK15" s="768">
        <v>0</v>
      </c>
      <c r="AL15" s="768">
        <v>0</v>
      </c>
      <c r="AM15" s="768">
        <v>0</v>
      </c>
      <c r="AN15" s="768">
        <v>0</v>
      </c>
      <c r="AO15" s="768">
        <v>0</v>
      </c>
      <c r="AP15" s="768">
        <v>0</v>
      </c>
      <c r="AQ15" s="768">
        <v>0</v>
      </c>
      <c r="AR15" s="768">
        <v>0</v>
      </c>
      <c r="AS15" s="1175" t="s">
        <v>1101</v>
      </c>
      <c r="AT15" s="476"/>
      <c r="AU15" s="628"/>
      <c r="AV15" s="191" t="s">
        <v>74</v>
      </c>
      <c r="AW15" s="768">
        <v>0</v>
      </c>
      <c r="AX15" s="768">
        <v>0</v>
      </c>
      <c r="AY15" s="768">
        <v>0</v>
      </c>
      <c r="AZ15" s="768">
        <v>0</v>
      </c>
      <c r="BA15" s="768">
        <v>0</v>
      </c>
      <c r="BB15" s="768">
        <v>0</v>
      </c>
      <c r="BC15" s="768">
        <v>0</v>
      </c>
      <c r="BD15" s="768">
        <v>0</v>
      </c>
      <c r="BE15" s="768">
        <v>0</v>
      </c>
      <c r="BF15" s="768">
        <v>0</v>
      </c>
      <c r="BG15" s="768">
        <v>0</v>
      </c>
      <c r="BH15" s="768">
        <v>1</v>
      </c>
      <c r="BI15" s="768">
        <v>0</v>
      </c>
      <c r="BJ15" s="768">
        <v>1</v>
      </c>
      <c r="BK15" s="768">
        <v>0</v>
      </c>
      <c r="BL15" s="768">
        <v>0</v>
      </c>
      <c r="BM15" s="768">
        <v>0</v>
      </c>
      <c r="BN15" s="768">
        <v>0</v>
      </c>
      <c r="BO15" s="768">
        <v>0</v>
      </c>
      <c r="BP15" s="768">
        <v>0</v>
      </c>
      <c r="BQ15" s="1175" t="s">
        <v>1101</v>
      </c>
      <c r="BR15" s="476"/>
      <c r="BS15" s="628"/>
      <c r="BT15" s="191" t="s">
        <v>74</v>
      </c>
      <c r="BU15" s="768">
        <v>0</v>
      </c>
      <c r="BV15" s="768">
        <v>0</v>
      </c>
      <c r="BW15" s="768">
        <v>0</v>
      </c>
      <c r="BX15" s="768">
        <v>0</v>
      </c>
      <c r="BY15" s="768">
        <v>0</v>
      </c>
      <c r="BZ15" s="768">
        <v>0</v>
      </c>
      <c r="CA15" s="768">
        <v>0</v>
      </c>
      <c r="CB15" s="768">
        <v>0</v>
      </c>
      <c r="CC15" s="768">
        <v>0</v>
      </c>
      <c r="CD15" s="768">
        <v>0</v>
      </c>
      <c r="CE15" s="768">
        <v>0</v>
      </c>
      <c r="CF15" s="768">
        <v>0</v>
      </c>
      <c r="CG15" s="768">
        <v>0</v>
      </c>
      <c r="CH15" s="768">
        <v>0</v>
      </c>
      <c r="CI15" s="768">
        <v>0</v>
      </c>
      <c r="CJ15" s="768">
        <v>0</v>
      </c>
      <c r="CK15" s="768">
        <v>0</v>
      </c>
      <c r="CL15" s="768">
        <v>0</v>
      </c>
      <c r="CM15" s="1175" t="s">
        <v>1101</v>
      </c>
      <c r="CN15" s="533"/>
      <c r="CO15" s="628"/>
      <c r="CP15" s="191" t="s">
        <v>74</v>
      </c>
      <c r="CQ15" s="768">
        <v>0</v>
      </c>
      <c r="CR15" s="768">
        <v>0</v>
      </c>
      <c r="CS15" s="768">
        <v>0</v>
      </c>
      <c r="CT15" s="768">
        <v>1</v>
      </c>
      <c r="CU15" s="768">
        <v>0</v>
      </c>
      <c r="CV15" s="768">
        <v>1</v>
      </c>
      <c r="CW15" s="768">
        <v>0</v>
      </c>
      <c r="CX15" s="768">
        <v>0</v>
      </c>
      <c r="CY15" s="768">
        <v>0</v>
      </c>
      <c r="CZ15" s="768">
        <v>0</v>
      </c>
      <c r="DA15" s="768">
        <v>0</v>
      </c>
      <c r="DB15" s="768">
        <v>0</v>
      </c>
      <c r="DC15" s="768">
        <v>0</v>
      </c>
      <c r="DD15" s="768">
        <v>0</v>
      </c>
      <c r="DE15" s="768">
        <v>0</v>
      </c>
      <c r="DF15" s="768">
        <v>0</v>
      </c>
      <c r="DG15" s="768">
        <v>0</v>
      </c>
      <c r="DH15" s="768">
        <v>0</v>
      </c>
      <c r="DI15" s="768">
        <v>0</v>
      </c>
      <c r="DJ15" s="768">
        <v>0</v>
      </c>
      <c r="DK15" s="768">
        <v>0</v>
      </c>
      <c r="DL15" s="768">
        <v>0</v>
      </c>
      <c r="DM15" s="768">
        <v>0</v>
      </c>
      <c r="DN15" s="768">
        <v>0</v>
      </c>
      <c r="DO15" s="1175" t="s">
        <v>1101</v>
      </c>
      <c r="DP15" s="533"/>
      <c r="DQ15" s="628"/>
      <c r="DR15" s="191" t="s">
        <v>74</v>
      </c>
      <c r="DS15" s="768">
        <v>0</v>
      </c>
      <c r="DT15" s="669">
        <v>0</v>
      </c>
      <c r="DU15" s="669">
        <v>0</v>
      </c>
      <c r="DV15" s="669">
        <v>0</v>
      </c>
      <c r="DW15" s="669">
        <v>0</v>
      </c>
      <c r="DX15" s="669">
        <v>0</v>
      </c>
      <c r="DY15" s="669">
        <v>1</v>
      </c>
      <c r="DZ15" s="669">
        <v>0</v>
      </c>
      <c r="EA15" s="669">
        <v>0</v>
      </c>
      <c r="EB15" s="669">
        <v>0</v>
      </c>
      <c r="EC15" s="669">
        <v>0</v>
      </c>
      <c r="ED15" s="669">
        <v>0</v>
      </c>
      <c r="EE15" s="669">
        <v>0</v>
      </c>
      <c r="EF15" s="669">
        <v>0</v>
      </c>
      <c r="EG15" s="669">
        <v>1</v>
      </c>
      <c r="EH15" s="768">
        <v>5</v>
      </c>
      <c r="EI15" s="768">
        <f t="shared" si="0"/>
        <v>2</v>
      </c>
      <c r="EJ15" s="768">
        <f t="shared" si="0"/>
        <v>11</v>
      </c>
      <c r="EK15" s="768">
        <f t="shared" si="1"/>
        <v>13</v>
      </c>
      <c r="EL15" s="1175" t="s">
        <v>1101</v>
      </c>
      <c r="EM15" s="533"/>
    </row>
    <row r="16" spans="1:148" s="1107" customFormat="1" ht="20.100000000000001" customHeight="1">
      <c r="A16" s="628"/>
      <c r="B16" s="191" t="s">
        <v>72</v>
      </c>
      <c r="C16" s="768">
        <v>3</v>
      </c>
      <c r="D16" s="768">
        <v>6</v>
      </c>
      <c r="E16" s="768">
        <v>0</v>
      </c>
      <c r="F16" s="768">
        <v>8</v>
      </c>
      <c r="G16" s="768">
        <v>1</v>
      </c>
      <c r="H16" s="768">
        <v>13</v>
      </c>
      <c r="I16" s="768">
        <v>0</v>
      </c>
      <c r="J16" s="768">
        <v>0</v>
      </c>
      <c r="K16" s="768">
        <v>1</v>
      </c>
      <c r="L16" s="768">
        <v>6</v>
      </c>
      <c r="M16" s="768">
        <v>3</v>
      </c>
      <c r="N16" s="768">
        <v>9</v>
      </c>
      <c r="O16" s="768">
        <v>0</v>
      </c>
      <c r="P16" s="768">
        <v>1</v>
      </c>
      <c r="Q16" s="768">
        <v>0</v>
      </c>
      <c r="R16" s="768">
        <v>1</v>
      </c>
      <c r="S16" s="768">
        <v>0</v>
      </c>
      <c r="T16" s="768">
        <v>0</v>
      </c>
      <c r="U16" s="1175" t="s">
        <v>1102</v>
      </c>
      <c r="V16" s="1237"/>
      <c r="W16" s="628"/>
      <c r="X16" s="191" t="s">
        <v>72</v>
      </c>
      <c r="Y16" s="768">
        <v>0</v>
      </c>
      <c r="Z16" s="768">
        <v>0</v>
      </c>
      <c r="AA16" s="768">
        <v>0</v>
      </c>
      <c r="AB16" s="768">
        <v>0</v>
      </c>
      <c r="AC16" s="768">
        <v>4</v>
      </c>
      <c r="AD16" s="768">
        <v>1</v>
      </c>
      <c r="AE16" s="768">
        <v>0</v>
      </c>
      <c r="AF16" s="768">
        <v>0</v>
      </c>
      <c r="AG16" s="768">
        <v>0</v>
      </c>
      <c r="AH16" s="768">
        <v>0</v>
      </c>
      <c r="AI16" s="768">
        <v>0</v>
      </c>
      <c r="AJ16" s="768">
        <v>1</v>
      </c>
      <c r="AK16" s="768">
        <v>0</v>
      </c>
      <c r="AL16" s="768">
        <v>0</v>
      </c>
      <c r="AM16" s="768">
        <v>0</v>
      </c>
      <c r="AN16" s="768">
        <v>0</v>
      </c>
      <c r="AO16" s="768">
        <v>0</v>
      </c>
      <c r="AP16" s="768">
        <v>0</v>
      </c>
      <c r="AQ16" s="768">
        <v>0</v>
      </c>
      <c r="AR16" s="768">
        <v>0</v>
      </c>
      <c r="AS16" s="1175" t="s">
        <v>1102</v>
      </c>
      <c r="AT16" s="476"/>
      <c r="AU16" s="628"/>
      <c r="AV16" s="191" t="s">
        <v>72</v>
      </c>
      <c r="AW16" s="768">
        <v>0</v>
      </c>
      <c r="AX16" s="768">
        <v>3</v>
      </c>
      <c r="AY16" s="768">
        <v>0</v>
      </c>
      <c r="AZ16" s="768">
        <v>0</v>
      </c>
      <c r="BA16" s="768">
        <v>0</v>
      </c>
      <c r="BB16" s="768">
        <v>0</v>
      </c>
      <c r="BC16" s="768">
        <v>0</v>
      </c>
      <c r="BD16" s="768">
        <v>0</v>
      </c>
      <c r="BE16" s="768">
        <v>0</v>
      </c>
      <c r="BF16" s="768">
        <v>0</v>
      </c>
      <c r="BG16" s="768">
        <v>6</v>
      </c>
      <c r="BH16" s="768">
        <v>9</v>
      </c>
      <c r="BI16" s="768">
        <v>2</v>
      </c>
      <c r="BJ16" s="768">
        <v>2</v>
      </c>
      <c r="BK16" s="768">
        <v>0</v>
      </c>
      <c r="BL16" s="768">
        <v>0</v>
      </c>
      <c r="BM16" s="768">
        <v>0</v>
      </c>
      <c r="BN16" s="768">
        <v>0</v>
      </c>
      <c r="BO16" s="768">
        <v>0</v>
      </c>
      <c r="BP16" s="768">
        <v>1</v>
      </c>
      <c r="BQ16" s="1175" t="s">
        <v>1102</v>
      </c>
      <c r="BR16" s="476"/>
      <c r="BS16" s="628"/>
      <c r="BT16" s="191" t="s">
        <v>72</v>
      </c>
      <c r="BU16" s="768">
        <v>0</v>
      </c>
      <c r="BV16" s="768">
        <v>1</v>
      </c>
      <c r="BW16" s="768">
        <v>0</v>
      </c>
      <c r="BX16" s="768">
        <v>0</v>
      </c>
      <c r="BY16" s="768">
        <v>0</v>
      </c>
      <c r="BZ16" s="768">
        <v>2</v>
      </c>
      <c r="CA16" s="768">
        <v>0</v>
      </c>
      <c r="CB16" s="768">
        <v>0</v>
      </c>
      <c r="CC16" s="768">
        <v>0</v>
      </c>
      <c r="CD16" s="768">
        <v>0</v>
      </c>
      <c r="CE16" s="768">
        <v>0</v>
      </c>
      <c r="CF16" s="768">
        <v>0</v>
      </c>
      <c r="CG16" s="768">
        <v>0</v>
      </c>
      <c r="CH16" s="768">
        <v>2</v>
      </c>
      <c r="CI16" s="768">
        <v>0</v>
      </c>
      <c r="CJ16" s="768">
        <v>0</v>
      </c>
      <c r="CK16" s="768">
        <v>0</v>
      </c>
      <c r="CL16" s="768">
        <v>0</v>
      </c>
      <c r="CM16" s="1175" t="s">
        <v>1102</v>
      </c>
      <c r="CN16" s="533"/>
      <c r="CO16" s="628"/>
      <c r="CP16" s="191" t="s">
        <v>72</v>
      </c>
      <c r="CQ16" s="768">
        <v>0</v>
      </c>
      <c r="CR16" s="768">
        <v>0</v>
      </c>
      <c r="CS16" s="768">
        <v>1</v>
      </c>
      <c r="CT16" s="768">
        <v>0</v>
      </c>
      <c r="CU16" s="768">
        <v>1</v>
      </c>
      <c r="CV16" s="768">
        <v>5</v>
      </c>
      <c r="CW16" s="768">
        <v>0</v>
      </c>
      <c r="CX16" s="768">
        <v>0</v>
      </c>
      <c r="CY16" s="768">
        <v>1</v>
      </c>
      <c r="CZ16" s="768">
        <v>2</v>
      </c>
      <c r="DA16" s="768">
        <v>0</v>
      </c>
      <c r="DB16" s="768">
        <v>3</v>
      </c>
      <c r="DC16" s="768">
        <v>0</v>
      </c>
      <c r="DD16" s="768">
        <v>0</v>
      </c>
      <c r="DE16" s="768">
        <v>0</v>
      </c>
      <c r="DF16" s="768">
        <v>0</v>
      </c>
      <c r="DG16" s="768">
        <v>0</v>
      </c>
      <c r="DH16" s="768">
        <v>0</v>
      </c>
      <c r="DI16" s="768">
        <v>0</v>
      </c>
      <c r="DJ16" s="768">
        <v>0</v>
      </c>
      <c r="DK16" s="768">
        <v>0</v>
      </c>
      <c r="DL16" s="768">
        <v>0</v>
      </c>
      <c r="DM16" s="768">
        <v>1</v>
      </c>
      <c r="DN16" s="768">
        <v>0</v>
      </c>
      <c r="DO16" s="1175" t="s">
        <v>1102</v>
      </c>
      <c r="DP16" s="533"/>
      <c r="DQ16" s="628"/>
      <c r="DR16" s="191" t="s">
        <v>72</v>
      </c>
      <c r="DS16" s="768">
        <v>0</v>
      </c>
      <c r="DT16" s="669">
        <v>1</v>
      </c>
      <c r="DU16" s="669">
        <v>0</v>
      </c>
      <c r="DV16" s="669">
        <v>0</v>
      </c>
      <c r="DW16" s="669">
        <v>0</v>
      </c>
      <c r="DX16" s="669">
        <v>1</v>
      </c>
      <c r="DY16" s="669">
        <v>9</v>
      </c>
      <c r="DZ16" s="669">
        <v>11</v>
      </c>
      <c r="EA16" s="669">
        <v>0</v>
      </c>
      <c r="EB16" s="669">
        <v>0</v>
      </c>
      <c r="EC16" s="669">
        <v>0</v>
      </c>
      <c r="ED16" s="669">
        <v>0</v>
      </c>
      <c r="EE16" s="669">
        <v>0</v>
      </c>
      <c r="EF16" s="669">
        <v>0</v>
      </c>
      <c r="EG16" s="669">
        <v>9</v>
      </c>
      <c r="EH16" s="768">
        <v>25</v>
      </c>
      <c r="EI16" s="768">
        <f t="shared" si="0"/>
        <v>42</v>
      </c>
      <c r="EJ16" s="768">
        <f t="shared" si="0"/>
        <v>114</v>
      </c>
      <c r="EK16" s="768">
        <f t="shared" si="1"/>
        <v>156</v>
      </c>
      <c r="EL16" s="1175" t="s">
        <v>1102</v>
      </c>
      <c r="EM16" s="533"/>
    </row>
    <row r="17" spans="1:16384" s="1107" customFormat="1" ht="20.100000000000001" customHeight="1">
      <c r="A17" s="628"/>
      <c r="B17" s="191" t="s">
        <v>70</v>
      </c>
      <c r="C17" s="768">
        <v>2</v>
      </c>
      <c r="D17" s="768">
        <v>3</v>
      </c>
      <c r="E17" s="768">
        <v>1</v>
      </c>
      <c r="F17" s="768">
        <v>3</v>
      </c>
      <c r="G17" s="768">
        <v>1</v>
      </c>
      <c r="H17" s="768">
        <v>2</v>
      </c>
      <c r="I17" s="768">
        <v>0</v>
      </c>
      <c r="J17" s="768">
        <v>0</v>
      </c>
      <c r="K17" s="768">
        <v>2</v>
      </c>
      <c r="L17" s="768">
        <v>2</v>
      </c>
      <c r="M17" s="768">
        <v>0</v>
      </c>
      <c r="N17" s="768">
        <v>3</v>
      </c>
      <c r="O17" s="768">
        <v>0</v>
      </c>
      <c r="P17" s="768">
        <v>1</v>
      </c>
      <c r="Q17" s="768">
        <v>0</v>
      </c>
      <c r="R17" s="768">
        <v>0</v>
      </c>
      <c r="S17" s="768">
        <v>0</v>
      </c>
      <c r="T17" s="768">
        <v>0</v>
      </c>
      <c r="U17" s="1175" t="s">
        <v>1103</v>
      </c>
      <c r="V17" s="1237"/>
      <c r="W17" s="628"/>
      <c r="X17" s="191" t="s">
        <v>70</v>
      </c>
      <c r="Y17" s="768">
        <v>0</v>
      </c>
      <c r="Z17" s="768">
        <v>0</v>
      </c>
      <c r="AA17" s="768">
        <v>0</v>
      </c>
      <c r="AB17" s="768">
        <v>0</v>
      </c>
      <c r="AC17" s="768">
        <v>2</v>
      </c>
      <c r="AD17" s="768">
        <v>0</v>
      </c>
      <c r="AE17" s="768">
        <v>0</v>
      </c>
      <c r="AF17" s="768">
        <v>0</v>
      </c>
      <c r="AG17" s="768">
        <v>0</v>
      </c>
      <c r="AH17" s="768">
        <v>0</v>
      </c>
      <c r="AI17" s="768">
        <v>0</v>
      </c>
      <c r="AJ17" s="768">
        <v>0</v>
      </c>
      <c r="AK17" s="768">
        <v>0</v>
      </c>
      <c r="AL17" s="768">
        <v>0</v>
      </c>
      <c r="AM17" s="768">
        <v>0</v>
      </c>
      <c r="AN17" s="768">
        <v>0</v>
      </c>
      <c r="AO17" s="768">
        <v>0</v>
      </c>
      <c r="AP17" s="768">
        <v>0</v>
      </c>
      <c r="AQ17" s="768">
        <v>0</v>
      </c>
      <c r="AR17" s="768">
        <v>0</v>
      </c>
      <c r="AS17" s="1175" t="s">
        <v>1103</v>
      </c>
      <c r="AT17" s="476"/>
      <c r="AU17" s="628"/>
      <c r="AV17" s="191" t="s">
        <v>70</v>
      </c>
      <c r="AW17" s="768">
        <v>0</v>
      </c>
      <c r="AX17" s="768">
        <v>0</v>
      </c>
      <c r="AY17" s="768">
        <v>0</v>
      </c>
      <c r="AZ17" s="768">
        <v>0</v>
      </c>
      <c r="BA17" s="768">
        <v>0</v>
      </c>
      <c r="BB17" s="768">
        <v>0</v>
      </c>
      <c r="BC17" s="768">
        <v>0</v>
      </c>
      <c r="BD17" s="768">
        <v>0</v>
      </c>
      <c r="BE17" s="768">
        <v>0</v>
      </c>
      <c r="BF17" s="768">
        <v>0</v>
      </c>
      <c r="BG17" s="768">
        <v>3</v>
      </c>
      <c r="BH17" s="768">
        <v>2</v>
      </c>
      <c r="BI17" s="768">
        <v>3</v>
      </c>
      <c r="BJ17" s="768">
        <v>1</v>
      </c>
      <c r="BK17" s="768">
        <v>0</v>
      </c>
      <c r="BL17" s="768">
        <v>0</v>
      </c>
      <c r="BM17" s="768">
        <v>0</v>
      </c>
      <c r="BN17" s="768">
        <v>0</v>
      </c>
      <c r="BO17" s="768">
        <v>0</v>
      </c>
      <c r="BP17" s="768">
        <v>0</v>
      </c>
      <c r="BQ17" s="1175" t="s">
        <v>1103</v>
      </c>
      <c r="BR17" s="476"/>
      <c r="BS17" s="628"/>
      <c r="BT17" s="191" t="s">
        <v>70</v>
      </c>
      <c r="BU17" s="768">
        <v>0</v>
      </c>
      <c r="BV17" s="768">
        <v>0</v>
      </c>
      <c r="BW17" s="768">
        <v>0</v>
      </c>
      <c r="BX17" s="768">
        <v>0</v>
      </c>
      <c r="BY17" s="768">
        <v>0</v>
      </c>
      <c r="BZ17" s="768">
        <v>0</v>
      </c>
      <c r="CA17" s="768">
        <v>0</v>
      </c>
      <c r="CB17" s="768">
        <v>0</v>
      </c>
      <c r="CC17" s="768">
        <v>0</v>
      </c>
      <c r="CD17" s="768">
        <v>0</v>
      </c>
      <c r="CE17" s="768">
        <v>0</v>
      </c>
      <c r="CF17" s="768">
        <v>0</v>
      </c>
      <c r="CG17" s="768">
        <v>0</v>
      </c>
      <c r="CH17" s="768">
        <v>0</v>
      </c>
      <c r="CI17" s="768">
        <v>0</v>
      </c>
      <c r="CJ17" s="768">
        <v>0</v>
      </c>
      <c r="CK17" s="768">
        <v>0</v>
      </c>
      <c r="CL17" s="768">
        <v>0</v>
      </c>
      <c r="CM17" s="1175" t="s">
        <v>1103</v>
      </c>
      <c r="CN17" s="533"/>
      <c r="CO17" s="628"/>
      <c r="CP17" s="191" t="s">
        <v>70</v>
      </c>
      <c r="CQ17" s="768">
        <v>0</v>
      </c>
      <c r="CR17" s="768">
        <v>0</v>
      </c>
      <c r="CS17" s="768">
        <v>1</v>
      </c>
      <c r="CT17" s="768">
        <v>0</v>
      </c>
      <c r="CU17" s="768">
        <v>0</v>
      </c>
      <c r="CV17" s="768">
        <v>2</v>
      </c>
      <c r="CW17" s="768">
        <v>0</v>
      </c>
      <c r="CX17" s="768">
        <v>0</v>
      </c>
      <c r="CY17" s="768">
        <v>2</v>
      </c>
      <c r="CZ17" s="768">
        <v>2</v>
      </c>
      <c r="DA17" s="768">
        <v>0</v>
      </c>
      <c r="DB17" s="768">
        <v>0</v>
      </c>
      <c r="DC17" s="768">
        <v>0</v>
      </c>
      <c r="DD17" s="768">
        <v>0</v>
      </c>
      <c r="DE17" s="768">
        <v>0</v>
      </c>
      <c r="DF17" s="768">
        <v>0</v>
      </c>
      <c r="DG17" s="768">
        <v>0</v>
      </c>
      <c r="DH17" s="768">
        <v>0</v>
      </c>
      <c r="DI17" s="768">
        <v>0</v>
      </c>
      <c r="DJ17" s="768">
        <v>0</v>
      </c>
      <c r="DK17" s="768">
        <v>0</v>
      </c>
      <c r="DL17" s="768">
        <v>0</v>
      </c>
      <c r="DM17" s="768">
        <v>0</v>
      </c>
      <c r="DN17" s="768">
        <v>0</v>
      </c>
      <c r="DO17" s="1175" t="s">
        <v>1103</v>
      </c>
      <c r="DP17" s="533"/>
      <c r="DQ17" s="628"/>
      <c r="DR17" s="191" t="s">
        <v>70</v>
      </c>
      <c r="DS17" s="768">
        <v>0</v>
      </c>
      <c r="DT17" s="669">
        <v>0</v>
      </c>
      <c r="DU17" s="669">
        <v>0</v>
      </c>
      <c r="DV17" s="669">
        <v>0</v>
      </c>
      <c r="DW17" s="669">
        <v>0</v>
      </c>
      <c r="DX17" s="669">
        <v>0</v>
      </c>
      <c r="DY17" s="669">
        <v>9</v>
      </c>
      <c r="DZ17" s="669">
        <v>14</v>
      </c>
      <c r="EA17" s="669">
        <v>0</v>
      </c>
      <c r="EB17" s="669">
        <v>0</v>
      </c>
      <c r="EC17" s="669">
        <v>0</v>
      </c>
      <c r="ED17" s="669">
        <v>0</v>
      </c>
      <c r="EE17" s="669">
        <v>0</v>
      </c>
      <c r="EF17" s="669">
        <v>0</v>
      </c>
      <c r="EG17" s="669">
        <v>1</v>
      </c>
      <c r="EH17" s="768">
        <v>0</v>
      </c>
      <c r="EI17" s="768">
        <f t="shared" si="0"/>
        <v>27</v>
      </c>
      <c r="EJ17" s="768">
        <f t="shared" si="0"/>
        <v>35</v>
      </c>
      <c r="EK17" s="768">
        <f t="shared" si="1"/>
        <v>62</v>
      </c>
      <c r="EL17" s="1175" t="s">
        <v>1103</v>
      </c>
      <c r="EM17" s="533"/>
    </row>
    <row r="18" spans="1:16384" s="1107" customFormat="1" ht="20.100000000000001" customHeight="1">
      <c r="A18" s="630"/>
      <c r="B18" s="191" t="s">
        <v>71</v>
      </c>
      <c r="C18" s="768">
        <v>0</v>
      </c>
      <c r="D18" s="768">
        <v>0</v>
      </c>
      <c r="E18" s="768">
        <v>0</v>
      </c>
      <c r="F18" s="768">
        <v>0</v>
      </c>
      <c r="G18" s="768">
        <v>0</v>
      </c>
      <c r="H18" s="768">
        <v>0</v>
      </c>
      <c r="I18" s="768">
        <v>0</v>
      </c>
      <c r="J18" s="768">
        <v>0</v>
      </c>
      <c r="K18" s="768">
        <v>0</v>
      </c>
      <c r="L18" s="768">
        <v>0</v>
      </c>
      <c r="M18" s="768">
        <v>0</v>
      </c>
      <c r="N18" s="768">
        <v>0</v>
      </c>
      <c r="O18" s="768">
        <v>0</v>
      </c>
      <c r="P18" s="768">
        <v>0</v>
      </c>
      <c r="Q18" s="768">
        <v>0</v>
      </c>
      <c r="R18" s="768">
        <v>0</v>
      </c>
      <c r="S18" s="768">
        <v>0</v>
      </c>
      <c r="T18" s="768">
        <v>0</v>
      </c>
      <c r="U18" s="1175" t="s">
        <v>1104</v>
      </c>
      <c r="V18" s="1238"/>
      <c r="W18" s="630"/>
      <c r="X18" s="191" t="s">
        <v>71</v>
      </c>
      <c r="Y18" s="768">
        <v>0</v>
      </c>
      <c r="Z18" s="768">
        <v>0</v>
      </c>
      <c r="AA18" s="768">
        <v>0</v>
      </c>
      <c r="AB18" s="768">
        <v>0</v>
      </c>
      <c r="AC18" s="768">
        <v>0</v>
      </c>
      <c r="AD18" s="768">
        <v>0</v>
      </c>
      <c r="AE18" s="768">
        <v>0</v>
      </c>
      <c r="AF18" s="768">
        <v>0</v>
      </c>
      <c r="AG18" s="768">
        <v>0</v>
      </c>
      <c r="AH18" s="768">
        <v>0</v>
      </c>
      <c r="AI18" s="768">
        <v>0</v>
      </c>
      <c r="AJ18" s="768">
        <v>0</v>
      </c>
      <c r="AK18" s="768">
        <v>0</v>
      </c>
      <c r="AL18" s="768">
        <v>0</v>
      </c>
      <c r="AM18" s="768">
        <v>0</v>
      </c>
      <c r="AN18" s="768">
        <v>0</v>
      </c>
      <c r="AO18" s="768">
        <v>0</v>
      </c>
      <c r="AP18" s="768">
        <v>0</v>
      </c>
      <c r="AQ18" s="768">
        <v>0</v>
      </c>
      <c r="AR18" s="768">
        <v>0</v>
      </c>
      <c r="AS18" s="1175" t="s">
        <v>1104</v>
      </c>
      <c r="AT18" s="477"/>
      <c r="AU18" s="630"/>
      <c r="AV18" s="191" t="s">
        <v>71</v>
      </c>
      <c r="AW18" s="768">
        <v>0</v>
      </c>
      <c r="AX18" s="768">
        <v>0</v>
      </c>
      <c r="AY18" s="768">
        <v>0</v>
      </c>
      <c r="AZ18" s="768">
        <v>0</v>
      </c>
      <c r="BA18" s="768">
        <v>0</v>
      </c>
      <c r="BB18" s="768">
        <v>0</v>
      </c>
      <c r="BC18" s="768">
        <v>0</v>
      </c>
      <c r="BD18" s="768">
        <v>0</v>
      </c>
      <c r="BE18" s="768">
        <v>0</v>
      </c>
      <c r="BF18" s="768">
        <v>0</v>
      </c>
      <c r="BG18" s="768">
        <v>0</v>
      </c>
      <c r="BH18" s="768">
        <v>0</v>
      </c>
      <c r="BI18" s="768">
        <v>0</v>
      </c>
      <c r="BJ18" s="768">
        <v>0</v>
      </c>
      <c r="BK18" s="768">
        <v>0</v>
      </c>
      <c r="BL18" s="768">
        <v>0</v>
      </c>
      <c r="BM18" s="768">
        <v>0</v>
      </c>
      <c r="BN18" s="768">
        <v>0</v>
      </c>
      <c r="BO18" s="768">
        <v>0</v>
      </c>
      <c r="BP18" s="768">
        <v>0</v>
      </c>
      <c r="BQ18" s="1175" t="s">
        <v>1104</v>
      </c>
      <c r="BR18" s="477"/>
      <c r="BS18" s="958"/>
      <c r="BT18" s="191"/>
      <c r="BU18" s="768">
        <v>0</v>
      </c>
      <c r="BV18" s="768">
        <v>0</v>
      </c>
      <c r="BW18" s="768">
        <v>0</v>
      </c>
      <c r="BX18" s="768">
        <v>0</v>
      </c>
      <c r="BY18" s="768">
        <v>0</v>
      </c>
      <c r="BZ18" s="768">
        <v>0</v>
      </c>
      <c r="CA18" s="768">
        <v>0</v>
      </c>
      <c r="CB18" s="768">
        <v>0</v>
      </c>
      <c r="CC18" s="768">
        <v>0</v>
      </c>
      <c r="CD18" s="768">
        <v>0</v>
      </c>
      <c r="CE18" s="768">
        <v>0</v>
      </c>
      <c r="CF18" s="768">
        <v>0</v>
      </c>
      <c r="CG18" s="768">
        <v>0</v>
      </c>
      <c r="CH18" s="768">
        <v>0</v>
      </c>
      <c r="CI18" s="768">
        <v>0</v>
      </c>
      <c r="CJ18" s="768">
        <v>0</v>
      </c>
      <c r="CK18" s="768">
        <v>0</v>
      </c>
      <c r="CL18" s="768">
        <v>0</v>
      </c>
      <c r="CM18" s="1175"/>
      <c r="CN18" s="368"/>
      <c r="CO18" s="958"/>
      <c r="CP18" s="191"/>
      <c r="CQ18" s="768">
        <v>0</v>
      </c>
      <c r="CR18" s="768">
        <v>0</v>
      </c>
      <c r="CS18" s="768">
        <v>0</v>
      </c>
      <c r="CT18" s="768">
        <v>0</v>
      </c>
      <c r="CU18" s="768">
        <v>0</v>
      </c>
      <c r="CV18" s="768">
        <v>0</v>
      </c>
      <c r="CW18" s="768">
        <v>0</v>
      </c>
      <c r="CX18" s="768">
        <v>0</v>
      </c>
      <c r="CY18" s="768">
        <v>0</v>
      </c>
      <c r="CZ18" s="768">
        <v>0</v>
      </c>
      <c r="DA18" s="768">
        <v>0</v>
      </c>
      <c r="DB18" s="768">
        <v>0</v>
      </c>
      <c r="DC18" s="768">
        <v>0</v>
      </c>
      <c r="DD18" s="768">
        <v>0</v>
      </c>
      <c r="DE18" s="768">
        <v>0</v>
      </c>
      <c r="DF18" s="768">
        <v>0</v>
      </c>
      <c r="DG18" s="768">
        <v>0</v>
      </c>
      <c r="DH18" s="768">
        <v>0</v>
      </c>
      <c r="DI18" s="768">
        <v>0</v>
      </c>
      <c r="DJ18" s="768">
        <v>0</v>
      </c>
      <c r="DK18" s="768">
        <v>0</v>
      </c>
      <c r="DL18" s="768">
        <v>0</v>
      </c>
      <c r="DM18" s="768">
        <v>0</v>
      </c>
      <c r="DN18" s="768">
        <v>0</v>
      </c>
      <c r="DO18" s="1175"/>
      <c r="DP18" s="368"/>
      <c r="DQ18" s="958"/>
      <c r="DR18" s="191"/>
      <c r="DS18" s="768">
        <v>0</v>
      </c>
      <c r="DT18" s="669">
        <v>0</v>
      </c>
      <c r="DU18" s="669">
        <v>0</v>
      </c>
      <c r="DV18" s="669">
        <v>0</v>
      </c>
      <c r="DW18" s="669">
        <v>0</v>
      </c>
      <c r="DX18" s="669">
        <v>0</v>
      </c>
      <c r="DY18" s="669">
        <v>0</v>
      </c>
      <c r="DZ18" s="669">
        <v>0</v>
      </c>
      <c r="EA18" s="669">
        <v>0</v>
      </c>
      <c r="EB18" s="669">
        <v>0</v>
      </c>
      <c r="EC18" s="669">
        <v>0</v>
      </c>
      <c r="ED18" s="669">
        <v>0</v>
      </c>
      <c r="EE18" s="669">
        <v>0</v>
      </c>
      <c r="EF18" s="669">
        <v>0</v>
      </c>
      <c r="EG18" s="669">
        <v>0</v>
      </c>
      <c r="EH18" s="768">
        <v>0</v>
      </c>
      <c r="EI18" s="768">
        <f t="shared" si="0"/>
        <v>0</v>
      </c>
      <c r="EJ18" s="768">
        <f t="shared" si="0"/>
        <v>0</v>
      </c>
      <c r="EK18" s="768">
        <f t="shared" si="1"/>
        <v>0</v>
      </c>
      <c r="EL18" s="1175"/>
      <c r="EM18" s="368"/>
    </row>
    <row r="19" spans="1:16384" s="1107" customFormat="1" ht="20.100000000000001" customHeight="1">
      <c r="A19" s="598" t="s">
        <v>392</v>
      </c>
      <c r="B19" s="598"/>
      <c r="C19" s="768">
        <v>0</v>
      </c>
      <c r="D19" s="768">
        <v>0</v>
      </c>
      <c r="E19" s="768">
        <v>0</v>
      </c>
      <c r="F19" s="768">
        <v>0</v>
      </c>
      <c r="G19" s="768">
        <v>0</v>
      </c>
      <c r="H19" s="768">
        <v>0</v>
      </c>
      <c r="I19" s="768">
        <v>0</v>
      </c>
      <c r="J19" s="768">
        <v>0</v>
      </c>
      <c r="K19" s="768">
        <v>0</v>
      </c>
      <c r="L19" s="768">
        <v>0</v>
      </c>
      <c r="M19" s="768">
        <v>0</v>
      </c>
      <c r="N19" s="768">
        <v>0</v>
      </c>
      <c r="O19" s="768">
        <v>0</v>
      </c>
      <c r="P19" s="768">
        <v>0</v>
      </c>
      <c r="Q19" s="768">
        <v>0</v>
      </c>
      <c r="R19" s="768">
        <v>0</v>
      </c>
      <c r="S19" s="768">
        <v>0</v>
      </c>
      <c r="T19" s="768">
        <v>0</v>
      </c>
      <c r="U19" s="1178" t="s">
        <v>1105</v>
      </c>
      <c r="V19" s="1178"/>
      <c r="W19" s="598" t="s">
        <v>392</v>
      </c>
      <c r="X19" s="598"/>
      <c r="Y19" s="768">
        <v>0</v>
      </c>
      <c r="Z19" s="768">
        <v>0</v>
      </c>
      <c r="AA19" s="768">
        <v>0</v>
      </c>
      <c r="AB19" s="768">
        <v>0</v>
      </c>
      <c r="AC19" s="768">
        <v>0</v>
      </c>
      <c r="AD19" s="768">
        <v>0</v>
      </c>
      <c r="AE19" s="768">
        <v>0</v>
      </c>
      <c r="AF19" s="768">
        <v>0</v>
      </c>
      <c r="AG19" s="768">
        <v>0</v>
      </c>
      <c r="AH19" s="768">
        <v>0</v>
      </c>
      <c r="AI19" s="768">
        <v>0</v>
      </c>
      <c r="AJ19" s="768">
        <v>0</v>
      </c>
      <c r="AK19" s="768">
        <v>0</v>
      </c>
      <c r="AL19" s="768">
        <v>0</v>
      </c>
      <c r="AM19" s="768">
        <v>0</v>
      </c>
      <c r="AN19" s="768">
        <v>0</v>
      </c>
      <c r="AO19" s="768">
        <v>0</v>
      </c>
      <c r="AP19" s="768">
        <v>0</v>
      </c>
      <c r="AQ19" s="768">
        <v>0</v>
      </c>
      <c r="AR19" s="768">
        <v>0</v>
      </c>
      <c r="AS19" s="1178" t="s">
        <v>1105</v>
      </c>
      <c r="AT19" s="1178"/>
      <c r="AU19" s="598" t="s">
        <v>392</v>
      </c>
      <c r="AV19" s="598"/>
      <c r="AW19" s="768">
        <v>0</v>
      </c>
      <c r="AX19" s="768">
        <v>0</v>
      </c>
      <c r="AY19" s="768">
        <v>0</v>
      </c>
      <c r="AZ19" s="768">
        <v>0</v>
      </c>
      <c r="BA19" s="768">
        <v>0</v>
      </c>
      <c r="BB19" s="768">
        <v>0</v>
      </c>
      <c r="BC19" s="768">
        <v>0</v>
      </c>
      <c r="BD19" s="768">
        <v>0</v>
      </c>
      <c r="BE19" s="768">
        <v>0</v>
      </c>
      <c r="BF19" s="768">
        <v>0</v>
      </c>
      <c r="BG19" s="768">
        <v>0</v>
      </c>
      <c r="BH19" s="768">
        <v>0</v>
      </c>
      <c r="BI19" s="768">
        <v>0</v>
      </c>
      <c r="BJ19" s="768">
        <v>0</v>
      </c>
      <c r="BK19" s="768">
        <v>0</v>
      </c>
      <c r="BL19" s="768">
        <v>0</v>
      </c>
      <c r="BM19" s="768">
        <v>0</v>
      </c>
      <c r="BN19" s="768">
        <v>0</v>
      </c>
      <c r="BO19" s="768">
        <v>0</v>
      </c>
      <c r="BP19" s="768">
        <v>0</v>
      </c>
      <c r="BQ19" s="1178" t="s">
        <v>1105</v>
      </c>
      <c r="BR19" s="1178"/>
      <c r="BS19" s="958"/>
      <c r="BT19" s="191"/>
      <c r="BU19" s="768">
        <v>0</v>
      </c>
      <c r="BV19" s="768">
        <v>0</v>
      </c>
      <c r="BW19" s="768">
        <v>0</v>
      </c>
      <c r="BX19" s="768">
        <v>0</v>
      </c>
      <c r="BY19" s="768">
        <v>0</v>
      </c>
      <c r="BZ19" s="768">
        <v>0</v>
      </c>
      <c r="CA19" s="768">
        <v>0</v>
      </c>
      <c r="CB19" s="768">
        <v>0</v>
      </c>
      <c r="CC19" s="768">
        <v>0</v>
      </c>
      <c r="CD19" s="768">
        <v>0</v>
      </c>
      <c r="CE19" s="768">
        <v>0</v>
      </c>
      <c r="CF19" s="768">
        <v>0</v>
      </c>
      <c r="CG19" s="768">
        <v>0</v>
      </c>
      <c r="CH19" s="768">
        <v>0</v>
      </c>
      <c r="CI19" s="768">
        <v>0</v>
      </c>
      <c r="CJ19" s="768">
        <v>0</v>
      </c>
      <c r="CK19" s="768">
        <v>0</v>
      </c>
      <c r="CL19" s="768">
        <v>0</v>
      </c>
      <c r="CM19" s="1175"/>
      <c r="CN19" s="368"/>
      <c r="CO19" s="958"/>
      <c r="CP19" s="191"/>
      <c r="CQ19" s="768">
        <v>0</v>
      </c>
      <c r="CR19" s="768">
        <v>0</v>
      </c>
      <c r="CS19" s="768">
        <v>0</v>
      </c>
      <c r="CT19" s="768">
        <v>0</v>
      </c>
      <c r="CU19" s="768">
        <v>0</v>
      </c>
      <c r="CV19" s="768">
        <v>0</v>
      </c>
      <c r="CW19" s="768">
        <v>0</v>
      </c>
      <c r="CX19" s="768">
        <v>0</v>
      </c>
      <c r="CY19" s="768">
        <v>0</v>
      </c>
      <c r="CZ19" s="768">
        <v>0</v>
      </c>
      <c r="DA19" s="768">
        <v>0</v>
      </c>
      <c r="DB19" s="768">
        <v>0</v>
      </c>
      <c r="DC19" s="768">
        <v>0</v>
      </c>
      <c r="DD19" s="768">
        <v>0</v>
      </c>
      <c r="DE19" s="768">
        <v>0</v>
      </c>
      <c r="DF19" s="768">
        <v>0</v>
      </c>
      <c r="DG19" s="768">
        <v>0</v>
      </c>
      <c r="DH19" s="768">
        <v>0</v>
      </c>
      <c r="DI19" s="768">
        <v>0</v>
      </c>
      <c r="DJ19" s="768">
        <v>0</v>
      </c>
      <c r="DK19" s="768">
        <v>0</v>
      </c>
      <c r="DL19" s="768">
        <v>0</v>
      </c>
      <c r="DM19" s="768">
        <v>0</v>
      </c>
      <c r="DN19" s="768">
        <v>0</v>
      </c>
      <c r="DO19" s="1175"/>
      <c r="DP19" s="368"/>
      <c r="DQ19" s="958"/>
      <c r="DR19" s="191"/>
      <c r="DS19" s="768">
        <v>0</v>
      </c>
      <c r="DT19" s="669">
        <v>0</v>
      </c>
      <c r="DU19" s="669">
        <v>0</v>
      </c>
      <c r="DV19" s="669">
        <v>0</v>
      </c>
      <c r="DW19" s="669">
        <v>0</v>
      </c>
      <c r="DX19" s="669">
        <v>0</v>
      </c>
      <c r="DY19" s="669">
        <v>0</v>
      </c>
      <c r="DZ19" s="669">
        <v>0</v>
      </c>
      <c r="EA19" s="669">
        <v>0</v>
      </c>
      <c r="EB19" s="669">
        <v>0</v>
      </c>
      <c r="EC19" s="669">
        <v>0</v>
      </c>
      <c r="ED19" s="669">
        <v>0</v>
      </c>
      <c r="EE19" s="669">
        <v>0</v>
      </c>
      <c r="EF19" s="669">
        <v>0</v>
      </c>
      <c r="EG19" s="669">
        <v>0</v>
      </c>
      <c r="EH19" s="768">
        <v>0</v>
      </c>
      <c r="EI19" s="768">
        <f t="shared" si="0"/>
        <v>0</v>
      </c>
      <c r="EJ19" s="768">
        <f t="shared" si="0"/>
        <v>0</v>
      </c>
      <c r="EK19" s="768">
        <f t="shared" si="1"/>
        <v>0</v>
      </c>
      <c r="EL19" s="1175"/>
      <c r="EM19" s="368"/>
    </row>
    <row r="20" spans="1:16384" s="1107" customFormat="1" ht="20.100000000000001" customHeight="1">
      <c r="A20" s="624" t="s">
        <v>885</v>
      </c>
      <c r="B20" s="624"/>
      <c r="C20" s="768">
        <v>0</v>
      </c>
      <c r="D20" s="768">
        <v>0</v>
      </c>
      <c r="E20" s="768">
        <v>0</v>
      </c>
      <c r="F20" s="768">
        <v>0</v>
      </c>
      <c r="G20" s="768">
        <v>0</v>
      </c>
      <c r="H20" s="768">
        <v>0</v>
      </c>
      <c r="I20" s="768">
        <v>0</v>
      </c>
      <c r="J20" s="768">
        <v>0</v>
      </c>
      <c r="K20" s="768">
        <v>0</v>
      </c>
      <c r="L20" s="768">
        <v>2</v>
      </c>
      <c r="M20" s="768">
        <v>0</v>
      </c>
      <c r="N20" s="768">
        <v>3</v>
      </c>
      <c r="O20" s="768">
        <v>0</v>
      </c>
      <c r="P20" s="768">
        <v>0</v>
      </c>
      <c r="Q20" s="768">
        <v>0</v>
      </c>
      <c r="R20" s="768">
        <v>0</v>
      </c>
      <c r="S20" s="768">
        <v>0</v>
      </c>
      <c r="T20" s="768">
        <v>0</v>
      </c>
      <c r="U20" s="473" t="s">
        <v>218</v>
      </c>
      <c r="V20" s="473"/>
      <c r="W20" s="624" t="s">
        <v>885</v>
      </c>
      <c r="X20" s="624"/>
      <c r="Y20" s="768">
        <v>0</v>
      </c>
      <c r="Z20" s="768">
        <v>0</v>
      </c>
      <c r="AA20" s="768">
        <v>0</v>
      </c>
      <c r="AB20" s="768">
        <v>0</v>
      </c>
      <c r="AC20" s="768">
        <v>0</v>
      </c>
      <c r="AD20" s="768">
        <v>0</v>
      </c>
      <c r="AE20" s="768">
        <v>0</v>
      </c>
      <c r="AF20" s="768">
        <v>0</v>
      </c>
      <c r="AG20" s="768">
        <v>0</v>
      </c>
      <c r="AH20" s="768">
        <v>0</v>
      </c>
      <c r="AI20" s="768">
        <v>0</v>
      </c>
      <c r="AJ20" s="768">
        <v>0</v>
      </c>
      <c r="AK20" s="768">
        <v>0</v>
      </c>
      <c r="AL20" s="768">
        <v>0</v>
      </c>
      <c r="AM20" s="768">
        <v>0</v>
      </c>
      <c r="AN20" s="768">
        <v>0</v>
      </c>
      <c r="AO20" s="768">
        <v>0</v>
      </c>
      <c r="AP20" s="768">
        <v>0</v>
      </c>
      <c r="AQ20" s="768">
        <v>0</v>
      </c>
      <c r="AR20" s="768">
        <v>0</v>
      </c>
      <c r="AS20" s="473" t="s">
        <v>218</v>
      </c>
      <c r="AT20" s="473"/>
      <c r="AU20" s="624" t="s">
        <v>885</v>
      </c>
      <c r="AV20" s="624"/>
      <c r="AW20" s="768">
        <v>0</v>
      </c>
      <c r="AX20" s="768">
        <v>0</v>
      </c>
      <c r="AY20" s="768">
        <v>0</v>
      </c>
      <c r="AZ20" s="768">
        <v>0</v>
      </c>
      <c r="BA20" s="768">
        <v>0</v>
      </c>
      <c r="BB20" s="768">
        <v>0</v>
      </c>
      <c r="BC20" s="768">
        <v>0</v>
      </c>
      <c r="BD20" s="768">
        <v>0</v>
      </c>
      <c r="BE20" s="768">
        <v>0</v>
      </c>
      <c r="BF20" s="768">
        <v>0</v>
      </c>
      <c r="BG20" s="768">
        <v>0</v>
      </c>
      <c r="BH20" s="768">
        <v>3</v>
      </c>
      <c r="BI20" s="768">
        <v>0</v>
      </c>
      <c r="BJ20" s="768">
        <v>1</v>
      </c>
      <c r="BK20" s="768">
        <v>0</v>
      </c>
      <c r="BL20" s="768">
        <v>0</v>
      </c>
      <c r="BM20" s="768">
        <v>0</v>
      </c>
      <c r="BN20" s="768">
        <v>0</v>
      </c>
      <c r="BO20" s="768">
        <v>0</v>
      </c>
      <c r="BP20" s="768">
        <v>0</v>
      </c>
      <c r="BQ20" s="473" t="s">
        <v>218</v>
      </c>
      <c r="BR20" s="473"/>
      <c r="BS20" s="624" t="s">
        <v>885</v>
      </c>
      <c r="BT20" s="624"/>
      <c r="BU20" s="768">
        <v>0</v>
      </c>
      <c r="BV20" s="768">
        <v>0</v>
      </c>
      <c r="BW20" s="768">
        <v>0</v>
      </c>
      <c r="BX20" s="768">
        <v>0</v>
      </c>
      <c r="BY20" s="768">
        <v>0</v>
      </c>
      <c r="BZ20" s="768">
        <v>0</v>
      </c>
      <c r="CA20" s="768">
        <v>0</v>
      </c>
      <c r="CB20" s="768">
        <v>0</v>
      </c>
      <c r="CC20" s="768">
        <v>0</v>
      </c>
      <c r="CD20" s="768">
        <v>0</v>
      </c>
      <c r="CE20" s="768">
        <v>0</v>
      </c>
      <c r="CF20" s="768">
        <v>0</v>
      </c>
      <c r="CG20" s="768">
        <v>0</v>
      </c>
      <c r="CH20" s="768">
        <v>0</v>
      </c>
      <c r="CI20" s="768">
        <v>0</v>
      </c>
      <c r="CJ20" s="768">
        <v>0</v>
      </c>
      <c r="CK20" s="768">
        <v>0</v>
      </c>
      <c r="CL20" s="768">
        <v>0</v>
      </c>
      <c r="CM20" s="473" t="s">
        <v>218</v>
      </c>
      <c r="CN20" s="473"/>
      <c r="CO20" s="624" t="s">
        <v>885</v>
      </c>
      <c r="CP20" s="624"/>
      <c r="CQ20" s="768">
        <v>0</v>
      </c>
      <c r="CR20" s="768">
        <v>0</v>
      </c>
      <c r="CS20" s="768">
        <v>0</v>
      </c>
      <c r="CT20" s="768">
        <v>0</v>
      </c>
      <c r="CU20" s="768">
        <v>0</v>
      </c>
      <c r="CV20" s="768">
        <v>0</v>
      </c>
      <c r="CW20" s="768">
        <v>0</v>
      </c>
      <c r="CX20" s="768">
        <v>0</v>
      </c>
      <c r="CY20" s="768">
        <v>0</v>
      </c>
      <c r="CZ20" s="768">
        <v>0</v>
      </c>
      <c r="DA20" s="768">
        <v>0</v>
      </c>
      <c r="DB20" s="768">
        <v>0</v>
      </c>
      <c r="DC20" s="768">
        <v>0</v>
      </c>
      <c r="DD20" s="768">
        <v>0</v>
      </c>
      <c r="DE20" s="768">
        <v>0</v>
      </c>
      <c r="DF20" s="768">
        <v>0</v>
      </c>
      <c r="DG20" s="768">
        <v>0</v>
      </c>
      <c r="DH20" s="768">
        <v>0</v>
      </c>
      <c r="DI20" s="768">
        <v>0</v>
      </c>
      <c r="DJ20" s="768">
        <v>0</v>
      </c>
      <c r="DK20" s="768">
        <v>0</v>
      </c>
      <c r="DL20" s="768">
        <v>0</v>
      </c>
      <c r="DM20" s="768">
        <v>0</v>
      </c>
      <c r="DN20" s="768">
        <v>0</v>
      </c>
      <c r="DO20" s="473" t="s">
        <v>218</v>
      </c>
      <c r="DP20" s="473"/>
      <c r="DQ20" s="624" t="s">
        <v>885</v>
      </c>
      <c r="DR20" s="624"/>
      <c r="DS20" s="768">
        <v>0</v>
      </c>
      <c r="DT20" s="669">
        <v>0</v>
      </c>
      <c r="DU20" s="669">
        <v>0</v>
      </c>
      <c r="DV20" s="669">
        <v>0</v>
      </c>
      <c r="DW20" s="669">
        <v>0</v>
      </c>
      <c r="DX20" s="669">
        <v>0</v>
      </c>
      <c r="DY20" s="669">
        <v>5</v>
      </c>
      <c r="DZ20" s="669">
        <v>13</v>
      </c>
      <c r="EA20" s="669">
        <v>0</v>
      </c>
      <c r="EB20" s="669">
        <v>0</v>
      </c>
      <c r="EC20" s="669">
        <v>0</v>
      </c>
      <c r="ED20" s="669">
        <v>0</v>
      </c>
      <c r="EE20" s="669">
        <v>0</v>
      </c>
      <c r="EF20" s="669">
        <v>0</v>
      </c>
      <c r="EG20" s="669">
        <v>0</v>
      </c>
      <c r="EH20" s="768">
        <v>6</v>
      </c>
      <c r="EI20" s="768">
        <f t="shared" si="0"/>
        <v>5</v>
      </c>
      <c r="EJ20" s="768">
        <f t="shared" si="0"/>
        <v>28</v>
      </c>
      <c r="EK20" s="768">
        <f t="shared" si="1"/>
        <v>33</v>
      </c>
      <c r="EL20" s="473" t="s">
        <v>218</v>
      </c>
      <c r="EM20" s="473"/>
    </row>
    <row r="21" spans="1:16384" s="1107" customFormat="1" ht="20.100000000000001" customHeight="1">
      <c r="A21" s="624" t="s">
        <v>101</v>
      </c>
      <c r="B21" s="624"/>
      <c r="C21" s="768">
        <v>0</v>
      </c>
      <c r="D21" s="768">
        <v>0</v>
      </c>
      <c r="E21" s="768">
        <v>0</v>
      </c>
      <c r="F21" s="768">
        <v>0</v>
      </c>
      <c r="G21" s="768">
        <v>0</v>
      </c>
      <c r="H21" s="768">
        <v>0</v>
      </c>
      <c r="I21" s="768">
        <v>0</v>
      </c>
      <c r="J21" s="768">
        <v>0</v>
      </c>
      <c r="K21" s="768">
        <v>0</v>
      </c>
      <c r="L21" s="768">
        <v>0</v>
      </c>
      <c r="M21" s="768">
        <v>0</v>
      </c>
      <c r="N21" s="768">
        <v>0</v>
      </c>
      <c r="O21" s="768">
        <v>0</v>
      </c>
      <c r="P21" s="768">
        <v>0</v>
      </c>
      <c r="Q21" s="768">
        <v>0</v>
      </c>
      <c r="R21" s="768">
        <v>0</v>
      </c>
      <c r="S21" s="768">
        <v>0</v>
      </c>
      <c r="T21" s="768">
        <v>0</v>
      </c>
      <c r="U21" s="473" t="s">
        <v>219</v>
      </c>
      <c r="V21" s="473"/>
      <c r="W21" s="624" t="s">
        <v>101</v>
      </c>
      <c r="X21" s="624"/>
      <c r="Y21" s="768">
        <v>0</v>
      </c>
      <c r="Z21" s="768">
        <v>0</v>
      </c>
      <c r="AA21" s="768">
        <v>0</v>
      </c>
      <c r="AB21" s="768">
        <v>0</v>
      </c>
      <c r="AC21" s="768">
        <v>0</v>
      </c>
      <c r="AD21" s="768">
        <v>0</v>
      </c>
      <c r="AE21" s="768">
        <v>0</v>
      </c>
      <c r="AF21" s="768">
        <v>0</v>
      </c>
      <c r="AG21" s="768">
        <v>0</v>
      </c>
      <c r="AH21" s="768">
        <v>0</v>
      </c>
      <c r="AI21" s="768">
        <v>0</v>
      </c>
      <c r="AJ21" s="768">
        <v>0</v>
      </c>
      <c r="AK21" s="768">
        <v>0</v>
      </c>
      <c r="AL21" s="768">
        <v>0</v>
      </c>
      <c r="AM21" s="768">
        <v>0</v>
      </c>
      <c r="AN21" s="768">
        <v>0</v>
      </c>
      <c r="AO21" s="768">
        <v>0</v>
      </c>
      <c r="AP21" s="768">
        <v>0</v>
      </c>
      <c r="AQ21" s="768">
        <v>0</v>
      </c>
      <c r="AR21" s="768">
        <v>0</v>
      </c>
      <c r="AS21" s="473" t="s">
        <v>219</v>
      </c>
      <c r="AT21" s="473"/>
      <c r="AU21" s="624" t="s">
        <v>101</v>
      </c>
      <c r="AV21" s="624"/>
      <c r="AW21" s="768">
        <v>0</v>
      </c>
      <c r="AX21" s="768">
        <v>0</v>
      </c>
      <c r="AY21" s="768">
        <v>0</v>
      </c>
      <c r="AZ21" s="768">
        <v>0</v>
      </c>
      <c r="BA21" s="768">
        <v>0</v>
      </c>
      <c r="BB21" s="768">
        <v>0</v>
      </c>
      <c r="BC21" s="768">
        <v>0</v>
      </c>
      <c r="BD21" s="768">
        <v>0</v>
      </c>
      <c r="BE21" s="768">
        <v>0</v>
      </c>
      <c r="BF21" s="768">
        <v>0</v>
      </c>
      <c r="BG21" s="768">
        <v>2</v>
      </c>
      <c r="BH21" s="768">
        <v>0</v>
      </c>
      <c r="BI21" s="768">
        <v>0</v>
      </c>
      <c r="BJ21" s="768">
        <v>0</v>
      </c>
      <c r="BK21" s="768">
        <v>0</v>
      </c>
      <c r="BL21" s="768">
        <v>0</v>
      </c>
      <c r="BM21" s="768">
        <v>0</v>
      </c>
      <c r="BN21" s="768">
        <v>0</v>
      </c>
      <c r="BO21" s="768">
        <v>0</v>
      </c>
      <c r="BP21" s="768">
        <v>0</v>
      </c>
      <c r="BQ21" s="473" t="s">
        <v>219</v>
      </c>
      <c r="BR21" s="473"/>
      <c r="BS21" s="624" t="s">
        <v>101</v>
      </c>
      <c r="BT21" s="624"/>
      <c r="BU21" s="768">
        <v>0</v>
      </c>
      <c r="BV21" s="768">
        <v>0</v>
      </c>
      <c r="BW21" s="768">
        <v>0</v>
      </c>
      <c r="BX21" s="768">
        <v>0</v>
      </c>
      <c r="BY21" s="768">
        <v>0</v>
      </c>
      <c r="BZ21" s="768">
        <v>0</v>
      </c>
      <c r="CA21" s="768">
        <v>0</v>
      </c>
      <c r="CB21" s="768">
        <v>0</v>
      </c>
      <c r="CC21" s="768">
        <v>0</v>
      </c>
      <c r="CD21" s="768">
        <v>0</v>
      </c>
      <c r="CE21" s="768">
        <v>0</v>
      </c>
      <c r="CF21" s="768">
        <v>0</v>
      </c>
      <c r="CG21" s="768">
        <v>0</v>
      </c>
      <c r="CH21" s="768">
        <v>0</v>
      </c>
      <c r="CI21" s="768">
        <v>0</v>
      </c>
      <c r="CJ21" s="768">
        <v>0</v>
      </c>
      <c r="CK21" s="768">
        <v>0</v>
      </c>
      <c r="CL21" s="768">
        <v>0</v>
      </c>
      <c r="CM21" s="473" t="s">
        <v>219</v>
      </c>
      <c r="CN21" s="473"/>
      <c r="CO21" s="624" t="s">
        <v>101</v>
      </c>
      <c r="CP21" s="624"/>
      <c r="CQ21" s="768">
        <v>0</v>
      </c>
      <c r="CR21" s="768">
        <v>0</v>
      </c>
      <c r="CS21" s="768">
        <v>0</v>
      </c>
      <c r="CT21" s="768">
        <v>0</v>
      </c>
      <c r="CU21" s="768">
        <v>0</v>
      </c>
      <c r="CV21" s="768">
        <v>0</v>
      </c>
      <c r="CW21" s="768">
        <v>0</v>
      </c>
      <c r="CX21" s="768">
        <v>0</v>
      </c>
      <c r="CY21" s="768">
        <v>0</v>
      </c>
      <c r="CZ21" s="768">
        <v>0</v>
      </c>
      <c r="DA21" s="768">
        <v>0</v>
      </c>
      <c r="DB21" s="768">
        <v>0</v>
      </c>
      <c r="DC21" s="768">
        <v>0</v>
      </c>
      <c r="DD21" s="768">
        <v>0</v>
      </c>
      <c r="DE21" s="768">
        <v>0</v>
      </c>
      <c r="DF21" s="768">
        <v>0</v>
      </c>
      <c r="DG21" s="768">
        <v>0</v>
      </c>
      <c r="DH21" s="768">
        <v>0</v>
      </c>
      <c r="DI21" s="768">
        <v>0</v>
      </c>
      <c r="DJ21" s="768">
        <v>0</v>
      </c>
      <c r="DK21" s="768">
        <v>0</v>
      </c>
      <c r="DL21" s="768">
        <v>0</v>
      </c>
      <c r="DM21" s="768">
        <v>10</v>
      </c>
      <c r="DN21" s="768">
        <v>2</v>
      </c>
      <c r="DO21" s="473" t="s">
        <v>219</v>
      </c>
      <c r="DP21" s="473"/>
      <c r="DQ21" s="624" t="s">
        <v>101</v>
      </c>
      <c r="DR21" s="624"/>
      <c r="DS21" s="768">
        <v>0</v>
      </c>
      <c r="DT21" s="669">
        <v>0</v>
      </c>
      <c r="DU21" s="669">
        <v>0</v>
      </c>
      <c r="DV21" s="669">
        <v>0</v>
      </c>
      <c r="DW21" s="669">
        <v>0</v>
      </c>
      <c r="DX21" s="669">
        <v>0</v>
      </c>
      <c r="DY21" s="669">
        <v>0</v>
      </c>
      <c r="DZ21" s="669">
        <v>0</v>
      </c>
      <c r="EA21" s="669">
        <v>0</v>
      </c>
      <c r="EB21" s="669">
        <v>0</v>
      </c>
      <c r="EC21" s="669">
        <v>0</v>
      </c>
      <c r="ED21" s="669">
        <v>0</v>
      </c>
      <c r="EE21" s="669">
        <v>0</v>
      </c>
      <c r="EF21" s="669">
        <v>0</v>
      </c>
      <c r="EG21" s="669">
        <v>0</v>
      </c>
      <c r="EH21" s="768">
        <v>0</v>
      </c>
      <c r="EI21" s="768">
        <f t="shared" si="0"/>
        <v>12</v>
      </c>
      <c r="EJ21" s="768">
        <f t="shared" si="0"/>
        <v>2</v>
      </c>
      <c r="EK21" s="768">
        <f t="shared" si="1"/>
        <v>14</v>
      </c>
      <c r="EL21" s="473" t="s">
        <v>219</v>
      </c>
      <c r="EM21" s="473"/>
    </row>
    <row r="22" spans="1:16384" s="1107" customFormat="1" ht="20.100000000000001" customHeight="1">
      <c r="A22" s="624" t="s">
        <v>107</v>
      </c>
      <c r="B22" s="624"/>
      <c r="C22" s="768">
        <v>0</v>
      </c>
      <c r="D22" s="768">
        <v>0</v>
      </c>
      <c r="E22" s="768">
        <v>0</v>
      </c>
      <c r="F22" s="768">
        <v>0</v>
      </c>
      <c r="G22" s="768">
        <v>0</v>
      </c>
      <c r="H22" s="768">
        <v>0</v>
      </c>
      <c r="I22" s="768">
        <v>0</v>
      </c>
      <c r="J22" s="768">
        <v>0</v>
      </c>
      <c r="K22" s="768">
        <v>0</v>
      </c>
      <c r="L22" s="768">
        <v>0</v>
      </c>
      <c r="M22" s="768">
        <v>0</v>
      </c>
      <c r="N22" s="768">
        <v>0</v>
      </c>
      <c r="O22" s="768">
        <v>0</v>
      </c>
      <c r="P22" s="768">
        <v>0</v>
      </c>
      <c r="Q22" s="768">
        <v>0</v>
      </c>
      <c r="R22" s="768">
        <v>0</v>
      </c>
      <c r="S22" s="768">
        <v>0</v>
      </c>
      <c r="T22" s="768">
        <v>0</v>
      </c>
      <c r="U22" s="473" t="s">
        <v>220</v>
      </c>
      <c r="V22" s="473"/>
      <c r="W22" s="624" t="s">
        <v>107</v>
      </c>
      <c r="X22" s="624"/>
      <c r="Y22" s="768">
        <v>0</v>
      </c>
      <c r="Z22" s="768">
        <v>0</v>
      </c>
      <c r="AA22" s="768">
        <v>0</v>
      </c>
      <c r="AB22" s="768">
        <v>0</v>
      </c>
      <c r="AC22" s="768">
        <v>0</v>
      </c>
      <c r="AD22" s="768">
        <v>0</v>
      </c>
      <c r="AE22" s="768">
        <v>0</v>
      </c>
      <c r="AF22" s="768">
        <v>0</v>
      </c>
      <c r="AG22" s="768">
        <v>0</v>
      </c>
      <c r="AH22" s="768">
        <v>0</v>
      </c>
      <c r="AI22" s="768">
        <v>0</v>
      </c>
      <c r="AJ22" s="768">
        <v>0</v>
      </c>
      <c r="AK22" s="768">
        <v>0</v>
      </c>
      <c r="AL22" s="768">
        <v>0</v>
      </c>
      <c r="AM22" s="768">
        <v>0</v>
      </c>
      <c r="AN22" s="768">
        <v>0</v>
      </c>
      <c r="AO22" s="768">
        <v>0</v>
      </c>
      <c r="AP22" s="768">
        <v>0</v>
      </c>
      <c r="AQ22" s="768">
        <v>0</v>
      </c>
      <c r="AR22" s="768">
        <v>0</v>
      </c>
      <c r="AS22" s="473" t="s">
        <v>220</v>
      </c>
      <c r="AT22" s="473"/>
      <c r="AU22" s="624" t="s">
        <v>107</v>
      </c>
      <c r="AV22" s="624"/>
      <c r="AW22" s="768">
        <v>0</v>
      </c>
      <c r="AX22" s="768">
        <v>0</v>
      </c>
      <c r="AY22" s="768">
        <v>0</v>
      </c>
      <c r="AZ22" s="768">
        <v>0</v>
      </c>
      <c r="BA22" s="768">
        <v>0</v>
      </c>
      <c r="BB22" s="768">
        <v>0</v>
      </c>
      <c r="BC22" s="768">
        <v>0</v>
      </c>
      <c r="BD22" s="768">
        <v>0</v>
      </c>
      <c r="BE22" s="768">
        <v>0</v>
      </c>
      <c r="BF22" s="768">
        <v>0</v>
      </c>
      <c r="BG22" s="768">
        <v>0</v>
      </c>
      <c r="BH22" s="768">
        <v>0</v>
      </c>
      <c r="BI22" s="768">
        <v>0</v>
      </c>
      <c r="BJ22" s="768">
        <v>0</v>
      </c>
      <c r="BK22" s="768">
        <v>0</v>
      </c>
      <c r="BL22" s="768">
        <v>0</v>
      </c>
      <c r="BM22" s="768">
        <v>0</v>
      </c>
      <c r="BN22" s="768">
        <v>0</v>
      </c>
      <c r="BO22" s="768">
        <v>0</v>
      </c>
      <c r="BP22" s="768">
        <v>0</v>
      </c>
      <c r="BQ22" s="473" t="s">
        <v>220</v>
      </c>
      <c r="BR22" s="473"/>
      <c r="BS22" s="191"/>
      <c r="BT22" s="191"/>
      <c r="BU22" s="768">
        <v>0</v>
      </c>
      <c r="BV22" s="768">
        <v>0</v>
      </c>
      <c r="BW22" s="768">
        <v>0</v>
      </c>
      <c r="BX22" s="768">
        <v>0</v>
      </c>
      <c r="BY22" s="768">
        <v>0</v>
      </c>
      <c r="BZ22" s="768">
        <v>0</v>
      </c>
      <c r="CA22" s="768">
        <v>0</v>
      </c>
      <c r="CB22" s="768">
        <v>0</v>
      </c>
      <c r="CC22" s="768">
        <v>0</v>
      </c>
      <c r="CD22" s="768">
        <v>0</v>
      </c>
      <c r="CE22" s="768">
        <v>0</v>
      </c>
      <c r="CF22" s="768">
        <v>0</v>
      </c>
      <c r="CG22" s="768">
        <v>0</v>
      </c>
      <c r="CH22" s="768">
        <v>0</v>
      </c>
      <c r="CI22" s="768">
        <v>0</v>
      </c>
      <c r="CJ22" s="768">
        <v>0</v>
      </c>
      <c r="CK22" s="768">
        <v>0</v>
      </c>
      <c r="CL22" s="768">
        <v>0</v>
      </c>
      <c r="CM22" s="365"/>
      <c r="CN22" s="365"/>
      <c r="CO22" s="191"/>
      <c r="CP22" s="191"/>
      <c r="CQ22" s="768">
        <v>0</v>
      </c>
      <c r="CR22" s="768">
        <v>0</v>
      </c>
      <c r="CS22" s="768">
        <v>0</v>
      </c>
      <c r="CT22" s="768">
        <v>0</v>
      </c>
      <c r="CU22" s="768">
        <v>0</v>
      </c>
      <c r="CV22" s="768">
        <v>0</v>
      </c>
      <c r="CW22" s="768">
        <v>0</v>
      </c>
      <c r="CX22" s="768">
        <v>0</v>
      </c>
      <c r="CY22" s="768">
        <v>0</v>
      </c>
      <c r="CZ22" s="768">
        <v>0</v>
      </c>
      <c r="DA22" s="768">
        <v>0</v>
      </c>
      <c r="DB22" s="768">
        <v>0</v>
      </c>
      <c r="DC22" s="768">
        <v>0</v>
      </c>
      <c r="DD22" s="768">
        <v>0</v>
      </c>
      <c r="DE22" s="768">
        <v>0</v>
      </c>
      <c r="DF22" s="768">
        <v>0</v>
      </c>
      <c r="DG22" s="768">
        <v>0</v>
      </c>
      <c r="DH22" s="768">
        <v>0</v>
      </c>
      <c r="DI22" s="768">
        <v>0</v>
      </c>
      <c r="DJ22" s="768">
        <v>0</v>
      </c>
      <c r="DK22" s="768">
        <v>0</v>
      </c>
      <c r="DL22" s="768">
        <v>0</v>
      </c>
      <c r="DM22" s="768">
        <v>0</v>
      </c>
      <c r="DN22" s="768">
        <v>0</v>
      </c>
      <c r="DO22" s="365"/>
      <c r="DP22" s="365"/>
      <c r="DQ22" s="191"/>
      <c r="DR22" s="191"/>
      <c r="DS22" s="768">
        <v>0</v>
      </c>
      <c r="DT22" s="669">
        <v>0</v>
      </c>
      <c r="DU22" s="669">
        <v>0</v>
      </c>
      <c r="DV22" s="669">
        <v>0</v>
      </c>
      <c r="DW22" s="669">
        <v>0</v>
      </c>
      <c r="DX22" s="669">
        <v>0</v>
      </c>
      <c r="DY22" s="669">
        <v>0</v>
      </c>
      <c r="DZ22" s="669">
        <v>0</v>
      </c>
      <c r="EA22" s="669">
        <v>0</v>
      </c>
      <c r="EB22" s="669">
        <v>0</v>
      </c>
      <c r="EC22" s="669">
        <v>0</v>
      </c>
      <c r="ED22" s="669">
        <v>0</v>
      </c>
      <c r="EE22" s="669">
        <v>0</v>
      </c>
      <c r="EF22" s="669">
        <v>0</v>
      </c>
      <c r="EG22" s="669">
        <v>0</v>
      </c>
      <c r="EH22" s="768">
        <v>0</v>
      </c>
      <c r="EI22" s="768">
        <f t="shared" si="0"/>
        <v>0</v>
      </c>
      <c r="EJ22" s="768">
        <f t="shared" si="0"/>
        <v>0</v>
      </c>
      <c r="EK22" s="768">
        <f t="shared" si="1"/>
        <v>0</v>
      </c>
      <c r="EL22" s="365"/>
      <c r="EM22" s="365"/>
    </row>
    <row r="23" spans="1:16384" s="1107" customFormat="1" ht="20.100000000000001" customHeight="1">
      <c r="A23" s="974" t="s">
        <v>409</v>
      </c>
      <c r="B23" s="974"/>
      <c r="C23" s="768">
        <v>0</v>
      </c>
      <c r="D23" s="768">
        <v>0</v>
      </c>
      <c r="E23" s="768">
        <v>0</v>
      </c>
      <c r="F23" s="768">
        <v>0</v>
      </c>
      <c r="G23" s="768">
        <v>0</v>
      </c>
      <c r="H23" s="768">
        <v>0</v>
      </c>
      <c r="I23" s="768">
        <v>0</v>
      </c>
      <c r="J23" s="768">
        <v>0</v>
      </c>
      <c r="K23" s="768">
        <v>0</v>
      </c>
      <c r="L23" s="768">
        <v>0</v>
      </c>
      <c r="M23" s="768">
        <v>0</v>
      </c>
      <c r="N23" s="768">
        <v>0</v>
      </c>
      <c r="O23" s="768">
        <v>0</v>
      </c>
      <c r="P23" s="768">
        <v>0</v>
      </c>
      <c r="Q23" s="768">
        <v>0</v>
      </c>
      <c r="R23" s="768">
        <v>0</v>
      </c>
      <c r="S23" s="768">
        <v>0</v>
      </c>
      <c r="T23" s="768">
        <v>0</v>
      </c>
      <c r="U23" s="473" t="s">
        <v>221</v>
      </c>
      <c r="V23" s="473"/>
      <c r="W23" s="974" t="s">
        <v>409</v>
      </c>
      <c r="X23" s="974"/>
      <c r="Y23" s="768">
        <v>0</v>
      </c>
      <c r="Z23" s="768">
        <v>0</v>
      </c>
      <c r="AA23" s="768">
        <v>0</v>
      </c>
      <c r="AB23" s="768">
        <v>0</v>
      </c>
      <c r="AC23" s="768">
        <v>0</v>
      </c>
      <c r="AD23" s="768">
        <v>0</v>
      </c>
      <c r="AE23" s="768">
        <v>0</v>
      </c>
      <c r="AF23" s="768">
        <v>0</v>
      </c>
      <c r="AG23" s="768">
        <v>0</v>
      </c>
      <c r="AH23" s="768">
        <v>0</v>
      </c>
      <c r="AI23" s="768">
        <v>0</v>
      </c>
      <c r="AJ23" s="768">
        <v>0</v>
      </c>
      <c r="AK23" s="768">
        <v>0</v>
      </c>
      <c r="AL23" s="768">
        <v>0</v>
      </c>
      <c r="AM23" s="768">
        <v>0</v>
      </c>
      <c r="AN23" s="768">
        <v>0</v>
      </c>
      <c r="AO23" s="768">
        <v>0</v>
      </c>
      <c r="AP23" s="768">
        <v>0</v>
      </c>
      <c r="AQ23" s="768">
        <v>0</v>
      </c>
      <c r="AR23" s="768">
        <v>0</v>
      </c>
      <c r="AS23" s="473" t="s">
        <v>221</v>
      </c>
      <c r="AT23" s="473"/>
      <c r="AU23" s="974" t="s">
        <v>409</v>
      </c>
      <c r="AV23" s="974"/>
      <c r="AW23" s="768">
        <v>0</v>
      </c>
      <c r="AX23" s="768">
        <v>0</v>
      </c>
      <c r="AY23" s="768">
        <v>0</v>
      </c>
      <c r="AZ23" s="768">
        <v>0</v>
      </c>
      <c r="BA23" s="768">
        <v>0</v>
      </c>
      <c r="BB23" s="768">
        <v>0</v>
      </c>
      <c r="BC23" s="768">
        <v>0</v>
      </c>
      <c r="BD23" s="768">
        <v>0</v>
      </c>
      <c r="BE23" s="768">
        <v>0</v>
      </c>
      <c r="BF23" s="768">
        <v>0</v>
      </c>
      <c r="BG23" s="768">
        <v>0</v>
      </c>
      <c r="BH23" s="768">
        <v>0</v>
      </c>
      <c r="BI23" s="768">
        <v>0</v>
      </c>
      <c r="BJ23" s="768">
        <v>0</v>
      </c>
      <c r="BK23" s="768">
        <v>0</v>
      </c>
      <c r="BL23" s="768">
        <v>0</v>
      </c>
      <c r="BM23" s="768">
        <v>0</v>
      </c>
      <c r="BN23" s="768">
        <v>0</v>
      </c>
      <c r="BO23" s="768">
        <v>0</v>
      </c>
      <c r="BP23" s="768">
        <v>0</v>
      </c>
      <c r="BQ23" s="473" t="s">
        <v>221</v>
      </c>
      <c r="BR23" s="473"/>
      <c r="BS23" s="191"/>
      <c r="BT23" s="191"/>
      <c r="BU23" s="768">
        <v>0</v>
      </c>
      <c r="BV23" s="768">
        <v>0</v>
      </c>
      <c r="BW23" s="768">
        <v>0</v>
      </c>
      <c r="BX23" s="768">
        <v>0</v>
      </c>
      <c r="BY23" s="768">
        <v>0</v>
      </c>
      <c r="BZ23" s="768">
        <v>0</v>
      </c>
      <c r="CA23" s="768">
        <v>0</v>
      </c>
      <c r="CB23" s="768">
        <v>0</v>
      </c>
      <c r="CC23" s="768">
        <v>0</v>
      </c>
      <c r="CD23" s="768">
        <v>0</v>
      </c>
      <c r="CE23" s="768">
        <v>0</v>
      </c>
      <c r="CF23" s="768">
        <v>0</v>
      </c>
      <c r="CG23" s="768">
        <v>0</v>
      </c>
      <c r="CH23" s="768">
        <v>0</v>
      </c>
      <c r="CI23" s="768">
        <v>0</v>
      </c>
      <c r="CJ23" s="768">
        <v>0</v>
      </c>
      <c r="CK23" s="768">
        <v>0</v>
      </c>
      <c r="CL23" s="768">
        <v>0</v>
      </c>
      <c r="CM23" s="365"/>
      <c r="CN23" s="365"/>
      <c r="CO23" s="191"/>
      <c r="CP23" s="191"/>
      <c r="CQ23" s="768">
        <v>0</v>
      </c>
      <c r="CR23" s="768">
        <v>0</v>
      </c>
      <c r="CS23" s="768">
        <v>0</v>
      </c>
      <c r="CT23" s="768">
        <v>0</v>
      </c>
      <c r="CU23" s="768">
        <v>0</v>
      </c>
      <c r="CV23" s="768">
        <v>0</v>
      </c>
      <c r="CW23" s="768">
        <v>0</v>
      </c>
      <c r="CX23" s="768">
        <v>0</v>
      </c>
      <c r="CY23" s="768">
        <v>0</v>
      </c>
      <c r="CZ23" s="768">
        <v>0</v>
      </c>
      <c r="DA23" s="768">
        <v>0</v>
      </c>
      <c r="DB23" s="768">
        <v>0</v>
      </c>
      <c r="DC23" s="768">
        <v>0</v>
      </c>
      <c r="DD23" s="768">
        <v>0</v>
      </c>
      <c r="DE23" s="768">
        <v>0</v>
      </c>
      <c r="DF23" s="768">
        <v>0</v>
      </c>
      <c r="DG23" s="768">
        <v>0</v>
      </c>
      <c r="DH23" s="768">
        <v>0</v>
      </c>
      <c r="DI23" s="768">
        <v>0</v>
      </c>
      <c r="DJ23" s="768">
        <v>0</v>
      </c>
      <c r="DK23" s="768">
        <v>0</v>
      </c>
      <c r="DL23" s="768">
        <v>0</v>
      </c>
      <c r="DM23" s="768">
        <v>0</v>
      </c>
      <c r="DN23" s="768">
        <v>0</v>
      </c>
      <c r="DO23" s="365"/>
      <c r="DP23" s="365"/>
      <c r="DQ23" s="191"/>
      <c r="DR23" s="191"/>
      <c r="DS23" s="768">
        <v>0</v>
      </c>
      <c r="DT23" s="669">
        <v>0</v>
      </c>
      <c r="DU23" s="669">
        <v>0</v>
      </c>
      <c r="DV23" s="669">
        <v>0</v>
      </c>
      <c r="DW23" s="669">
        <v>0</v>
      </c>
      <c r="DX23" s="669">
        <v>0</v>
      </c>
      <c r="DY23" s="669">
        <v>0</v>
      </c>
      <c r="DZ23" s="669">
        <v>0</v>
      </c>
      <c r="EA23" s="669">
        <v>0</v>
      </c>
      <c r="EB23" s="669">
        <v>0</v>
      </c>
      <c r="EC23" s="669">
        <v>0</v>
      </c>
      <c r="ED23" s="669">
        <v>0</v>
      </c>
      <c r="EE23" s="669">
        <v>0</v>
      </c>
      <c r="EF23" s="669">
        <v>0</v>
      </c>
      <c r="EG23" s="669">
        <v>0</v>
      </c>
      <c r="EH23" s="768">
        <v>0</v>
      </c>
      <c r="EI23" s="768">
        <f t="shared" si="0"/>
        <v>0</v>
      </c>
      <c r="EJ23" s="768">
        <f t="shared" si="0"/>
        <v>0</v>
      </c>
      <c r="EK23" s="768">
        <f t="shared" si="1"/>
        <v>0</v>
      </c>
      <c r="EL23" s="365"/>
      <c r="EM23" s="365"/>
    </row>
    <row r="24" spans="1:16384" s="1107" customFormat="1" ht="20.100000000000001" customHeight="1">
      <c r="A24" s="974" t="s">
        <v>835</v>
      </c>
      <c r="B24" s="974"/>
      <c r="C24" s="768">
        <v>0</v>
      </c>
      <c r="D24" s="768">
        <v>0</v>
      </c>
      <c r="E24" s="768">
        <v>0</v>
      </c>
      <c r="F24" s="768">
        <v>0</v>
      </c>
      <c r="G24" s="768">
        <v>0</v>
      </c>
      <c r="H24" s="768">
        <v>0</v>
      </c>
      <c r="I24" s="768">
        <v>0</v>
      </c>
      <c r="J24" s="768">
        <v>0</v>
      </c>
      <c r="K24" s="768">
        <v>0</v>
      </c>
      <c r="L24" s="768">
        <v>0</v>
      </c>
      <c r="M24" s="768">
        <v>0</v>
      </c>
      <c r="N24" s="768">
        <v>0</v>
      </c>
      <c r="O24" s="768">
        <v>0</v>
      </c>
      <c r="P24" s="768">
        <v>0</v>
      </c>
      <c r="Q24" s="768">
        <v>0</v>
      </c>
      <c r="R24" s="768">
        <v>0</v>
      </c>
      <c r="S24" s="768">
        <v>0</v>
      </c>
      <c r="T24" s="768">
        <v>0</v>
      </c>
      <c r="U24" s="473" t="s">
        <v>222</v>
      </c>
      <c r="V24" s="473"/>
      <c r="W24" s="974" t="s">
        <v>835</v>
      </c>
      <c r="X24" s="974"/>
      <c r="Y24" s="768">
        <v>0</v>
      </c>
      <c r="Z24" s="768">
        <v>0</v>
      </c>
      <c r="AA24" s="768">
        <v>0</v>
      </c>
      <c r="AB24" s="768">
        <v>0</v>
      </c>
      <c r="AC24" s="768">
        <v>0</v>
      </c>
      <c r="AD24" s="768">
        <v>0</v>
      </c>
      <c r="AE24" s="768">
        <v>0</v>
      </c>
      <c r="AF24" s="768">
        <v>0</v>
      </c>
      <c r="AG24" s="768">
        <v>0</v>
      </c>
      <c r="AH24" s="768">
        <v>0</v>
      </c>
      <c r="AI24" s="768">
        <v>0</v>
      </c>
      <c r="AJ24" s="768">
        <v>0</v>
      </c>
      <c r="AK24" s="768">
        <v>0</v>
      </c>
      <c r="AL24" s="768">
        <v>0</v>
      </c>
      <c r="AM24" s="768">
        <v>0</v>
      </c>
      <c r="AN24" s="768">
        <v>0</v>
      </c>
      <c r="AO24" s="768">
        <v>0</v>
      </c>
      <c r="AP24" s="768">
        <v>0</v>
      </c>
      <c r="AQ24" s="768">
        <v>0</v>
      </c>
      <c r="AR24" s="768">
        <v>0</v>
      </c>
      <c r="AS24" s="473" t="s">
        <v>222</v>
      </c>
      <c r="AT24" s="473"/>
      <c r="AU24" s="974" t="s">
        <v>835</v>
      </c>
      <c r="AV24" s="974"/>
      <c r="AW24" s="768">
        <v>0</v>
      </c>
      <c r="AX24" s="768">
        <v>0</v>
      </c>
      <c r="AY24" s="768">
        <v>0</v>
      </c>
      <c r="AZ24" s="768">
        <v>0</v>
      </c>
      <c r="BA24" s="768">
        <v>0</v>
      </c>
      <c r="BB24" s="768">
        <v>0</v>
      </c>
      <c r="BC24" s="768">
        <v>0</v>
      </c>
      <c r="BD24" s="768">
        <v>0</v>
      </c>
      <c r="BE24" s="768">
        <v>0</v>
      </c>
      <c r="BF24" s="768">
        <v>0</v>
      </c>
      <c r="BG24" s="768">
        <v>0</v>
      </c>
      <c r="BH24" s="768">
        <v>0</v>
      </c>
      <c r="BI24" s="768">
        <v>0</v>
      </c>
      <c r="BJ24" s="768">
        <v>0</v>
      </c>
      <c r="BK24" s="768">
        <v>0</v>
      </c>
      <c r="BL24" s="768">
        <v>0</v>
      </c>
      <c r="BM24" s="768">
        <v>0</v>
      </c>
      <c r="BN24" s="768">
        <v>0</v>
      </c>
      <c r="BO24" s="768">
        <v>0</v>
      </c>
      <c r="BP24" s="768">
        <v>0</v>
      </c>
      <c r="BQ24" s="473" t="s">
        <v>222</v>
      </c>
      <c r="BR24" s="473"/>
      <c r="BS24" s="191"/>
      <c r="BT24" s="191"/>
      <c r="BU24" s="768">
        <v>0</v>
      </c>
      <c r="BV24" s="768">
        <v>0</v>
      </c>
      <c r="BW24" s="768">
        <v>0</v>
      </c>
      <c r="BX24" s="768">
        <v>0</v>
      </c>
      <c r="BY24" s="768">
        <v>0</v>
      </c>
      <c r="BZ24" s="768">
        <v>0</v>
      </c>
      <c r="CA24" s="768">
        <v>0</v>
      </c>
      <c r="CB24" s="768">
        <v>0</v>
      </c>
      <c r="CC24" s="768">
        <v>0</v>
      </c>
      <c r="CD24" s="768">
        <v>0</v>
      </c>
      <c r="CE24" s="768">
        <v>0</v>
      </c>
      <c r="CF24" s="768">
        <v>0</v>
      </c>
      <c r="CG24" s="768">
        <v>0</v>
      </c>
      <c r="CH24" s="768">
        <v>0</v>
      </c>
      <c r="CI24" s="768">
        <v>0</v>
      </c>
      <c r="CJ24" s="768">
        <v>0</v>
      </c>
      <c r="CK24" s="768">
        <v>0</v>
      </c>
      <c r="CL24" s="768">
        <v>0</v>
      </c>
      <c r="CM24" s="365"/>
      <c r="CN24" s="365"/>
      <c r="CO24" s="191"/>
      <c r="CP24" s="191"/>
      <c r="CQ24" s="768">
        <v>0</v>
      </c>
      <c r="CR24" s="768">
        <v>0</v>
      </c>
      <c r="CS24" s="768">
        <v>0</v>
      </c>
      <c r="CT24" s="768">
        <v>0</v>
      </c>
      <c r="CU24" s="768">
        <v>0</v>
      </c>
      <c r="CV24" s="768">
        <v>0</v>
      </c>
      <c r="CW24" s="768">
        <v>0</v>
      </c>
      <c r="CX24" s="768">
        <v>0</v>
      </c>
      <c r="CY24" s="768">
        <v>0</v>
      </c>
      <c r="CZ24" s="768">
        <v>0</v>
      </c>
      <c r="DA24" s="768">
        <v>0</v>
      </c>
      <c r="DB24" s="768">
        <v>0</v>
      </c>
      <c r="DC24" s="768">
        <v>0</v>
      </c>
      <c r="DD24" s="768">
        <v>0</v>
      </c>
      <c r="DE24" s="768">
        <v>0</v>
      </c>
      <c r="DF24" s="768">
        <v>0</v>
      </c>
      <c r="DG24" s="768">
        <v>0</v>
      </c>
      <c r="DH24" s="768">
        <v>0</v>
      </c>
      <c r="DI24" s="768">
        <v>0</v>
      </c>
      <c r="DJ24" s="768">
        <v>0</v>
      </c>
      <c r="DK24" s="768">
        <v>0</v>
      </c>
      <c r="DL24" s="768">
        <v>0</v>
      </c>
      <c r="DM24" s="768">
        <v>0</v>
      </c>
      <c r="DN24" s="768">
        <v>0</v>
      </c>
      <c r="DO24" s="365"/>
      <c r="DP24" s="365"/>
      <c r="DQ24" s="191"/>
      <c r="DR24" s="191"/>
      <c r="DS24" s="768">
        <v>0</v>
      </c>
      <c r="DT24" s="669">
        <v>0</v>
      </c>
      <c r="DU24" s="669">
        <v>0</v>
      </c>
      <c r="DV24" s="669">
        <v>0</v>
      </c>
      <c r="DW24" s="669">
        <v>0</v>
      </c>
      <c r="DX24" s="669">
        <v>0</v>
      </c>
      <c r="DY24" s="669">
        <v>0</v>
      </c>
      <c r="DZ24" s="669">
        <v>0</v>
      </c>
      <c r="EA24" s="669">
        <v>0</v>
      </c>
      <c r="EB24" s="669">
        <v>0</v>
      </c>
      <c r="EC24" s="669">
        <v>0</v>
      </c>
      <c r="ED24" s="669">
        <v>0</v>
      </c>
      <c r="EE24" s="669">
        <v>0</v>
      </c>
      <c r="EF24" s="669">
        <v>0</v>
      </c>
      <c r="EG24" s="669">
        <v>0</v>
      </c>
      <c r="EH24" s="768">
        <v>0</v>
      </c>
      <c r="EI24" s="768">
        <f t="shared" si="0"/>
        <v>0</v>
      </c>
      <c r="EJ24" s="768">
        <f t="shared" si="0"/>
        <v>0</v>
      </c>
      <c r="EK24" s="768">
        <f t="shared" si="1"/>
        <v>0</v>
      </c>
      <c r="EL24" s="365"/>
      <c r="EM24" s="365"/>
    </row>
    <row r="25" spans="1:16384" s="1107" customFormat="1" ht="20.100000000000001" customHeight="1">
      <c r="A25" s="624" t="s">
        <v>887</v>
      </c>
      <c r="B25" s="624"/>
      <c r="C25" s="768">
        <v>0</v>
      </c>
      <c r="D25" s="768">
        <v>2</v>
      </c>
      <c r="E25" s="768">
        <v>0</v>
      </c>
      <c r="F25" s="768">
        <v>2</v>
      </c>
      <c r="G25" s="768">
        <v>0</v>
      </c>
      <c r="H25" s="768">
        <v>2</v>
      </c>
      <c r="I25" s="768">
        <v>0</v>
      </c>
      <c r="J25" s="768">
        <v>0</v>
      </c>
      <c r="K25" s="768">
        <v>0</v>
      </c>
      <c r="L25" s="768">
        <v>1</v>
      </c>
      <c r="M25" s="768">
        <v>0</v>
      </c>
      <c r="N25" s="768">
        <v>0</v>
      </c>
      <c r="O25" s="768">
        <v>0</v>
      </c>
      <c r="P25" s="768">
        <v>0</v>
      </c>
      <c r="Q25" s="768">
        <v>0</v>
      </c>
      <c r="R25" s="768">
        <v>0</v>
      </c>
      <c r="S25" s="768">
        <v>0</v>
      </c>
      <c r="T25" s="768">
        <v>0</v>
      </c>
      <c r="U25" s="473" t="s">
        <v>223</v>
      </c>
      <c r="V25" s="473"/>
      <c r="W25" s="624" t="s">
        <v>887</v>
      </c>
      <c r="X25" s="624"/>
      <c r="Y25" s="768">
        <v>0</v>
      </c>
      <c r="Z25" s="768">
        <v>0</v>
      </c>
      <c r="AA25" s="768">
        <v>0</v>
      </c>
      <c r="AB25" s="768">
        <v>0</v>
      </c>
      <c r="AC25" s="768">
        <v>0</v>
      </c>
      <c r="AD25" s="768">
        <v>1</v>
      </c>
      <c r="AE25" s="768">
        <v>0</v>
      </c>
      <c r="AF25" s="768">
        <v>1</v>
      </c>
      <c r="AG25" s="768">
        <v>0</v>
      </c>
      <c r="AH25" s="768">
        <v>0</v>
      </c>
      <c r="AI25" s="768">
        <v>0</v>
      </c>
      <c r="AJ25" s="768">
        <v>0</v>
      </c>
      <c r="AK25" s="768">
        <v>0</v>
      </c>
      <c r="AL25" s="768">
        <v>0</v>
      </c>
      <c r="AM25" s="768">
        <v>0</v>
      </c>
      <c r="AN25" s="768">
        <v>0</v>
      </c>
      <c r="AO25" s="768">
        <v>0</v>
      </c>
      <c r="AP25" s="768">
        <v>0</v>
      </c>
      <c r="AQ25" s="768">
        <v>0</v>
      </c>
      <c r="AR25" s="768">
        <v>0</v>
      </c>
      <c r="AS25" s="473" t="s">
        <v>223</v>
      </c>
      <c r="AT25" s="473"/>
      <c r="AU25" s="624" t="s">
        <v>887</v>
      </c>
      <c r="AV25" s="624"/>
      <c r="AW25" s="768">
        <v>0</v>
      </c>
      <c r="AX25" s="768">
        <v>0</v>
      </c>
      <c r="AY25" s="768">
        <v>0</v>
      </c>
      <c r="AZ25" s="768">
        <v>0</v>
      </c>
      <c r="BA25" s="768">
        <v>0</v>
      </c>
      <c r="BB25" s="768">
        <v>0</v>
      </c>
      <c r="BC25" s="768">
        <v>0</v>
      </c>
      <c r="BD25" s="768">
        <v>0</v>
      </c>
      <c r="BE25" s="768">
        <v>0</v>
      </c>
      <c r="BF25" s="768">
        <v>0</v>
      </c>
      <c r="BG25" s="768">
        <v>0</v>
      </c>
      <c r="BH25" s="768">
        <v>0</v>
      </c>
      <c r="BI25" s="768">
        <v>0</v>
      </c>
      <c r="BJ25" s="768">
        <v>2</v>
      </c>
      <c r="BK25" s="768">
        <v>0</v>
      </c>
      <c r="BL25" s="768">
        <v>0</v>
      </c>
      <c r="BM25" s="768">
        <v>0</v>
      </c>
      <c r="BN25" s="768">
        <v>0</v>
      </c>
      <c r="BO25" s="768">
        <v>0</v>
      </c>
      <c r="BP25" s="768">
        <v>2</v>
      </c>
      <c r="BQ25" s="473" t="s">
        <v>223</v>
      </c>
      <c r="BR25" s="473"/>
      <c r="BS25" s="624" t="s">
        <v>887</v>
      </c>
      <c r="BT25" s="624"/>
      <c r="BU25" s="768">
        <v>0</v>
      </c>
      <c r="BV25" s="768">
        <v>0</v>
      </c>
      <c r="BW25" s="768">
        <v>0</v>
      </c>
      <c r="BX25" s="768">
        <v>0</v>
      </c>
      <c r="BY25" s="768">
        <v>0</v>
      </c>
      <c r="BZ25" s="768">
        <v>0</v>
      </c>
      <c r="CA25" s="768">
        <v>0</v>
      </c>
      <c r="CB25" s="768">
        <v>0</v>
      </c>
      <c r="CC25" s="768">
        <v>0</v>
      </c>
      <c r="CD25" s="768">
        <v>0</v>
      </c>
      <c r="CE25" s="768">
        <v>0</v>
      </c>
      <c r="CF25" s="768">
        <v>0</v>
      </c>
      <c r="CG25" s="768">
        <v>0</v>
      </c>
      <c r="CH25" s="768">
        <v>0</v>
      </c>
      <c r="CI25" s="768">
        <v>0</v>
      </c>
      <c r="CJ25" s="768">
        <v>0</v>
      </c>
      <c r="CK25" s="768">
        <v>0</v>
      </c>
      <c r="CL25" s="768">
        <v>0</v>
      </c>
      <c r="CM25" s="473" t="s">
        <v>223</v>
      </c>
      <c r="CN25" s="473"/>
      <c r="CO25" s="624" t="s">
        <v>887</v>
      </c>
      <c r="CP25" s="624"/>
      <c r="CQ25" s="768">
        <v>0</v>
      </c>
      <c r="CR25" s="768">
        <v>0</v>
      </c>
      <c r="CS25" s="768">
        <v>0</v>
      </c>
      <c r="CT25" s="768">
        <v>0</v>
      </c>
      <c r="CU25" s="768">
        <v>0</v>
      </c>
      <c r="CV25" s="768">
        <v>0</v>
      </c>
      <c r="CW25" s="768">
        <v>0</v>
      </c>
      <c r="CX25" s="768">
        <v>0</v>
      </c>
      <c r="CY25" s="768">
        <v>0</v>
      </c>
      <c r="CZ25" s="768">
        <v>0</v>
      </c>
      <c r="DA25" s="768">
        <v>0</v>
      </c>
      <c r="DB25" s="768">
        <v>0</v>
      </c>
      <c r="DC25" s="768">
        <v>0</v>
      </c>
      <c r="DD25" s="768">
        <v>0</v>
      </c>
      <c r="DE25" s="768">
        <v>0</v>
      </c>
      <c r="DF25" s="768">
        <v>0</v>
      </c>
      <c r="DG25" s="768">
        <v>0</v>
      </c>
      <c r="DH25" s="768">
        <v>0</v>
      </c>
      <c r="DI25" s="768">
        <v>0</v>
      </c>
      <c r="DJ25" s="768">
        <v>0</v>
      </c>
      <c r="DK25" s="768">
        <v>0</v>
      </c>
      <c r="DL25" s="768">
        <v>0</v>
      </c>
      <c r="DM25" s="768">
        <v>0</v>
      </c>
      <c r="DN25" s="768">
        <v>0</v>
      </c>
      <c r="DO25" s="473" t="s">
        <v>223</v>
      </c>
      <c r="DP25" s="473"/>
      <c r="DQ25" s="624" t="s">
        <v>887</v>
      </c>
      <c r="DR25" s="624"/>
      <c r="DS25" s="768">
        <v>0</v>
      </c>
      <c r="DT25" s="669">
        <v>0</v>
      </c>
      <c r="DU25" s="669">
        <v>0</v>
      </c>
      <c r="DV25" s="669">
        <v>0</v>
      </c>
      <c r="DW25" s="669">
        <v>0</v>
      </c>
      <c r="DX25" s="669">
        <v>0</v>
      </c>
      <c r="DY25" s="669">
        <v>8</v>
      </c>
      <c r="DZ25" s="669">
        <v>12</v>
      </c>
      <c r="EA25" s="669">
        <v>0</v>
      </c>
      <c r="EB25" s="669">
        <v>0</v>
      </c>
      <c r="EC25" s="669">
        <v>0</v>
      </c>
      <c r="ED25" s="669">
        <v>0</v>
      </c>
      <c r="EE25" s="669">
        <v>0</v>
      </c>
      <c r="EF25" s="669">
        <v>0</v>
      </c>
      <c r="EG25" s="669">
        <v>0</v>
      </c>
      <c r="EH25" s="768">
        <v>2</v>
      </c>
      <c r="EI25" s="768">
        <f t="shared" si="0"/>
        <v>8</v>
      </c>
      <c r="EJ25" s="768">
        <f t="shared" si="0"/>
        <v>27</v>
      </c>
      <c r="EK25" s="768">
        <f t="shared" si="1"/>
        <v>35</v>
      </c>
      <c r="EL25" s="473" t="s">
        <v>223</v>
      </c>
      <c r="EM25" s="473"/>
    </row>
    <row r="26" spans="1:16384" s="1107" customFormat="1" ht="20.100000000000001" customHeight="1">
      <c r="A26" s="624" t="s">
        <v>888</v>
      </c>
      <c r="B26" s="624"/>
      <c r="C26" s="768">
        <v>0</v>
      </c>
      <c r="D26" s="768">
        <v>0</v>
      </c>
      <c r="E26" s="768">
        <v>0</v>
      </c>
      <c r="F26" s="768">
        <v>0</v>
      </c>
      <c r="G26" s="768">
        <v>0</v>
      </c>
      <c r="H26" s="768">
        <v>0</v>
      </c>
      <c r="I26" s="768">
        <v>0</v>
      </c>
      <c r="J26" s="768">
        <v>0</v>
      </c>
      <c r="K26" s="768">
        <v>0</v>
      </c>
      <c r="L26" s="768">
        <v>0</v>
      </c>
      <c r="M26" s="768">
        <v>0</v>
      </c>
      <c r="N26" s="768">
        <v>0</v>
      </c>
      <c r="O26" s="768">
        <v>0</v>
      </c>
      <c r="P26" s="768">
        <v>0</v>
      </c>
      <c r="Q26" s="768">
        <v>0</v>
      </c>
      <c r="R26" s="768">
        <v>0</v>
      </c>
      <c r="S26" s="768">
        <v>0</v>
      </c>
      <c r="T26" s="768">
        <v>0</v>
      </c>
      <c r="U26" s="473" t="s">
        <v>224</v>
      </c>
      <c r="V26" s="473"/>
      <c r="W26" s="624" t="s">
        <v>888</v>
      </c>
      <c r="X26" s="624"/>
      <c r="Y26" s="768">
        <v>0</v>
      </c>
      <c r="Z26" s="768">
        <v>0</v>
      </c>
      <c r="AA26" s="768">
        <v>0</v>
      </c>
      <c r="AB26" s="768">
        <v>0</v>
      </c>
      <c r="AC26" s="768">
        <v>0</v>
      </c>
      <c r="AD26" s="768">
        <v>0</v>
      </c>
      <c r="AE26" s="768">
        <v>0</v>
      </c>
      <c r="AF26" s="768">
        <v>0</v>
      </c>
      <c r="AG26" s="768">
        <v>0</v>
      </c>
      <c r="AH26" s="768">
        <v>0</v>
      </c>
      <c r="AI26" s="768">
        <v>0</v>
      </c>
      <c r="AJ26" s="768">
        <v>0</v>
      </c>
      <c r="AK26" s="768">
        <v>0</v>
      </c>
      <c r="AL26" s="768">
        <v>0</v>
      </c>
      <c r="AM26" s="768">
        <v>0</v>
      </c>
      <c r="AN26" s="768">
        <v>0</v>
      </c>
      <c r="AO26" s="768">
        <v>0</v>
      </c>
      <c r="AP26" s="768">
        <v>0</v>
      </c>
      <c r="AQ26" s="768">
        <v>0</v>
      </c>
      <c r="AR26" s="768">
        <v>0</v>
      </c>
      <c r="AS26" s="473" t="s">
        <v>224</v>
      </c>
      <c r="AT26" s="473"/>
      <c r="AU26" s="624" t="s">
        <v>888</v>
      </c>
      <c r="AV26" s="624"/>
      <c r="AW26" s="768">
        <v>0</v>
      </c>
      <c r="AX26" s="768">
        <v>0</v>
      </c>
      <c r="AY26" s="768">
        <v>0</v>
      </c>
      <c r="AZ26" s="768">
        <v>0</v>
      </c>
      <c r="BA26" s="768">
        <v>0</v>
      </c>
      <c r="BB26" s="768">
        <v>0</v>
      </c>
      <c r="BC26" s="768">
        <v>0</v>
      </c>
      <c r="BD26" s="768">
        <v>0</v>
      </c>
      <c r="BE26" s="768">
        <v>0</v>
      </c>
      <c r="BF26" s="768">
        <v>0</v>
      </c>
      <c r="BG26" s="768">
        <v>0</v>
      </c>
      <c r="BH26" s="768">
        <v>0</v>
      </c>
      <c r="BI26" s="768">
        <v>0</v>
      </c>
      <c r="BJ26" s="768">
        <v>0</v>
      </c>
      <c r="BK26" s="768">
        <v>0</v>
      </c>
      <c r="BL26" s="768">
        <v>0</v>
      </c>
      <c r="BM26" s="768">
        <v>0</v>
      </c>
      <c r="BN26" s="768">
        <v>0</v>
      </c>
      <c r="BO26" s="768">
        <v>0</v>
      </c>
      <c r="BP26" s="768">
        <v>0</v>
      </c>
      <c r="BQ26" s="473" t="s">
        <v>224</v>
      </c>
      <c r="BR26" s="473"/>
      <c r="BS26" s="624" t="s">
        <v>888</v>
      </c>
      <c r="BT26" s="624"/>
      <c r="BU26" s="768">
        <v>0</v>
      </c>
      <c r="BV26" s="768">
        <v>0</v>
      </c>
      <c r="BW26" s="768">
        <v>0</v>
      </c>
      <c r="BX26" s="768">
        <v>0</v>
      </c>
      <c r="BY26" s="768">
        <v>0</v>
      </c>
      <c r="BZ26" s="768">
        <v>0</v>
      </c>
      <c r="CA26" s="768">
        <v>0</v>
      </c>
      <c r="CB26" s="768">
        <v>0</v>
      </c>
      <c r="CC26" s="768">
        <v>0</v>
      </c>
      <c r="CD26" s="768">
        <v>0</v>
      </c>
      <c r="CE26" s="768">
        <v>0</v>
      </c>
      <c r="CF26" s="768">
        <v>0</v>
      </c>
      <c r="CG26" s="768">
        <v>0</v>
      </c>
      <c r="CH26" s="768">
        <v>0</v>
      </c>
      <c r="CI26" s="768">
        <v>0</v>
      </c>
      <c r="CJ26" s="768">
        <v>0</v>
      </c>
      <c r="CK26" s="768">
        <v>0</v>
      </c>
      <c r="CL26" s="768">
        <v>0</v>
      </c>
      <c r="CM26" s="473" t="s">
        <v>224</v>
      </c>
      <c r="CN26" s="473"/>
      <c r="CO26" s="624" t="s">
        <v>888</v>
      </c>
      <c r="CP26" s="624"/>
      <c r="CQ26" s="768">
        <v>0</v>
      </c>
      <c r="CR26" s="768">
        <v>0</v>
      </c>
      <c r="CS26" s="768">
        <v>0</v>
      </c>
      <c r="CT26" s="768">
        <v>0</v>
      </c>
      <c r="CU26" s="768">
        <v>0</v>
      </c>
      <c r="CV26" s="768">
        <v>0</v>
      </c>
      <c r="CW26" s="768">
        <v>0</v>
      </c>
      <c r="CX26" s="768">
        <v>0</v>
      </c>
      <c r="CY26" s="768">
        <v>0</v>
      </c>
      <c r="CZ26" s="768">
        <v>0</v>
      </c>
      <c r="DA26" s="768">
        <v>0</v>
      </c>
      <c r="DB26" s="768">
        <v>0</v>
      </c>
      <c r="DC26" s="768">
        <v>0</v>
      </c>
      <c r="DD26" s="768">
        <v>0</v>
      </c>
      <c r="DE26" s="768">
        <v>0</v>
      </c>
      <c r="DF26" s="768">
        <v>0</v>
      </c>
      <c r="DG26" s="768">
        <v>0</v>
      </c>
      <c r="DH26" s="768">
        <v>0</v>
      </c>
      <c r="DI26" s="768">
        <v>0</v>
      </c>
      <c r="DJ26" s="768">
        <v>0</v>
      </c>
      <c r="DK26" s="768">
        <v>0</v>
      </c>
      <c r="DL26" s="768">
        <v>0</v>
      </c>
      <c r="DM26" s="768">
        <v>0</v>
      </c>
      <c r="DN26" s="768">
        <v>0</v>
      </c>
      <c r="DO26" s="473" t="s">
        <v>224</v>
      </c>
      <c r="DP26" s="473"/>
      <c r="DQ26" s="624" t="s">
        <v>888</v>
      </c>
      <c r="DR26" s="624"/>
      <c r="DS26" s="768">
        <v>0</v>
      </c>
      <c r="DT26" s="669">
        <v>0</v>
      </c>
      <c r="DU26" s="669">
        <v>0</v>
      </c>
      <c r="DV26" s="669">
        <v>0</v>
      </c>
      <c r="DW26" s="669">
        <v>0</v>
      </c>
      <c r="DX26" s="669">
        <v>0</v>
      </c>
      <c r="DY26" s="669">
        <v>10</v>
      </c>
      <c r="DZ26" s="669">
        <v>4</v>
      </c>
      <c r="EA26" s="669">
        <v>0</v>
      </c>
      <c r="EB26" s="669">
        <v>0</v>
      </c>
      <c r="EC26" s="669">
        <v>0</v>
      </c>
      <c r="ED26" s="669">
        <v>0</v>
      </c>
      <c r="EE26" s="669">
        <v>0</v>
      </c>
      <c r="EF26" s="669">
        <v>0</v>
      </c>
      <c r="EG26" s="669">
        <v>0</v>
      </c>
      <c r="EH26" s="768">
        <v>0</v>
      </c>
      <c r="EI26" s="768">
        <f t="shared" si="0"/>
        <v>10</v>
      </c>
      <c r="EJ26" s="768">
        <f t="shared" si="0"/>
        <v>4</v>
      </c>
      <c r="EK26" s="768">
        <f t="shared" si="1"/>
        <v>14</v>
      </c>
      <c r="EL26" s="473" t="s">
        <v>224</v>
      </c>
      <c r="EM26" s="473"/>
    </row>
    <row r="27" spans="1:16384" s="1107" customFormat="1" ht="20.100000000000001" customHeight="1">
      <c r="A27" s="624" t="s">
        <v>772</v>
      </c>
      <c r="B27" s="624"/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1015" t="s">
        <v>225</v>
      </c>
      <c r="V27" s="1015"/>
      <c r="W27" s="624" t="s">
        <v>772</v>
      </c>
      <c r="X27" s="624"/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1015" t="s">
        <v>225</v>
      </c>
      <c r="AT27" s="1015"/>
      <c r="AU27" s="624" t="s">
        <v>772</v>
      </c>
      <c r="AV27" s="624"/>
      <c r="AW27" s="206">
        <v>0</v>
      </c>
      <c r="AX27" s="206">
        <v>0</v>
      </c>
      <c r="AY27" s="206">
        <v>0</v>
      </c>
      <c r="AZ27" s="206">
        <v>0</v>
      </c>
      <c r="BA27" s="206">
        <v>0</v>
      </c>
      <c r="BB27" s="206">
        <v>0</v>
      </c>
      <c r="BC27" s="206">
        <v>0</v>
      </c>
      <c r="BD27" s="206">
        <v>0</v>
      </c>
      <c r="BE27" s="206">
        <v>0</v>
      </c>
      <c r="BF27" s="206">
        <v>0</v>
      </c>
      <c r="BG27" s="206">
        <v>0</v>
      </c>
      <c r="BH27" s="206">
        <v>0</v>
      </c>
      <c r="BI27" s="206">
        <v>0</v>
      </c>
      <c r="BJ27" s="206">
        <v>0</v>
      </c>
      <c r="BK27" s="206">
        <v>0</v>
      </c>
      <c r="BL27" s="206">
        <v>0</v>
      </c>
      <c r="BM27" s="206">
        <v>0</v>
      </c>
      <c r="BN27" s="206">
        <v>0</v>
      </c>
      <c r="BO27" s="206">
        <v>0</v>
      </c>
      <c r="BP27" s="206">
        <v>0</v>
      </c>
      <c r="BQ27" s="1015" t="s">
        <v>225</v>
      </c>
      <c r="BR27" s="1015"/>
      <c r="BS27" s="206"/>
      <c r="BT27" s="206"/>
      <c r="BU27" s="206">
        <v>0</v>
      </c>
      <c r="BV27" s="206">
        <v>0</v>
      </c>
      <c r="BW27" s="206">
        <v>0</v>
      </c>
      <c r="BX27" s="206">
        <v>0</v>
      </c>
      <c r="BY27" s="206">
        <v>0</v>
      </c>
      <c r="BZ27" s="206">
        <v>0</v>
      </c>
      <c r="CA27" s="206">
        <v>0</v>
      </c>
      <c r="CB27" s="206">
        <v>0</v>
      </c>
      <c r="CC27" s="206">
        <v>0</v>
      </c>
      <c r="CD27" s="206">
        <v>0</v>
      </c>
      <c r="CE27" s="206">
        <v>0</v>
      </c>
      <c r="CF27" s="206">
        <v>0</v>
      </c>
      <c r="CG27" s="206">
        <v>0</v>
      </c>
      <c r="CH27" s="206">
        <v>0</v>
      </c>
      <c r="CI27" s="206">
        <v>0</v>
      </c>
      <c r="CJ27" s="206">
        <v>0</v>
      </c>
      <c r="CK27" s="206">
        <v>0</v>
      </c>
      <c r="CL27" s="206">
        <v>0</v>
      </c>
      <c r="CM27" s="206"/>
      <c r="CN27" s="206"/>
      <c r="CO27" s="206"/>
      <c r="CP27" s="206"/>
      <c r="CQ27" s="206">
        <v>0</v>
      </c>
      <c r="CR27" s="206">
        <v>0</v>
      </c>
      <c r="CS27" s="206">
        <v>0</v>
      </c>
      <c r="CT27" s="206">
        <v>0</v>
      </c>
      <c r="CU27" s="206">
        <v>0</v>
      </c>
      <c r="CV27" s="206">
        <v>0</v>
      </c>
      <c r="CW27" s="206">
        <v>0</v>
      </c>
      <c r="CX27" s="206">
        <v>0</v>
      </c>
      <c r="CY27" s="206">
        <v>0</v>
      </c>
      <c r="CZ27" s="206">
        <v>0</v>
      </c>
      <c r="DA27" s="206">
        <v>0</v>
      </c>
      <c r="DB27" s="206">
        <v>0</v>
      </c>
      <c r="DC27" s="206">
        <v>0</v>
      </c>
      <c r="DD27" s="206">
        <v>0</v>
      </c>
      <c r="DE27" s="206">
        <v>0</v>
      </c>
      <c r="DF27" s="206">
        <v>0</v>
      </c>
      <c r="DG27" s="206">
        <v>0</v>
      </c>
      <c r="DH27" s="206">
        <v>0</v>
      </c>
      <c r="DI27" s="206">
        <v>0</v>
      </c>
      <c r="DJ27" s="206">
        <v>0</v>
      </c>
      <c r="DK27" s="206">
        <v>0</v>
      </c>
      <c r="DL27" s="206">
        <v>0</v>
      </c>
      <c r="DM27" s="206">
        <v>0</v>
      </c>
      <c r="DN27" s="206">
        <v>0</v>
      </c>
      <c r="DO27" s="206"/>
      <c r="DP27" s="206"/>
      <c r="DQ27" s="206"/>
      <c r="DR27" s="206"/>
      <c r="DS27" s="206">
        <v>0</v>
      </c>
      <c r="DT27" s="199">
        <v>0</v>
      </c>
      <c r="DU27" s="199">
        <v>0</v>
      </c>
      <c r="DV27" s="199">
        <v>0</v>
      </c>
      <c r="DW27" s="199">
        <v>0</v>
      </c>
      <c r="DX27" s="199">
        <v>0</v>
      </c>
      <c r="DY27" s="199">
        <v>0</v>
      </c>
      <c r="DZ27" s="199">
        <v>0</v>
      </c>
      <c r="EA27" s="199">
        <v>0</v>
      </c>
      <c r="EB27" s="199">
        <v>0</v>
      </c>
      <c r="EC27" s="199">
        <v>0</v>
      </c>
      <c r="ED27" s="199">
        <v>0</v>
      </c>
      <c r="EE27" s="199">
        <v>0</v>
      </c>
      <c r="EF27" s="199">
        <v>0</v>
      </c>
      <c r="EG27" s="199">
        <v>0</v>
      </c>
      <c r="EH27" s="206">
        <v>0</v>
      </c>
      <c r="EI27" s="768">
        <f t="shared" si="0"/>
        <v>0</v>
      </c>
      <c r="EJ27" s="768">
        <f t="shared" si="0"/>
        <v>0</v>
      </c>
      <c r="EK27" s="768">
        <f t="shared" si="1"/>
        <v>0</v>
      </c>
      <c r="EL27" s="206"/>
      <c r="EM27" s="206"/>
      <c r="EN27" s="206"/>
      <c r="EO27" s="206"/>
      <c r="EP27" s="206"/>
      <c r="EQ27" s="206"/>
      <c r="ER27" s="206"/>
      <c r="ES27" s="206"/>
      <c r="ET27" s="206"/>
      <c r="EU27" s="206"/>
      <c r="EV27" s="206"/>
      <c r="EW27" s="206"/>
      <c r="EX27" s="206"/>
      <c r="EY27" s="206"/>
      <c r="EZ27" s="206"/>
      <c r="FA27" s="206"/>
      <c r="FB27" s="206"/>
      <c r="FC27" s="206"/>
      <c r="FD27" s="206"/>
      <c r="FE27" s="206"/>
      <c r="FF27" s="206"/>
      <c r="FG27" s="206"/>
      <c r="FH27" s="206"/>
      <c r="FI27" s="206"/>
      <c r="FJ27" s="206"/>
      <c r="FK27" s="206"/>
      <c r="FL27" s="206"/>
      <c r="FM27" s="206"/>
      <c r="FN27" s="206"/>
      <c r="FO27" s="206"/>
      <c r="FP27" s="206"/>
      <c r="FQ27" s="206"/>
      <c r="FR27" s="206"/>
      <c r="FS27" s="206"/>
      <c r="FT27" s="206"/>
      <c r="FU27" s="206"/>
      <c r="FV27" s="206"/>
      <c r="FW27" s="206"/>
      <c r="FX27" s="206"/>
      <c r="FY27" s="206"/>
      <c r="FZ27" s="206"/>
      <c r="GA27" s="206"/>
      <c r="GB27" s="206"/>
      <c r="GC27" s="206"/>
      <c r="GD27" s="206"/>
      <c r="GE27" s="206"/>
      <c r="GF27" s="206"/>
      <c r="GG27" s="206"/>
      <c r="GH27" s="206"/>
      <c r="GI27" s="206"/>
      <c r="GJ27" s="206"/>
      <c r="GK27" s="206"/>
      <c r="GL27" s="206"/>
      <c r="GM27" s="206"/>
      <c r="GN27" s="206"/>
      <c r="GO27" s="206"/>
      <c r="GP27" s="206"/>
      <c r="GQ27" s="206"/>
      <c r="GR27" s="206"/>
      <c r="GS27" s="206"/>
      <c r="GT27" s="206"/>
      <c r="GU27" s="206"/>
      <c r="GV27" s="206"/>
      <c r="GW27" s="206"/>
      <c r="GX27" s="206"/>
      <c r="GY27" s="206"/>
      <c r="GZ27" s="206"/>
      <c r="HA27" s="206"/>
      <c r="HB27" s="206"/>
      <c r="HC27" s="206"/>
      <c r="HD27" s="206"/>
      <c r="HE27" s="206"/>
      <c r="HF27" s="206"/>
      <c r="HG27" s="206"/>
      <c r="HH27" s="206"/>
      <c r="HI27" s="206"/>
      <c r="HJ27" s="206"/>
      <c r="HK27" s="206"/>
      <c r="HL27" s="206"/>
      <c r="HM27" s="206"/>
      <c r="HN27" s="206"/>
      <c r="HO27" s="206"/>
      <c r="HP27" s="206"/>
      <c r="HQ27" s="206"/>
      <c r="HR27" s="206"/>
      <c r="HS27" s="206"/>
      <c r="HT27" s="206"/>
      <c r="HU27" s="206"/>
      <c r="HV27" s="206"/>
      <c r="HW27" s="206"/>
      <c r="HX27" s="206"/>
      <c r="HY27" s="206"/>
      <c r="HZ27" s="206"/>
      <c r="IA27" s="206"/>
      <c r="IB27" s="206"/>
      <c r="IC27" s="206"/>
      <c r="ID27" s="206"/>
      <c r="IE27" s="206"/>
      <c r="IF27" s="206"/>
      <c r="IG27" s="206"/>
      <c r="IH27" s="206"/>
      <c r="II27" s="206"/>
      <c r="IJ27" s="206"/>
      <c r="IK27" s="206"/>
      <c r="IL27" s="206"/>
      <c r="IM27" s="206"/>
      <c r="IN27" s="206"/>
      <c r="IO27" s="206"/>
      <c r="IP27" s="206"/>
      <c r="IQ27" s="206"/>
      <c r="IR27" s="206"/>
      <c r="IS27" s="206"/>
      <c r="IT27" s="206"/>
      <c r="IU27" s="206"/>
      <c r="IV27" s="206"/>
      <c r="IW27" s="206"/>
      <c r="IX27" s="206"/>
      <c r="IY27" s="206"/>
      <c r="IZ27" s="206"/>
      <c r="JA27" s="206"/>
      <c r="JB27" s="206"/>
      <c r="JC27" s="206"/>
      <c r="JD27" s="206"/>
      <c r="JE27" s="206"/>
      <c r="JF27" s="206"/>
      <c r="JG27" s="206"/>
      <c r="JH27" s="206"/>
      <c r="JI27" s="206"/>
      <c r="JJ27" s="206"/>
      <c r="JK27" s="206"/>
      <c r="JL27" s="206"/>
      <c r="JM27" s="206"/>
      <c r="JN27" s="206"/>
      <c r="JO27" s="206"/>
      <c r="JP27" s="206"/>
      <c r="JQ27" s="206"/>
      <c r="JR27" s="206"/>
      <c r="JS27" s="206"/>
      <c r="JT27" s="206"/>
      <c r="JU27" s="206"/>
      <c r="JV27" s="206"/>
      <c r="JW27" s="206"/>
      <c r="JX27" s="206"/>
      <c r="JY27" s="206"/>
      <c r="JZ27" s="206"/>
      <c r="KA27" s="206"/>
      <c r="KB27" s="206"/>
      <c r="KC27" s="206"/>
      <c r="KD27" s="206"/>
      <c r="KE27" s="206"/>
      <c r="KF27" s="206"/>
      <c r="KG27" s="206"/>
      <c r="KH27" s="206"/>
      <c r="KI27" s="206"/>
      <c r="KJ27" s="206"/>
      <c r="KK27" s="206"/>
      <c r="KL27" s="206"/>
      <c r="KM27" s="206"/>
      <c r="KN27" s="206"/>
      <c r="KO27" s="206"/>
      <c r="KP27" s="206"/>
      <c r="KQ27" s="206"/>
      <c r="KR27" s="206"/>
      <c r="KS27" s="206"/>
      <c r="KT27" s="206"/>
      <c r="KU27" s="206"/>
      <c r="KV27" s="206"/>
      <c r="KW27" s="206"/>
      <c r="KX27" s="206"/>
      <c r="KY27" s="206"/>
      <c r="KZ27" s="206"/>
      <c r="LA27" s="206"/>
      <c r="LB27" s="206"/>
      <c r="LC27" s="206"/>
      <c r="LD27" s="206"/>
      <c r="LE27" s="206"/>
      <c r="LF27" s="206"/>
      <c r="LG27" s="206"/>
      <c r="LH27" s="206"/>
      <c r="LI27" s="206"/>
      <c r="LJ27" s="206"/>
      <c r="LK27" s="206"/>
      <c r="LL27" s="206"/>
      <c r="LM27" s="206"/>
      <c r="LN27" s="206"/>
      <c r="LO27" s="206"/>
      <c r="LP27" s="206"/>
      <c r="LQ27" s="206"/>
      <c r="LR27" s="206"/>
      <c r="LS27" s="206"/>
      <c r="LT27" s="206"/>
      <c r="LU27" s="206"/>
      <c r="LV27" s="206"/>
      <c r="LW27" s="206"/>
      <c r="LX27" s="206"/>
      <c r="LY27" s="206"/>
      <c r="LZ27" s="206"/>
      <c r="MA27" s="206"/>
      <c r="MB27" s="206"/>
      <c r="MC27" s="206"/>
      <c r="MD27" s="206"/>
      <c r="ME27" s="206"/>
      <c r="MF27" s="206"/>
      <c r="MG27" s="206"/>
      <c r="MH27" s="206"/>
      <c r="MI27" s="206"/>
      <c r="MJ27" s="206"/>
      <c r="MK27" s="206"/>
      <c r="ML27" s="206"/>
      <c r="MM27" s="206"/>
      <c r="MN27" s="206"/>
      <c r="MO27" s="206"/>
      <c r="MP27" s="206"/>
      <c r="MQ27" s="206"/>
      <c r="MR27" s="206"/>
      <c r="MS27" s="206"/>
      <c r="MT27" s="206"/>
      <c r="MU27" s="206"/>
      <c r="MV27" s="206"/>
      <c r="MW27" s="206"/>
      <c r="MX27" s="206"/>
      <c r="MY27" s="206"/>
      <c r="MZ27" s="206"/>
      <c r="NA27" s="206"/>
      <c r="NB27" s="206"/>
      <c r="NC27" s="206"/>
      <c r="ND27" s="206"/>
      <c r="NE27" s="206"/>
      <c r="NF27" s="206"/>
      <c r="NG27" s="206"/>
      <c r="NH27" s="206"/>
      <c r="NI27" s="206"/>
      <c r="NJ27" s="206"/>
      <c r="NK27" s="206"/>
      <c r="NL27" s="206"/>
      <c r="NM27" s="206"/>
      <c r="NN27" s="206"/>
      <c r="NO27" s="206"/>
      <c r="NP27" s="206"/>
      <c r="NQ27" s="206"/>
      <c r="NR27" s="206"/>
      <c r="NS27" s="206"/>
      <c r="NT27" s="206"/>
      <c r="NU27" s="206"/>
      <c r="NV27" s="206"/>
      <c r="NW27" s="206"/>
      <c r="NX27" s="206"/>
      <c r="NY27" s="206"/>
      <c r="NZ27" s="206"/>
      <c r="OA27" s="206"/>
      <c r="OB27" s="206"/>
      <c r="OC27" s="206"/>
      <c r="OD27" s="206"/>
      <c r="OE27" s="206"/>
      <c r="OF27" s="206"/>
      <c r="OG27" s="206"/>
      <c r="OH27" s="206"/>
      <c r="OI27" s="206"/>
      <c r="OJ27" s="206"/>
      <c r="OK27" s="206"/>
      <c r="OL27" s="206"/>
      <c r="OM27" s="206"/>
      <c r="ON27" s="206"/>
      <c r="OO27" s="206"/>
      <c r="OP27" s="206"/>
      <c r="OQ27" s="206"/>
      <c r="OR27" s="206"/>
      <c r="OS27" s="206"/>
      <c r="OT27" s="206"/>
      <c r="OU27" s="206"/>
      <c r="OV27" s="206"/>
      <c r="OW27" s="206"/>
      <c r="OX27" s="206"/>
      <c r="OY27" s="206"/>
      <c r="OZ27" s="206"/>
      <c r="PA27" s="206"/>
      <c r="PB27" s="206"/>
      <c r="PC27" s="206"/>
      <c r="PD27" s="206"/>
      <c r="PE27" s="206"/>
      <c r="PF27" s="206"/>
      <c r="PG27" s="206"/>
      <c r="PH27" s="206"/>
      <c r="PI27" s="206"/>
      <c r="PJ27" s="206"/>
      <c r="PK27" s="206"/>
      <c r="PL27" s="206"/>
      <c r="PM27" s="206"/>
      <c r="PN27" s="206"/>
      <c r="PO27" s="206"/>
      <c r="PP27" s="206"/>
      <c r="PQ27" s="206"/>
      <c r="PR27" s="206"/>
      <c r="PS27" s="206"/>
      <c r="PT27" s="206"/>
      <c r="PU27" s="206"/>
      <c r="PV27" s="206"/>
      <c r="PW27" s="206"/>
      <c r="PX27" s="206"/>
      <c r="PY27" s="206"/>
      <c r="PZ27" s="206"/>
      <c r="QA27" s="206"/>
      <c r="QB27" s="206"/>
      <c r="QC27" s="206"/>
      <c r="QD27" s="206"/>
      <c r="QE27" s="206"/>
      <c r="QF27" s="206"/>
      <c r="QG27" s="206"/>
      <c r="QH27" s="206"/>
      <c r="QI27" s="206"/>
      <c r="QJ27" s="206"/>
      <c r="QK27" s="206"/>
      <c r="QL27" s="206"/>
      <c r="QM27" s="206"/>
      <c r="QN27" s="206"/>
      <c r="QO27" s="206"/>
      <c r="QP27" s="206"/>
      <c r="QQ27" s="206"/>
      <c r="QR27" s="206"/>
      <c r="QS27" s="206"/>
      <c r="QT27" s="206"/>
      <c r="QU27" s="206"/>
      <c r="QV27" s="206"/>
      <c r="QW27" s="206"/>
      <c r="QX27" s="206"/>
      <c r="QY27" s="206"/>
      <c r="QZ27" s="206"/>
      <c r="RA27" s="206"/>
      <c r="RB27" s="206"/>
      <c r="RC27" s="206"/>
      <c r="RD27" s="206"/>
      <c r="RE27" s="206"/>
      <c r="RF27" s="206"/>
      <c r="RG27" s="206"/>
      <c r="RH27" s="206"/>
      <c r="RI27" s="206"/>
      <c r="RJ27" s="206"/>
      <c r="RK27" s="206"/>
      <c r="RL27" s="206"/>
      <c r="RM27" s="206"/>
      <c r="RN27" s="206"/>
      <c r="RO27" s="206"/>
      <c r="RP27" s="206"/>
      <c r="RQ27" s="206"/>
      <c r="RR27" s="206"/>
      <c r="RS27" s="206"/>
      <c r="RT27" s="206"/>
      <c r="RU27" s="206"/>
      <c r="RV27" s="206"/>
      <c r="RW27" s="206"/>
      <c r="RX27" s="206"/>
      <c r="RY27" s="206"/>
      <c r="RZ27" s="206"/>
      <c r="SA27" s="206"/>
      <c r="SB27" s="206"/>
      <c r="SC27" s="206"/>
      <c r="SD27" s="206"/>
      <c r="SE27" s="206"/>
      <c r="SF27" s="206"/>
      <c r="SG27" s="206"/>
      <c r="SH27" s="206"/>
      <c r="SI27" s="206"/>
      <c r="SJ27" s="206"/>
      <c r="SK27" s="206"/>
      <c r="SL27" s="206"/>
      <c r="SM27" s="206"/>
      <c r="SN27" s="206"/>
      <c r="SO27" s="206"/>
      <c r="SP27" s="206"/>
      <c r="SQ27" s="206"/>
      <c r="SR27" s="206"/>
      <c r="SS27" s="206"/>
      <c r="ST27" s="206"/>
      <c r="SU27" s="206"/>
      <c r="SV27" s="206"/>
      <c r="SW27" s="206"/>
      <c r="SX27" s="206"/>
      <c r="SY27" s="206"/>
      <c r="SZ27" s="206"/>
      <c r="TA27" s="206"/>
      <c r="TB27" s="206"/>
      <c r="TC27" s="206"/>
      <c r="TD27" s="206"/>
      <c r="TE27" s="206"/>
      <c r="TF27" s="206"/>
      <c r="TG27" s="206"/>
      <c r="TH27" s="206"/>
      <c r="TI27" s="206"/>
      <c r="TJ27" s="206"/>
      <c r="TK27" s="206"/>
      <c r="TL27" s="206"/>
      <c r="TM27" s="206"/>
      <c r="TN27" s="206"/>
      <c r="TO27" s="206"/>
      <c r="TP27" s="206"/>
      <c r="TQ27" s="206"/>
      <c r="TR27" s="206"/>
      <c r="TS27" s="206"/>
      <c r="TT27" s="206"/>
      <c r="TU27" s="206"/>
      <c r="TV27" s="206"/>
      <c r="TW27" s="206"/>
      <c r="TX27" s="206"/>
      <c r="TY27" s="206"/>
      <c r="TZ27" s="206"/>
      <c r="UA27" s="206"/>
      <c r="UB27" s="206"/>
      <c r="UC27" s="206"/>
      <c r="UD27" s="206"/>
      <c r="UE27" s="206"/>
      <c r="UF27" s="206"/>
      <c r="UG27" s="206"/>
      <c r="UH27" s="206"/>
      <c r="UI27" s="206"/>
      <c r="UJ27" s="206"/>
      <c r="UK27" s="206"/>
      <c r="UL27" s="206"/>
      <c r="UM27" s="206"/>
      <c r="UN27" s="206"/>
      <c r="UO27" s="206"/>
      <c r="UP27" s="206"/>
      <c r="UQ27" s="206"/>
      <c r="UR27" s="206"/>
      <c r="US27" s="206"/>
      <c r="UT27" s="206"/>
      <c r="UU27" s="206"/>
      <c r="UV27" s="206"/>
      <c r="UW27" s="206"/>
      <c r="UX27" s="206"/>
      <c r="UY27" s="206"/>
      <c r="UZ27" s="206"/>
      <c r="VA27" s="206"/>
      <c r="VB27" s="206"/>
      <c r="VC27" s="206"/>
      <c r="VD27" s="206"/>
      <c r="VE27" s="206"/>
      <c r="VF27" s="206"/>
      <c r="VG27" s="206"/>
      <c r="VH27" s="206"/>
      <c r="VI27" s="206"/>
      <c r="VJ27" s="206"/>
      <c r="VK27" s="206"/>
      <c r="VL27" s="206"/>
      <c r="VM27" s="206"/>
      <c r="VN27" s="206"/>
      <c r="VO27" s="206"/>
      <c r="VP27" s="206"/>
      <c r="VQ27" s="206"/>
      <c r="VR27" s="206"/>
      <c r="VS27" s="206"/>
      <c r="VT27" s="206"/>
      <c r="VU27" s="206"/>
      <c r="VV27" s="206"/>
      <c r="VW27" s="206"/>
      <c r="VX27" s="206"/>
      <c r="VY27" s="206"/>
      <c r="VZ27" s="206"/>
      <c r="WA27" s="206"/>
      <c r="WB27" s="206"/>
      <c r="WC27" s="206"/>
      <c r="WD27" s="206"/>
      <c r="WE27" s="206"/>
      <c r="WF27" s="206"/>
      <c r="WG27" s="206"/>
      <c r="WH27" s="206"/>
      <c r="WI27" s="206"/>
      <c r="WJ27" s="206"/>
      <c r="WK27" s="206"/>
      <c r="WL27" s="206"/>
      <c r="WM27" s="206"/>
      <c r="WN27" s="206"/>
      <c r="WO27" s="206"/>
      <c r="WP27" s="206"/>
      <c r="WQ27" s="206"/>
      <c r="WR27" s="206"/>
      <c r="WS27" s="206"/>
      <c r="WT27" s="206"/>
      <c r="WU27" s="206"/>
      <c r="WV27" s="206"/>
      <c r="WW27" s="206"/>
      <c r="WX27" s="206"/>
      <c r="WY27" s="206"/>
      <c r="WZ27" s="206"/>
      <c r="XA27" s="206"/>
      <c r="XB27" s="206"/>
      <c r="XC27" s="206"/>
      <c r="XD27" s="206"/>
      <c r="XE27" s="206"/>
      <c r="XF27" s="206"/>
      <c r="XG27" s="206"/>
      <c r="XH27" s="206"/>
      <c r="XI27" s="206"/>
      <c r="XJ27" s="206"/>
      <c r="XK27" s="206"/>
      <c r="XL27" s="206"/>
      <c r="XM27" s="206"/>
      <c r="XN27" s="206"/>
      <c r="XO27" s="206"/>
      <c r="XP27" s="206"/>
      <c r="XQ27" s="206"/>
      <c r="XR27" s="206"/>
      <c r="XS27" s="206"/>
      <c r="XT27" s="206"/>
      <c r="XU27" s="206"/>
      <c r="XV27" s="206"/>
      <c r="XW27" s="206"/>
      <c r="XX27" s="206"/>
      <c r="XY27" s="206"/>
      <c r="XZ27" s="206"/>
      <c r="YA27" s="206"/>
      <c r="YB27" s="206"/>
      <c r="YC27" s="206"/>
      <c r="YD27" s="206"/>
      <c r="YE27" s="206"/>
      <c r="YF27" s="206"/>
      <c r="YG27" s="206"/>
      <c r="YH27" s="206"/>
      <c r="YI27" s="206"/>
      <c r="YJ27" s="206"/>
      <c r="YK27" s="206"/>
      <c r="YL27" s="206"/>
      <c r="YM27" s="206"/>
      <c r="YN27" s="206"/>
      <c r="YO27" s="206"/>
      <c r="YP27" s="206"/>
      <c r="YQ27" s="206"/>
      <c r="YR27" s="206"/>
      <c r="YS27" s="206"/>
      <c r="YT27" s="206"/>
      <c r="YU27" s="206"/>
      <c r="YV27" s="206"/>
      <c r="YW27" s="206"/>
      <c r="YX27" s="206"/>
      <c r="YY27" s="206"/>
      <c r="YZ27" s="206"/>
      <c r="ZA27" s="206"/>
      <c r="ZB27" s="206"/>
      <c r="ZC27" s="206"/>
      <c r="ZD27" s="206"/>
      <c r="ZE27" s="206"/>
      <c r="ZF27" s="206"/>
      <c r="ZG27" s="206"/>
      <c r="ZH27" s="206"/>
      <c r="ZI27" s="206"/>
      <c r="ZJ27" s="206"/>
      <c r="ZK27" s="206"/>
      <c r="ZL27" s="206"/>
      <c r="ZM27" s="206"/>
      <c r="ZN27" s="206"/>
      <c r="ZO27" s="206"/>
      <c r="ZP27" s="206"/>
      <c r="ZQ27" s="206"/>
      <c r="ZR27" s="206"/>
      <c r="ZS27" s="206"/>
      <c r="ZT27" s="206"/>
      <c r="ZU27" s="206"/>
      <c r="ZV27" s="206"/>
      <c r="ZW27" s="206"/>
      <c r="ZX27" s="206"/>
      <c r="ZY27" s="206"/>
      <c r="ZZ27" s="206"/>
      <c r="AAA27" s="206"/>
      <c r="AAB27" s="206"/>
      <c r="AAC27" s="206"/>
      <c r="AAD27" s="206"/>
      <c r="AAE27" s="206"/>
      <c r="AAF27" s="206"/>
      <c r="AAG27" s="206"/>
      <c r="AAH27" s="206"/>
      <c r="AAI27" s="206"/>
      <c r="AAJ27" s="206"/>
      <c r="AAK27" s="206"/>
      <c r="AAL27" s="206"/>
      <c r="AAM27" s="206"/>
      <c r="AAN27" s="206"/>
      <c r="AAO27" s="206"/>
      <c r="AAP27" s="206"/>
      <c r="AAQ27" s="206"/>
      <c r="AAR27" s="206"/>
      <c r="AAS27" s="206"/>
      <c r="AAT27" s="206"/>
      <c r="AAU27" s="206"/>
      <c r="AAV27" s="206"/>
      <c r="AAW27" s="206"/>
      <c r="AAX27" s="206"/>
      <c r="AAY27" s="206"/>
      <c r="AAZ27" s="206"/>
      <c r="ABA27" s="206"/>
      <c r="ABB27" s="206"/>
      <c r="ABC27" s="206"/>
      <c r="ABD27" s="206"/>
      <c r="ABE27" s="206"/>
      <c r="ABF27" s="206"/>
      <c r="ABG27" s="206"/>
      <c r="ABH27" s="206"/>
      <c r="ABI27" s="206"/>
      <c r="ABJ27" s="206"/>
      <c r="ABK27" s="206"/>
      <c r="ABL27" s="206"/>
      <c r="ABM27" s="206"/>
      <c r="ABN27" s="206"/>
      <c r="ABO27" s="206"/>
      <c r="ABP27" s="206"/>
      <c r="ABQ27" s="206"/>
      <c r="ABR27" s="206"/>
      <c r="ABS27" s="206"/>
      <c r="ABT27" s="206"/>
      <c r="ABU27" s="206"/>
      <c r="ABV27" s="206"/>
      <c r="ABW27" s="206"/>
      <c r="ABX27" s="206"/>
      <c r="ABY27" s="206"/>
      <c r="ABZ27" s="206"/>
      <c r="ACA27" s="206"/>
      <c r="ACB27" s="206"/>
      <c r="ACC27" s="206"/>
      <c r="ACD27" s="206"/>
      <c r="ACE27" s="206"/>
      <c r="ACF27" s="206"/>
      <c r="ACG27" s="206"/>
      <c r="ACH27" s="206"/>
      <c r="ACI27" s="206"/>
      <c r="ACJ27" s="206"/>
      <c r="ACK27" s="206"/>
      <c r="ACL27" s="206"/>
      <c r="ACM27" s="206"/>
      <c r="ACN27" s="206"/>
      <c r="ACO27" s="206"/>
      <c r="ACP27" s="206"/>
      <c r="ACQ27" s="206"/>
      <c r="ACR27" s="206"/>
      <c r="ACS27" s="206"/>
      <c r="ACT27" s="206"/>
      <c r="ACU27" s="206"/>
      <c r="ACV27" s="206"/>
      <c r="ACW27" s="206"/>
      <c r="ACX27" s="206"/>
      <c r="ACY27" s="206"/>
      <c r="ACZ27" s="206"/>
      <c r="ADA27" s="206"/>
      <c r="ADB27" s="206"/>
      <c r="ADC27" s="206"/>
      <c r="ADD27" s="206"/>
      <c r="ADE27" s="206"/>
      <c r="ADF27" s="206"/>
      <c r="ADG27" s="206"/>
      <c r="ADH27" s="206"/>
      <c r="ADI27" s="206"/>
      <c r="ADJ27" s="206"/>
      <c r="ADK27" s="206"/>
      <c r="ADL27" s="206"/>
      <c r="ADM27" s="206"/>
      <c r="ADN27" s="206"/>
      <c r="ADO27" s="206"/>
      <c r="ADP27" s="206"/>
      <c r="ADQ27" s="206"/>
      <c r="ADR27" s="206"/>
      <c r="ADS27" s="206"/>
      <c r="ADT27" s="206"/>
      <c r="ADU27" s="206"/>
      <c r="ADV27" s="206"/>
      <c r="ADW27" s="206"/>
      <c r="ADX27" s="206"/>
      <c r="ADY27" s="206"/>
      <c r="ADZ27" s="206"/>
      <c r="AEA27" s="206"/>
      <c r="AEB27" s="206"/>
      <c r="AEC27" s="206"/>
      <c r="AED27" s="206"/>
      <c r="AEE27" s="206"/>
      <c r="AEF27" s="206"/>
      <c r="AEG27" s="206"/>
      <c r="AEH27" s="206"/>
      <c r="AEI27" s="206"/>
      <c r="AEJ27" s="206"/>
      <c r="AEK27" s="206"/>
      <c r="AEL27" s="206"/>
      <c r="AEM27" s="206"/>
      <c r="AEN27" s="206"/>
      <c r="AEO27" s="206"/>
      <c r="AEP27" s="206"/>
      <c r="AEQ27" s="206"/>
      <c r="AER27" s="206"/>
      <c r="AES27" s="206"/>
      <c r="AET27" s="206"/>
      <c r="AEU27" s="206"/>
      <c r="AEV27" s="206"/>
      <c r="AEW27" s="206"/>
      <c r="AEX27" s="206"/>
      <c r="AEY27" s="206"/>
      <c r="AEZ27" s="206"/>
      <c r="AFA27" s="206"/>
      <c r="AFB27" s="206"/>
      <c r="AFC27" s="206"/>
      <c r="AFD27" s="206"/>
      <c r="AFE27" s="206"/>
      <c r="AFF27" s="206"/>
      <c r="AFG27" s="206"/>
      <c r="AFH27" s="206"/>
      <c r="AFI27" s="206"/>
      <c r="AFJ27" s="206"/>
      <c r="AFK27" s="206"/>
      <c r="AFL27" s="206"/>
      <c r="AFM27" s="206"/>
      <c r="AFN27" s="206"/>
      <c r="AFO27" s="206"/>
      <c r="AFP27" s="206"/>
      <c r="AFQ27" s="206"/>
      <c r="AFR27" s="206"/>
      <c r="AFS27" s="206"/>
      <c r="AFT27" s="206"/>
      <c r="AFU27" s="206"/>
      <c r="AFV27" s="206"/>
      <c r="AFW27" s="206"/>
      <c r="AFX27" s="206"/>
      <c r="AFY27" s="206"/>
      <c r="AFZ27" s="206"/>
      <c r="AGA27" s="206"/>
      <c r="AGB27" s="206"/>
      <c r="AGC27" s="206"/>
      <c r="AGD27" s="206"/>
      <c r="AGE27" s="206"/>
      <c r="AGF27" s="206"/>
      <c r="AGG27" s="206"/>
      <c r="AGH27" s="206"/>
      <c r="AGI27" s="206"/>
      <c r="AGJ27" s="206"/>
      <c r="AGK27" s="206"/>
      <c r="AGL27" s="206"/>
      <c r="AGM27" s="206"/>
      <c r="AGN27" s="206"/>
      <c r="AGO27" s="206"/>
      <c r="AGP27" s="206"/>
      <c r="AGQ27" s="206"/>
      <c r="AGR27" s="206"/>
      <c r="AGS27" s="206"/>
      <c r="AGT27" s="206"/>
      <c r="AGU27" s="206"/>
      <c r="AGV27" s="206"/>
      <c r="AGW27" s="206"/>
      <c r="AGX27" s="206"/>
      <c r="AGY27" s="206"/>
      <c r="AGZ27" s="206"/>
      <c r="AHA27" s="206"/>
      <c r="AHB27" s="206"/>
      <c r="AHC27" s="206"/>
      <c r="AHD27" s="206"/>
      <c r="AHE27" s="206"/>
      <c r="AHF27" s="206"/>
      <c r="AHG27" s="206"/>
      <c r="AHH27" s="206"/>
      <c r="AHI27" s="206"/>
      <c r="AHJ27" s="206"/>
      <c r="AHK27" s="206"/>
      <c r="AHL27" s="206"/>
      <c r="AHM27" s="206"/>
      <c r="AHN27" s="206"/>
      <c r="AHO27" s="206"/>
      <c r="AHP27" s="206"/>
      <c r="AHQ27" s="206"/>
      <c r="AHR27" s="206"/>
      <c r="AHS27" s="206"/>
      <c r="AHT27" s="206"/>
      <c r="AHU27" s="206"/>
      <c r="AHV27" s="206"/>
      <c r="AHW27" s="206"/>
      <c r="AHX27" s="206"/>
      <c r="AHY27" s="206"/>
      <c r="AHZ27" s="206"/>
      <c r="AIA27" s="206"/>
      <c r="AIB27" s="206"/>
      <c r="AIC27" s="206"/>
      <c r="AID27" s="206"/>
      <c r="AIE27" s="206"/>
      <c r="AIF27" s="206"/>
      <c r="AIG27" s="206"/>
      <c r="AIH27" s="206"/>
      <c r="AII27" s="206"/>
      <c r="AIJ27" s="206"/>
      <c r="AIK27" s="206"/>
      <c r="AIL27" s="206"/>
      <c r="AIM27" s="206"/>
      <c r="AIN27" s="206"/>
      <c r="AIO27" s="206"/>
      <c r="AIP27" s="206"/>
      <c r="AIQ27" s="206"/>
      <c r="AIR27" s="206"/>
      <c r="AIS27" s="206"/>
      <c r="AIT27" s="206"/>
      <c r="AIU27" s="206"/>
      <c r="AIV27" s="206"/>
      <c r="AIW27" s="206"/>
      <c r="AIX27" s="206"/>
      <c r="AIY27" s="206"/>
      <c r="AIZ27" s="206"/>
      <c r="AJA27" s="206"/>
      <c r="AJB27" s="206"/>
      <c r="AJC27" s="206"/>
      <c r="AJD27" s="206"/>
      <c r="AJE27" s="206"/>
      <c r="AJF27" s="206"/>
      <c r="AJG27" s="206"/>
      <c r="AJH27" s="206"/>
      <c r="AJI27" s="206"/>
      <c r="AJJ27" s="206"/>
      <c r="AJK27" s="206"/>
      <c r="AJL27" s="206"/>
      <c r="AJM27" s="206"/>
      <c r="AJN27" s="206"/>
      <c r="AJO27" s="206"/>
      <c r="AJP27" s="206"/>
      <c r="AJQ27" s="206"/>
      <c r="AJR27" s="206"/>
      <c r="AJS27" s="206"/>
      <c r="AJT27" s="206"/>
      <c r="AJU27" s="206"/>
      <c r="AJV27" s="206"/>
      <c r="AJW27" s="206"/>
      <c r="AJX27" s="206"/>
      <c r="AJY27" s="206"/>
      <c r="AJZ27" s="206"/>
      <c r="AKA27" s="206"/>
      <c r="AKB27" s="206"/>
      <c r="AKC27" s="206"/>
      <c r="AKD27" s="206"/>
      <c r="AKE27" s="206"/>
      <c r="AKF27" s="206"/>
      <c r="AKG27" s="206"/>
      <c r="AKH27" s="206"/>
      <c r="AKI27" s="206"/>
      <c r="AKJ27" s="206"/>
      <c r="AKK27" s="206"/>
      <c r="AKL27" s="206"/>
      <c r="AKM27" s="206"/>
      <c r="AKN27" s="206"/>
      <c r="AKO27" s="206"/>
      <c r="AKP27" s="206"/>
      <c r="AKQ27" s="206"/>
      <c r="AKR27" s="206"/>
      <c r="AKS27" s="206"/>
      <c r="AKT27" s="206"/>
      <c r="AKU27" s="206"/>
      <c r="AKV27" s="206"/>
      <c r="AKW27" s="206"/>
      <c r="AKX27" s="206"/>
      <c r="AKY27" s="206"/>
      <c r="AKZ27" s="206"/>
      <c r="ALA27" s="206"/>
      <c r="ALB27" s="206"/>
      <c r="ALC27" s="206"/>
      <c r="ALD27" s="206"/>
      <c r="ALE27" s="206"/>
      <c r="ALF27" s="206"/>
      <c r="ALG27" s="206"/>
      <c r="ALH27" s="206"/>
      <c r="ALI27" s="206"/>
      <c r="ALJ27" s="206"/>
      <c r="ALK27" s="206"/>
      <c r="ALL27" s="206"/>
      <c r="ALM27" s="206"/>
      <c r="ALN27" s="206"/>
      <c r="ALO27" s="206"/>
      <c r="ALP27" s="206"/>
      <c r="ALQ27" s="206"/>
      <c r="ALR27" s="206"/>
      <c r="ALS27" s="206"/>
      <c r="ALT27" s="206"/>
      <c r="ALU27" s="206"/>
      <c r="ALV27" s="206"/>
      <c r="ALW27" s="206"/>
      <c r="ALX27" s="206"/>
      <c r="ALY27" s="206"/>
      <c r="ALZ27" s="206"/>
      <c r="AMA27" s="206"/>
      <c r="AMB27" s="206"/>
      <c r="AMC27" s="206"/>
      <c r="AMD27" s="206"/>
      <c r="AME27" s="206"/>
      <c r="AMF27" s="206"/>
      <c r="AMG27" s="206"/>
      <c r="AMH27" s="206"/>
      <c r="AMI27" s="206"/>
      <c r="AMJ27" s="206"/>
      <c r="AMK27" s="206"/>
      <c r="AML27" s="206"/>
      <c r="AMM27" s="206"/>
      <c r="AMN27" s="206"/>
      <c r="AMO27" s="206"/>
      <c r="AMP27" s="206"/>
      <c r="AMQ27" s="206"/>
      <c r="AMR27" s="206"/>
      <c r="AMS27" s="206"/>
      <c r="AMT27" s="206"/>
      <c r="AMU27" s="206"/>
      <c r="AMV27" s="206"/>
      <c r="AMW27" s="206"/>
      <c r="AMX27" s="206"/>
      <c r="AMY27" s="206"/>
      <c r="AMZ27" s="206"/>
      <c r="ANA27" s="206"/>
      <c r="ANB27" s="206"/>
      <c r="ANC27" s="206"/>
      <c r="AND27" s="206"/>
      <c r="ANE27" s="206"/>
      <c r="ANF27" s="206"/>
      <c r="ANG27" s="206"/>
      <c r="ANH27" s="206"/>
      <c r="ANI27" s="206"/>
      <c r="ANJ27" s="206"/>
      <c r="ANK27" s="206"/>
      <c r="ANL27" s="206"/>
      <c r="ANM27" s="206"/>
      <c r="ANN27" s="206"/>
      <c r="ANO27" s="206"/>
      <c r="ANP27" s="206"/>
      <c r="ANQ27" s="206"/>
      <c r="ANR27" s="206"/>
      <c r="ANS27" s="206"/>
      <c r="ANT27" s="206"/>
      <c r="ANU27" s="206"/>
      <c r="ANV27" s="206"/>
      <c r="ANW27" s="206"/>
      <c r="ANX27" s="206"/>
      <c r="ANY27" s="206"/>
      <c r="ANZ27" s="206"/>
      <c r="AOA27" s="206"/>
      <c r="AOB27" s="206"/>
      <c r="AOC27" s="206"/>
      <c r="AOD27" s="206"/>
      <c r="AOE27" s="206"/>
      <c r="AOF27" s="206"/>
      <c r="AOG27" s="206"/>
      <c r="AOH27" s="206"/>
      <c r="AOI27" s="206"/>
      <c r="AOJ27" s="206"/>
      <c r="AOK27" s="206"/>
      <c r="AOL27" s="206"/>
      <c r="AOM27" s="206"/>
      <c r="AON27" s="206"/>
      <c r="AOO27" s="206"/>
      <c r="AOP27" s="206"/>
      <c r="AOQ27" s="206"/>
      <c r="AOR27" s="206"/>
      <c r="AOS27" s="206"/>
      <c r="AOT27" s="206"/>
      <c r="AOU27" s="206"/>
      <c r="AOV27" s="206"/>
      <c r="AOW27" s="206"/>
      <c r="AOX27" s="206"/>
      <c r="AOY27" s="206"/>
      <c r="AOZ27" s="206"/>
      <c r="APA27" s="206"/>
      <c r="APB27" s="206"/>
      <c r="APC27" s="206"/>
      <c r="APD27" s="206"/>
      <c r="APE27" s="206"/>
      <c r="APF27" s="206"/>
      <c r="APG27" s="206"/>
      <c r="APH27" s="206"/>
      <c r="API27" s="206"/>
      <c r="APJ27" s="206"/>
      <c r="APK27" s="206"/>
      <c r="APL27" s="206"/>
      <c r="APM27" s="206"/>
      <c r="APN27" s="206"/>
      <c r="APO27" s="206"/>
      <c r="APP27" s="206"/>
      <c r="APQ27" s="206"/>
      <c r="APR27" s="206"/>
      <c r="APS27" s="206"/>
      <c r="APT27" s="206"/>
      <c r="APU27" s="206"/>
      <c r="APV27" s="206"/>
      <c r="APW27" s="206"/>
      <c r="APX27" s="206"/>
      <c r="APY27" s="206"/>
      <c r="APZ27" s="206"/>
      <c r="AQA27" s="206"/>
      <c r="AQB27" s="206"/>
      <c r="AQC27" s="206"/>
      <c r="AQD27" s="206"/>
      <c r="AQE27" s="206"/>
      <c r="AQF27" s="206"/>
      <c r="AQG27" s="206"/>
      <c r="AQH27" s="206"/>
      <c r="AQI27" s="206"/>
      <c r="AQJ27" s="206"/>
      <c r="AQK27" s="206"/>
      <c r="AQL27" s="206"/>
      <c r="AQM27" s="206"/>
      <c r="AQN27" s="206"/>
      <c r="AQO27" s="206"/>
      <c r="AQP27" s="206"/>
      <c r="AQQ27" s="206"/>
      <c r="AQR27" s="206"/>
      <c r="AQS27" s="206"/>
      <c r="AQT27" s="206"/>
      <c r="AQU27" s="206"/>
      <c r="AQV27" s="206"/>
      <c r="AQW27" s="206"/>
      <c r="AQX27" s="206"/>
      <c r="AQY27" s="206"/>
      <c r="AQZ27" s="206"/>
      <c r="ARA27" s="206"/>
      <c r="ARB27" s="206"/>
      <c r="ARC27" s="206"/>
      <c r="ARD27" s="206"/>
      <c r="ARE27" s="206"/>
      <c r="ARF27" s="206"/>
      <c r="ARG27" s="206"/>
      <c r="ARH27" s="206"/>
      <c r="ARI27" s="206"/>
      <c r="ARJ27" s="206"/>
      <c r="ARK27" s="206"/>
      <c r="ARL27" s="206"/>
      <c r="ARM27" s="206"/>
      <c r="ARN27" s="206"/>
      <c r="ARO27" s="206"/>
      <c r="ARP27" s="206"/>
      <c r="ARQ27" s="206"/>
      <c r="ARR27" s="206"/>
      <c r="ARS27" s="206"/>
      <c r="ART27" s="206"/>
      <c r="ARU27" s="206"/>
      <c r="ARV27" s="206"/>
      <c r="ARW27" s="206"/>
      <c r="ARX27" s="206"/>
      <c r="ARY27" s="206"/>
      <c r="ARZ27" s="206"/>
      <c r="ASA27" s="206"/>
      <c r="ASB27" s="206"/>
      <c r="ASC27" s="206"/>
      <c r="ASD27" s="206"/>
      <c r="ASE27" s="206"/>
      <c r="ASF27" s="206"/>
      <c r="ASG27" s="206"/>
      <c r="ASH27" s="206"/>
      <c r="ASI27" s="206"/>
      <c r="ASJ27" s="206"/>
      <c r="ASK27" s="206"/>
      <c r="ASL27" s="206"/>
      <c r="ASM27" s="206"/>
      <c r="ASN27" s="206"/>
      <c r="ASO27" s="206"/>
      <c r="ASP27" s="206"/>
      <c r="ASQ27" s="206"/>
      <c r="ASR27" s="206"/>
      <c r="ASS27" s="206"/>
      <c r="AST27" s="206"/>
      <c r="ASU27" s="206"/>
      <c r="ASV27" s="206"/>
      <c r="ASW27" s="206"/>
      <c r="ASX27" s="206"/>
      <c r="ASY27" s="206"/>
      <c r="ASZ27" s="206"/>
      <c r="ATA27" s="206"/>
      <c r="ATB27" s="206"/>
      <c r="ATC27" s="206"/>
      <c r="ATD27" s="206"/>
      <c r="ATE27" s="206"/>
      <c r="ATF27" s="206"/>
      <c r="ATG27" s="206"/>
      <c r="ATH27" s="206"/>
      <c r="ATI27" s="206"/>
      <c r="ATJ27" s="206"/>
      <c r="ATK27" s="206"/>
      <c r="ATL27" s="206"/>
      <c r="ATM27" s="206"/>
      <c r="ATN27" s="206"/>
      <c r="ATO27" s="206"/>
      <c r="ATP27" s="206"/>
      <c r="ATQ27" s="206"/>
      <c r="ATR27" s="206"/>
      <c r="ATS27" s="206"/>
      <c r="ATT27" s="206"/>
      <c r="ATU27" s="206"/>
      <c r="ATV27" s="206"/>
      <c r="ATW27" s="206"/>
      <c r="ATX27" s="206"/>
      <c r="ATY27" s="206"/>
      <c r="ATZ27" s="206"/>
      <c r="AUA27" s="206"/>
      <c r="AUB27" s="206"/>
      <c r="AUC27" s="206"/>
      <c r="AUD27" s="206"/>
      <c r="AUE27" s="206"/>
      <c r="AUF27" s="206"/>
      <c r="AUG27" s="206"/>
      <c r="AUH27" s="206"/>
      <c r="AUI27" s="206"/>
      <c r="AUJ27" s="206"/>
      <c r="AUK27" s="206"/>
      <c r="AUL27" s="206"/>
      <c r="AUM27" s="206"/>
      <c r="AUN27" s="206"/>
      <c r="AUO27" s="206"/>
      <c r="AUP27" s="206"/>
      <c r="AUQ27" s="206"/>
      <c r="AUR27" s="206"/>
      <c r="AUS27" s="206"/>
      <c r="AUT27" s="206"/>
      <c r="AUU27" s="206"/>
      <c r="AUV27" s="206"/>
      <c r="AUW27" s="206"/>
      <c r="AUX27" s="206"/>
      <c r="AUY27" s="206"/>
      <c r="AUZ27" s="206"/>
      <c r="AVA27" s="206"/>
      <c r="AVB27" s="206"/>
      <c r="AVC27" s="206"/>
      <c r="AVD27" s="206"/>
      <c r="AVE27" s="206"/>
      <c r="AVF27" s="206"/>
      <c r="AVG27" s="206"/>
      <c r="AVH27" s="206"/>
      <c r="AVI27" s="206"/>
      <c r="AVJ27" s="206"/>
      <c r="AVK27" s="206"/>
      <c r="AVL27" s="206"/>
      <c r="AVM27" s="206"/>
      <c r="AVN27" s="206"/>
      <c r="AVO27" s="206"/>
      <c r="AVP27" s="206"/>
      <c r="AVQ27" s="206"/>
      <c r="AVR27" s="206"/>
      <c r="AVS27" s="206"/>
      <c r="AVT27" s="206"/>
      <c r="AVU27" s="206"/>
      <c r="AVV27" s="206"/>
      <c r="AVW27" s="206"/>
      <c r="AVX27" s="206"/>
      <c r="AVY27" s="206"/>
      <c r="AVZ27" s="206"/>
      <c r="AWA27" s="206"/>
      <c r="AWB27" s="206"/>
      <c r="AWC27" s="206"/>
      <c r="AWD27" s="206"/>
      <c r="AWE27" s="206"/>
      <c r="AWF27" s="206"/>
      <c r="AWG27" s="206"/>
      <c r="AWH27" s="206"/>
      <c r="AWI27" s="206"/>
      <c r="AWJ27" s="206"/>
      <c r="AWK27" s="206"/>
      <c r="AWL27" s="206"/>
      <c r="AWM27" s="206"/>
      <c r="AWN27" s="206"/>
      <c r="AWO27" s="206"/>
      <c r="AWP27" s="206"/>
      <c r="AWQ27" s="206"/>
      <c r="AWR27" s="206"/>
      <c r="AWS27" s="206"/>
      <c r="AWT27" s="206"/>
      <c r="AWU27" s="206"/>
      <c r="AWV27" s="206"/>
      <c r="AWW27" s="206"/>
      <c r="AWX27" s="206"/>
      <c r="AWY27" s="206"/>
      <c r="AWZ27" s="206"/>
      <c r="AXA27" s="206"/>
      <c r="AXB27" s="206"/>
      <c r="AXC27" s="206"/>
      <c r="AXD27" s="206"/>
      <c r="AXE27" s="206"/>
      <c r="AXF27" s="206"/>
      <c r="AXG27" s="206"/>
      <c r="AXH27" s="206"/>
      <c r="AXI27" s="206"/>
      <c r="AXJ27" s="206"/>
      <c r="AXK27" s="206"/>
      <c r="AXL27" s="206"/>
      <c r="AXM27" s="206"/>
      <c r="AXN27" s="206"/>
      <c r="AXO27" s="206"/>
      <c r="AXP27" s="206"/>
      <c r="AXQ27" s="206"/>
      <c r="AXR27" s="206"/>
      <c r="AXS27" s="206"/>
      <c r="AXT27" s="206"/>
      <c r="AXU27" s="206"/>
      <c r="AXV27" s="206"/>
      <c r="AXW27" s="206"/>
      <c r="AXX27" s="206"/>
      <c r="AXY27" s="206"/>
      <c r="AXZ27" s="206"/>
      <c r="AYA27" s="206"/>
      <c r="AYB27" s="206"/>
      <c r="AYC27" s="206"/>
      <c r="AYD27" s="206"/>
      <c r="AYE27" s="206"/>
      <c r="AYF27" s="206"/>
      <c r="AYG27" s="206"/>
      <c r="AYH27" s="206"/>
      <c r="AYI27" s="206"/>
      <c r="AYJ27" s="206"/>
      <c r="AYK27" s="206"/>
      <c r="AYL27" s="206"/>
      <c r="AYM27" s="206"/>
      <c r="AYN27" s="206"/>
      <c r="AYO27" s="206"/>
      <c r="AYP27" s="206"/>
      <c r="AYQ27" s="206"/>
      <c r="AYR27" s="206"/>
      <c r="AYS27" s="206"/>
      <c r="AYT27" s="206"/>
      <c r="AYU27" s="206"/>
      <c r="AYV27" s="206"/>
      <c r="AYW27" s="206"/>
      <c r="AYX27" s="206"/>
      <c r="AYY27" s="206"/>
      <c r="AYZ27" s="206"/>
      <c r="AZA27" s="206"/>
      <c r="AZB27" s="206"/>
      <c r="AZC27" s="206"/>
      <c r="AZD27" s="206"/>
      <c r="AZE27" s="206"/>
      <c r="AZF27" s="206"/>
      <c r="AZG27" s="206"/>
      <c r="AZH27" s="206"/>
      <c r="AZI27" s="206"/>
      <c r="AZJ27" s="206"/>
      <c r="AZK27" s="206"/>
      <c r="AZL27" s="206"/>
      <c r="AZM27" s="206"/>
      <c r="AZN27" s="206"/>
      <c r="AZO27" s="206"/>
      <c r="AZP27" s="206"/>
      <c r="AZQ27" s="206"/>
      <c r="AZR27" s="206"/>
      <c r="AZS27" s="206"/>
      <c r="AZT27" s="206"/>
      <c r="AZU27" s="206"/>
      <c r="AZV27" s="206"/>
      <c r="AZW27" s="206"/>
      <c r="AZX27" s="206"/>
      <c r="AZY27" s="206"/>
      <c r="AZZ27" s="206"/>
      <c r="BAA27" s="206"/>
      <c r="BAB27" s="206"/>
      <c r="BAC27" s="206"/>
      <c r="BAD27" s="206"/>
      <c r="BAE27" s="206"/>
      <c r="BAF27" s="206"/>
      <c r="BAG27" s="206"/>
      <c r="BAH27" s="206"/>
      <c r="BAI27" s="206"/>
      <c r="BAJ27" s="206"/>
      <c r="BAK27" s="206"/>
      <c r="BAL27" s="206"/>
      <c r="BAM27" s="206"/>
      <c r="BAN27" s="206"/>
      <c r="BAO27" s="206"/>
      <c r="BAP27" s="206"/>
      <c r="BAQ27" s="206"/>
      <c r="BAR27" s="206"/>
      <c r="BAS27" s="206"/>
      <c r="BAT27" s="206"/>
      <c r="BAU27" s="206"/>
      <c r="BAV27" s="206"/>
      <c r="BAW27" s="206"/>
      <c r="BAX27" s="206"/>
      <c r="BAY27" s="206"/>
      <c r="BAZ27" s="206"/>
      <c r="BBA27" s="206"/>
      <c r="BBB27" s="206"/>
      <c r="BBC27" s="206"/>
      <c r="BBD27" s="206"/>
      <c r="BBE27" s="206"/>
      <c r="BBF27" s="206"/>
      <c r="BBG27" s="206"/>
      <c r="BBH27" s="206"/>
      <c r="BBI27" s="206"/>
      <c r="BBJ27" s="206"/>
      <c r="BBK27" s="206"/>
      <c r="BBL27" s="206"/>
      <c r="BBM27" s="206"/>
      <c r="BBN27" s="206"/>
      <c r="BBO27" s="206"/>
      <c r="BBP27" s="206"/>
      <c r="BBQ27" s="206"/>
      <c r="BBR27" s="206"/>
      <c r="BBS27" s="206"/>
      <c r="BBT27" s="206"/>
      <c r="BBU27" s="206"/>
      <c r="BBV27" s="206"/>
      <c r="BBW27" s="206"/>
      <c r="BBX27" s="206"/>
      <c r="BBY27" s="206"/>
      <c r="BBZ27" s="206"/>
      <c r="BCA27" s="206"/>
      <c r="BCB27" s="206"/>
      <c r="BCC27" s="206"/>
      <c r="BCD27" s="206"/>
      <c r="BCE27" s="206"/>
      <c r="BCF27" s="206"/>
      <c r="BCG27" s="206"/>
      <c r="BCH27" s="206"/>
      <c r="BCI27" s="206"/>
      <c r="BCJ27" s="206"/>
      <c r="BCK27" s="206"/>
      <c r="BCL27" s="206"/>
      <c r="BCM27" s="206"/>
      <c r="BCN27" s="206"/>
      <c r="BCO27" s="206"/>
      <c r="BCP27" s="206"/>
      <c r="BCQ27" s="206"/>
      <c r="BCR27" s="206"/>
      <c r="BCS27" s="206"/>
      <c r="BCT27" s="206"/>
      <c r="BCU27" s="206"/>
      <c r="BCV27" s="206"/>
      <c r="BCW27" s="206"/>
      <c r="BCX27" s="206"/>
      <c r="BCY27" s="206"/>
      <c r="BCZ27" s="206"/>
      <c r="BDA27" s="206"/>
      <c r="BDB27" s="206"/>
      <c r="BDC27" s="206"/>
      <c r="BDD27" s="206"/>
      <c r="BDE27" s="206"/>
      <c r="BDF27" s="206"/>
      <c r="BDG27" s="206"/>
      <c r="BDH27" s="206"/>
      <c r="BDI27" s="206"/>
      <c r="BDJ27" s="206"/>
      <c r="BDK27" s="206"/>
      <c r="BDL27" s="206"/>
      <c r="BDM27" s="206"/>
      <c r="BDN27" s="206"/>
      <c r="BDO27" s="206"/>
      <c r="BDP27" s="206"/>
      <c r="BDQ27" s="206"/>
      <c r="BDR27" s="206"/>
      <c r="BDS27" s="206"/>
      <c r="BDT27" s="206"/>
      <c r="BDU27" s="206"/>
      <c r="BDV27" s="206"/>
      <c r="BDW27" s="206"/>
      <c r="BDX27" s="206"/>
      <c r="BDY27" s="206"/>
      <c r="BDZ27" s="206"/>
      <c r="BEA27" s="206"/>
      <c r="BEB27" s="206"/>
      <c r="BEC27" s="206"/>
      <c r="BED27" s="206"/>
      <c r="BEE27" s="206"/>
      <c r="BEF27" s="206"/>
      <c r="BEG27" s="206"/>
      <c r="BEH27" s="206"/>
      <c r="BEI27" s="206"/>
      <c r="BEJ27" s="206"/>
      <c r="BEK27" s="206"/>
      <c r="BEL27" s="206"/>
      <c r="BEM27" s="206"/>
      <c r="BEN27" s="206"/>
      <c r="BEO27" s="206"/>
      <c r="BEP27" s="206"/>
      <c r="BEQ27" s="206"/>
      <c r="BER27" s="206"/>
      <c r="BES27" s="206"/>
      <c r="BET27" s="206"/>
      <c r="BEU27" s="206"/>
      <c r="BEV27" s="206"/>
      <c r="BEW27" s="206"/>
      <c r="BEX27" s="206"/>
      <c r="BEY27" s="206"/>
      <c r="BEZ27" s="206"/>
      <c r="BFA27" s="206"/>
      <c r="BFB27" s="206"/>
      <c r="BFC27" s="206"/>
      <c r="BFD27" s="206"/>
      <c r="BFE27" s="206"/>
      <c r="BFF27" s="206"/>
      <c r="BFG27" s="206"/>
      <c r="BFH27" s="206"/>
      <c r="BFI27" s="206"/>
      <c r="BFJ27" s="206"/>
      <c r="BFK27" s="206"/>
      <c r="BFL27" s="206"/>
      <c r="BFM27" s="206"/>
      <c r="BFN27" s="206"/>
      <c r="BFO27" s="206"/>
      <c r="BFP27" s="206"/>
      <c r="BFQ27" s="206"/>
      <c r="BFR27" s="206"/>
      <c r="BFS27" s="206"/>
      <c r="BFT27" s="206"/>
      <c r="BFU27" s="206"/>
      <c r="BFV27" s="206"/>
      <c r="BFW27" s="206"/>
      <c r="BFX27" s="206"/>
      <c r="BFY27" s="206"/>
      <c r="BFZ27" s="206"/>
      <c r="BGA27" s="206"/>
      <c r="BGB27" s="206"/>
      <c r="BGC27" s="206"/>
      <c r="BGD27" s="206"/>
      <c r="BGE27" s="206"/>
      <c r="BGF27" s="206"/>
      <c r="BGG27" s="206"/>
      <c r="BGH27" s="206"/>
      <c r="BGI27" s="206"/>
      <c r="BGJ27" s="206"/>
      <c r="BGK27" s="206"/>
      <c r="BGL27" s="206"/>
      <c r="BGM27" s="206"/>
      <c r="BGN27" s="206"/>
      <c r="BGO27" s="206"/>
      <c r="BGP27" s="206"/>
      <c r="BGQ27" s="206"/>
      <c r="BGR27" s="206"/>
      <c r="BGS27" s="206"/>
      <c r="BGT27" s="206"/>
      <c r="BGU27" s="206"/>
      <c r="BGV27" s="206"/>
      <c r="BGW27" s="206"/>
      <c r="BGX27" s="206"/>
      <c r="BGY27" s="206"/>
      <c r="BGZ27" s="206"/>
      <c r="BHA27" s="206"/>
      <c r="BHB27" s="206"/>
      <c r="BHC27" s="206"/>
      <c r="BHD27" s="206"/>
      <c r="BHE27" s="206"/>
      <c r="BHF27" s="206"/>
      <c r="BHG27" s="206"/>
      <c r="BHH27" s="206"/>
      <c r="BHI27" s="206"/>
      <c r="BHJ27" s="206"/>
      <c r="BHK27" s="206"/>
      <c r="BHL27" s="206"/>
      <c r="BHM27" s="206"/>
      <c r="BHN27" s="206"/>
      <c r="BHO27" s="206"/>
      <c r="BHP27" s="206"/>
      <c r="BHQ27" s="206"/>
      <c r="BHR27" s="206"/>
      <c r="BHS27" s="206"/>
      <c r="BHT27" s="206"/>
      <c r="BHU27" s="206"/>
      <c r="BHV27" s="206"/>
      <c r="BHW27" s="206"/>
      <c r="BHX27" s="206"/>
      <c r="BHY27" s="206"/>
      <c r="BHZ27" s="206"/>
      <c r="BIA27" s="206"/>
      <c r="BIB27" s="206"/>
      <c r="BIC27" s="206"/>
      <c r="BID27" s="206"/>
      <c r="BIE27" s="206"/>
      <c r="BIF27" s="206"/>
      <c r="BIG27" s="206"/>
      <c r="BIH27" s="206"/>
      <c r="BII27" s="206"/>
      <c r="BIJ27" s="206"/>
      <c r="BIK27" s="206"/>
      <c r="BIL27" s="206"/>
      <c r="BIM27" s="206"/>
      <c r="BIN27" s="206"/>
      <c r="BIO27" s="206"/>
      <c r="BIP27" s="206"/>
      <c r="BIQ27" s="206"/>
      <c r="BIR27" s="206"/>
      <c r="BIS27" s="206"/>
      <c r="BIT27" s="206"/>
      <c r="BIU27" s="206"/>
      <c r="BIV27" s="206"/>
      <c r="BIW27" s="206"/>
      <c r="BIX27" s="206"/>
      <c r="BIY27" s="206"/>
      <c r="BIZ27" s="206"/>
      <c r="BJA27" s="206"/>
      <c r="BJB27" s="206"/>
      <c r="BJC27" s="206"/>
      <c r="BJD27" s="206"/>
      <c r="BJE27" s="206"/>
      <c r="BJF27" s="206"/>
      <c r="BJG27" s="206"/>
      <c r="BJH27" s="206"/>
      <c r="BJI27" s="206"/>
      <c r="BJJ27" s="206"/>
      <c r="BJK27" s="206"/>
      <c r="BJL27" s="206"/>
      <c r="BJM27" s="206"/>
      <c r="BJN27" s="206"/>
      <c r="BJO27" s="206"/>
      <c r="BJP27" s="206"/>
      <c r="BJQ27" s="206"/>
      <c r="BJR27" s="206"/>
      <c r="BJS27" s="206"/>
      <c r="BJT27" s="206"/>
      <c r="BJU27" s="206"/>
      <c r="BJV27" s="206"/>
      <c r="BJW27" s="206"/>
      <c r="BJX27" s="206"/>
      <c r="BJY27" s="206"/>
      <c r="BJZ27" s="206"/>
      <c r="BKA27" s="206"/>
      <c r="BKB27" s="206"/>
      <c r="BKC27" s="206"/>
      <c r="BKD27" s="206"/>
      <c r="BKE27" s="206"/>
      <c r="BKF27" s="206"/>
      <c r="BKG27" s="206"/>
      <c r="BKH27" s="206"/>
      <c r="BKI27" s="206"/>
      <c r="BKJ27" s="206"/>
      <c r="BKK27" s="206"/>
      <c r="BKL27" s="206"/>
      <c r="BKM27" s="206"/>
      <c r="BKN27" s="206"/>
      <c r="BKO27" s="206"/>
      <c r="BKP27" s="206"/>
      <c r="BKQ27" s="206"/>
      <c r="BKR27" s="206"/>
      <c r="BKS27" s="206"/>
      <c r="BKT27" s="206"/>
      <c r="BKU27" s="206"/>
      <c r="BKV27" s="206"/>
      <c r="BKW27" s="206"/>
      <c r="BKX27" s="206"/>
      <c r="BKY27" s="206"/>
      <c r="BKZ27" s="206"/>
      <c r="BLA27" s="206"/>
      <c r="BLB27" s="206"/>
      <c r="BLC27" s="206"/>
      <c r="BLD27" s="206"/>
      <c r="BLE27" s="206"/>
      <c r="BLF27" s="206"/>
      <c r="BLG27" s="206"/>
      <c r="BLH27" s="206"/>
      <c r="BLI27" s="206"/>
      <c r="BLJ27" s="206"/>
      <c r="BLK27" s="206"/>
      <c r="BLL27" s="206"/>
      <c r="BLM27" s="206"/>
      <c r="BLN27" s="206"/>
      <c r="BLO27" s="206"/>
      <c r="BLP27" s="206"/>
      <c r="BLQ27" s="206"/>
      <c r="BLR27" s="206"/>
      <c r="BLS27" s="206"/>
      <c r="BLT27" s="206"/>
      <c r="BLU27" s="206"/>
      <c r="BLV27" s="206"/>
      <c r="BLW27" s="206"/>
      <c r="BLX27" s="206"/>
      <c r="BLY27" s="206"/>
      <c r="BLZ27" s="206"/>
      <c r="BMA27" s="206"/>
      <c r="BMB27" s="206"/>
      <c r="BMC27" s="206"/>
      <c r="BMD27" s="206"/>
      <c r="BME27" s="206"/>
      <c r="BMF27" s="206"/>
      <c r="BMG27" s="206"/>
      <c r="BMH27" s="206"/>
      <c r="BMI27" s="206"/>
      <c r="BMJ27" s="206"/>
      <c r="BMK27" s="206"/>
      <c r="BML27" s="206"/>
      <c r="BMM27" s="206"/>
      <c r="BMN27" s="206"/>
      <c r="BMO27" s="206"/>
      <c r="BMP27" s="206"/>
      <c r="BMQ27" s="206"/>
      <c r="BMR27" s="206"/>
      <c r="BMS27" s="206"/>
      <c r="BMT27" s="206"/>
      <c r="BMU27" s="206"/>
      <c r="BMV27" s="206"/>
      <c r="BMW27" s="206"/>
      <c r="BMX27" s="206"/>
      <c r="BMY27" s="206"/>
      <c r="BMZ27" s="206"/>
      <c r="BNA27" s="206"/>
      <c r="BNB27" s="206"/>
      <c r="BNC27" s="206"/>
      <c r="BND27" s="206"/>
      <c r="BNE27" s="206"/>
      <c r="BNF27" s="206"/>
      <c r="BNG27" s="206"/>
      <c r="BNH27" s="206"/>
      <c r="BNI27" s="206"/>
      <c r="BNJ27" s="206"/>
      <c r="BNK27" s="206"/>
      <c r="BNL27" s="206"/>
      <c r="BNM27" s="206"/>
      <c r="BNN27" s="206"/>
      <c r="BNO27" s="206"/>
      <c r="BNP27" s="206"/>
      <c r="BNQ27" s="206"/>
      <c r="BNR27" s="206"/>
      <c r="BNS27" s="206"/>
      <c r="BNT27" s="206"/>
      <c r="BNU27" s="206"/>
      <c r="BNV27" s="206"/>
      <c r="BNW27" s="206"/>
      <c r="BNX27" s="206"/>
      <c r="BNY27" s="206"/>
      <c r="BNZ27" s="206"/>
      <c r="BOA27" s="206"/>
      <c r="BOB27" s="206"/>
      <c r="BOC27" s="206"/>
      <c r="BOD27" s="206"/>
      <c r="BOE27" s="206"/>
      <c r="BOF27" s="206"/>
      <c r="BOG27" s="206"/>
      <c r="BOH27" s="206"/>
      <c r="BOI27" s="206"/>
      <c r="BOJ27" s="206"/>
      <c r="BOK27" s="206"/>
      <c r="BOL27" s="206"/>
      <c r="BOM27" s="206"/>
      <c r="BON27" s="206"/>
      <c r="BOO27" s="206"/>
      <c r="BOP27" s="206"/>
      <c r="BOQ27" s="206"/>
      <c r="BOR27" s="206"/>
      <c r="BOS27" s="206"/>
      <c r="BOT27" s="206"/>
      <c r="BOU27" s="206"/>
      <c r="BOV27" s="206"/>
      <c r="BOW27" s="206"/>
      <c r="BOX27" s="206"/>
      <c r="BOY27" s="206"/>
      <c r="BOZ27" s="206"/>
      <c r="BPA27" s="206"/>
      <c r="BPB27" s="206"/>
      <c r="BPC27" s="206"/>
      <c r="BPD27" s="206"/>
      <c r="BPE27" s="206"/>
      <c r="BPF27" s="206"/>
      <c r="BPG27" s="206"/>
      <c r="BPH27" s="206"/>
      <c r="BPI27" s="206"/>
      <c r="BPJ27" s="206"/>
      <c r="BPK27" s="206"/>
      <c r="BPL27" s="206"/>
      <c r="BPM27" s="206"/>
      <c r="BPN27" s="206"/>
      <c r="BPO27" s="206"/>
      <c r="BPP27" s="206"/>
      <c r="BPQ27" s="206"/>
      <c r="BPR27" s="206"/>
      <c r="BPS27" s="206"/>
      <c r="BPT27" s="206"/>
      <c r="BPU27" s="206"/>
      <c r="BPV27" s="206"/>
      <c r="BPW27" s="206"/>
      <c r="BPX27" s="206"/>
      <c r="BPY27" s="206"/>
      <c r="BPZ27" s="206"/>
      <c r="BQA27" s="206"/>
      <c r="BQB27" s="206"/>
      <c r="BQC27" s="206"/>
      <c r="BQD27" s="206"/>
      <c r="BQE27" s="206"/>
      <c r="BQF27" s="206"/>
      <c r="BQG27" s="206"/>
      <c r="BQH27" s="206"/>
      <c r="BQI27" s="206"/>
      <c r="BQJ27" s="206"/>
      <c r="BQK27" s="206"/>
      <c r="BQL27" s="206"/>
      <c r="BQM27" s="206"/>
      <c r="BQN27" s="206"/>
      <c r="BQO27" s="206"/>
      <c r="BQP27" s="206"/>
      <c r="BQQ27" s="206"/>
      <c r="BQR27" s="206"/>
      <c r="BQS27" s="206"/>
      <c r="BQT27" s="206"/>
      <c r="BQU27" s="206"/>
      <c r="BQV27" s="206"/>
      <c r="BQW27" s="206"/>
      <c r="BQX27" s="206"/>
      <c r="BQY27" s="206"/>
      <c r="BQZ27" s="206"/>
      <c r="BRA27" s="206"/>
      <c r="BRB27" s="206"/>
      <c r="BRC27" s="206"/>
      <c r="BRD27" s="206"/>
      <c r="BRE27" s="206"/>
      <c r="BRF27" s="206"/>
      <c r="BRG27" s="206"/>
      <c r="BRH27" s="206"/>
      <c r="BRI27" s="206"/>
      <c r="BRJ27" s="206"/>
      <c r="BRK27" s="206"/>
      <c r="BRL27" s="206"/>
      <c r="BRM27" s="206"/>
      <c r="BRN27" s="206"/>
      <c r="BRO27" s="206"/>
      <c r="BRP27" s="206"/>
      <c r="BRQ27" s="206"/>
      <c r="BRR27" s="206"/>
      <c r="BRS27" s="206"/>
      <c r="BRT27" s="206"/>
      <c r="BRU27" s="206"/>
      <c r="BRV27" s="206"/>
      <c r="BRW27" s="206"/>
      <c r="BRX27" s="206"/>
      <c r="BRY27" s="206"/>
      <c r="BRZ27" s="206"/>
      <c r="BSA27" s="206"/>
      <c r="BSB27" s="206"/>
      <c r="BSC27" s="206"/>
      <c r="BSD27" s="206"/>
      <c r="BSE27" s="206"/>
      <c r="BSF27" s="206"/>
      <c r="BSG27" s="206"/>
      <c r="BSH27" s="206"/>
      <c r="BSI27" s="206"/>
      <c r="BSJ27" s="206"/>
      <c r="BSK27" s="206"/>
      <c r="BSL27" s="206"/>
      <c r="BSM27" s="206"/>
      <c r="BSN27" s="206"/>
      <c r="BSO27" s="206"/>
      <c r="BSP27" s="206"/>
      <c r="BSQ27" s="206"/>
      <c r="BSR27" s="206"/>
      <c r="BSS27" s="206"/>
      <c r="BST27" s="206"/>
      <c r="BSU27" s="206"/>
      <c r="BSV27" s="206"/>
      <c r="BSW27" s="206"/>
      <c r="BSX27" s="206"/>
      <c r="BSY27" s="206"/>
      <c r="BSZ27" s="206"/>
      <c r="BTA27" s="206"/>
      <c r="BTB27" s="206"/>
      <c r="BTC27" s="206"/>
      <c r="BTD27" s="206"/>
      <c r="BTE27" s="206"/>
      <c r="BTF27" s="206"/>
      <c r="BTG27" s="206"/>
      <c r="BTH27" s="206"/>
      <c r="BTI27" s="206"/>
      <c r="BTJ27" s="206"/>
      <c r="BTK27" s="206"/>
      <c r="BTL27" s="206"/>
      <c r="BTM27" s="206"/>
      <c r="BTN27" s="206"/>
      <c r="BTO27" s="206"/>
      <c r="BTP27" s="206"/>
      <c r="BTQ27" s="206"/>
      <c r="BTR27" s="206"/>
      <c r="BTS27" s="206"/>
      <c r="BTT27" s="206"/>
      <c r="BTU27" s="206"/>
      <c r="BTV27" s="206"/>
      <c r="BTW27" s="206"/>
      <c r="BTX27" s="206"/>
      <c r="BTY27" s="206"/>
      <c r="BTZ27" s="206"/>
      <c r="BUA27" s="206"/>
      <c r="BUB27" s="206"/>
      <c r="BUC27" s="206"/>
      <c r="BUD27" s="206"/>
      <c r="BUE27" s="206"/>
      <c r="BUF27" s="206"/>
      <c r="BUG27" s="206"/>
      <c r="BUH27" s="206"/>
      <c r="BUI27" s="206"/>
      <c r="BUJ27" s="206"/>
      <c r="BUK27" s="206"/>
      <c r="BUL27" s="206"/>
      <c r="BUM27" s="206"/>
      <c r="BUN27" s="206"/>
      <c r="BUO27" s="206"/>
      <c r="BUP27" s="206"/>
      <c r="BUQ27" s="206"/>
      <c r="BUR27" s="206"/>
      <c r="BUS27" s="206"/>
      <c r="BUT27" s="206"/>
      <c r="BUU27" s="206"/>
      <c r="BUV27" s="206"/>
      <c r="BUW27" s="206"/>
      <c r="BUX27" s="206"/>
      <c r="BUY27" s="206"/>
      <c r="BUZ27" s="206"/>
      <c r="BVA27" s="206"/>
      <c r="BVB27" s="206"/>
      <c r="BVC27" s="206"/>
      <c r="BVD27" s="206"/>
      <c r="BVE27" s="206"/>
      <c r="BVF27" s="206"/>
      <c r="BVG27" s="206"/>
      <c r="BVH27" s="206"/>
      <c r="BVI27" s="206"/>
      <c r="BVJ27" s="206"/>
      <c r="BVK27" s="206"/>
      <c r="BVL27" s="206"/>
      <c r="BVM27" s="206"/>
      <c r="BVN27" s="206"/>
      <c r="BVO27" s="206"/>
      <c r="BVP27" s="206"/>
      <c r="BVQ27" s="206"/>
      <c r="BVR27" s="206"/>
      <c r="BVS27" s="206"/>
      <c r="BVT27" s="206"/>
      <c r="BVU27" s="206"/>
      <c r="BVV27" s="206"/>
      <c r="BVW27" s="206"/>
      <c r="BVX27" s="206"/>
      <c r="BVY27" s="206"/>
      <c r="BVZ27" s="206"/>
      <c r="BWA27" s="206"/>
      <c r="BWB27" s="206"/>
      <c r="BWC27" s="206"/>
      <c r="BWD27" s="206"/>
      <c r="BWE27" s="206"/>
      <c r="BWF27" s="206"/>
      <c r="BWG27" s="206"/>
      <c r="BWH27" s="206"/>
      <c r="BWI27" s="206"/>
      <c r="BWJ27" s="206"/>
      <c r="BWK27" s="206"/>
      <c r="BWL27" s="206"/>
      <c r="BWM27" s="206"/>
      <c r="BWN27" s="206"/>
      <c r="BWO27" s="206"/>
      <c r="BWP27" s="206"/>
      <c r="BWQ27" s="206"/>
      <c r="BWR27" s="206"/>
      <c r="BWS27" s="206"/>
      <c r="BWT27" s="206"/>
      <c r="BWU27" s="206"/>
      <c r="BWV27" s="206"/>
      <c r="BWW27" s="206"/>
      <c r="BWX27" s="206"/>
      <c r="BWY27" s="206"/>
      <c r="BWZ27" s="206"/>
      <c r="BXA27" s="206"/>
      <c r="BXB27" s="206"/>
      <c r="BXC27" s="206"/>
      <c r="BXD27" s="206"/>
      <c r="BXE27" s="206"/>
      <c r="BXF27" s="206"/>
      <c r="BXG27" s="206"/>
      <c r="BXH27" s="206"/>
      <c r="BXI27" s="206"/>
      <c r="BXJ27" s="206"/>
      <c r="BXK27" s="206"/>
      <c r="BXL27" s="206"/>
      <c r="BXM27" s="206"/>
      <c r="BXN27" s="206"/>
      <c r="BXO27" s="206"/>
      <c r="BXP27" s="206"/>
      <c r="BXQ27" s="206"/>
      <c r="BXR27" s="206"/>
      <c r="BXS27" s="206"/>
      <c r="BXT27" s="206"/>
      <c r="BXU27" s="206"/>
      <c r="BXV27" s="206"/>
      <c r="BXW27" s="206"/>
      <c r="BXX27" s="206"/>
      <c r="BXY27" s="206"/>
      <c r="BXZ27" s="206"/>
      <c r="BYA27" s="206"/>
      <c r="BYB27" s="206"/>
      <c r="BYC27" s="206"/>
      <c r="BYD27" s="206"/>
      <c r="BYE27" s="206"/>
      <c r="BYF27" s="206"/>
      <c r="BYG27" s="206"/>
      <c r="BYH27" s="206"/>
      <c r="BYI27" s="206"/>
      <c r="BYJ27" s="206"/>
      <c r="BYK27" s="206"/>
      <c r="BYL27" s="206"/>
      <c r="BYM27" s="206"/>
      <c r="BYN27" s="206"/>
      <c r="BYO27" s="206"/>
      <c r="BYP27" s="206"/>
      <c r="BYQ27" s="206"/>
      <c r="BYR27" s="206"/>
      <c r="BYS27" s="206"/>
      <c r="BYT27" s="206"/>
      <c r="BYU27" s="206"/>
      <c r="BYV27" s="206"/>
      <c r="BYW27" s="206"/>
      <c r="BYX27" s="206"/>
      <c r="BYY27" s="206"/>
      <c r="BYZ27" s="206"/>
      <c r="BZA27" s="206"/>
      <c r="BZB27" s="206"/>
      <c r="BZC27" s="206"/>
      <c r="BZD27" s="206"/>
      <c r="BZE27" s="206"/>
      <c r="BZF27" s="206"/>
      <c r="BZG27" s="206"/>
      <c r="BZH27" s="206"/>
      <c r="BZI27" s="206"/>
      <c r="BZJ27" s="206"/>
      <c r="BZK27" s="206"/>
      <c r="BZL27" s="206"/>
      <c r="BZM27" s="206"/>
      <c r="BZN27" s="206"/>
      <c r="BZO27" s="206"/>
      <c r="BZP27" s="206"/>
      <c r="BZQ27" s="206"/>
      <c r="BZR27" s="206"/>
      <c r="BZS27" s="206"/>
      <c r="BZT27" s="206"/>
      <c r="BZU27" s="206"/>
      <c r="BZV27" s="206"/>
      <c r="BZW27" s="206"/>
      <c r="BZX27" s="206"/>
      <c r="BZY27" s="206"/>
      <c r="BZZ27" s="206"/>
      <c r="CAA27" s="206"/>
      <c r="CAB27" s="206"/>
      <c r="CAC27" s="206"/>
      <c r="CAD27" s="206"/>
      <c r="CAE27" s="206"/>
      <c r="CAF27" s="206"/>
      <c r="CAG27" s="206"/>
      <c r="CAH27" s="206"/>
      <c r="CAI27" s="206"/>
      <c r="CAJ27" s="206"/>
      <c r="CAK27" s="206"/>
      <c r="CAL27" s="206"/>
      <c r="CAM27" s="206"/>
      <c r="CAN27" s="206"/>
      <c r="CAO27" s="206"/>
      <c r="CAP27" s="206"/>
      <c r="CAQ27" s="206"/>
      <c r="CAR27" s="206"/>
      <c r="CAS27" s="206"/>
      <c r="CAT27" s="206"/>
      <c r="CAU27" s="206"/>
      <c r="CAV27" s="206"/>
      <c r="CAW27" s="206"/>
      <c r="CAX27" s="206"/>
      <c r="CAY27" s="206"/>
      <c r="CAZ27" s="206"/>
      <c r="CBA27" s="206"/>
      <c r="CBB27" s="206"/>
      <c r="CBC27" s="206"/>
      <c r="CBD27" s="206"/>
      <c r="CBE27" s="206"/>
      <c r="CBF27" s="206"/>
      <c r="CBG27" s="206"/>
      <c r="CBH27" s="206"/>
      <c r="CBI27" s="206"/>
      <c r="CBJ27" s="206"/>
      <c r="CBK27" s="206"/>
      <c r="CBL27" s="206"/>
      <c r="CBM27" s="206"/>
      <c r="CBN27" s="206"/>
      <c r="CBO27" s="206"/>
      <c r="CBP27" s="206"/>
      <c r="CBQ27" s="206"/>
      <c r="CBR27" s="206"/>
      <c r="CBS27" s="206"/>
      <c r="CBT27" s="206"/>
      <c r="CBU27" s="206"/>
      <c r="CBV27" s="206"/>
      <c r="CBW27" s="206"/>
      <c r="CBX27" s="206"/>
      <c r="CBY27" s="206"/>
      <c r="CBZ27" s="206"/>
      <c r="CCA27" s="206"/>
      <c r="CCB27" s="206"/>
      <c r="CCC27" s="206"/>
      <c r="CCD27" s="206"/>
      <c r="CCE27" s="206"/>
      <c r="CCF27" s="206"/>
      <c r="CCG27" s="206"/>
      <c r="CCH27" s="206"/>
      <c r="CCI27" s="206"/>
      <c r="CCJ27" s="206"/>
      <c r="CCK27" s="206"/>
      <c r="CCL27" s="206"/>
      <c r="CCM27" s="206"/>
      <c r="CCN27" s="206"/>
      <c r="CCO27" s="206"/>
      <c r="CCP27" s="206"/>
      <c r="CCQ27" s="206"/>
      <c r="CCR27" s="206"/>
      <c r="CCS27" s="206"/>
      <c r="CCT27" s="206"/>
      <c r="CCU27" s="206"/>
      <c r="CCV27" s="206"/>
      <c r="CCW27" s="206"/>
      <c r="CCX27" s="206"/>
      <c r="CCY27" s="206"/>
      <c r="CCZ27" s="206"/>
      <c r="CDA27" s="206"/>
      <c r="CDB27" s="206"/>
      <c r="CDC27" s="206"/>
      <c r="CDD27" s="206"/>
      <c r="CDE27" s="206"/>
      <c r="CDF27" s="206"/>
      <c r="CDG27" s="206"/>
      <c r="CDH27" s="206"/>
      <c r="CDI27" s="206"/>
      <c r="CDJ27" s="206"/>
      <c r="CDK27" s="206"/>
      <c r="CDL27" s="206"/>
      <c r="CDM27" s="206"/>
      <c r="CDN27" s="206"/>
      <c r="CDO27" s="206"/>
      <c r="CDP27" s="206"/>
      <c r="CDQ27" s="206"/>
      <c r="CDR27" s="206"/>
      <c r="CDS27" s="206"/>
      <c r="CDT27" s="206"/>
      <c r="CDU27" s="206"/>
      <c r="CDV27" s="206"/>
      <c r="CDW27" s="206"/>
      <c r="CDX27" s="206"/>
      <c r="CDY27" s="206"/>
      <c r="CDZ27" s="206"/>
      <c r="CEA27" s="206"/>
      <c r="CEB27" s="206"/>
      <c r="CEC27" s="206"/>
      <c r="CED27" s="206"/>
      <c r="CEE27" s="206"/>
      <c r="CEF27" s="206"/>
      <c r="CEG27" s="206"/>
      <c r="CEH27" s="206"/>
      <c r="CEI27" s="206"/>
      <c r="CEJ27" s="206"/>
      <c r="CEK27" s="206"/>
      <c r="CEL27" s="206"/>
      <c r="CEM27" s="206"/>
      <c r="CEN27" s="206"/>
      <c r="CEO27" s="206"/>
      <c r="CEP27" s="206"/>
      <c r="CEQ27" s="206"/>
      <c r="CER27" s="206"/>
      <c r="CES27" s="206"/>
      <c r="CET27" s="206"/>
      <c r="CEU27" s="206"/>
      <c r="CEV27" s="206"/>
      <c r="CEW27" s="206"/>
      <c r="CEX27" s="206"/>
      <c r="CEY27" s="206"/>
      <c r="CEZ27" s="206"/>
      <c r="CFA27" s="206"/>
      <c r="CFB27" s="206"/>
      <c r="CFC27" s="206"/>
      <c r="CFD27" s="206"/>
      <c r="CFE27" s="206"/>
      <c r="CFF27" s="206"/>
      <c r="CFG27" s="206"/>
      <c r="CFH27" s="206"/>
      <c r="CFI27" s="206"/>
      <c r="CFJ27" s="206"/>
      <c r="CFK27" s="206"/>
      <c r="CFL27" s="206"/>
      <c r="CFM27" s="206"/>
      <c r="CFN27" s="206"/>
      <c r="CFO27" s="206"/>
      <c r="CFP27" s="206"/>
      <c r="CFQ27" s="206"/>
      <c r="CFR27" s="206"/>
      <c r="CFS27" s="206"/>
      <c r="CFT27" s="206"/>
      <c r="CFU27" s="206"/>
      <c r="CFV27" s="206"/>
      <c r="CFW27" s="206"/>
      <c r="CFX27" s="206"/>
      <c r="CFY27" s="206"/>
      <c r="CFZ27" s="206"/>
      <c r="CGA27" s="206"/>
      <c r="CGB27" s="206"/>
      <c r="CGC27" s="206"/>
      <c r="CGD27" s="206"/>
      <c r="CGE27" s="206"/>
      <c r="CGF27" s="206"/>
      <c r="CGG27" s="206"/>
      <c r="CGH27" s="206"/>
      <c r="CGI27" s="206"/>
      <c r="CGJ27" s="206"/>
      <c r="CGK27" s="206"/>
      <c r="CGL27" s="206"/>
      <c r="CGM27" s="206"/>
      <c r="CGN27" s="206"/>
      <c r="CGO27" s="206"/>
      <c r="CGP27" s="206"/>
      <c r="CGQ27" s="206"/>
      <c r="CGR27" s="206"/>
      <c r="CGS27" s="206"/>
      <c r="CGT27" s="206"/>
      <c r="CGU27" s="206"/>
      <c r="CGV27" s="206"/>
      <c r="CGW27" s="206"/>
      <c r="CGX27" s="206"/>
      <c r="CGY27" s="206"/>
      <c r="CGZ27" s="206"/>
      <c r="CHA27" s="206"/>
      <c r="CHB27" s="206"/>
      <c r="CHC27" s="206"/>
      <c r="CHD27" s="206"/>
      <c r="CHE27" s="206"/>
      <c r="CHF27" s="206"/>
      <c r="CHG27" s="206"/>
      <c r="CHH27" s="206"/>
      <c r="CHI27" s="206"/>
      <c r="CHJ27" s="206"/>
      <c r="CHK27" s="206"/>
      <c r="CHL27" s="206"/>
      <c r="CHM27" s="206"/>
      <c r="CHN27" s="206"/>
      <c r="CHO27" s="206"/>
      <c r="CHP27" s="206"/>
      <c r="CHQ27" s="206"/>
      <c r="CHR27" s="206"/>
      <c r="CHS27" s="206"/>
      <c r="CHT27" s="206"/>
      <c r="CHU27" s="206"/>
      <c r="CHV27" s="206"/>
      <c r="CHW27" s="206"/>
      <c r="CHX27" s="206"/>
      <c r="CHY27" s="206"/>
      <c r="CHZ27" s="206"/>
      <c r="CIA27" s="206"/>
      <c r="CIB27" s="206"/>
      <c r="CIC27" s="206"/>
      <c r="CID27" s="206"/>
      <c r="CIE27" s="206"/>
      <c r="CIF27" s="206"/>
      <c r="CIG27" s="206"/>
      <c r="CIH27" s="206"/>
      <c r="CII27" s="206"/>
      <c r="CIJ27" s="206"/>
      <c r="CIK27" s="206"/>
      <c r="CIL27" s="206"/>
      <c r="CIM27" s="206"/>
      <c r="CIN27" s="206"/>
      <c r="CIO27" s="206"/>
      <c r="CIP27" s="206"/>
      <c r="CIQ27" s="206"/>
      <c r="CIR27" s="206"/>
      <c r="CIS27" s="206"/>
      <c r="CIT27" s="206"/>
      <c r="CIU27" s="206"/>
      <c r="CIV27" s="206"/>
      <c r="CIW27" s="206"/>
      <c r="CIX27" s="206"/>
      <c r="CIY27" s="206"/>
      <c r="CIZ27" s="206"/>
      <c r="CJA27" s="206"/>
      <c r="CJB27" s="206"/>
      <c r="CJC27" s="206"/>
      <c r="CJD27" s="206"/>
      <c r="CJE27" s="206"/>
      <c r="CJF27" s="206"/>
      <c r="CJG27" s="206"/>
      <c r="CJH27" s="206"/>
      <c r="CJI27" s="206"/>
      <c r="CJJ27" s="206"/>
      <c r="CJK27" s="206"/>
      <c r="CJL27" s="206"/>
      <c r="CJM27" s="206"/>
      <c r="CJN27" s="206"/>
      <c r="CJO27" s="206"/>
      <c r="CJP27" s="206"/>
      <c r="CJQ27" s="206"/>
      <c r="CJR27" s="206"/>
      <c r="CJS27" s="206"/>
      <c r="CJT27" s="206"/>
      <c r="CJU27" s="206"/>
      <c r="CJV27" s="206"/>
      <c r="CJW27" s="206"/>
      <c r="CJX27" s="206"/>
      <c r="CJY27" s="206"/>
      <c r="CJZ27" s="206"/>
      <c r="CKA27" s="206"/>
      <c r="CKB27" s="206"/>
      <c r="CKC27" s="206"/>
      <c r="CKD27" s="206"/>
      <c r="CKE27" s="206"/>
      <c r="CKF27" s="206"/>
      <c r="CKG27" s="206"/>
      <c r="CKH27" s="206"/>
      <c r="CKI27" s="206"/>
      <c r="CKJ27" s="206"/>
      <c r="CKK27" s="206"/>
      <c r="CKL27" s="206"/>
      <c r="CKM27" s="206"/>
      <c r="CKN27" s="206"/>
      <c r="CKO27" s="206"/>
      <c r="CKP27" s="206"/>
      <c r="CKQ27" s="206"/>
      <c r="CKR27" s="206"/>
      <c r="CKS27" s="206"/>
      <c r="CKT27" s="206"/>
      <c r="CKU27" s="206"/>
      <c r="CKV27" s="206"/>
      <c r="CKW27" s="206"/>
      <c r="CKX27" s="206"/>
      <c r="CKY27" s="206"/>
      <c r="CKZ27" s="206"/>
      <c r="CLA27" s="206"/>
      <c r="CLB27" s="206"/>
      <c r="CLC27" s="206"/>
      <c r="CLD27" s="206"/>
      <c r="CLE27" s="206"/>
      <c r="CLF27" s="206"/>
      <c r="CLG27" s="206"/>
      <c r="CLH27" s="206"/>
      <c r="CLI27" s="206"/>
      <c r="CLJ27" s="206"/>
      <c r="CLK27" s="206"/>
      <c r="CLL27" s="206"/>
      <c r="CLM27" s="206"/>
      <c r="CLN27" s="206"/>
      <c r="CLO27" s="206"/>
      <c r="CLP27" s="206"/>
      <c r="CLQ27" s="206"/>
      <c r="CLR27" s="206"/>
      <c r="CLS27" s="206"/>
      <c r="CLT27" s="206"/>
      <c r="CLU27" s="206"/>
      <c r="CLV27" s="206"/>
      <c r="CLW27" s="206"/>
      <c r="CLX27" s="206"/>
      <c r="CLY27" s="206"/>
      <c r="CLZ27" s="206"/>
      <c r="CMA27" s="206"/>
      <c r="CMB27" s="206"/>
      <c r="CMC27" s="206"/>
      <c r="CMD27" s="206"/>
      <c r="CME27" s="206"/>
      <c r="CMF27" s="206"/>
      <c r="CMG27" s="206"/>
      <c r="CMH27" s="206"/>
      <c r="CMI27" s="206"/>
      <c r="CMJ27" s="206"/>
      <c r="CMK27" s="206"/>
      <c r="CML27" s="206"/>
      <c r="CMM27" s="206"/>
      <c r="CMN27" s="206"/>
      <c r="CMO27" s="206"/>
      <c r="CMP27" s="206"/>
      <c r="CMQ27" s="206"/>
      <c r="CMR27" s="206"/>
      <c r="CMS27" s="206"/>
      <c r="CMT27" s="206"/>
      <c r="CMU27" s="206"/>
      <c r="CMV27" s="206"/>
      <c r="CMW27" s="206"/>
      <c r="CMX27" s="206"/>
      <c r="CMY27" s="206"/>
      <c r="CMZ27" s="206"/>
      <c r="CNA27" s="206"/>
      <c r="CNB27" s="206"/>
      <c r="CNC27" s="206"/>
      <c r="CND27" s="206"/>
      <c r="CNE27" s="206"/>
      <c r="CNF27" s="206"/>
      <c r="CNG27" s="206"/>
      <c r="CNH27" s="206"/>
      <c r="CNI27" s="206"/>
      <c r="CNJ27" s="206"/>
      <c r="CNK27" s="206"/>
      <c r="CNL27" s="206"/>
      <c r="CNM27" s="206"/>
      <c r="CNN27" s="206"/>
      <c r="CNO27" s="206"/>
      <c r="CNP27" s="206"/>
      <c r="CNQ27" s="206"/>
      <c r="CNR27" s="206"/>
      <c r="CNS27" s="206"/>
      <c r="CNT27" s="206"/>
      <c r="CNU27" s="206"/>
      <c r="CNV27" s="206"/>
      <c r="CNW27" s="206"/>
      <c r="CNX27" s="206"/>
      <c r="CNY27" s="206"/>
      <c r="CNZ27" s="206"/>
      <c r="COA27" s="206"/>
      <c r="COB27" s="206"/>
      <c r="COC27" s="206"/>
      <c r="COD27" s="206"/>
      <c r="COE27" s="206"/>
      <c r="COF27" s="206"/>
      <c r="COG27" s="206"/>
      <c r="COH27" s="206"/>
      <c r="COI27" s="206"/>
      <c r="COJ27" s="206"/>
      <c r="COK27" s="206"/>
      <c r="COL27" s="206"/>
      <c r="COM27" s="206"/>
      <c r="CON27" s="206"/>
      <c r="COO27" s="206"/>
      <c r="COP27" s="206"/>
      <c r="COQ27" s="206"/>
      <c r="COR27" s="206"/>
      <c r="COS27" s="206"/>
      <c r="COT27" s="206"/>
      <c r="COU27" s="206"/>
      <c r="COV27" s="206"/>
      <c r="COW27" s="206"/>
      <c r="COX27" s="206"/>
      <c r="COY27" s="206"/>
      <c r="COZ27" s="206"/>
      <c r="CPA27" s="206"/>
      <c r="CPB27" s="206"/>
      <c r="CPC27" s="206"/>
      <c r="CPD27" s="206"/>
      <c r="CPE27" s="206"/>
      <c r="CPF27" s="206"/>
      <c r="CPG27" s="206"/>
      <c r="CPH27" s="206"/>
      <c r="CPI27" s="206"/>
      <c r="CPJ27" s="206"/>
      <c r="CPK27" s="206"/>
      <c r="CPL27" s="206"/>
      <c r="CPM27" s="206"/>
      <c r="CPN27" s="206"/>
      <c r="CPO27" s="206"/>
      <c r="CPP27" s="206"/>
      <c r="CPQ27" s="206"/>
      <c r="CPR27" s="206"/>
      <c r="CPS27" s="206"/>
      <c r="CPT27" s="206"/>
      <c r="CPU27" s="206"/>
      <c r="CPV27" s="206"/>
      <c r="CPW27" s="206"/>
      <c r="CPX27" s="206"/>
      <c r="CPY27" s="206"/>
      <c r="CPZ27" s="206"/>
      <c r="CQA27" s="206"/>
      <c r="CQB27" s="206"/>
      <c r="CQC27" s="206"/>
      <c r="CQD27" s="206"/>
      <c r="CQE27" s="206"/>
      <c r="CQF27" s="206"/>
      <c r="CQG27" s="206"/>
      <c r="CQH27" s="206"/>
      <c r="CQI27" s="206"/>
      <c r="CQJ27" s="206"/>
      <c r="CQK27" s="206"/>
      <c r="CQL27" s="206"/>
      <c r="CQM27" s="206"/>
      <c r="CQN27" s="206"/>
      <c r="CQO27" s="206"/>
      <c r="CQP27" s="206"/>
      <c r="CQQ27" s="206"/>
      <c r="CQR27" s="206"/>
      <c r="CQS27" s="206"/>
      <c r="CQT27" s="206"/>
      <c r="CQU27" s="206"/>
      <c r="CQV27" s="206"/>
      <c r="CQW27" s="206"/>
      <c r="CQX27" s="206"/>
      <c r="CQY27" s="206"/>
      <c r="CQZ27" s="206"/>
      <c r="CRA27" s="206"/>
      <c r="CRB27" s="206"/>
      <c r="CRC27" s="206"/>
      <c r="CRD27" s="206"/>
      <c r="CRE27" s="206"/>
      <c r="CRF27" s="206"/>
      <c r="CRG27" s="206"/>
      <c r="CRH27" s="206"/>
      <c r="CRI27" s="206"/>
      <c r="CRJ27" s="206"/>
      <c r="CRK27" s="206"/>
      <c r="CRL27" s="206"/>
      <c r="CRM27" s="206"/>
      <c r="CRN27" s="206"/>
      <c r="CRO27" s="206"/>
      <c r="CRP27" s="206"/>
      <c r="CRQ27" s="206"/>
      <c r="CRR27" s="206"/>
      <c r="CRS27" s="206"/>
      <c r="CRT27" s="206"/>
      <c r="CRU27" s="206"/>
      <c r="CRV27" s="206"/>
      <c r="CRW27" s="206"/>
      <c r="CRX27" s="206"/>
      <c r="CRY27" s="206"/>
      <c r="CRZ27" s="206"/>
      <c r="CSA27" s="206"/>
      <c r="CSB27" s="206"/>
      <c r="CSC27" s="206"/>
      <c r="CSD27" s="206"/>
      <c r="CSE27" s="206"/>
      <c r="CSF27" s="206"/>
      <c r="CSG27" s="206"/>
      <c r="CSH27" s="206"/>
      <c r="CSI27" s="206"/>
      <c r="CSJ27" s="206"/>
      <c r="CSK27" s="206"/>
      <c r="CSL27" s="206"/>
      <c r="CSM27" s="206"/>
      <c r="CSN27" s="206"/>
      <c r="CSO27" s="206"/>
      <c r="CSP27" s="206"/>
      <c r="CSQ27" s="206"/>
      <c r="CSR27" s="206"/>
      <c r="CSS27" s="206"/>
      <c r="CST27" s="206"/>
      <c r="CSU27" s="206"/>
      <c r="CSV27" s="206"/>
      <c r="CSW27" s="206"/>
      <c r="CSX27" s="206"/>
      <c r="CSY27" s="206"/>
      <c r="CSZ27" s="206"/>
      <c r="CTA27" s="206"/>
      <c r="CTB27" s="206"/>
      <c r="CTC27" s="206"/>
      <c r="CTD27" s="206"/>
      <c r="CTE27" s="206"/>
      <c r="CTF27" s="206"/>
      <c r="CTG27" s="206"/>
      <c r="CTH27" s="206"/>
      <c r="CTI27" s="206"/>
      <c r="CTJ27" s="206"/>
      <c r="CTK27" s="206"/>
      <c r="CTL27" s="206"/>
      <c r="CTM27" s="206"/>
      <c r="CTN27" s="206"/>
      <c r="CTO27" s="206"/>
      <c r="CTP27" s="206"/>
      <c r="CTQ27" s="206"/>
      <c r="CTR27" s="206"/>
      <c r="CTS27" s="206"/>
      <c r="CTT27" s="206"/>
      <c r="CTU27" s="206"/>
      <c r="CTV27" s="206"/>
      <c r="CTW27" s="206"/>
      <c r="CTX27" s="206"/>
      <c r="CTY27" s="206"/>
      <c r="CTZ27" s="206"/>
      <c r="CUA27" s="206"/>
      <c r="CUB27" s="206"/>
      <c r="CUC27" s="206"/>
      <c r="CUD27" s="206"/>
      <c r="CUE27" s="206"/>
      <c r="CUF27" s="206"/>
      <c r="CUG27" s="206"/>
      <c r="CUH27" s="206"/>
      <c r="CUI27" s="206"/>
      <c r="CUJ27" s="206"/>
      <c r="CUK27" s="206"/>
      <c r="CUL27" s="206"/>
      <c r="CUM27" s="206"/>
      <c r="CUN27" s="206"/>
      <c r="CUO27" s="206"/>
      <c r="CUP27" s="206"/>
      <c r="CUQ27" s="206"/>
      <c r="CUR27" s="206"/>
      <c r="CUS27" s="206"/>
      <c r="CUT27" s="206"/>
      <c r="CUU27" s="206"/>
      <c r="CUV27" s="206"/>
      <c r="CUW27" s="206"/>
      <c r="CUX27" s="206"/>
      <c r="CUY27" s="206"/>
      <c r="CUZ27" s="206"/>
      <c r="CVA27" s="206"/>
      <c r="CVB27" s="206"/>
      <c r="CVC27" s="206"/>
      <c r="CVD27" s="206"/>
      <c r="CVE27" s="206"/>
      <c r="CVF27" s="206"/>
      <c r="CVG27" s="206"/>
      <c r="CVH27" s="206"/>
      <c r="CVI27" s="206"/>
      <c r="CVJ27" s="206"/>
      <c r="CVK27" s="206"/>
      <c r="CVL27" s="206"/>
      <c r="CVM27" s="206"/>
      <c r="CVN27" s="206"/>
      <c r="CVO27" s="206"/>
      <c r="CVP27" s="206"/>
      <c r="CVQ27" s="206"/>
      <c r="CVR27" s="206"/>
      <c r="CVS27" s="206"/>
      <c r="CVT27" s="206"/>
      <c r="CVU27" s="206"/>
      <c r="CVV27" s="206"/>
      <c r="CVW27" s="206"/>
      <c r="CVX27" s="206"/>
      <c r="CVY27" s="206"/>
      <c r="CVZ27" s="206"/>
      <c r="CWA27" s="206"/>
      <c r="CWB27" s="206"/>
      <c r="CWC27" s="206"/>
      <c r="CWD27" s="206"/>
      <c r="CWE27" s="206"/>
      <c r="CWF27" s="206"/>
      <c r="CWG27" s="206"/>
      <c r="CWH27" s="206"/>
      <c r="CWI27" s="206"/>
      <c r="CWJ27" s="206"/>
      <c r="CWK27" s="206"/>
      <c r="CWL27" s="206"/>
      <c r="CWM27" s="206"/>
      <c r="CWN27" s="206"/>
      <c r="CWO27" s="206"/>
      <c r="CWP27" s="206"/>
      <c r="CWQ27" s="206"/>
      <c r="CWR27" s="206"/>
      <c r="CWS27" s="206"/>
      <c r="CWT27" s="206"/>
      <c r="CWU27" s="206"/>
      <c r="CWV27" s="206"/>
      <c r="CWW27" s="206"/>
      <c r="CWX27" s="206"/>
      <c r="CWY27" s="206"/>
      <c r="CWZ27" s="206"/>
      <c r="CXA27" s="206"/>
      <c r="CXB27" s="206"/>
      <c r="CXC27" s="206"/>
      <c r="CXD27" s="206"/>
      <c r="CXE27" s="206"/>
      <c r="CXF27" s="206"/>
      <c r="CXG27" s="206"/>
      <c r="CXH27" s="206"/>
      <c r="CXI27" s="206"/>
      <c r="CXJ27" s="206"/>
      <c r="CXK27" s="206"/>
      <c r="CXL27" s="206"/>
      <c r="CXM27" s="206"/>
      <c r="CXN27" s="206"/>
      <c r="CXO27" s="206"/>
      <c r="CXP27" s="206"/>
      <c r="CXQ27" s="206"/>
      <c r="CXR27" s="206"/>
      <c r="CXS27" s="206"/>
      <c r="CXT27" s="206"/>
      <c r="CXU27" s="206"/>
      <c r="CXV27" s="206"/>
      <c r="CXW27" s="206"/>
      <c r="CXX27" s="206"/>
      <c r="CXY27" s="206"/>
      <c r="CXZ27" s="206"/>
      <c r="CYA27" s="206"/>
      <c r="CYB27" s="206"/>
      <c r="CYC27" s="206"/>
      <c r="CYD27" s="206"/>
      <c r="CYE27" s="206"/>
      <c r="CYF27" s="206"/>
      <c r="CYG27" s="206"/>
      <c r="CYH27" s="206"/>
      <c r="CYI27" s="206"/>
      <c r="CYJ27" s="206"/>
      <c r="CYK27" s="206"/>
      <c r="CYL27" s="206"/>
      <c r="CYM27" s="206"/>
      <c r="CYN27" s="206"/>
      <c r="CYO27" s="206"/>
      <c r="CYP27" s="206"/>
      <c r="CYQ27" s="206"/>
      <c r="CYR27" s="206"/>
      <c r="CYS27" s="206"/>
      <c r="CYT27" s="206"/>
      <c r="CYU27" s="206"/>
      <c r="CYV27" s="206"/>
      <c r="CYW27" s="206"/>
      <c r="CYX27" s="206"/>
      <c r="CYY27" s="206"/>
      <c r="CYZ27" s="206"/>
      <c r="CZA27" s="206"/>
      <c r="CZB27" s="206"/>
      <c r="CZC27" s="206"/>
      <c r="CZD27" s="206"/>
      <c r="CZE27" s="206"/>
      <c r="CZF27" s="206"/>
      <c r="CZG27" s="206"/>
      <c r="CZH27" s="206"/>
      <c r="CZI27" s="206"/>
      <c r="CZJ27" s="206"/>
      <c r="CZK27" s="206"/>
      <c r="CZL27" s="206"/>
      <c r="CZM27" s="206"/>
      <c r="CZN27" s="206"/>
      <c r="CZO27" s="206"/>
      <c r="CZP27" s="206"/>
      <c r="CZQ27" s="206"/>
      <c r="CZR27" s="206"/>
      <c r="CZS27" s="206"/>
      <c r="CZT27" s="206"/>
      <c r="CZU27" s="206"/>
      <c r="CZV27" s="206"/>
      <c r="CZW27" s="206"/>
      <c r="CZX27" s="206"/>
      <c r="CZY27" s="206"/>
      <c r="CZZ27" s="206"/>
      <c r="DAA27" s="206"/>
      <c r="DAB27" s="206"/>
      <c r="DAC27" s="206"/>
      <c r="DAD27" s="206"/>
      <c r="DAE27" s="206"/>
      <c r="DAF27" s="206"/>
      <c r="DAG27" s="206"/>
      <c r="DAH27" s="206"/>
      <c r="DAI27" s="206"/>
      <c r="DAJ27" s="206"/>
      <c r="DAK27" s="206"/>
      <c r="DAL27" s="206"/>
      <c r="DAM27" s="206"/>
      <c r="DAN27" s="206"/>
      <c r="DAO27" s="206"/>
      <c r="DAP27" s="206"/>
      <c r="DAQ27" s="206"/>
      <c r="DAR27" s="206"/>
      <c r="DAS27" s="206"/>
      <c r="DAT27" s="206"/>
      <c r="DAU27" s="206"/>
      <c r="DAV27" s="206"/>
      <c r="DAW27" s="206"/>
      <c r="DAX27" s="206"/>
      <c r="DAY27" s="206"/>
      <c r="DAZ27" s="206"/>
      <c r="DBA27" s="206"/>
      <c r="DBB27" s="206"/>
      <c r="DBC27" s="206"/>
      <c r="DBD27" s="206"/>
      <c r="DBE27" s="206"/>
      <c r="DBF27" s="206"/>
      <c r="DBG27" s="206"/>
      <c r="DBH27" s="206"/>
      <c r="DBI27" s="206"/>
      <c r="DBJ27" s="206"/>
      <c r="DBK27" s="206"/>
      <c r="DBL27" s="206"/>
      <c r="DBM27" s="206"/>
      <c r="DBN27" s="206"/>
      <c r="DBO27" s="206"/>
      <c r="DBP27" s="206"/>
      <c r="DBQ27" s="206"/>
      <c r="DBR27" s="206"/>
      <c r="DBS27" s="206"/>
      <c r="DBT27" s="206"/>
      <c r="DBU27" s="206"/>
      <c r="DBV27" s="206"/>
      <c r="DBW27" s="206"/>
      <c r="DBX27" s="206"/>
      <c r="DBY27" s="206"/>
      <c r="DBZ27" s="206"/>
      <c r="DCA27" s="206"/>
      <c r="DCB27" s="206"/>
      <c r="DCC27" s="206"/>
      <c r="DCD27" s="206"/>
      <c r="DCE27" s="206"/>
      <c r="DCF27" s="206"/>
      <c r="DCG27" s="206"/>
      <c r="DCH27" s="206"/>
      <c r="DCI27" s="206"/>
      <c r="DCJ27" s="206"/>
      <c r="DCK27" s="206"/>
      <c r="DCL27" s="206"/>
      <c r="DCM27" s="206"/>
      <c r="DCN27" s="206"/>
      <c r="DCO27" s="206"/>
      <c r="DCP27" s="206"/>
      <c r="DCQ27" s="206"/>
      <c r="DCR27" s="206"/>
      <c r="DCS27" s="206"/>
      <c r="DCT27" s="206"/>
      <c r="DCU27" s="206"/>
      <c r="DCV27" s="206"/>
      <c r="DCW27" s="206"/>
      <c r="DCX27" s="206"/>
      <c r="DCY27" s="206"/>
      <c r="DCZ27" s="206"/>
      <c r="DDA27" s="206"/>
      <c r="DDB27" s="206"/>
      <c r="DDC27" s="206"/>
      <c r="DDD27" s="206"/>
      <c r="DDE27" s="206"/>
      <c r="DDF27" s="206"/>
      <c r="DDG27" s="206"/>
      <c r="DDH27" s="206"/>
      <c r="DDI27" s="206"/>
      <c r="DDJ27" s="206"/>
      <c r="DDK27" s="206"/>
      <c r="DDL27" s="206"/>
      <c r="DDM27" s="206"/>
      <c r="DDN27" s="206"/>
      <c r="DDO27" s="206"/>
      <c r="DDP27" s="206"/>
      <c r="DDQ27" s="206"/>
      <c r="DDR27" s="206"/>
      <c r="DDS27" s="206"/>
      <c r="DDT27" s="206"/>
      <c r="DDU27" s="206"/>
      <c r="DDV27" s="206"/>
      <c r="DDW27" s="206"/>
      <c r="DDX27" s="206"/>
      <c r="DDY27" s="206"/>
      <c r="DDZ27" s="206"/>
      <c r="DEA27" s="206"/>
      <c r="DEB27" s="206"/>
      <c r="DEC27" s="206"/>
      <c r="DED27" s="206"/>
      <c r="DEE27" s="206"/>
      <c r="DEF27" s="206"/>
      <c r="DEG27" s="206"/>
      <c r="DEH27" s="206"/>
      <c r="DEI27" s="206"/>
      <c r="DEJ27" s="206"/>
      <c r="DEK27" s="206"/>
      <c r="DEL27" s="206"/>
      <c r="DEM27" s="206"/>
      <c r="DEN27" s="206"/>
      <c r="DEO27" s="206"/>
      <c r="DEP27" s="206"/>
      <c r="DEQ27" s="206"/>
      <c r="DER27" s="206"/>
      <c r="DES27" s="206"/>
      <c r="DET27" s="206"/>
      <c r="DEU27" s="206"/>
      <c r="DEV27" s="206"/>
      <c r="DEW27" s="206"/>
      <c r="DEX27" s="206"/>
      <c r="DEY27" s="206"/>
      <c r="DEZ27" s="206"/>
      <c r="DFA27" s="206"/>
      <c r="DFB27" s="206"/>
      <c r="DFC27" s="206"/>
      <c r="DFD27" s="206"/>
      <c r="DFE27" s="206"/>
      <c r="DFF27" s="206"/>
      <c r="DFG27" s="206"/>
      <c r="DFH27" s="206"/>
      <c r="DFI27" s="206"/>
      <c r="DFJ27" s="206"/>
      <c r="DFK27" s="206"/>
      <c r="DFL27" s="206"/>
      <c r="DFM27" s="206"/>
      <c r="DFN27" s="206"/>
      <c r="DFO27" s="206"/>
      <c r="DFP27" s="206"/>
      <c r="DFQ27" s="206"/>
      <c r="DFR27" s="206"/>
      <c r="DFS27" s="206"/>
      <c r="DFT27" s="206"/>
      <c r="DFU27" s="206"/>
      <c r="DFV27" s="206"/>
      <c r="DFW27" s="206"/>
      <c r="DFX27" s="206"/>
      <c r="DFY27" s="206"/>
      <c r="DFZ27" s="206"/>
      <c r="DGA27" s="206"/>
      <c r="DGB27" s="206"/>
      <c r="DGC27" s="206"/>
      <c r="DGD27" s="206"/>
      <c r="DGE27" s="206"/>
      <c r="DGF27" s="206"/>
      <c r="DGG27" s="206"/>
      <c r="DGH27" s="206"/>
      <c r="DGI27" s="206"/>
      <c r="DGJ27" s="206"/>
      <c r="DGK27" s="206"/>
      <c r="DGL27" s="206"/>
      <c r="DGM27" s="206"/>
      <c r="DGN27" s="206"/>
      <c r="DGO27" s="206"/>
      <c r="DGP27" s="206"/>
      <c r="DGQ27" s="206"/>
      <c r="DGR27" s="206"/>
      <c r="DGS27" s="206"/>
      <c r="DGT27" s="206"/>
      <c r="DGU27" s="206"/>
      <c r="DGV27" s="206"/>
      <c r="DGW27" s="206"/>
      <c r="DGX27" s="206"/>
      <c r="DGY27" s="206"/>
      <c r="DGZ27" s="206"/>
      <c r="DHA27" s="206"/>
      <c r="DHB27" s="206"/>
      <c r="DHC27" s="206"/>
      <c r="DHD27" s="206"/>
      <c r="DHE27" s="206"/>
      <c r="DHF27" s="206"/>
      <c r="DHG27" s="206"/>
      <c r="DHH27" s="206"/>
      <c r="DHI27" s="206"/>
      <c r="DHJ27" s="206"/>
      <c r="DHK27" s="206"/>
      <c r="DHL27" s="206"/>
      <c r="DHM27" s="206"/>
      <c r="DHN27" s="206"/>
      <c r="DHO27" s="206"/>
      <c r="DHP27" s="206"/>
      <c r="DHQ27" s="206"/>
      <c r="DHR27" s="206"/>
      <c r="DHS27" s="206"/>
      <c r="DHT27" s="206"/>
      <c r="DHU27" s="206"/>
      <c r="DHV27" s="206"/>
      <c r="DHW27" s="206"/>
      <c r="DHX27" s="206"/>
      <c r="DHY27" s="206"/>
      <c r="DHZ27" s="206"/>
      <c r="DIA27" s="206"/>
      <c r="DIB27" s="206"/>
      <c r="DIC27" s="206"/>
      <c r="DID27" s="206"/>
      <c r="DIE27" s="206"/>
      <c r="DIF27" s="206"/>
      <c r="DIG27" s="206"/>
      <c r="DIH27" s="206"/>
      <c r="DII27" s="206"/>
      <c r="DIJ27" s="206"/>
      <c r="DIK27" s="206"/>
      <c r="DIL27" s="206"/>
      <c r="DIM27" s="206"/>
      <c r="DIN27" s="206"/>
      <c r="DIO27" s="206"/>
      <c r="DIP27" s="206"/>
      <c r="DIQ27" s="206"/>
      <c r="DIR27" s="206"/>
      <c r="DIS27" s="206"/>
      <c r="DIT27" s="206"/>
      <c r="DIU27" s="206"/>
      <c r="DIV27" s="206"/>
      <c r="DIW27" s="206"/>
      <c r="DIX27" s="206"/>
      <c r="DIY27" s="206"/>
      <c r="DIZ27" s="206"/>
      <c r="DJA27" s="206"/>
      <c r="DJB27" s="206"/>
      <c r="DJC27" s="206"/>
      <c r="DJD27" s="206"/>
      <c r="DJE27" s="206"/>
      <c r="DJF27" s="206"/>
      <c r="DJG27" s="206"/>
      <c r="DJH27" s="206"/>
      <c r="DJI27" s="206"/>
      <c r="DJJ27" s="206"/>
      <c r="DJK27" s="206"/>
      <c r="DJL27" s="206"/>
      <c r="DJM27" s="206"/>
      <c r="DJN27" s="206"/>
      <c r="DJO27" s="206"/>
      <c r="DJP27" s="206"/>
      <c r="DJQ27" s="206"/>
      <c r="DJR27" s="206"/>
      <c r="DJS27" s="206"/>
      <c r="DJT27" s="206"/>
      <c r="DJU27" s="206"/>
      <c r="DJV27" s="206"/>
      <c r="DJW27" s="206"/>
      <c r="DJX27" s="206"/>
      <c r="DJY27" s="206"/>
      <c r="DJZ27" s="206"/>
      <c r="DKA27" s="206"/>
      <c r="DKB27" s="206"/>
      <c r="DKC27" s="206"/>
      <c r="DKD27" s="206"/>
      <c r="DKE27" s="206"/>
      <c r="DKF27" s="206"/>
      <c r="DKG27" s="206"/>
      <c r="DKH27" s="206"/>
      <c r="DKI27" s="206"/>
      <c r="DKJ27" s="206"/>
      <c r="DKK27" s="206"/>
      <c r="DKL27" s="206"/>
      <c r="DKM27" s="206"/>
      <c r="DKN27" s="206"/>
      <c r="DKO27" s="206"/>
      <c r="DKP27" s="206"/>
      <c r="DKQ27" s="206"/>
      <c r="DKR27" s="206"/>
      <c r="DKS27" s="206"/>
      <c r="DKT27" s="206"/>
      <c r="DKU27" s="206"/>
      <c r="DKV27" s="206"/>
      <c r="DKW27" s="206"/>
      <c r="DKX27" s="206"/>
      <c r="DKY27" s="206"/>
      <c r="DKZ27" s="206"/>
      <c r="DLA27" s="206"/>
      <c r="DLB27" s="206"/>
      <c r="DLC27" s="206"/>
      <c r="DLD27" s="206"/>
      <c r="DLE27" s="206"/>
      <c r="DLF27" s="206"/>
      <c r="DLG27" s="206"/>
      <c r="DLH27" s="206"/>
      <c r="DLI27" s="206"/>
      <c r="DLJ27" s="206"/>
      <c r="DLK27" s="206"/>
      <c r="DLL27" s="206"/>
      <c r="DLM27" s="206"/>
      <c r="DLN27" s="206"/>
      <c r="DLO27" s="206"/>
      <c r="DLP27" s="206"/>
      <c r="DLQ27" s="206"/>
      <c r="DLR27" s="206"/>
      <c r="DLS27" s="206"/>
      <c r="DLT27" s="206"/>
      <c r="DLU27" s="206"/>
      <c r="DLV27" s="206"/>
      <c r="DLW27" s="206"/>
      <c r="DLX27" s="206"/>
      <c r="DLY27" s="206"/>
      <c r="DLZ27" s="206"/>
      <c r="DMA27" s="206"/>
      <c r="DMB27" s="206"/>
      <c r="DMC27" s="206"/>
      <c r="DMD27" s="206"/>
      <c r="DME27" s="206"/>
      <c r="DMF27" s="206"/>
      <c r="DMG27" s="206"/>
      <c r="DMH27" s="206"/>
      <c r="DMI27" s="206"/>
      <c r="DMJ27" s="206"/>
      <c r="DMK27" s="206"/>
      <c r="DML27" s="206"/>
      <c r="DMM27" s="206"/>
      <c r="DMN27" s="206"/>
      <c r="DMO27" s="206"/>
      <c r="DMP27" s="206"/>
      <c r="DMQ27" s="206"/>
      <c r="DMR27" s="206"/>
      <c r="DMS27" s="206"/>
      <c r="DMT27" s="206"/>
      <c r="DMU27" s="206"/>
      <c r="DMV27" s="206"/>
      <c r="DMW27" s="206"/>
      <c r="DMX27" s="206"/>
      <c r="DMY27" s="206"/>
      <c r="DMZ27" s="206"/>
      <c r="DNA27" s="206"/>
      <c r="DNB27" s="206"/>
      <c r="DNC27" s="206"/>
      <c r="DND27" s="206"/>
      <c r="DNE27" s="206"/>
      <c r="DNF27" s="206"/>
      <c r="DNG27" s="206"/>
      <c r="DNH27" s="206"/>
      <c r="DNI27" s="206"/>
      <c r="DNJ27" s="206"/>
      <c r="DNK27" s="206"/>
      <c r="DNL27" s="206"/>
      <c r="DNM27" s="206"/>
      <c r="DNN27" s="206"/>
      <c r="DNO27" s="206"/>
      <c r="DNP27" s="206"/>
      <c r="DNQ27" s="206"/>
      <c r="DNR27" s="206"/>
      <c r="DNS27" s="206"/>
      <c r="DNT27" s="206"/>
      <c r="DNU27" s="206"/>
      <c r="DNV27" s="206"/>
      <c r="DNW27" s="206"/>
      <c r="DNX27" s="206"/>
      <c r="DNY27" s="206"/>
      <c r="DNZ27" s="206"/>
      <c r="DOA27" s="206"/>
      <c r="DOB27" s="206"/>
      <c r="DOC27" s="206"/>
      <c r="DOD27" s="206"/>
      <c r="DOE27" s="206"/>
      <c r="DOF27" s="206"/>
      <c r="DOG27" s="206"/>
      <c r="DOH27" s="206"/>
      <c r="DOI27" s="206"/>
      <c r="DOJ27" s="206"/>
      <c r="DOK27" s="206"/>
      <c r="DOL27" s="206"/>
      <c r="DOM27" s="206"/>
      <c r="DON27" s="206"/>
      <c r="DOO27" s="206"/>
      <c r="DOP27" s="206"/>
      <c r="DOQ27" s="206"/>
      <c r="DOR27" s="206"/>
      <c r="DOS27" s="206"/>
      <c r="DOT27" s="206"/>
      <c r="DOU27" s="206"/>
      <c r="DOV27" s="206"/>
      <c r="DOW27" s="206"/>
      <c r="DOX27" s="206"/>
      <c r="DOY27" s="206"/>
      <c r="DOZ27" s="206"/>
      <c r="DPA27" s="206"/>
      <c r="DPB27" s="206"/>
      <c r="DPC27" s="206"/>
      <c r="DPD27" s="206"/>
      <c r="DPE27" s="206"/>
      <c r="DPF27" s="206"/>
      <c r="DPG27" s="206"/>
      <c r="DPH27" s="206"/>
      <c r="DPI27" s="206"/>
      <c r="DPJ27" s="206"/>
      <c r="DPK27" s="206"/>
      <c r="DPL27" s="206"/>
      <c r="DPM27" s="206"/>
      <c r="DPN27" s="206"/>
      <c r="DPO27" s="206"/>
      <c r="DPP27" s="206"/>
      <c r="DPQ27" s="206"/>
      <c r="DPR27" s="206"/>
      <c r="DPS27" s="206"/>
      <c r="DPT27" s="206"/>
      <c r="DPU27" s="206"/>
      <c r="DPV27" s="206"/>
      <c r="DPW27" s="206"/>
      <c r="DPX27" s="206"/>
      <c r="DPY27" s="206"/>
      <c r="DPZ27" s="206"/>
      <c r="DQA27" s="206"/>
      <c r="DQB27" s="206"/>
      <c r="DQC27" s="206"/>
      <c r="DQD27" s="206"/>
      <c r="DQE27" s="206"/>
      <c r="DQF27" s="206"/>
      <c r="DQG27" s="206"/>
      <c r="DQH27" s="206"/>
      <c r="DQI27" s="206"/>
      <c r="DQJ27" s="206"/>
      <c r="DQK27" s="206"/>
      <c r="DQL27" s="206"/>
      <c r="DQM27" s="206"/>
      <c r="DQN27" s="206"/>
      <c r="DQO27" s="206"/>
      <c r="DQP27" s="206"/>
      <c r="DQQ27" s="206"/>
      <c r="DQR27" s="206"/>
      <c r="DQS27" s="206"/>
      <c r="DQT27" s="206"/>
      <c r="DQU27" s="206"/>
      <c r="DQV27" s="206"/>
      <c r="DQW27" s="206"/>
      <c r="DQX27" s="206"/>
      <c r="DQY27" s="206"/>
      <c r="DQZ27" s="206"/>
      <c r="DRA27" s="206"/>
      <c r="DRB27" s="206"/>
      <c r="DRC27" s="206"/>
      <c r="DRD27" s="206"/>
      <c r="DRE27" s="206"/>
      <c r="DRF27" s="206"/>
      <c r="DRG27" s="206"/>
      <c r="DRH27" s="206"/>
      <c r="DRI27" s="206"/>
      <c r="DRJ27" s="206"/>
      <c r="DRK27" s="206"/>
      <c r="DRL27" s="206"/>
      <c r="DRM27" s="206"/>
      <c r="DRN27" s="206"/>
      <c r="DRO27" s="206"/>
      <c r="DRP27" s="206"/>
      <c r="DRQ27" s="206"/>
      <c r="DRR27" s="206"/>
      <c r="DRS27" s="206"/>
      <c r="DRT27" s="206"/>
      <c r="DRU27" s="206"/>
      <c r="DRV27" s="206"/>
      <c r="DRW27" s="206"/>
      <c r="DRX27" s="206"/>
      <c r="DRY27" s="206"/>
      <c r="DRZ27" s="206"/>
      <c r="DSA27" s="206"/>
      <c r="DSB27" s="206"/>
      <c r="DSC27" s="206"/>
      <c r="DSD27" s="206"/>
      <c r="DSE27" s="206"/>
      <c r="DSF27" s="206"/>
      <c r="DSG27" s="206"/>
      <c r="DSH27" s="206"/>
      <c r="DSI27" s="206"/>
      <c r="DSJ27" s="206"/>
      <c r="DSK27" s="206"/>
      <c r="DSL27" s="206"/>
      <c r="DSM27" s="206"/>
      <c r="DSN27" s="206"/>
      <c r="DSO27" s="206"/>
      <c r="DSP27" s="206"/>
      <c r="DSQ27" s="206"/>
      <c r="DSR27" s="206"/>
      <c r="DSS27" s="206"/>
      <c r="DST27" s="206"/>
      <c r="DSU27" s="206"/>
      <c r="DSV27" s="206"/>
      <c r="DSW27" s="206"/>
      <c r="DSX27" s="206"/>
      <c r="DSY27" s="206"/>
      <c r="DSZ27" s="206"/>
      <c r="DTA27" s="206"/>
      <c r="DTB27" s="206"/>
      <c r="DTC27" s="206"/>
      <c r="DTD27" s="206"/>
      <c r="DTE27" s="206"/>
      <c r="DTF27" s="206"/>
      <c r="DTG27" s="206"/>
      <c r="DTH27" s="206"/>
      <c r="DTI27" s="206"/>
      <c r="DTJ27" s="206"/>
      <c r="DTK27" s="206"/>
      <c r="DTL27" s="206"/>
      <c r="DTM27" s="206"/>
      <c r="DTN27" s="206"/>
      <c r="DTO27" s="206"/>
      <c r="DTP27" s="206"/>
      <c r="DTQ27" s="206"/>
      <c r="DTR27" s="206"/>
      <c r="DTS27" s="206"/>
      <c r="DTT27" s="206"/>
      <c r="DTU27" s="206"/>
      <c r="DTV27" s="206"/>
      <c r="DTW27" s="206"/>
      <c r="DTX27" s="206"/>
      <c r="DTY27" s="206"/>
      <c r="DTZ27" s="206"/>
      <c r="DUA27" s="206"/>
      <c r="DUB27" s="206"/>
      <c r="DUC27" s="206"/>
      <c r="DUD27" s="206"/>
      <c r="DUE27" s="206"/>
      <c r="DUF27" s="206"/>
      <c r="DUG27" s="206"/>
      <c r="DUH27" s="206"/>
      <c r="DUI27" s="206"/>
      <c r="DUJ27" s="206"/>
      <c r="DUK27" s="206"/>
      <c r="DUL27" s="206"/>
      <c r="DUM27" s="206"/>
      <c r="DUN27" s="206"/>
      <c r="DUO27" s="206"/>
      <c r="DUP27" s="206"/>
      <c r="DUQ27" s="206"/>
      <c r="DUR27" s="206"/>
      <c r="DUS27" s="206"/>
      <c r="DUT27" s="206"/>
      <c r="DUU27" s="206"/>
      <c r="DUV27" s="206"/>
      <c r="DUW27" s="206"/>
      <c r="DUX27" s="206"/>
      <c r="DUY27" s="206"/>
      <c r="DUZ27" s="206"/>
      <c r="DVA27" s="206"/>
      <c r="DVB27" s="206"/>
      <c r="DVC27" s="206"/>
      <c r="DVD27" s="206"/>
      <c r="DVE27" s="206"/>
      <c r="DVF27" s="206"/>
      <c r="DVG27" s="206"/>
      <c r="DVH27" s="206"/>
      <c r="DVI27" s="206"/>
      <c r="DVJ27" s="206"/>
      <c r="DVK27" s="206"/>
      <c r="DVL27" s="206"/>
      <c r="DVM27" s="206"/>
      <c r="DVN27" s="206"/>
      <c r="DVO27" s="206"/>
      <c r="DVP27" s="206"/>
      <c r="DVQ27" s="206"/>
      <c r="DVR27" s="206"/>
      <c r="DVS27" s="206"/>
      <c r="DVT27" s="206"/>
      <c r="DVU27" s="206"/>
      <c r="DVV27" s="206"/>
      <c r="DVW27" s="206"/>
      <c r="DVX27" s="206"/>
      <c r="DVY27" s="206"/>
      <c r="DVZ27" s="206"/>
      <c r="DWA27" s="206"/>
      <c r="DWB27" s="206"/>
      <c r="DWC27" s="206"/>
      <c r="DWD27" s="206"/>
      <c r="DWE27" s="206"/>
      <c r="DWF27" s="206"/>
      <c r="DWG27" s="206"/>
      <c r="DWH27" s="206"/>
      <c r="DWI27" s="206"/>
      <c r="DWJ27" s="206"/>
      <c r="DWK27" s="206"/>
      <c r="DWL27" s="206"/>
      <c r="DWM27" s="206"/>
      <c r="DWN27" s="206"/>
      <c r="DWO27" s="206"/>
      <c r="DWP27" s="206"/>
      <c r="DWQ27" s="206"/>
      <c r="DWR27" s="206"/>
      <c r="DWS27" s="206"/>
      <c r="DWT27" s="206"/>
      <c r="DWU27" s="206"/>
      <c r="DWV27" s="206"/>
      <c r="DWW27" s="206"/>
      <c r="DWX27" s="206"/>
      <c r="DWY27" s="206"/>
      <c r="DWZ27" s="206"/>
      <c r="DXA27" s="206"/>
      <c r="DXB27" s="206"/>
      <c r="DXC27" s="206"/>
      <c r="DXD27" s="206"/>
      <c r="DXE27" s="206"/>
      <c r="DXF27" s="206"/>
      <c r="DXG27" s="206"/>
      <c r="DXH27" s="206"/>
      <c r="DXI27" s="206"/>
      <c r="DXJ27" s="206"/>
      <c r="DXK27" s="206"/>
      <c r="DXL27" s="206"/>
      <c r="DXM27" s="206"/>
      <c r="DXN27" s="206"/>
      <c r="DXO27" s="206"/>
      <c r="DXP27" s="206"/>
      <c r="DXQ27" s="206"/>
      <c r="DXR27" s="206"/>
      <c r="DXS27" s="206"/>
      <c r="DXT27" s="206"/>
      <c r="DXU27" s="206"/>
      <c r="DXV27" s="206"/>
      <c r="DXW27" s="206"/>
      <c r="DXX27" s="206"/>
      <c r="DXY27" s="206"/>
      <c r="DXZ27" s="206"/>
      <c r="DYA27" s="206"/>
      <c r="DYB27" s="206"/>
      <c r="DYC27" s="206"/>
      <c r="DYD27" s="206"/>
      <c r="DYE27" s="206"/>
      <c r="DYF27" s="206"/>
      <c r="DYG27" s="206"/>
      <c r="DYH27" s="206"/>
      <c r="DYI27" s="206"/>
      <c r="DYJ27" s="206"/>
      <c r="DYK27" s="206"/>
      <c r="DYL27" s="206"/>
      <c r="DYM27" s="206"/>
      <c r="DYN27" s="206"/>
      <c r="DYO27" s="206"/>
      <c r="DYP27" s="206"/>
      <c r="DYQ27" s="206"/>
      <c r="DYR27" s="206"/>
      <c r="DYS27" s="206"/>
      <c r="DYT27" s="206"/>
      <c r="DYU27" s="206"/>
      <c r="DYV27" s="206"/>
      <c r="DYW27" s="206"/>
      <c r="DYX27" s="206"/>
      <c r="DYY27" s="206"/>
      <c r="DYZ27" s="206"/>
      <c r="DZA27" s="206"/>
      <c r="DZB27" s="206"/>
      <c r="DZC27" s="206"/>
      <c r="DZD27" s="206"/>
      <c r="DZE27" s="206"/>
      <c r="DZF27" s="206"/>
      <c r="DZG27" s="206"/>
      <c r="DZH27" s="206"/>
      <c r="DZI27" s="206"/>
      <c r="DZJ27" s="206"/>
      <c r="DZK27" s="206"/>
      <c r="DZL27" s="206"/>
      <c r="DZM27" s="206"/>
      <c r="DZN27" s="206"/>
      <c r="DZO27" s="206"/>
      <c r="DZP27" s="206"/>
      <c r="DZQ27" s="206"/>
      <c r="DZR27" s="206"/>
      <c r="DZS27" s="206"/>
      <c r="DZT27" s="206"/>
      <c r="DZU27" s="206"/>
      <c r="DZV27" s="206"/>
      <c r="DZW27" s="206"/>
      <c r="DZX27" s="206"/>
      <c r="DZY27" s="206"/>
      <c r="DZZ27" s="206"/>
      <c r="EAA27" s="206"/>
      <c r="EAB27" s="206"/>
      <c r="EAC27" s="206"/>
      <c r="EAD27" s="206"/>
      <c r="EAE27" s="206"/>
      <c r="EAF27" s="206"/>
      <c r="EAG27" s="206"/>
      <c r="EAH27" s="206"/>
      <c r="EAI27" s="206"/>
      <c r="EAJ27" s="206"/>
      <c r="EAK27" s="206"/>
      <c r="EAL27" s="206"/>
      <c r="EAM27" s="206"/>
      <c r="EAN27" s="206"/>
      <c r="EAO27" s="206"/>
      <c r="EAP27" s="206"/>
      <c r="EAQ27" s="206"/>
      <c r="EAR27" s="206"/>
      <c r="EAS27" s="206"/>
      <c r="EAT27" s="206"/>
      <c r="EAU27" s="206"/>
      <c r="EAV27" s="206"/>
      <c r="EAW27" s="206"/>
      <c r="EAX27" s="206"/>
      <c r="EAY27" s="206"/>
      <c r="EAZ27" s="206"/>
      <c r="EBA27" s="206"/>
      <c r="EBB27" s="206"/>
      <c r="EBC27" s="206"/>
      <c r="EBD27" s="206"/>
      <c r="EBE27" s="206"/>
      <c r="EBF27" s="206"/>
      <c r="EBG27" s="206"/>
      <c r="EBH27" s="206"/>
      <c r="EBI27" s="206"/>
      <c r="EBJ27" s="206"/>
      <c r="EBK27" s="206"/>
      <c r="EBL27" s="206"/>
      <c r="EBM27" s="206"/>
      <c r="EBN27" s="206"/>
      <c r="EBO27" s="206"/>
      <c r="EBP27" s="206"/>
      <c r="EBQ27" s="206"/>
      <c r="EBR27" s="206"/>
      <c r="EBS27" s="206"/>
      <c r="EBT27" s="206"/>
      <c r="EBU27" s="206"/>
      <c r="EBV27" s="206"/>
      <c r="EBW27" s="206"/>
      <c r="EBX27" s="206"/>
      <c r="EBY27" s="206"/>
      <c r="EBZ27" s="206"/>
      <c r="ECA27" s="206"/>
      <c r="ECB27" s="206"/>
      <c r="ECC27" s="206"/>
      <c r="ECD27" s="206"/>
      <c r="ECE27" s="206"/>
      <c r="ECF27" s="206"/>
      <c r="ECG27" s="206"/>
      <c r="ECH27" s="206"/>
      <c r="ECI27" s="206"/>
      <c r="ECJ27" s="206"/>
      <c r="ECK27" s="206"/>
      <c r="ECL27" s="206"/>
      <c r="ECM27" s="206"/>
      <c r="ECN27" s="206"/>
      <c r="ECO27" s="206"/>
      <c r="ECP27" s="206"/>
      <c r="ECQ27" s="206"/>
      <c r="ECR27" s="206"/>
      <c r="ECS27" s="206"/>
      <c r="ECT27" s="206"/>
      <c r="ECU27" s="206"/>
      <c r="ECV27" s="206"/>
      <c r="ECW27" s="206"/>
      <c r="ECX27" s="206"/>
      <c r="ECY27" s="206"/>
      <c r="ECZ27" s="206"/>
      <c r="EDA27" s="206"/>
      <c r="EDB27" s="206"/>
      <c r="EDC27" s="206"/>
      <c r="EDD27" s="206"/>
      <c r="EDE27" s="206"/>
      <c r="EDF27" s="206"/>
      <c r="EDG27" s="206"/>
      <c r="EDH27" s="206"/>
      <c r="EDI27" s="206"/>
      <c r="EDJ27" s="206"/>
      <c r="EDK27" s="206"/>
      <c r="EDL27" s="206"/>
      <c r="EDM27" s="206"/>
      <c r="EDN27" s="206"/>
      <c r="EDO27" s="206"/>
      <c r="EDP27" s="206"/>
      <c r="EDQ27" s="206"/>
      <c r="EDR27" s="206"/>
      <c r="EDS27" s="206"/>
      <c r="EDT27" s="206"/>
      <c r="EDU27" s="206"/>
      <c r="EDV27" s="206"/>
      <c r="EDW27" s="206"/>
      <c r="EDX27" s="206"/>
      <c r="EDY27" s="206"/>
      <c r="EDZ27" s="206"/>
      <c r="EEA27" s="206"/>
      <c r="EEB27" s="206"/>
      <c r="EEC27" s="206"/>
      <c r="EED27" s="206"/>
      <c r="EEE27" s="206"/>
      <c r="EEF27" s="206"/>
      <c r="EEG27" s="206"/>
      <c r="EEH27" s="206"/>
      <c r="EEI27" s="206"/>
      <c r="EEJ27" s="206"/>
      <c r="EEK27" s="206"/>
      <c r="EEL27" s="206"/>
      <c r="EEM27" s="206"/>
      <c r="EEN27" s="206"/>
      <c r="EEO27" s="206"/>
      <c r="EEP27" s="206"/>
      <c r="EEQ27" s="206"/>
      <c r="EER27" s="206"/>
      <c r="EES27" s="206"/>
      <c r="EET27" s="206"/>
      <c r="EEU27" s="206"/>
      <c r="EEV27" s="206"/>
      <c r="EEW27" s="206"/>
      <c r="EEX27" s="206"/>
      <c r="EEY27" s="206"/>
      <c r="EEZ27" s="206"/>
      <c r="EFA27" s="206"/>
      <c r="EFB27" s="206"/>
      <c r="EFC27" s="206"/>
      <c r="EFD27" s="206"/>
      <c r="EFE27" s="206"/>
      <c r="EFF27" s="206"/>
      <c r="EFG27" s="206"/>
      <c r="EFH27" s="206"/>
      <c r="EFI27" s="206"/>
      <c r="EFJ27" s="206"/>
      <c r="EFK27" s="206"/>
      <c r="EFL27" s="206"/>
      <c r="EFM27" s="206"/>
      <c r="EFN27" s="206"/>
      <c r="EFO27" s="206"/>
      <c r="EFP27" s="206"/>
      <c r="EFQ27" s="206"/>
      <c r="EFR27" s="206"/>
      <c r="EFS27" s="206"/>
      <c r="EFT27" s="206"/>
      <c r="EFU27" s="206"/>
      <c r="EFV27" s="206"/>
      <c r="EFW27" s="206"/>
      <c r="EFX27" s="206"/>
      <c r="EFY27" s="206"/>
      <c r="EFZ27" s="206"/>
      <c r="EGA27" s="206"/>
      <c r="EGB27" s="206"/>
      <c r="EGC27" s="206"/>
      <c r="EGD27" s="206"/>
      <c r="EGE27" s="206"/>
      <c r="EGF27" s="206"/>
      <c r="EGG27" s="206"/>
      <c r="EGH27" s="206"/>
      <c r="EGI27" s="206"/>
      <c r="EGJ27" s="206"/>
      <c r="EGK27" s="206"/>
      <c r="EGL27" s="206"/>
      <c r="EGM27" s="206"/>
      <c r="EGN27" s="206"/>
      <c r="EGO27" s="206"/>
      <c r="EGP27" s="206"/>
      <c r="EGQ27" s="206"/>
      <c r="EGR27" s="206"/>
      <c r="EGS27" s="206"/>
      <c r="EGT27" s="206"/>
      <c r="EGU27" s="206"/>
      <c r="EGV27" s="206"/>
      <c r="EGW27" s="206"/>
      <c r="EGX27" s="206"/>
      <c r="EGY27" s="206"/>
      <c r="EGZ27" s="206"/>
      <c r="EHA27" s="206"/>
      <c r="EHB27" s="206"/>
      <c r="EHC27" s="206"/>
      <c r="EHD27" s="206"/>
      <c r="EHE27" s="206"/>
      <c r="EHF27" s="206"/>
      <c r="EHG27" s="206"/>
      <c r="EHH27" s="206"/>
      <c r="EHI27" s="206"/>
      <c r="EHJ27" s="206"/>
      <c r="EHK27" s="206"/>
      <c r="EHL27" s="206"/>
      <c r="EHM27" s="206"/>
      <c r="EHN27" s="206"/>
      <c r="EHO27" s="206"/>
      <c r="EHP27" s="206"/>
      <c r="EHQ27" s="206"/>
      <c r="EHR27" s="206"/>
      <c r="EHS27" s="206"/>
      <c r="EHT27" s="206"/>
      <c r="EHU27" s="206"/>
      <c r="EHV27" s="206"/>
      <c r="EHW27" s="206"/>
      <c r="EHX27" s="206"/>
      <c r="EHY27" s="206"/>
      <c r="EHZ27" s="206"/>
      <c r="EIA27" s="206"/>
      <c r="EIB27" s="206"/>
      <c r="EIC27" s="206"/>
      <c r="EID27" s="206"/>
      <c r="EIE27" s="206"/>
      <c r="EIF27" s="206"/>
      <c r="EIG27" s="206"/>
      <c r="EIH27" s="206"/>
      <c r="EII27" s="206"/>
      <c r="EIJ27" s="206"/>
      <c r="EIK27" s="206"/>
      <c r="EIL27" s="206"/>
      <c r="EIM27" s="206"/>
      <c r="EIN27" s="206"/>
      <c r="EIO27" s="206"/>
      <c r="EIP27" s="206"/>
      <c r="EIQ27" s="206"/>
      <c r="EIR27" s="206"/>
      <c r="EIS27" s="206"/>
      <c r="EIT27" s="206"/>
      <c r="EIU27" s="206"/>
      <c r="EIV27" s="206"/>
      <c r="EIW27" s="206"/>
      <c r="EIX27" s="206"/>
      <c r="EIY27" s="206"/>
      <c r="EIZ27" s="206"/>
      <c r="EJA27" s="206"/>
      <c r="EJB27" s="206"/>
      <c r="EJC27" s="206"/>
      <c r="EJD27" s="206"/>
      <c r="EJE27" s="206"/>
      <c r="EJF27" s="206"/>
      <c r="EJG27" s="206"/>
      <c r="EJH27" s="206"/>
      <c r="EJI27" s="206"/>
      <c r="EJJ27" s="206"/>
      <c r="EJK27" s="206"/>
      <c r="EJL27" s="206"/>
      <c r="EJM27" s="206"/>
      <c r="EJN27" s="206"/>
      <c r="EJO27" s="206"/>
      <c r="EJP27" s="206"/>
      <c r="EJQ27" s="206"/>
      <c r="EJR27" s="206"/>
      <c r="EJS27" s="206"/>
      <c r="EJT27" s="206"/>
      <c r="EJU27" s="206"/>
      <c r="EJV27" s="206"/>
      <c r="EJW27" s="206"/>
      <c r="EJX27" s="206"/>
      <c r="EJY27" s="206"/>
      <c r="EJZ27" s="206"/>
      <c r="EKA27" s="206"/>
      <c r="EKB27" s="206"/>
      <c r="EKC27" s="206"/>
      <c r="EKD27" s="206"/>
      <c r="EKE27" s="206"/>
      <c r="EKF27" s="206"/>
      <c r="EKG27" s="206"/>
      <c r="EKH27" s="206"/>
      <c r="EKI27" s="206"/>
      <c r="EKJ27" s="206"/>
      <c r="EKK27" s="206"/>
      <c r="EKL27" s="206"/>
      <c r="EKM27" s="206"/>
      <c r="EKN27" s="206"/>
      <c r="EKO27" s="206"/>
      <c r="EKP27" s="206"/>
      <c r="EKQ27" s="206"/>
      <c r="EKR27" s="206"/>
      <c r="EKS27" s="206"/>
      <c r="EKT27" s="206"/>
      <c r="EKU27" s="206"/>
      <c r="EKV27" s="206"/>
      <c r="EKW27" s="206"/>
      <c r="EKX27" s="206"/>
      <c r="EKY27" s="206"/>
      <c r="EKZ27" s="206"/>
      <c r="ELA27" s="206"/>
      <c r="ELB27" s="206"/>
      <c r="ELC27" s="206"/>
      <c r="ELD27" s="206"/>
      <c r="ELE27" s="206"/>
      <c r="ELF27" s="206"/>
      <c r="ELG27" s="206"/>
      <c r="ELH27" s="206"/>
      <c r="ELI27" s="206"/>
      <c r="ELJ27" s="206"/>
      <c r="ELK27" s="206"/>
      <c r="ELL27" s="206"/>
      <c r="ELM27" s="206"/>
      <c r="ELN27" s="206"/>
      <c r="ELO27" s="206"/>
      <c r="ELP27" s="206"/>
      <c r="ELQ27" s="206"/>
      <c r="ELR27" s="206"/>
      <c r="ELS27" s="206"/>
      <c r="ELT27" s="206"/>
      <c r="ELU27" s="206"/>
      <c r="ELV27" s="206"/>
      <c r="ELW27" s="206"/>
      <c r="ELX27" s="206"/>
      <c r="ELY27" s="206"/>
      <c r="ELZ27" s="206"/>
      <c r="EMA27" s="206"/>
      <c r="EMB27" s="206"/>
      <c r="EMC27" s="206"/>
      <c r="EMD27" s="206"/>
      <c r="EME27" s="206"/>
      <c r="EMF27" s="206"/>
      <c r="EMG27" s="206"/>
      <c r="EMH27" s="206"/>
      <c r="EMI27" s="206"/>
      <c r="EMJ27" s="206"/>
      <c r="EMK27" s="206"/>
      <c r="EML27" s="206"/>
      <c r="EMM27" s="206"/>
      <c r="EMN27" s="206"/>
      <c r="EMO27" s="206"/>
      <c r="EMP27" s="206"/>
      <c r="EMQ27" s="206"/>
      <c r="EMR27" s="206"/>
      <c r="EMS27" s="206"/>
      <c r="EMT27" s="206"/>
      <c r="EMU27" s="206"/>
      <c r="EMV27" s="206"/>
      <c r="EMW27" s="206"/>
      <c r="EMX27" s="206"/>
      <c r="EMY27" s="206"/>
      <c r="EMZ27" s="206"/>
      <c r="ENA27" s="206"/>
      <c r="ENB27" s="206"/>
      <c r="ENC27" s="206"/>
      <c r="END27" s="206"/>
      <c r="ENE27" s="206"/>
      <c r="ENF27" s="206"/>
      <c r="ENG27" s="206"/>
      <c r="ENH27" s="206"/>
      <c r="ENI27" s="206"/>
      <c r="ENJ27" s="206"/>
      <c r="ENK27" s="206"/>
      <c r="ENL27" s="206"/>
      <c r="ENM27" s="206"/>
      <c r="ENN27" s="206"/>
      <c r="ENO27" s="206"/>
      <c r="ENP27" s="206"/>
      <c r="ENQ27" s="206"/>
      <c r="ENR27" s="206"/>
      <c r="ENS27" s="206"/>
      <c r="ENT27" s="206"/>
      <c r="ENU27" s="206"/>
      <c r="ENV27" s="206"/>
      <c r="ENW27" s="206"/>
      <c r="ENX27" s="206"/>
      <c r="ENY27" s="206"/>
      <c r="ENZ27" s="206"/>
      <c r="EOA27" s="206"/>
      <c r="EOB27" s="206"/>
      <c r="EOC27" s="206"/>
      <c r="EOD27" s="206"/>
      <c r="EOE27" s="206"/>
      <c r="EOF27" s="206"/>
      <c r="EOG27" s="206"/>
      <c r="EOH27" s="206"/>
      <c r="EOI27" s="206"/>
      <c r="EOJ27" s="206"/>
      <c r="EOK27" s="206"/>
      <c r="EOL27" s="206"/>
      <c r="EOM27" s="206"/>
      <c r="EON27" s="206"/>
      <c r="EOO27" s="206"/>
      <c r="EOP27" s="206"/>
      <c r="EOQ27" s="206"/>
      <c r="EOR27" s="206"/>
      <c r="EOS27" s="206"/>
      <c r="EOT27" s="206"/>
      <c r="EOU27" s="206"/>
      <c r="EOV27" s="206"/>
      <c r="EOW27" s="206"/>
      <c r="EOX27" s="206"/>
      <c r="EOY27" s="206"/>
      <c r="EOZ27" s="206"/>
      <c r="EPA27" s="206"/>
      <c r="EPB27" s="206"/>
      <c r="EPC27" s="206"/>
      <c r="EPD27" s="206"/>
      <c r="EPE27" s="206"/>
      <c r="EPF27" s="206"/>
      <c r="EPG27" s="206"/>
      <c r="EPH27" s="206"/>
      <c r="EPI27" s="206"/>
      <c r="EPJ27" s="206"/>
      <c r="EPK27" s="206"/>
      <c r="EPL27" s="206"/>
      <c r="EPM27" s="206"/>
      <c r="EPN27" s="206"/>
      <c r="EPO27" s="206"/>
      <c r="EPP27" s="206"/>
      <c r="EPQ27" s="206"/>
      <c r="EPR27" s="206"/>
      <c r="EPS27" s="206"/>
      <c r="EPT27" s="206"/>
      <c r="EPU27" s="206"/>
      <c r="EPV27" s="206"/>
      <c r="EPW27" s="206"/>
      <c r="EPX27" s="206"/>
      <c r="EPY27" s="206"/>
      <c r="EPZ27" s="206"/>
      <c r="EQA27" s="206"/>
      <c r="EQB27" s="206"/>
      <c r="EQC27" s="206"/>
      <c r="EQD27" s="206"/>
      <c r="EQE27" s="206"/>
      <c r="EQF27" s="206"/>
      <c r="EQG27" s="206"/>
      <c r="EQH27" s="206"/>
      <c r="EQI27" s="206"/>
      <c r="EQJ27" s="206"/>
      <c r="EQK27" s="206"/>
      <c r="EQL27" s="206"/>
      <c r="EQM27" s="206"/>
      <c r="EQN27" s="206"/>
      <c r="EQO27" s="206"/>
      <c r="EQP27" s="206"/>
      <c r="EQQ27" s="206"/>
      <c r="EQR27" s="206"/>
      <c r="EQS27" s="206"/>
      <c r="EQT27" s="206"/>
      <c r="EQU27" s="206"/>
      <c r="EQV27" s="206"/>
      <c r="EQW27" s="206"/>
      <c r="EQX27" s="206"/>
      <c r="EQY27" s="206"/>
      <c r="EQZ27" s="206"/>
      <c r="ERA27" s="206"/>
      <c r="ERB27" s="206"/>
      <c r="ERC27" s="206"/>
      <c r="ERD27" s="206"/>
      <c r="ERE27" s="206"/>
      <c r="ERF27" s="206"/>
      <c r="ERG27" s="206"/>
      <c r="ERH27" s="206"/>
      <c r="ERI27" s="206"/>
      <c r="ERJ27" s="206"/>
      <c r="ERK27" s="206"/>
      <c r="ERL27" s="206"/>
      <c r="ERM27" s="206"/>
      <c r="ERN27" s="206"/>
      <c r="ERO27" s="206"/>
      <c r="ERP27" s="206"/>
      <c r="ERQ27" s="206"/>
      <c r="ERR27" s="206"/>
      <c r="ERS27" s="206"/>
      <c r="ERT27" s="206"/>
      <c r="ERU27" s="206"/>
      <c r="ERV27" s="206"/>
      <c r="ERW27" s="206"/>
      <c r="ERX27" s="206"/>
      <c r="ERY27" s="206"/>
      <c r="ERZ27" s="206"/>
      <c r="ESA27" s="206"/>
      <c r="ESB27" s="206"/>
      <c r="ESC27" s="206"/>
      <c r="ESD27" s="206"/>
      <c r="ESE27" s="206"/>
      <c r="ESF27" s="206"/>
      <c r="ESG27" s="206"/>
      <c r="ESH27" s="206"/>
      <c r="ESI27" s="206"/>
      <c r="ESJ27" s="206"/>
      <c r="ESK27" s="206"/>
      <c r="ESL27" s="206"/>
      <c r="ESM27" s="206"/>
      <c r="ESN27" s="206"/>
      <c r="ESO27" s="206"/>
      <c r="ESP27" s="206"/>
      <c r="ESQ27" s="206"/>
      <c r="ESR27" s="206"/>
      <c r="ESS27" s="206"/>
      <c r="EST27" s="206"/>
      <c r="ESU27" s="206"/>
      <c r="ESV27" s="206"/>
      <c r="ESW27" s="206"/>
      <c r="ESX27" s="206"/>
      <c r="ESY27" s="206"/>
      <c r="ESZ27" s="206"/>
      <c r="ETA27" s="206"/>
      <c r="ETB27" s="206"/>
      <c r="ETC27" s="206"/>
      <c r="ETD27" s="206"/>
      <c r="ETE27" s="206"/>
      <c r="ETF27" s="206"/>
      <c r="ETG27" s="206"/>
      <c r="ETH27" s="206"/>
      <c r="ETI27" s="206"/>
      <c r="ETJ27" s="206"/>
      <c r="ETK27" s="206"/>
      <c r="ETL27" s="206"/>
      <c r="ETM27" s="206"/>
      <c r="ETN27" s="206"/>
      <c r="ETO27" s="206"/>
      <c r="ETP27" s="206"/>
      <c r="ETQ27" s="206"/>
      <c r="ETR27" s="206"/>
      <c r="ETS27" s="206"/>
      <c r="ETT27" s="206"/>
      <c r="ETU27" s="206"/>
      <c r="ETV27" s="206"/>
      <c r="ETW27" s="206"/>
      <c r="ETX27" s="206"/>
      <c r="ETY27" s="206"/>
      <c r="ETZ27" s="206"/>
      <c r="EUA27" s="206"/>
      <c r="EUB27" s="206"/>
      <c r="EUC27" s="206"/>
      <c r="EUD27" s="206"/>
      <c r="EUE27" s="206"/>
      <c r="EUF27" s="206"/>
      <c r="EUG27" s="206"/>
      <c r="EUH27" s="206"/>
      <c r="EUI27" s="206"/>
      <c r="EUJ27" s="206"/>
      <c r="EUK27" s="206"/>
      <c r="EUL27" s="206"/>
      <c r="EUM27" s="206"/>
      <c r="EUN27" s="206"/>
      <c r="EUO27" s="206"/>
      <c r="EUP27" s="206"/>
      <c r="EUQ27" s="206"/>
      <c r="EUR27" s="206"/>
      <c r="EUS27" s="206"/>
      <c r="EUT27" s="206"/>
      <c r="EUU27" s="206"/>
      <c r="EUV27" s="206"/>
      <c r="EUW27" s="206"/>
      <c r="EUX27" s="206"/>
      <c r="EUY27" s="206"/>
      <c r="EUZ27" s="206"/>
      <c r="EVA27" s="206"/>
      <c r="EVB27" s="206"/>
      <c r="EVC27" s="206"/>
      <c r="EVD27" s="206"/>
      <c r="EVE27" s="206"/>
      <c r="EVF27" s="206"/>
      <c r="EVG27" s="206"/>
      <c r="EVH27" s="206"/>
      <c r="EVI27" s="206"/>
      <c r="EVJ27" s="206"/>
      <c r="EVK27" s="206"/>
      <c r="EVL27" s="206"/>
      <c r="EVM27" s="206"/>
      <c r="EVN27" s="206"/>
      <c r="EVO27" s="206"/>
      <c r="EVP27" s="206"/>
      <c r="EVQ27" s="206"/>
      <c r="EVR27" s="206"/>
      <c r="EVS27" s="206"/>
      <c r="EVT27" s="206"/>
      <c r="EVU27" s="206"/>
      <c r="EVV27" s="206"/>
      <c r="EVW27" s="206"/>
      <c r="EVX27" s="206"/>
      <c r="EVY27" s="206"/>
      <c r="EVZ27" s="206"/>
      <c r="EWA27" s="206"/>
      <c r="EWB27" s="206"/>
      <c r="EWC27" s="206"/>
      <c r="EWD27" s="206"/>
      <c r="EWE27" s="206"/>
      <c r="EWF27" s="206"/>
      <c r="EWG27" s="206"/>
      <c r="EWH27" s="206"/>
      <c r="EWI27" s="206"/>
      <c r="EWJ27" s="206"/>
      <c r="EWK27" s="206"/>
      <c r="EWL27" s="206"/>
      <c r="EWM27" s="206"/>
      <c r="EWN27" s="206"/>
      <c r="EWO27" s="206"/>
      <c r="EWP27" s="206"/>
      <c r="EWQ27" s="206"/>
      <c r="EWR27" s="206"/>
      <c r="EWS27" s="206"/>
      <c r="EWT27" s="206"/>
      <c r="EWU27" s="206"/>
      <c r="EWV27" s="206"/>
      <c r="EWW27" s="206"/>
      <c r="EWX27" s="206"/>
      <c r="EWY27" s="206"/>
      <c r="EWZ27" s="206"/>
      <c r="EXA27" s="206"/>
      <c r="EXB27" s="206"/>
      <c r="EXC27" s="206"/>
      <c r="EXD27" s="206"/>
      <c r="EXE27" s="206"/>
      <c r="EXF27" s="206"/>
      <c r="EXG27" s="206"/>
      <c r="EXH27" s="206"/>
      <c r="EXI27" s="206"/>
      <c r="EXJ27" s="206"/>
      <c r="EXK27" s="206"/>
      <c r="EXL27" s="206"/>
      <c r="EXM27" s="206"/>
      <c r="EXN27" s="206"/>
      <c r="EXO27" s="206"/>
      <c r="EXP27" s="206"/>
      <c r="EXQ27" s="206"/>
      <c r="EXR27" s="206"/>
      <c r="EXS27" s="206"/>
      <c r="EXT27" s="206"/>
      <c r="EXU27" s="206"/>
      <c r="EXV27" s="206"/>
      <c r="EXW27" s="206"/>
      <c r="EXX27" s="206"/>
      <c r="EXY27" s="206"/>
      <c r="EXZ27" s="206"/>
      <c r="EYA27" s="206"/>
      <c r="EYB27" s="206"/>
      <c r="EYC27" s="206"/>
      <c r="EYD27" s="206"/>
      <c r="EYE27" s="206"/>
      <c r="EYF27" s="206"/>
      <c r="EYG27" s="206"/>
      <c r="EYH27" s="206"/>
      <c r="EYI27" s="206"/>
      <c r="EYJ27" s="206"/>
      <c r="EYK27" s="206"/>
      <c r="EYL27" s="206"/>
      <c r="EYM27" s="206"/>
      <c r="EYN27" s="206"/>
      <c r="EYO27" s="206"/>
      <c r="EYP27" s="206"/>
      <c r="EYQ27" s="206"/>
      <c r="EYR27" s="206"/>
      <c r="EYS27" s="206"/>
      <c r="EYT27" s="206"/>
      <c r="EYU27" s="206"/>
      <c r="EYV27" s="206"/>
      <c r="EYW27" s="206"/>
      <c r="EYX27" s="206"/>
      <c r="EYY27" s="206"/>
      <c r="EYZ27" s="206"/>
      <c r="EZA27" s="206"/>
      <c r="EZB27" s="206"/>
      <c r="EZC27" s="206"/>
      <c r="EZD27" s="206"/>
      <c r="EZE27" s="206"/>
      <c r="EZF27" s="206"/>
      <c r="EZG27" s="206"/>
      <c r="EZH27" s="206"/>
      <c r="EZI27" s="206"/>
      <c r="EZJ27" s="206"/>
      <c r="EZK27" s="206"/>
      <c r="EZL27" s="206"/>
      <c r="EZM27" s="206"/>
      <c r="EZN27" s="206"/>
      <c r="EZO27" s="206"/>
      <c r="EZP27" s="206"/>
      <c r="EZQ27" s="206"/>
      <c r="EZR27" s="206"/>
      <c r="EZS27" s="206"/>
      <c r="EZT27" s="206"/>
      <c r="EZU27" s="206"/>
      <c r="EZV27" s="206"/>
      <c r="EZW27" s="206"/>
      <c r="EZX27" s="206"/>
      <c r="EZY27" s="206"/>
      <c r="EZZ27" s="206"/>
      <c r="FAA27" s="206"/>
      <c r="FAB27" s="206"/>
      <c r="FAC27" s="206"/>
      <c r="FAD27" s="206"/>
      <c r="FAE27" s="206"/>
      <c r="FAF27" s="206"/>
      <c r="FAG27" s="206"/>
      <c r="FAH27" s="206"/>
      <c r="FAI27" s="206"/>
      <c r="FAJ27" s="206"/>
      <c r="FAK27" s="206"/>
      <c r="FAL27" s="206"/>
      <c r="FAM27" s="206"/>
      <c r="FAN27" s="206"/>
      <c r="FAO27" s="206"/>
      <c r="FAP27" s="206"/>
      <c r="FAQ27" s="206"/>
      <c r="FAR27" s="206"/>
      <c r="FAS27" s="206"/>
      <c r="FAT27" s="206"/>
      <c r="FAU27" s="206"/>
      <c r="FAV27" s="206"/>
      <c r="FAW27" s="206"/>
      <c r="FAX27" s="206"/>
      <c r="FAY27" s="206"/>
      <c r="FAZ27" s="206"/>
      <c r="FBA27" s="206"/>
      <c r="FBB27" s="206"/>
      <c r="FBC27" s="206"/>
      <c r="FBD27" s="206"/>
      <c r="FBE27" s="206"/>
      <c r="FBF27" s="206"/>
      <c r="FBG27" s="206"/>
      <c r="FBH27" s="206"/>
      <c r="FBI27" s="206"/>
      <c r="FBJ27" s="206"/>
      <c r="FBK27" s="206"/>
      <c r="FBL27" s="206"/>
      <c r="FBM27" s="206"/>
      <c r="FBN27" s="206"/>
      <c r="FBO27" s="206"/>
      <c r="FBP27" s="206"/>
      <c r="FBQ27" s="206"/>
      <c r="FBR27" s="206"/>
      <c r="FBS27" s="206"/>
      <c r="FBT27" s="206"/>
      <c r="FBU27" s="206"/>
      <c r="FBV27" s="206"/>
      <c r="FBW27" s="206"/>
      <c r="FBX27" s="206"/>
      <c r="FBY27" s="206"/>
      <c r="FBZ27" s="206"/>
      <c r="FCA27" s="206"/>
      <c r="FCB27" s="206"/>
      <c r="FCC27" s="206"/>
      <c r="FCD27" s="206"/>
      <c r="FCE27" s="206"/>
      <c r="FCF27" s="206"/>
      <c r="FCG27" s="206"/>
      <c r="FCH27" s="206"/>
      <c r="FCI27" s="206"/>
      <c r="FCJ27" s="206"/>
      <c r="FCK27" s="206"/>
      <c r="FCL27" s="206"/>
      <c r="FCM27" s="206"/>
      <c r="FCN27" s="206"/>
      <c r="FCO27" s="206"/>
      <c r="FCP27" s="206"/>
      <c r="FCQ27" s="206"/>
      <c r="FCR27" s="206"/>
      <c r="FCS27" s="206"/>
      <c r="FCT27" s="206"/>
      <c r="FCU27" s="206"/>
      <c r="FCV27" s="206"/>
      <c r="FCW27" s="206"/>
      <c r="FCX27" s="206"/>
      <c r="FCY27" s="206"/>
      <c r="FCZ27" s="206"/>
      <c r="FDA27" s="206"/>
      <c r="FDB27" s="206"/>
      <c r="FDC27" s="206"/>
      <c r="FDD27" s="206"/>
      <c r="FDE27" s="206"/>
      <c r="FDF27" s="206"/>
      <c r="FDG27" s="206"/>
      <c r="FDH27" s="206"/>
      <c r="FDI27" s="206"/>
      <c r="FDJ27" s="206"/>
      <c r="FDK27" s="206"/>
      <c r="FDL27" s="206"/>
      <c r="FDM27" s="206"/>
      <c r="FDN27" s="206"/>
      <c r="FDO27" s="206"/>
      <c r="FDP27" s="206"/>
      <c r="FDQ27" s="206"/>
      <c r="FDR27" s="206"/>
      <c r="FDS27" s="206"/>
      <c r="FDT27" s="206"/>
      <c r="FDU27" s="206"/>
      <c r="FDV27" s="206"/>
      <c r="FDW27" s="206"/>
      <c r="FDX27" s="206"/>
      <c r="FDY27" s="206"/>
      <c r="FDZ27" s="206"/>
      <c r="FEA27" s="206"/>
      <c r="FEB27" s="206"/>
      <c r="FEC27" s="206"/>
      <c r="FED27" s="206"/>
      <c r="FEE27" s="206"/>
      <c r="FEF27" s="206"/>
      <c r="FEG27" s="206"/>
      <c r="FEH27" s="206"/>
      <c r="FEI27" s="206"/>
      <c r="FEJ27" s="206"/>
      <c r="FEK27" s="206"/>
      <c r="FEL27" s="206"/>
      <c r="FEM27" s="206"/>
      <c r="FEN27" s="206"/>
      <c r="FEO27" s="206"/>
      <c r="FEP27" s="206"/>
      <c r="FEQ27" s="206"/>
      <c r="FER27" s="206"/>
      <c r="FES27" s="206"/>
      <c r="FET27" s="206"/>
      <c r="FEU27" s="206"/>
      <c r="FEV27" s="206"/>
      <c r="FEW27" s="206"/>
      <c r="FEX27" s="206"/>
      <c r="FEY27" s="206"/>
      <c r="FEZ27" s="206"/>
      <c r="FFA27" s="206"/>
      <c r="FFB27" s="206"/>
      <c r="FFC27" s="206"/>
      <c r="FFD27" s="206"/>
      <c r="FFE27" s="206"/>
      <c r="FFF27" s="206"/>
      <c r="FFG27" s="206"/>
      <c r="FFH27" s="206"/>
      <c r="FFI27" s="206"/>
      <c r="FFJ27" s="206"/>
      <c r="FFK27" s="206"/>
      <c r="FFL27" s="206"/>
      <c r="FFM27" s="206"/>
      <c r="FFN27" s="206"/>
      <c r="FFO27" s="206"/>
      <c r="FFP27" s="206"/>
      <c r="FFQ27" s="206"/>
      <c r="FFR27" s="206"/>
      <c r="FFS27" s="206"/>
      <c r="FFT27" s="206"/>
      <c r="FFU27" s="206"/>
      <c r="FFV27" s="206"/>
      <c r="FFW27" s="206"/>
      <c r="FFX27" s="206"/>
      <c r="FFY27" s="206"/>
      <c r="FFZ27" s="206"/>
      <c r="FGA27" s="206"/>
      <c r="FGB27" s="206"/>
      <c r="FGC27" s="206"/>
      <c r="FGD27" s="206"/>
      <c r="FGE27" s="206"/>
      <c r="FGF27" s="206"/>
      <c r="FGG27" s="206"/>
      <c r="FGH27" s="206"/>
      <c r="FGI27" s="206"/>
      <c r="FGJ27" s="206"/>
      <c r="FGK27" s="206"/>
      <c r="FGL27" s="206"/>
      <c r="FGM27" s="206"/>
      <c r="FGN27" s="206"/>
      <c r="FGO27" s="206"/>
      <c r="FGP27" s="206"/>
      <c r="FGQ27" s="206"/>
      <c r="FGR27" s="206"/>
      <c r="FGS27" s="206"/>
      <c r="FGT27" s="206"/>
      <c r="FGU27" s="206"/>
      <c r="FGV27" s="206"/>
      <c r="FGW27" s="206"/>
      <c r="FGX27" s="206"/>
      <c r="FGY27" s="206"/>
      <c r="FGZ27" s="206"/>
      <c r="FHA27" s="206"/>
      <c r="FHB27" s="206"/>
      <c r="FHC27" s="206"/>
      <c r="FHD27" s="206"/>
      <c r="FHE27" s="206"/>
      <c r="FHF27" s="206"/>
      <c r="FHG27" s="206"/>
      <c r="FHH27" s="206"/>
      <c r="FHI27" s="206"/>
      <c r="FHJ27" s="206"/>
      <c r="FHK27" s="206"/>
      <c r="FHL27" s="206"/>
      <c r="FHM27" s="206"/>
      <c r="FHN27" s="206"/>
      <c r="FHO27" s="206"/>
      <c r="FHP27" s="206"/>
      <c r="FHQ27" s="206"/>
      <c r="FHR27" s="206"/>
      <c r="FHS27" s="206"/>
      <c r="FHT27" s="206"/>
      <c r="FHU27" s="206"/>
      <c r="FHV27" s="206"/>
      <c r="FHW27" s="206"/>
      <c r="FHX27" s="206"/>
      <c r="FHY27" s="206"/>
      <c r="FHZ27" s="206"/>
      <c r="FIA27" s="206"/>
      <c r="FIB27" s="206"/>
      <c r="FIC27" s="206"/>
      <c r="FID27" s="206"/>
      <c r="FIE27" s="206"/>
      <c r="FIF27" s="206"/>
      <c r="FIG27" s="206"/>
      <c r="FIH27" s="206"/>
      <c r="FII27" s="206"/>
      <c r="FIJ27" s="206"/>
      <c r="FIK27" s="206"/>
      <c r="FIL27" s="206"/>
      <c r="FIM27" s="206"/>
      <c r="FIN27" s="206"/>
      <c r="FIO27" s="206"/>
      <c r="FIP27" s="206"/>
      <c r="FIQ27" s="206"/>
      <c r="FIR27" s="206"/>
      <c r="FIS27" s="206"/>
      <c r="FIT27" s="206"/>
      <c r="FIU27" s="206"/>
      <c r="FIV27" s="206"/>
      <c r="FIW27" s="206"/>
      <c r="FIX27" s="206"/>
      <c r="FIY27" s="206"/>
      <c r="FIZ27" s="206"/>
      <c r="FJA27" s="206"/>
      <c r="FJB27" s="206"/>
      <c r="FJC27" s="206"/>
      <c r="FJD27" s="206"/>
      <c r="FJE27" s="206"/>
      <c r="FJF27" s="206"/>
      <c r="FJG27" s="206"/>
      <c r="FJH27" s="206"/>
      <c r="FJI27" s="206"/>
      <c r="FJJ27" s="206"/>
      <c r="FJK27" s="206"/>
      <c r="FJL27" s="206"/>
      <c r="FJM27" s="206"/>
      <c r="FJN27" s="206"/>
      <c r="FJO27" s="206"/>
      <c r="FJP27" s="206"/>
      <c r="FJQ27" s="206"/>
      <c r="FJR27" s="206"/>
      <c r="FJS27" s="206"/>
      <c r="FJT27" s="206"/>
      <c r="FJU27" s="206"/>
      <c r="FJV27" s="206"/>
      <c r="FJW27" s="206"/>
      <c r="FJX27" s="206"/>
      <c r="FJY27" s="206"/>
      <c r="FJZ27" s="206"/>
      <c r="FKA27" s="206"/>
      <c r="FKB27" s="206"/>
      <c r="FKC27" s="206"/>
      <c r="FKD27" s="206"/>
      <c r="FKE27" s="206"/>
      <c r="FKF27" s="206"/>
      <c r="FKG27" s="206"/>
      <c r="FKH27" s="206"/>
      <c r="FKI27" s="206"/>
      <c r="FKJ27" s="206"/>
      <c r="FKK27" s="206"/>
      <c r="FKL27" s="206"/>
      <c r="FKM27" s="206"/>
      <c r="FKN27" s="206"/>
      <c r="FKO27" s="206"/>
      <c r="FKP27" s="206"/>
      <c r="FKQ27" s="206"/>
      <c r="FKR27" s="206"/>
      <c r="FKS27" s="206"/>
      <c r="FKT27" s="206"/>
      <c r="FKU27" s="206"/>
      <c r="FKV27" s="206"/>
      <c r="FKW27" s="206"/>
      <c r="FKX27" s="206"/>
      <c r="FKY27" s="206"/>
      <c r="FKZ27" s="206"/>
      <c r="FLA27" s="206"/>
      <c r="FLB27" s="206"/>
      <c r="FLC27" s="206"/>
      <c r="FLD27" s="206"/>
      <c r="FLE27" s="206"/>
      <c r="FLF27" s="206"/>
      <c r="FLG27" s="206"/>
      <c r="FLH27" s="206"/>
      <c r="FLI27" s="206"/>
      <c r="FLJ27" s="206"/>
      <c r="FLK27" s="206"/>
      <c r="FLL27" s="206"/>
      <c r="FLM27" s="206"/>
      <c r="FLN27" s="206"/>
      <c r="FLO27" s="206"/>
      <c r="FLP27" s="206"/>
      <c r="FLQ27" s="206"/>
      <c r="FLR27" s="206"/>
      <c r="FLS27" s="206"/>
      <c r="FLT27" s="206"/>
      <c r="FLU27" s="206"/>
      <c r="FLV27" s="206"/>
      <c r="FLW27" s="206"/>
      <c r="FLX27" s="206"/>
      <c r="FLY27" s="206"/>
      <c r="FLZ27" s="206"/>
      <c r="FMA27" s="206"/>
      <c r="FMB27" s="206"/>
      <c r="FMC27" s="206"/>
      <c r="FMD27" s="206"/>
      <c r="FME27" s="206"/>
      <c r="FMF27" s="206"/>
      <c r="FMG27" s="206"/>
      <c r="FMH27" s="206"/>
      <c r="FMI27" s="206"/>
      <c r="FMJ27" s="206"/>
      <c r="FMK27" s="206"/>
      <c r="FML27" s="206"/>
      <c r="FMM27" s="206"/>
      <c r="FMN27" s="206"/>
      <c r="FMO27" s="206"/>
      <c r="FMP27" s="206"/>
      <c r="FMQ27" s="206"/>
      <c r="FMR27" s="206"/>
      <c r="FMS27" s="206"/>
      <c r="FMT27" s="206"/>
      <c r="FMU27" s="206"/>
      <c r="FMV27" s="206"/>
      <c r="FMW27" s="206"/>
      <c r="FMX27" s="206"/>
      <c r="FMY27" s="206"/>
      <c r="FMZ27" s="206"/>
      <c r="FNA27" s="206"/>
      <c r="FNB27" s="206"/>
      <c r="FNC27" s="206"/>
      <c r="FND27" s="206"/>
      <c r="FNE27" s="206"/>
      <c r="FNF27" s="206"/>
      <c r="FNG27" s="206"/>
      <c r="FNH27" s="206"/>
      <c r="FNI27" s="206"/>
      <c r="FNJ27" s="206"/>
      <c r="FNK27" s="206"/>
      <c r="FNL27" s="206"/>
      <c r="FNM27" s="206"/>
      <c r="FNN27" s="206"/>
      <c r="FNO27" s="206"/>
      <c r="FNP27" s="206"/>
      <c r="FNQ27" s="206"/>
      <c r="FNR27" s="206"/>
      <c r="FNS27" s="206"/>
      <c r="FNT27" s="206"/>
      <c r="FNU27" s="206"/>
      <c r="FNV27" s="206"/>
      <c r="FNW27" s="206"/>
      <c r="FNX27" s="206"/>
      <c r="FNY27" s="206"/>
      <c r="FNZ27" s="206"/>
      <c r="FOA27" s="206"/>
      <c r="FOB27" s="206"/>
      <c r="FOC27" s="206"/>
      <c r="FOD27" s="206"/>
      <c r="FOE27" s="206"/>
      <c r="FOF27" s="206"/>
      <c r="FOG27" s="206"/>
      <c r="FOH27" s="206"/>
      <c r="FOI27" s="206"/>
      <c r="FOJ27" s="206"/>
      <c r="FOK27" s="206"/>
      <c r="FOL27" s="206"/>
      <c r="FOM27" s="206"/>
      <c r="FON27" s="206"/>
      <c r="FOO27" s="206"/>
      <c r="FOP27" s="206"/>
      <c r="FOQ27" s="206"/>
      <c r="FOR27" s="206"/>
      <c r="FOS27" s="206"/>
      <c r="FOT27" s="206"/>
      <c r="FOU27" s="206"/>
      <c r="FOV27" s="206"/>
      <c r="FOW27" s="206"/>
      <c r="FOX27" s="206"/>
      <c r="FOY27" s="206"/>
      <c r="FOZ27" s="206"/>
      <c r="FPA27" s="206"/>
      <c r="FPB27" s="206"/>
      <c r="FPC27" s="206"/>
      <c r="FPD27" s="206"/>
      <c r="FPE27" s="206"/>
      <c r="FPF27" s="206"/>
      <c r="FPG27" s="206"/>
      <c r="FPH27" s="206"/>
      <c r="FPI27" s="206"/>
      <c r="FPJ27" s="206"/>
      <c r="FPK27" s="206"/>
      <c r="FPL27" s="206"/>
      <c r="FPM27" s="206"/>
      <c r="FPN27" s="206"/>
      <c r="FPO27" s="206"/>
      <c r="FPP27" s="206"/>
      <c r="FPQ27" s="206"/>
      <c r="FPR27" s="206"/>
      <c r="FPS27" s="206"/>
      <c r="FPT27" s="206"/>
      <c r="FPU27" s="206"/>
      <c r="FPV27" s="206"/>
      <c r="FPW27" s="206"/>
      <c r="FPX27" s="206"/>
      <c r="FPY27" s="206"/>
      <c r="FPZ27" s="206"/>
      <c r="FQA27" s="206"/>
      <c r="FQB27" s="206"/>
      <c r="FQC27" s="206"/>
      <c r="FQD27" s="206"/>
      <c r="FQE27" s="206"/>
      <c r="FQF27" s="206"/>
      <c r="FQG27" s="206"/>
      <c r="FQH27" s="206"/>
      <c r="FQI27" s="206"/>
      <c r="FQJ27" s="206"/>
      <c r="FQK27" s="206"/>
      <c r="FQL27" s="206"/>
      <c r="FQM27" s="206"/>
      <c r="FQN27" s="206"/>
      <c r="FQO27" s="206"/>
      <c r="FQP27" s="206"/>
      <c r="FQQ27" s="206"/>
      <c r="FQR27" s="206"/>
      <c r="FQS27" s="206"/>
      <c r="FQT27" s="206"/>
      <c r="FQU27" s="206"/>
      <c r="FQV27" s="206"/>
      <c r="FQW27" s="206"/>
      <c r="FQX27" s="206"/>
      <c r="FQY27" s="206"/>
      <c r="FQZ27" s="206"/>
      <c r="FRA27" s="206"/>
      <c r="FRB27" s="206"/>
      <c r="FRC27" s="206"/>
      <c r="FRD27" s="206"/>
      <c r="FRE27" s="206"/>
      <c r="FRF27" s="206"/>
      <c r="FRG27" s="206"/>
      <c r="FRH27" s="206"/>
      <c r="FRI27" s="206"/>
      <c r="FRJ27" s="206"/>
      <c r="FRK27" s="206"/>
      <c r="FRL27" s="206"/>
      <c r="FRM27" s="206"/>
      <c r="FRN27" s="206"/>
      <c r="FRO27" s="206"/>
      <c r="FRP27" s="206"/>
      <c r="FRQ27" s="206"/>
      <c r="FRR27" s="206"/>
      <c r="FRS27" s="206"/>
      <c r="FRT27" s="206"/>
      <c r="FRU27" s="206"/>
      <c r="FRV27" s="206"/>
      <c r="FRW27" s="206"/>
      <c r="FRX27" s="206"/>
      <c r="FRY27" s="206"/>
      <c r="FRZ27" s="206"/>
      <c r="FSA27" s="206"/>
      <c r="FSB27" s="206"/>
      <c r="FSC27" s="206"/>
      <c r="FSD27" s="206"/>
      <c r="FSE27" s="206"/>
      <c r="FSF27" s="206"/>
      <c r="FSG27" s="206"/>
      <c r="FSH27" s="206"/>
      <c r="FSI27" s="206"/>
      <c r="FSJ27" s="206"/>
      <c r="FSK27" s="206"/>
      <c r="FSL27" s="206"/>
      <c r="FSM27" s="206"/>
      <c r="FSN27" s="206"/>
      <c r="FSO27" s="206"/>
      <c r="FSP27" s="206"/>
      <c r="FSQ27" s="206"/>
      <c r="FSR27" s="206"/>
      <c r="FSS27" s="206"/>
      <c r="FST27" s="206"/>
      <c r="FSU27" s="206"/>
      <c r="FSV27" s="206"/>
      <c r="FSW27" s="206"/>
      <c r="FSX27" s="206"/>
      <c r="FSY27" s="206"/>
      <c r="FSZ27" s="206"/>
      <c r="FTA27" s="206"/>
      <c r="FTB27" s="206"/>
      <c r="FTC27" s="206"/>
      <c r="FTD27" s="206"/>
      <c r="FTE27" s="206"/>
      <c r="FTF27" s="206"/>
      <c r="FTG27" s="206"/>
      <c r="FTH27" s="206"/>
      <c r="FTI27" s="206"/>
      <c r="FTJ27" s="206"/>
      <c r="FTK27" s="206"/>
      <c r="FTL27" s="206"/>
      <c r="FTM27" s="206"/>
      <c r="FTN27" s="206"/>
      <c r="FTO27" s="206"/>
      <c r="FTP27" s="206"/>
      <c r="FTQ27" s="206"/>
      <c r="FTR27" s="206"/>
      <c r="FTS27" s="206"/>
      <c r="FTT27" s="206"/>
      <c r="FTU27" s="206"/>
      <c r="FTV27" s="206"/>
      <c r="FTW27" s="206"/>
      <c r="FTX27" s="206"/>
      <c r="FTY27" s="206"/>
      <c r="FTZ27" s="206"/>
      <c r="FUA27" s="206"/>
      <c r="FUB27" s="206"/>
      <c r="FUC27" s="206"/>
      <c r="FUD27" s="206"/>
      <c r="FUE27" s="206"/>
      <c r="FUF27" s="206"/>
      <c r="FUG27" s="206"/>
      <c r="FUH27" s="206"/>
      <c r="FUI27" s="206"/>
      <c r="FUJ27" s="206"/>
      <c r="FUK27" s="206"/>
      <c r="FUL27" s="206"/>
      <c r="FUM27" s="206"/>
      <c r="FUN27" s="206"/>
      <c r="FUO27" s="206"/>
      <c r="FUP27" s="206"/>
      <c r="FUQ27" s="206"/>
      <c r="FUR27" s="206"/>
      <c r="FUS27" s="206"/>
      <c r="FUT27" s="206"/>
      <c r="FUU27" s="206"/>
      <c r="FUV27" s="206"/>
      <c r="FUW27" s="206"/>
      <c r="FUX27" s="206"/>
      <c r="FUY27" s="206"/>
      <c r="FUZ27" s="206"/>
      <c r="FVA27" s="206"/>
      <c r="FVB27" s="206"/>
      <c r="FVC27" s="206"/>
      <c r="FVD27" s="206"/>
      <c r="FVE27" s="206"/>
      <c r="FVF27" s="206"/>
      <c r="FVG27" s="206"/>
      <c r="FVH27" s="206"/>
      <c r="FVI27" s="206"/>
      <c r="FVJ27" s="206"/>
      <c r="FVK27" s="206"/>
      <c r="FVL27" s="206"/>
      <c r="FVM27" s="206"/>
      <c r="FVN27" s="206"/>
      <c r="FVO27" s="206"/>
      <c r="FVP27" s="206"/>
      <c r="FVQ27" s="206"/>
      <c r="FVR27" s="206"/>
      <c r="FVS27" s="206"/>
      <c r="FVT27" s="206"/>
      <c r="FVU27" s="206"/>
      <c r="FVV27" s="206"/>
      <c r="FVW27" s="206"/>
      <c r="FVX27" s="206"/>
      <c r="FVY27" s="206"/>
      <c r="FVZ27" s="206"/>
      <c r="FWA27" s="206"/>
      <c r="FWB27" s="206"/>
      <c r="FWC27" s="206"/>
      <c r="FWD27" s="206"/>
      <c r="FWE27" s="206"/>
      <c r="FWF27" s="206"/>
      <c r="FWG27" s="206"/>
      <c r="FWH27" s="206"/>
      <c r="FWI27" s="206"/>
      <c r="FWJ27" s="206"/>
      <c r="FWK27" s="206"/>
      <c r="FWL27" s="206"/>
      <c r="FWM27" s="206"/>
      <c r="FWN27" s="206"/>
      <c r="FWO27" s="206"/>
      <c r="FWP27" s="206"/>
      <c r="FWQ27" s="206"/>
      <c r="FWR27" s="206"/>
      <c r="FWS27" s="206"/>
      <c r="FWT27" s="206"/>
      <c r="FWU27" s="206"/>
      <c r="FWV27" s="206"/>
      <c r="FWW27" s="206"/>
      <c r="FWX27" s="206"/>
      <c r="FWY27" s="206"/>
      <c r="FWZ27" s="206"/>
      <c r="FXA27" s="206"/>
      <c r="FXB27" s="206"/>
      <c r="FXC27" s="206"/>
      <c r="FXD27" s="206"/>
      <c r="FXE27" s="206"/>
      <c r="FXF27" s="206"/>
      <c r="FXG27" s="206"/>
      <c r="FXH27" s="206"/>
      <c r="FXI27" s="206"/>
      <c r="FXJ27" s="206"/>
      <c r="FXK27" s="206"/>
      <c r="FXL27" s="206"/>
      <c r="FXM27" s="206"/>
      <c r="FXN27" s="206"/>
      <c r="FXO27" s="206"/>
      <c r="FXP27" s="206"/>
      <c r="FXQ27" s="206"/>
      <c r="FXR27" s="206"/>
      <c r="FXS27" s="206"/>
      <c r="FXT27" s="206"/>
      <c r="FXU27" s="206"/>
      <c r="FXV27" s="206"/>
      <c r="FXW27" s="206"/>
      <c r="FXX27" s="206"/>
      <c r="FXY27" s="206"/>
      <c r="FXZ27" s="206"/>
      <c r="FYA27" s="206"/>
      <c r="FYB27" s="206"/>
      <c r="FYC27" s="206"/>
      <c r="FYD27" s="206"/>
      <c r="FYE27" s="206"/>
      <c r="FYF27" s="206"/>
      <c r="FYG27" s="206"/>
      <c r="FYH27" s="206"/>
      <c r="FYI27" s="206"/>
      <c r="FYJ27" s="206"/>
      <c r="FYK27" s="206"/>
      <c r="FYL27" s="206"/>
      <c r="FYM27" s="206"/>
      <c r="FYN27" s="206"/>
      <c r="FYO27" s="206"/>
      <c r="FYP27" s="206"/>
      <c r="FYQ27" s="206"/>
      <c r="FYR27" s="206"/>
      <c r="FYS27" s="206"/>
      <c r="FYT27" s="206"/>
      <c r="FYU27" s="206"/>
      <c r="FYV27" s="206"/>
      <c r="FYW27" s="206"/>
      <c r="FYX27" s="206"/>
      <c r="FYY27" s="206"/>
      <c r="FYZ27" s="206"/>
      <c r="FZA27" s="206"/>
      <c r="FZB27" s="206"/>
      <c r="FZC27" s="206"/>
      <c r="FZD27" s="206"/>
      <c r="FZE27" s="206"/>
      <c r="FZF27" s="206"/>
      <c r="FZG27" s="206"/>
      <c r="FZH27" s="206"/>
      <c r="FZI27" s="206"/>
      <c r="FZJ27" s="206"/>
      <c r="FZK27" s="206"/>
      <c r="FZL27" s="206"/>
      <c r="FZM27" s="206"/>
      <c r="FZN27" s="206"/>
      <c r="FZO27" s="206"/>
      <c r="FZP27" s="206"/>
      <c r="FZQ27" s="206"/>
      <c r="FZR27" s="206"/>
      <c r="FZS27" s="206"/>
      <c r="FZT27" s="206"/>
      <c r="FZU27" s="206"/>
      <c r="FZV27" s="206"/>
      <c r="FZW27" s="206"/>
      <c r="FZX27" s="206"/>
      <c r="FZY27" s="206"/>
      <c r="FZZ27" s="206"/>
      <c r="GAA27" s="206"/>
      <c r="GAB27" s="206"/>
      <c r="GAC27" s="206"/>
      <c r="GAD27" s="206"/>
      <c r="GAE27" s="206"/>
      <c r="GAF27" s="206"/>
      <c r="GAG27" s="206"/>
      <c r="GAH27" s="206"/>
      <c r="GAI27" s="206"/>
      <c r="GAJ27" s="206"/>
      <c r="GAK27" s="206"/>
      <c r="GAL27" s="206"/>
      <c r="GAM27" s="206"/>
      <c r="GAN27" s="206"/>
      <c r="GAO27" s="206"/>
      <c r="GAP27" s="206"/>
      <c r="GAQ27" s="206"/>
      <c r="GAR27" s="206"/>
      <c r="GAS27" s="206"/>
      <c r="GAT27" s="206"/>
      <c r="GAU27" s="206"/>
      <c r="GAV27" s="206"/>
      <c r="GAW27" s="206"/>
      <c r="GAX27" s="206"/>
      <c r="GAY27" s="206"/>
      <c r="GAZ27" s="206"/>
      <c r="GBA27" s="206"/>
      <c r="GBB27" s="206"/>
      <c r="GBC27" s="206"/>
      <c r="GBD27" s="206"/>
      <c r="GBE27" s="206"/>
      <c r="GBF27" s="206"/>
      <c r="GBG27" s="206"/>
      <c r="GBH27" s="206"/>
      <c r="GBI27" s="206"/>
      <c r="GBJ27" s="206"/>
      <c r="GBK27" s="206"/>
      <c r="GBL27" s="206"/>
      <c r="GBM27" s="206"/>
      <c r="GBN27" s="206"/>
      <c r="GBO27" s="206"/>
      <c r="GBP27" s="206"/>
      <c r="GBQ27" s="206"/>
      <c r="GBR27" s="206"/>
      <c r="GBS27" s="206"/>
      <c r="GBT27" s="206"/>
      <c r="GBU27" s="206"/>
      <c r="GBV27" s="206"/>
      <c r="GBW27" s="206"/>
      <c r="GBX27" s="206"/>
      <c r="GBY27" s="206"/>
      <c r="GBZ27" s="206"/>
      <c r="GCA27" s="206"/>
      <c r="GCB27" s="206"/>
      <c r="GCC27" s="206"/>
      <c r="GCD27" s="206"/>
      <c r="GCE27" s="206"/>
      <c r="GCF27" s="206"/>
      <c r="GCG27" s="206"/>
      <c r="GCH27" s="206"/>
      <c r="GCI27" s="206"/>
      <c r="GCJ27" s="206"/>
      <c r="GCK27" s="206"/>
      <c r="GCL27" s="206"/>
      <c r="GCM27" s="206"/>
      <c r="GCN27" s="206"/>
      <c r="GCO27" s="206"/>
      <c r="GCP27" s="206"/>
      <c r="GCQ27" s="206"/>
      <c r="GCR27" s="206"/>
      <c r="GCS27" s="206"/>
      <c r="GCT27" s="206"/>
      <c r="GCU27" s="206"/>
      <c r="GCV27" s="206"/>
      <c r="GCW27" s="206"/>
      <c r="GCX27" s="206"/>
      <c r="GCY27" s="206"/>
      <c r="GCZ27" s="206"/>
      <c r="GDA27" s="206"/>
      <c r="GDB27" s="206"/>
      <c r="GDC27" s="206"/>
      <c r="GDD27" s="206"/>
      <c r="GDE27" s="206"/>
      <c r="GDF27" s="206"/>
      <c r="GDG27" s="206"/>
      <c r="GDH27" s="206"/>
      <c r="GDI27" s="206"/>
      <c r="GDJ27" s="206"/>
      <c r="GDK27" s="206"/>
      <c r="GDL27" s="206"/>
      <c r="GDM27" s="206"/>
      <c r="GDN27" s="206"/>
      <c r="GDO27" s="206"/>
      <c r="GDP27" s="206"/>
      <c r="GDQ27" s="206"/>
      <c r="GDR27" s="206"/>
      <c r="GDS27" s="206"/>
      <c r="GDT27" s="206"/>
      <c r="GDU27" s="206"/>
      <c r="GDV27" s="206"/>
      <c r="GDW27" s="206"/>
      <c r="GDX27" s="206"/>
      <c r="GDY27" s="206"/>
      <c r="GDZ27" s="206"/>
      <c r="GEA27" s="206"/>
      <c r="GEB27" s="206"/>
      <c r="GEC27" s="206"/>
      <c r="GED27" s="206"/>
      <c r="GEE27" s="206"/>
      <c r="GEF27" s="206"/>
      <c r="GEG27" s="206"/>
      <c r="GEH27" s="206"/>
      <c r="GEI27" s="206"/>
      <c r="GEJ27" s="206"/>
      <c r="GEK27" s="206"/>
      <c r="GEL27" s="206"/>
      <c r="GEM27" s="206"/>
      <c r="GEN27" s="206"/>
      <c r="GEO27" s="206"/>
      <c r="GEP27" s="206"/>
      <c r="GEQ27" s="206"/>
      <c r="GER27" s="206"/>
      <c r="GES27" s="206"/>
      <c r="GET27" s="206"/>
      <c r="GEU27" s="206"/>
      <c r="GEV27" s="206"/>
      <c r="GEW27" s="206"/>
      <c r="GEX27" s="206"/>
      <c r="GEY27" s="206"/>
      <c r="GEZ27" s="206"/>
      <c r="GFA27" s="206"/>
      <c r="GFB27" s="206"/>
      <c r="GFC27" s="206"/>
      <c r="GFD27" s="206"/>
      <c r="GFE27" s="206"/>
      <c r="GFF27" s="206"/>
      <c r="GFG27" s="206"/>
      <c r="GFH27" s="206"/>
      <c r="GFI27" s="206"/>
      <c r="GFJ27" s="206"/>
      <c r="GFK27" s="206"/>
      <c r="GFL27" s="206"/>
      <c r="GFM27" s="206"/>
      <c r="GFN27" s="206"/>
      <c r="GFO27" s="206"/>
      <c r="GFP27" s="206"/>
      <c r="GFQ27" s="206"/>
      <c r="GFR27" s="206"/>
      <c r="GFS27" s="206"/>
      <c r="GFT27" s="206"/>
      <c r="GFU27" s="206"/>
      <c r="GFV27" s="206"/>
      <c r="GFW27" s="206"/>
      <c r="GFX27" s="206"/>
      <c r="GFY27" s="206"/>
      <c r="GFZ27" s="206"/>
      <c r="GGA27" s="206"/>
      <c r="GGB27" s="206"/>
      <c r="GGC27" s="206"/>
      <c r="GGD27" s="206"/>
      <c r="GGE27" s="206"/>
      <c r="GGF27" s="206"/>
      <c r="GGG27" s="206"/>
      <c r="GGH27" s="206"/>
      <c r="GGI27" s="206"/>
      <c r="GGJ27" s="206"/>
      <c r="GGK27" s="206"/>
      <c r="GGL27" s="206"/>
      <c r="GGM27" s="206"/>
      <c r="GGN27" s="206"/>
      <c r="GGO27" s="206"/>
      <c r="GGP27" s="206"/>
      <c r="GGQ27" s="206"/>
      <c r="GGR27" s="206"/>
      <c r="GGS27" s="206"/>
      <c r="GGT27" s="206"/>
      <c r="GGU27" s="206"/>
      <c r="GGV27" s="206"/>
      <c r="GGW27" s="206"/>
      <c r="GGX27" s="206"/>
      <c r="GGY27" s="206"/>
      <c r="GGZ27" s="206"/>
      <c r="GHA27" s="206"/>
      <c r="GHB27" s="206"/>
      <c r="GHC27" s="206"/>
      <c r="GHD27" s="206"/>
      <c r="GHE27" s="206"/>
      <c r="GHF27" s="206"/>
      <c r="GHG27" s="206"/>
      <c r="GHH27" s="206"/>
      <c r="GHI27" s="206"/>
      <c r="GHJ27" s="206"/>
      <c r="GHK27" s="206"/>
      <c r="GHL27" s="206"/>
      <c r="GHM27" s="206"/>
      <c r="GHN27" s="206"/>
      <c r="GHO27" s="206"/>
      <c r="GHP27" s="206"/>
      <c r="GHQ27" s="206"/>
      <c r="GHR27" s="206"/>
      <c r="GHS27" s="206"/>
      <c r="GHT27" s="206"/>
      <c r="GHU27" s="206"/>
      <c r="GHV27" s="206"/>
      <c r="GHW27" s="206"/>
      <c r="GHX27" s="206"/>
      <c r="GHY27" s="206"/>
      <c r="GHZ27" s="206"/>
      <c r="GIA27" s="206"/>
      <c r="GIB27" s="206"/>
      <c r="GIC27" s="206"/>
      <c r="GID27" s="206"/>
      <c r="GIE27" s="206"/>
      <c r="GIF27" s="206"/>
      <c r="GIG27" s="206"/>
      <c r="GIH27" s="206"/>
      <c r="GII27" s="206"/>
      <c r="GIJ27" s="206"/>
      <c r="GIK27" s="206"/>
      <c r="GIL27" s="206"/>
      <c r="GIM27" s="206"/>
      <c r="GIN27" s="206"/>
      <c r="GIO27" s="206"/>
      <c r="GIP27" s="206"/>
      <c r="GIQ27" s="206"/>
      <c r="GIR27" s="206"/>
      <c r="GIS27" s="206"/>
      <c r="GIT27" s="206"/>
      <c r="GIU27" s="206"/>
      <c r="GIV27" s="206"/>
      <c r="GIW27" s="206"/>
      <c r="GIX27" s="206"/>
      <c r="GIY27" s="206"/>
      <c r="GIZ27" s="206"/>
      <c r="GJA27" s="206"/>
      <c r="GJB27" s="206"/>
      <c r="GJC27" s="206"/>
      <c r="GJD27" s="206"/>
      <c r="GJE27" s="206"/>
      <c r="GJF27" s="206"/>
      <c r="GJG27" s="206"/>
      <c r="GJH27" s="206"/>
      <c r="GJI27" s="206"/>
      <c r="GJJ27" s="206"/>
      <c r="GJK27" s="206"/>
      <c r="GJL27" s="206"/>
      <c r="GJM27" s="206"/>
      <c r="GJN27" s="206"/>
      <c r="GJO27" s="206"/>
      <c r="GJP27" s="206"/>
      <c r="GJQ27" s="206"/>
      <c r="GJR27" s="206"/>
      <c r="GJS27" s="206"/>
      <c r="GJT27" s="206"/>
      <c r="GJU27" s="206"/>
      <c r="GJV27" s="206"/>
      <c r="GJW27" s="206"/>
      <c r="GJX27" s="206"/>
      <c r="GJY27" s="206"/>
      <c r="GJZ27" s="206"/>
      <c r="GKA27" s="206"/>
      <c r="GKB27" s="206"/>
      <c r="GKC27" s="206"/>
      <c r="GKD27" s="206"/>
      <c r="GKE27" s="206"/>
      <c r="GKF27" s="206"/>
      <c r="GKG27" s="206"/>
      <c r="GKH27" s="206"/>
      <c r="GKI27" s="206"/>
      <c r="GKJ27" s="206"/>
      <c r="GKK27" s="206"/>
      <c r="GKL27" s="206"/>
      <c r="GKM27" s="206"/>
      <c r="GKN27" s="206"/>
      <c r="GKO27" s="206"/>
      <c r="GKP27" s="206"/>
      <c r="GKQ27" s="206"/>
      <c r="GKR27" s="206"/>
      <c r="GKS27" s="206"/>
      <c r="GKT27" s="206"/>
      <c r="GKU27" s="206"/>
      <c r="GKV27" s="206"/>
      <c r="GKW27" s="206"/>
      <c r="GKX27" s="206"/>
      <c r="GKY27" s="206"/>
      <c r="GKZ27" s="206"/>
      <c r="GLA27" s="206"/>
      <c r="GLB27" s="206"/>
      <c r="GLC27" s="206"/>
      <c r="GLD27" s="206"/>
      <c r="GLE27" s="206"/>
      <c r="GLF27" s="206"/>
      <c r="GLG27" s="206"/>
      <c r="GLH27" s="206"/>
      <c r="GLI27" s="206"/>
      <c r="GLJ27" s="206"/>
      <c r="GLK27" s="206"/>
      <c r="GLL27" s="206"/>
      <c r="GLM27" s="206"/>
      <c r="GLN27" s="206"/>
      <c r="GLO27" s="206"/>
      <c r="GLP27" s="206"/>
      <c r="GLQ27" s="206"/>
      <c r="GLR27" s="206"/>
      <c r="GLS27" s="206"/>
      <c r="GLT27" s="206"/>
      <c r="GLU27" s="206"/>
      <c r="GLV27" s="206"/>
      <c r="GLW27" s="206"/>
      <c r="GLX27" s="206"/>
      <c r="GLY27" s="206"/>
      <c r="GLZ27" s="206"/>
      <c r="GMA27" s="206"/>
      <c r="GMB27" s="206"/>
      <c r="GMC27" s="206"/>
      <c r="GMD27" s="206"/>
      <c r="GME27" s="206"/>
      <c r="GMF27" s="206"/>
      <c r="GMG27" s="206"/>
      <c r="GMH27" s="206"/>
      <c r="GMI27" s="206"/>
      <c r="GMJ27" s="206"/>
      <c r="GMK27" s="206"/>
      <c r="GML27" s="206"/>
      <c r="GMM27" s="206"/>
      <c r="GMN27" s="206"/>
      <c r="GMO27" s="206"/>
      <c r="GMP27" s="206"/>
      <c r="GMQ27" s="206"/>
      <c r="GMR27" s="206"/>
      <c r="GMS27" s="206"/>
      <c r="GMT27" s="206"/>
      <c r="GMU27" s="206"/>
      <c r="GMV27" s="206"/>
      <c r="GMW27" s="206"/>
      <c r="GMX27" s="206"/>
      <c r="GMY27" s="206"/>
      <c r="GMZ27" s="206"/>
      <c r="GNA27" s="206"/>
      <c r="GNB27" s="206"/>
      <c r="GNC27" s="206"/>
      <c r="GND27" s="206"/>
      <c r="GNE27" s="206"/>
      <c r="GNF27" s="206"/>
      <c r="GNG27" s="206"/>
      <c r="GNH27" s="206"/>
      <c r="GNI27" s="206"/>
      <c r="GNJ27" s="206"/>
      <c r="GNK27" s="206"/>
      <c r="GNL27" s="206"/>
      <c r="GNM27" s="206"/>
      <c r="GNN27" s="206"/>
      <c r="GNO27" s="206"/>
      <c r="GNP27" s="206"/>
      <c r="GNQ27" s="206"/>
      <c r="GNR27" s="206"/>
      <c r="GNS27" s="206"/>
      <c r="GNT27" s="206"/>
      <c r="GNU27" s="206"/>
      <c r="GNV27" s="206"/>
      <c r="GNW27" s="206"/>
      <c r="GNX27" s="206"/>
      <c r="GNY27" s="206"/>
      <c r="GNZ27" s="206"/>
      <c r="GOA27" s="206"/>
      <c r="GOB27" s="206"/>
      <c r="GOC27" s="206"/>
      <c r="GOD27" s="206"/>
      <c r="GOE27" s="206"/>
      <c r="GOF27" s="206"/>
      <c r="GOG27" s="206"/>
      <c r="GOH27" s="206"/>
      <c r="GOI27" s="206"/>
      <c r="GOJ27" s="206"/>
      <c r="GOK27" s="206"/>
      <c r="GOL27" s="206"/>
      <c r="GOM27" s="206"/>
      <c r="GON27" s="206"/>
      <c r="GOO27" s="206"/>
      <c r="GOP27" s="206"/>
      <c r="GOQ27" s="206"/>
      <c r="GOR27" s="206"/>
      <c r="GOS27" s="206"/>
      <c r="GOT27" s="206"/>
      <c r="GOU27" s="206"/>
      <c r="GOV27" s="206"/>
      <c r="GOW27" s="206"/>
      <c r="GOX27" s="206"/>
      <c r="GOY27" s="206"/>
      <c r="GOZ27" s="206"/>
      <c r="GPA27" s="206"/>
      <c r="GPB27" s="206"/>
      <c r="GPC27" s="206"/>
      <c r="GPD27" s="206"/>
      <c r="GPE27" s="206"/>
      <c r="GPF27" s="206"/>
      <c r="GPG27" s="206"/>
      <c r="GPH27" s="206"/>
      <c r="GPI27" s="206"/>
      <c r="GPJ27" s="206"/>
      <c r="GPK27" s="206"/>
      <c r="GPL27" s="206"/>
      <c r="GPM27" s="206"/>
      <c r="GPN27" s="206"/>
      <c r="GPO27" s="206"/>
      <c r="GPP27" s="206"/>
      <c r="GPQ27" s="206"/>
      <c r="GPR27" s="206"/>
      <c r="GPS27" s="206"/>
      <c r="GPT27" s="206"/>
      <c r="GPU27" s="206"/>
      <c r="GPV27" s="206"/>
      <c r="GPW27" s="206"/>
      <c r="GPX27" s="206"/>
      <c r="GPY27" s="206"/>
      <c r="GPZ27" s="206"/>
      <c r="GQA27" s="206"/>
      <c r="GQB27" s="206"/>
      <c r="GQC27" s="206"/>
      <c r="GQD27" s="206"/>
      <c r="GQE27" s="206"/>
      <c r="GQF27" s="206"/>
      <c r="GQG27" s="206"/>
      <c r="GQH27" s="206"/>
      <c r="GQI27" s="206"/>
      <c r="GQJ27" s="206"/>
      <c r="GQK27" s="206"/>
      <c r="GQL27" s="206"/>
      <c r="GQM27" s="206"/>
      <c r="GQN27" s="206"/>
      <c r="GQO27" s="206"/>
      <c r="GQP27" s="206"/>
      <c r="GQQ27" s="206"/>
      <c r="GQR27" s="206"/>
      <c r="GQS27" s="206"/>
      <c r="GQT27" s="206"/>
      <c r="GQU27" s="206"/>
      <c r="GQV27" s="206"/>
      <c r="GQW27" s="206"/>
      <c r="GQX27" s="206"/>
      <c r="GQY27" s="206"/>
      <c r="GQZ27" s="206"/>
      <c r="GRA27" s="206"/>
      <c r="GRB27" s="206"/>
      <c r="GRC27" s="206"/>
      <c r="GRD27" s="206"/>
      <c r="GRE27" s="206"/>
      <c r="GRF27" s="206"/>
      <c r="GRG27" s="206"/>
      <c r="GRH27" s="206"/>
      <c r="GRI27" s="206"/>
      <c r="GRJ27" s="206"/>
      <c r="GRK27" s="206"/>
      <c r="GRL27" s="206"/>
      <c r="GRM27" s="206"/>
      <c r="GRN27" s="206"/>
      <c r="GRO27" s="206"/>
      <c r="GRP27" s="206"/>
      <c r="GRQ27" s="206"/>
      <c r="GRR27" s="206"/>
      <c r="GRS27" s="206"/>
      <c r="GRT27" s="206"/>
      <c r="GRU27" s="206"/>
      <c r="GRV27" s="206"/>
      <c r="GRW27" s="206"/>
      <c r="GRX27" s="206"/>
      <c r="GRY27" s="206"/>
      <c r="GRZ27" s="206"/>
      <c r="GSA27" s="206"/>
      <c r="GSB27" s="206"/>
      <c r="GSC27" s="206"/>
      <c r="GSD27" s="206"/>
      <c r="GSE27" s="206"/>
      <c r="GSF27" s="206"/>
      <c r="GSG27" s="206"/>
      <c r="GSH27" s="206"/>
      <c r="GSI27" s="206"/>
      <c r="GSJ27" s="206"/>
      <c r="GSK27" s="206"/>
      <c r="GSL27" s="206"/>
      <c r="GSM27" s="206"/>
      <c r="GSN27" s="206"/>
      <c r="GSO27" s="206"/>
      <c r="GSP27" s="206"/>
      <c r="GSQ27" s="206"/>
      <c r="GSR27" s="206"/>
      <c r="GSS27" s="206"/>
      <c r="GST27" s="206"/>
      <c r="GSU27" s="206"/>
      <c r="GSV27" s="206"/>
      <c r="GSW27" s="206"/>
      <c r="GSX27" s="206"/>
      <c r="GSY27" s="206"/>
      <c r="GSZ27" s="206"/>
      <c r="GTA27" s="206"/>
      <c r="GTB27" s="206"/>
      <c r="GTC27" s="206"/>
      <c r="GTD27" s="206"/>
      <c r="GTE27" s="206"/>
      <c r="GTF27" s="206"/>
      <c r="GTG27" s="206"/>
      <c r="GTH27" s="206"/>
      <c r="GTI27" s="206"/>
      <c r="GTJ27" s="206"/>
      <c r="GTK27" s="206"/>
      <c r="GTL27" s="206"/>
      <c r="GTM27" s="206"/>
      <c r="GTN27" s="206"/>
      <c r="GTO27" s="206"/>
      <c r="GTP27" s="206"/>
      <c r="GTQ27" s="206"/>
      <c r="GTR27" s="206"/>
      <c r="GTS27" s="206"/>
      <c r="GTT27" s="206"/>
      <c r="GTU27" s="206"/>
      <c r="GTV27" s="206"/>
      <c r="GTW27" s="206"/>
      <c r="GTX27" s="206"/>
      <c r="GTY27" s="206"/>
      <c r="GTZ27" s="206"/>
      <c r="GUA27" s="206"/>
      <c r="GUB27" s="206"/>
      <c r="GUC27" s="206"/>
      <c r="GUD27" s="206"/>
      <c r="GUE27" s="206"/>
      <c r="GUF27" s="206"/>
      <c r="GUG27" s="206"/>
      <c r="GUH27" s="206"/>
      <c r="GUI27" s="206"/>
      <c r="GUJ27" s="206"/>
      <c r="GUK27" s="206"/>
      <c r="GUL27" s="206"/>
      <c r="GUM27" s="206"/>
      <c r="GUN27" s="206"/>
      <c r="GUO27" s="206"/>
      <c r="GUP27" s="206"/>
      <c r="GUQ27" s="206"/>
      <c r="GUR27" s="206"/>
      <c r="GUS27" s="206"/>
      <c r="GUT27" s="206"/>
      <c r="GUU27" s="206"/>
      <c r="GUV27" s="206"/>
      <c r="GUW27" s="206"/>
      <c r="GUX27" s="206"/>
      <c r="GUY27" s="206"/>
      <c r="GUZ27" s="206"/>
      <c r="GVA27" s="206"/>
      <c r="GVB27" s="206"/>
      <c r="GVC27" s="206"/>
      <c r="GVD27" s="206"/>
      <c r="GVE27" s="206"/>
      <c r="GVF27" s="206"/>
      <c r="GVG27" s="206"/>
      <c r="GVH27" s="206"/>
      <c r="GVI27" s="206"/>
      <c r="GVJ27" s="206"/>
      <c r="GVK27" s="206"/>
      <c r="GVL27" s="206"/>
      <c r="GVM27" s="206"/>
      <c r="GVN27" s="206"/>
      <c r="GVO27" s="206"/>
      <c r="GVP27" s="206"/>
      <c r="GVQ27" s="206"/>
      <c r="GVR27" s="206"/>
      <c r="GVS27" s="206"/>
      <c r="GVT27" s="206"/>
      <c r="GVU27" s="206"/>
      <c r="GVV27" s="206"/>
      <c r="GVW27" s="206"/>
      <c r="GVX27" s="206"/>
      <c r="GVY27" s="206"/>
      <c r="GVZ27" s="206"/>
      <c r="GWA27" s="206"/>
      <c r="GWB27" s="206"/>
      <c r="GWC27" s="206"/>
      <c r="GWD27" s="206"/>
      <c r="GWE27" s="206"/>
      <c r="GWF27" s="206"/>
      <c r="GWG27" s="206"/>
      <c r="GWH27" s="206"/>
      <c r="GWI27" s="206"/>
      <c r="GWJ27" s="206"/>
      <c r="GWK27" s="206"/>
      <c r="GWL27" s="206"/>
      <c r="GWM27" s="206"/>
      <c r="GWN27" s="206"/>
      <c r="GWO27" s="206"/>
      <c r="GWP27" s="206"/>
      <c r="GWQ27" s="206"/>
      <c r="GWR27" s="206"/>
      <c r="GWS27" s="206"/>
      <c r="GWT27" s="206"/>
      <c r="GWU27" s="206"/>
      <c r="GWV27" s="206"/>
      <c r="GWW27" s="206"/>
      <c r="GWX27" s="206"/>
      <c r="GWY27" s="206"/>
      <c r="GWZ27" s="206"/>
      <c r="GXA27" s="206"/>
      <c r="GXB27" s="206"/>
      <c r="GXC27" s="206"/>
      <c r="GXD27" s="206"/>
      <c r="GXE27" s="206"/>
      <c r="GXF27" s="206"/>
      <c r="GXG27" s="206"/>
      <c r="GXH27" s="206"/>
      <c r="GXI27" s="206"/>
      <c r="GXJ27" s="206"/>
      <c r="GXK27" s="206"/>
      <c r="GXL27" s="206"/>
      <c r="GXM27" s="206"/>
      <c r="GXN27" s="206"/>
      <c r="GXO27" s="206"/>
      <c r="GXP27" s="206"/>
      <c r="GXQ27" s="206"/>
      <c r="GXR27" s="206"/>
      <c r="GXS27" s="206"/>
      <c r="GXT27" s="206"/>
      <c r="GXU27" s="206"/>
      <c r="GXV27" s="206"/>
      <c r="GXW27" s="206"/>
      <c r="GXX27" s="206"/>
      <c r="GXY27" s="206"/>
      <c r="GXZ27" s="206"/>
      <c r="GYA27" s="206"/>
      <c r="GYB27" s="206"/>
      <c r="GYC27" s="206"/>
      <c r="GYD27" s="206"/>
      <c r="GYE27" s="206"/>
      <c r="GYF27" s="206"/>
      <c r="GYG27" s="206"/>
      <c r="GYH27" s="206"/>
      <c r="GYI27" s="206"/>
      <c r="GYJ27" s="206"/>
      <c r="GYK27" s="206"/>
      <c r="GYL27" s="206"/>
      <c r="GYM27" s="206"/>
      <c r="GYN27" s="206"/>
      <c r="GYO27" s="206"/>
      <c r="GYP27" s="206"/>
      <c r="GYQ27" s="206"/>
      <c r="GYR27" s="206"/>
      <c r="GYS27" s="206"/>
      <c r="GYT27" s="206"/>
      <c r="GYU27" s="206"/>
      <c r="GYV27" s="206"/>
      <c r="GYW27" s="206"/>
      <c r="GYX27" s="206"/>
      <c r="GYY27" s="206"/>
      <c r="GYZ27" s="206"/>
      <c r="GZA27" s="206"/>
      <c r="GZB27" s="206"/>
      <c r="GZC27" s="206"/>
      <c r="GZD27" s="206"/>
      <c r="GZE27" s="206"/>
      <c r="GZF27" s="206"/>
      <c r="GZG27" s="206"/>
      <c r="GZH27" s="206"/>
      <c r="GZI27" s="206"/>
      <c r="GZJ27" s="206"/>
      <c r="GZK27" s="206"/>
      <c r="GZL27" s="206"/>
      <c r="GZM27" s="206"/>
      <c r="GZN27" s="206"/>
      <c r="GZO27" s="206"/>
      <c r="GZP27" s="206"/>
      <c r="GZQ27" s="206"/>
      <c r="GZR27" s="206"/>
      <c r="GZS27" s="206"/>
      <c r="GZT27" s="206"/>
      <c r="GZU27" s="206"/>
      <c r="GZV27" s="206"/>
      <c r="GZW27" s="206"/>
      <c r="GZX27" s="206"/>
      <c r="GZY27" s="206"/>
      <c r="GZZ27" s="206"/>
      <c r="HAA27" s="206"/>
      <c r="HAB27" s="206"/>
      <c r="HAC27" s="206"/>
      <c r="HAD27" s="206"/>
      <c r="HAE27" s="206"/>
      <c r="HAF27" s="206"/>
      <c r="HAG27" s="206"/>
      <c r="HAH27" s="206"/>
      <c r="HAI27" s="206"/>
      <c r="HAJ27" s="206"/>
      <c r="HAK27" s="206"/>
      <c r="HAL27" s="206"/>
      <c r="HAM27" s="206"/>
      <c r="HAN27" s="206"/>
      <c r="HAO27" s="206"/>
      <c r="HAP27" s="206"/>
      <c r="HAQ27" s="206"/>
      <c r="HAR27" s="206"/>
      <c r="HAS27" s="206"/>
      <c r="HAT27" s="206"/>
      <c r="HAU27" s="206"/>
      <c r="HAV27" s="206"/>
      <c r="HAW27" s="206"/>
      <c r="HAX27" s="206"/>
      <c r="HAY27" s="206"/>
      <c r="HAZ27" s="206"/>
      <c r="HBA27" s="206"/>
      <c r="HBB27" s="206"/>
      <c r="HBC27" s="206"/>
      <c r="HBD27" s="206"/>
      <c r="HBE27" s="206"/>
      <c r="HBF27" s="206"/>
      <c r="HBG27" s="206"/>
      <c r="HBH27" s="206"/>
      <c r="HBI27" s="206"/>
      <c r="HBJ27" s="206"/>
      <c r="HBK27" s="206"/>
      <c r="HBL27" s="206"/>
      <c r="HBM27" s="206"/>
      <c r="HBN27" s="206"/>
      <c r="HBO27" s="206"/>
      <c r="HBP27" s="206"/>
      <c r="HBQ27" s="206"/>
      <c r="HBR27" s="206"/>
      <c r="HBS27" s="206"/>
      <c r="HBT27" s="206"/>
      <c r="HBU27" s="206"/>
      <c r="HBV27" s="206"/>
      <c r="HBW27" s="206"/>
      <c r="HBX27" s="206"/>
      <c r="HBY27" s="206"/>
      <c r="HBZ27" s="206"/>
      <c r="HCA27" s="206"/>
      <c r="HCB27" s="206"/>
      <c r="HCC27" s="206"/>
      <c r="HCD27" s="206"/>
      <c r="HCE27" s="206"/>
      <c r="HCF27" s="206"/>
      <c r="HCG27" s="206"/>
      <c r="HCH27" s="206"/>
      <c r="HCI27" s="206"/>
      <c r="HCJ27" s="206"/>
      <c r="HCK27" s="206"/>
      <c r="HCL27" s="206"/>
      <c r="HCM27" s="206"/>
      <c r="HCN27" s="206"/>
      <c r="HCO27" s="206"/>
      <c r="HCP27" s="206"/>
      <c r="HCQ27" s="206"/>
      <c r="HCR27" s="206"/>
      <c r="HCS27" s="206"/>
      <c r="HCT27" s="206"/>
      <c r="HCU27" s="206"/>
      <c r="HCV27" s="206"/>
      <c r="HCW27" s="206"/>
      <c r="HCX27" s="206"/>
      <c r="HCY27" s="206"/>
      <c r="HCZ27" s="206"/>
      <c r="HDA27" s="206"/>
      <c r="HDB27" s="206"/>
      <c r="HDC27" s="206"/>
      <c r="HDD27" s="206"/>
      <c r="HDE27" s="206"/>
      <c r="HDF27" s="206"/>
      <c r="HDG27" s="206"/>
      <c r="HDH27" s="206"/>
      <c r="HDI27" s="206"/>
      <c r="HDJ27" s="206"/>
      <c r="HDK27" s="206"/>
      <c r="HDL27" s="206"/>
      <c r="HDM27" s="206"/>
      <c r="HDN27" s="206"/>
      <c r="HDO27" s="206"/>
      <c r="HDP27" s="206"/>
      <c r="HDQ27" s="206"/>
      <c r="HDR27" s="206"/>
      <c r="HDS27" s="206"/>
      <c r="HDT27" s="206"/>
      <c r="HDU27" s="206"/>
      <c r="HDV27" s="206"/>
      <c r="HDW27" s="206"/>
      <c r="HDX27" s="206"/>
      <c r="HDY27" s="206"/>
      <c r="HDZ27" s="206"/>
      <c r="HEA27" s="206"/>
      <c r="HEB27" s="206"/>
      <c r="HEC27" s="206"/>
      <c r="HED27" s="206"/>
      <c r="HEE27" s="206"/>
      <c r="HEF27" s="206"/>
      <c r="HEG27" s="206"/>
      <c r="HEH27" s="206"/>
      <c r="HEI27" s="206"/>
      <c r="HEJ27" s="206"/>
      <c r="HEK27" s="206"/>
      <c r="HEL27" s="206"/>
      <c r="HEM27" s="206"/>
      <c r="HEN27" s="206"/>
      <c r="HEO27" s="206"/>
      <c r="HEP27" s="206"/>
      <c r="HEQ27" s="206"/>
      <c r="HER27" s="206"/>
      <c r="HES27" s="206"/>
      <c r="HET27" s="206"/>
      <c r="HEU27" s="206"/>
      <c r="HEV27" s="206"/>
      <c r="HEW27" s="206"/>
      <c r="HEX27" s="206"/>
      <c r="HEY27" s="206"/>
      <c r="HEZ27" s="206"/>
      <c r="HFA27" s="206"/>
      <c r="HFB27" s="206"/>
      <c r="HFC27" s="206"/>
      <c r="HFD27" s="206"/>
      <c r="HFE27" s="206"/>
      <c r="HFF27" s="206"/>
      <c r="HFG27" s="206"/>
      <c r="HFH27" s="206"/>
      <c r="HFI27" s="206"/>
      <c r="HFJ27" s="206"/>
      <c r="HFK27" s="206"/>
      <c r="HFL27" s="206"/>
      <c r="HFM27" s="206"/>
      <c r="HFN27" s="206"/>
      <c r="HFO27" s="206"/>
      <c r="HFP27" s="206"/>
      <c r="HFQ27" s="206"/>
      <c r="HFR27" s="206"/>
      <c r="HFS27" s="206"/>
      <c r="HFT27" s="206"/>
      <c r="HFU27" s="206"/>
      <c r="HFV27" s="206"/>
      <c r="HFW27" s="206"/>
      <c r="HFX27" s="206"/>
      <c r="HFY27" s="206"/>
      <c r="HFZ27" s="206"/>
      <c r="HGA27" s="206"/>
      <c r="HGB27" s="206"/>
      <c r="HGC27" s="206"/>
      <c r="HGD27" s="206"/>
      <c r="HGE27" s="206"/>
      <c r="HGF27" s="206"/>
      <c r="HGG27" s="206"/>
      <c r="HGH27" s="206"/>
      <c r="HGI27" s="206"/>
      <c r="HGJ27" s="206"/>
      <c r="HGK27" s="206"/>
      <c r="HGL27" s="206"/>
      <c r="HGM27" s="206"/>
      <c r="HGN27" s="206"/>
      <c r="HGO27" s="206"/>
      <c r="HGP27" s="206"/>
      <c r="HGQ27" s="206"/>
      <c r="HGR27" s="206"/>
      <c r="HGS27" s="206"/>
      <c r="HGT27" s="206"/>
      <c r="HGU27" s="206"/>
      <c r="HGV27" s="206"/>
      <c r="HGW27" s="206"/>
      <c r="HGX27" s="206"/>
      <c r="HGY27" s="206"/>
      <c r="HGZ27" s="206"/>
      <c r="HHA27" s="206"/>
      <c r="HHB27" s="206"/>
      <c r="HHC27" s="206"/>
      <c r="HHD27" s="206"/>
      <c r="HHE27" s="206"/>
      <c r="HHF27" s="206"/>
      <c r="HHG27" s="206"/>
      <c r="HHH27" s="206"/>
      <c r="HHI27" s="206"/>
      <c r="HHJ27" s="206"/>
      <c r="HHK27" s="206"/>
      <c r="HHL27" s="206"/>
      <c r="HHM27" s="206"/>
      <c r="HHN27" s="206"/>
      <c r="HHO27" s="206"/>
      <c r="HHP27" s="206"/>
      <c r="HHQ27" s="206"/>
      <c r="HHR27" s="206"/>
      <c r="HHS27" s="206"/>
      <c r="HHT27" s="206"/>
      <c r="HHU27" s="206"/>
      <c r="HHV27" s="206"/>
      <c r="HHW27" s="206"/>
      <c r="HHX27" s="206"/>
      <c r="HHY27" s="206"/>
      <c r="HHZ27" s="206"/>
      <c r="HIA27" s="206"/>
      <c r="HIB27" s="206"/>
      <c r="HIC27" s="206"/>
      <c r="HID27" s="206"/>
      <c r="HIE27" s="206"/>
      <c r="HIF27" s="206"/>
      <c r="HIG27" s="206"/>
      <c r="HIH27" s="206"/>
      <c r="HII27" s="206"/>
      <c r="HIJ27" s="206"/>
      <c r="HIK27" s="206"/>
      <c r="HIL27" s="206"/>
      <c r="HIM27" s="206"/>
      <c r="HIN27" s="206"/>
      <c r="HIO27" s="206"/>
      <c r="HIP27" s="206"/>
      <c r="HIQ27" s="206"/>
      <c r="HIR27" s="206"/>
      <c r="HIS27" s="206"/>
      <c r="HIT27" s="206"/>
      <c r="HIU27" s="206"/>
      <c r="HIV27" s="206"/>
      <c r="HIW27" s="206"/>
      <c r="HIX27" s="206"/>
      <c r="HIY27" s="206"/>
      <c r="HIZ27" s="206"/>
      <c r="HJA27" s="206"/>
      <c r="HJB27" s="206"/>
      <c r="HJC27" s="206"/>
      <c r="HJD27" s="206"/>
      <c r="HJE27" s="206"/>
      <c r="HJF27" s="206"/>
      <c r="HJG27" s="206"/>
      <c r="HJH27" s="206"/>
      <c r="HJI27" s="206"/>
      <c r="HJJ27" s="206"/>
      <c r="HJK27" s="206"/>
      <c r="HJL27" s="206"/>
      <c r="HJM27" s="206"/>
      <c r="HJN27" s="206"/>
      <c r="HJO27" s="206"/>
      <c r="HJP27" s="206"/>
      <c r="HJQ27" s="206"/>
      <c r="HJR27" s="206"/>
      <c r="HJS27" s="206"/>
      <c r="HJT27" s="206"/>
      <c r="HJU27" s="206"/>
      <c r="HJV27" s="206"/>
      <c r="HJW27" s="206"/>
      <c r="HJX27" s="206"/>
      <c r="HJY27" s="206"/>
      <c r="HJZ27" s="206"/>
      <c r="HKA27" s="206"/>
      <c r="HKB27" s="206"/>
      <c r="HKC27" s="206"/>
      <c r="HKD27" s="206"/>
      <c r="HKE27" s="206"/>
      <c r="HKF27" s="206"/>
      <c r="HKG27" s="206"/>
      <c r="HKH27" s="206"/>
      <c r="HKI27" s="206"/>
      <c r="HKJ27" s="206"/>
      <c r="HKK27" s="206"/>
      <c r="HKL27" s="206"/>
      <c r="HKM27" s="206"/>
      <c r="HKN27" s="206"/>
      <c r="HKO27" s="206"/>
      <c r="HKP27" s="206"/>
      <c r="HKQ27" s="206"/>
      <c r="HKR27" s="206"/>
      <c r="HKS27" s="206"/>
      <c r="HKT27" s="206"/>
      <c r="HKU27" s="206"/>
      <c r="HKV27" s="206"/>
      <c r="HKW27" s="206"/>
      <c r="HKX27" s="206"/>
      <c r="HKY27" s="206"/>
      <c r="HKZ27" s="206"/>
      <c r="HLA27" s="206"/>
      <c r="HLB27" s="206"/>
      <c r="HLC27" s="206"/>
      <c r="HLD27" s="206"/>
      <c r="HLE27" s="206"/>
      <c r="HLF27" s="206"/>
      <c r="HLG27" s="206"/>
      <c r="HLH27" s="206"/>
      <c r="HLI27" s="206"/>
      <c r="HLJ27" s="206"/>
      <c r="HLK27" s="206"/>
      <c r="HLL27" s="206"/>
      <c r="HLM27" s="206"/>
      <c r="HLN27" s="206"/>
      <c r="HLO27" s="206"/>
      <c r="HLP27" s="206"/>
      <c r="HLQ27" s="206"/>
      <c r="HLR27" s="206"/>
      <c r="HLS27" s="206"/>
      <c r="HLT27" s="206"/>
      <c r="HLU27" s="206"/>
      <c r="HLV27" s="206"/>
      <c r="HLW27" s="206"/>
      <c r="HLX27" s="206"/>
      <c r="HLY27" s="206"/>
      <c r="HLZ27" s="206"/>
      <c r="HMA27" s="206"/>
      <c r="HMB27" s="206"/>
      <c r="HMC27" s="206"/>
      <c r="HMD27" s="206"/>
      <c r="HME27" s="206"/>
      <c r="HMF27" s="206"/>
      <c r="HMG27" s="206"/>
      <c r="HMH27" s="206"/>
      <c r="HMI27" s="206"/>
      <c r="HMJ27" s="206"/>
      <c r="HMK27" s="206"/>
      <c r="HML27" s="206"/>
      <c r="HMM27" s="206"/>
      <c r="HMN27" s="206"/>
      <c r="HMO27" s="206"/>
      <c r="HMP27" s="206"/>
      <c r="HMQ27" s="206"/>
      <c r="HMR27" s="206"/>
      <c r="HMS27" s="206"/>
      <c r="HMT27" s="206"/>
      <c r="HMU27" s="206"/>
      <c r="HMV27" s="206"/>
      <c r="HMW27" s="206"/>
      <c r="HMX27" s="206"/>
      <c r="HMY27" s="206"/>
      <c r="HMZ27" s="206"/>
      <c r="HNA27" s="206"/>
      <c r="HNB27" s="206"/>
      <c r="HNC27" s="206"/>
      <c r="HND27" s="206"/>
      <c r="HNE27" s="206"/>
      <c r="HNF27" s="206"/>
      <c r="HNG27" s="206"/>
      <c r="HNH27" s="206"/>
      <c r="HNI27" s="206"/>
      <c r="HNJ27" s="206"/>
      <c r="HNK27" s="206"/>
      <c r="HNL27" s="206"/>
      <c r="HNM27" s="206"/>
      <c r="HNN27" s="206"/>
      <c r="HNO27" s="206"/>
      <c r="HNP27" s="206"/>
      <c r="HNQ27" s="206"/>
      <c r="HNR27" s="206"/>
      <c r="HNS27" s="206"/>
      <c r="HNT27" s="206"/>
      <c r="HNU27" s="206"/>
      <c r="HNV27" s="206"/>
      <c r="HNW27" s="206"/>
      <c r="HNX27" s="206"/>
      <c r="HNY27" s="206"/>
      <c r="HNZ27" s="206"/>
      <c r="HOA27" s="206"/>
      <c r="HOB27" s="206"/>
      <c r="HOC27" s="206"/>
      <c r="HOD27" s="206"/>
      <c r="HOE27" s="206"/>
      <c r="HOF27" s="206"/>
      <c r="HOG27" s="206"/>
      <c r="HOH27" s="206"/>
      <c r="HOI27" s="206"/>
      <c r="HOJ27" s="206"/>
      <c r="HOK27" s="206"/>
      <c r="HOL27" s="206"/>
      <c r="HOM27" s="206"/>
      <c r="HON27" s="206"/>
      <c r="HOO27" s="206"/>
      <c r="HOP27" s="206"/>
      <c r="HOQ27" s="206"/>
      <c r="HOR27" s="206"/>
      <c r="HOS27" s="206"/>
      <c r="HOT27" s="206"/>
      <c r="HOU27" s="206"/>
      <c r="HOV27" s="206"/>
      <c r="HOW27" s="206"/>
      <c r="HOX27" s="206"/>
      <c r="HOY27" s="206"/>
      <c r="HOZ27" s="206"/>
      <c r="HPA27" s="206"/>
      <c r="HPB27" s="206"/>
      <c r="HPC27" s="206"/>
      <c r="HPD27" s="206"/>
      <c r="HPE27" s="206"/>
      <c r="HPF27" s="206"/>
      <c r="HPG27" s="206"/>
      <c r="HPH27" s="206"/>
      <c r="HPI27" s="206"/>
      <c r="HPJ27" s="206"/>
      <c r="HPK27" s="206"/>
      <c r="HPL27" s="206"/>
      <c r="HPM27" s="206"/>
      <c r="HPN27" s="206"/>
      <c r="HPO27" s="206"/>
      <c r="HPP27" s="206"/>
      <c r="HPQ27" s="206"/>
      <c r="HPR27" s="206"/>
      <c r="HPS27" s="206"/>
      <c r="HPT27" s="206"/>
      <c r="HPU27" s="206"/>
      <c r="HPV27" s="206"/>
      <c r="HPW27" s="206"/>
      <c r="HPX27" s="206"/>
      <c r="HPY27" s="206"/>
      <c r="HPZ27" s="206"/>
      <c r="HQA27" s="206"/>
      <c r="HQB27" s="206"/>
      <c r="HQC27" s="206"/>
      <c r="HQD27" s="206"/>
      <c r="HQE27" s="206"/>
      <c r="HQF27" s="206"/>
      <c r="HQG27" s="206"/>
      <c r="HQH27" s="206"/>
      <c r="HQI27" s="206"/>
      <c r="HQJ27" s="206"/>
      <c r="HQK27" s="206"/>
      <c r="HQL27" s="206"/>
      <c r="HQM27" s="206"/>
      <c r="HQN27" s="206"/>
      <c r="HQO27" s="206"/>
      <c r="HQP27" s="206"/>
      <c r="HQQ27" s="206"/>
      <c r="HQR27" s="206"/>
      <c r="HQS27" s="206"/>
      <c r="HQT27" s="206"/>
      <c r="HQU27" s="206"/>
      <c r="HQV27" s="206"/>
      <c r="HQW27" s="206"/>
      <c r="HQX27" s="206"/>
      <c r="HQY27" s="206"/>
      <c r="HQZ27" s="206"/>
      <c r="HRA27" s="206"/>
      <c r="HRB27" s="206"/>
      <c r="HRC27" s="206"/>
      <c r="HRD27" s="206"/>
      <c r="HRE27" s="206"/>
      <c r="HRF27" s="206"/>
      <c r="HRG27" s="206"/>
      <c r="HRH27" s="206"/>
      <c r="HRI27" s="206"/>
      <c r="HRJ27" s="206"/>
      <c r="HRK27" s="206"/>
      <c r="HRL27" s="206"/>
      <c r="HRM27" s="206"/>
      <c r="HRN27" s="206"/>
      <c r="HRO27" s="206"/>
      <c r="HRP27" s="206"/>
      <c r="HRQ27" s="206"/>
      <c r="HRR27" s="206"/>
      <c r="HRS27" s="206"/>
      <c r="HRT27" s="206"/>
      <c r="HRU27" s="206"/>
      <c r="HRV27" s="206"/>
      <c r="HRW27" s="206"/>
      <c r="HRX27" s="206"/>
      <c r="HRY27" s="206"/>
      <c r="HRZ27" s="206"/>
      <c r="HSA27" s="206"/>
      <c r="HSB27" s="206"/>
      <c r="HSC27" s="206"/>
      <c r="HSD27" s="206"/>
      <c r="HSE27" s="206"/>
      <c r="HSF27" s="206"/>
      <c r="HSG27" s="206"/>
      <c r="HSH27" s="206"/>
      <c r="HSI27" s="206"/>
      <c r="HSJ27" s="206"/>
      <c r="HSK27" s="206"/>
      <c r="HSL27" s="206"/>
      <c r="HSM27" s="206"/>
      <c r="HSN27" s="206"/>
      <c r="HSO27" s="206"/>
      <c r="HSP27" s="206"/>
      <c r="HSQ27" s="206"/>
      <c r="HSR27" s="206"/>
      <c r="HSS27" s="206"/>
      <c r="HST27" s="206"/>
      <c r="HSU27" s="206"/>
      <c r="HSV27" s="206"/>
      <c r="HSW27" s="206"/>
      <c r="HSX27" s="206"/>
      <c r="HSY27" s="206"/>
      <c r="HSZ27" s="206"/>
      <c r="HTA27" s="206"/>
      <c r="HTB27" s="206"/>
      <c r="HTC27" s="206"/>
      <c r="HTD27" s="206"/>
      <c r="HTE27" s="206"/>
      <c r="HTF27" s="206"/>
      <c r="HTG27" s="206"/>
      <c r="HTH27" s="206"/>
      <c r="HTI27" s="206"/>
      <c r="HTJ27" s="206"/>
      <c r="HTK27" s="206"/>
      <c r="HTL27" s="206"/>
      <c r="HTM27" s="206"/>
      <c r="HTN27" s="206"/>
      <c r="HTO27" s="206"/>
      <c r="HTP27" s="206"/>
      <c r="HTQ27" s="206"/>
      <c r="HTR27" s="206"/>
      <c r="HTS27" s="206"/>
      <c r="HTT27" s="206"/>
      <c r="HTU27" s="206"/>
      <c r="HTV27" s="206"/>
      <c r="HTW27" s="206"/>
      <c r="HTX27" s="206"/>
      <c r="HTY27" s="206"/>
      <c r="HTZ27" s="206"/>
      <c r="HUA27" s="206"/>
      <c r="HUB27" s="206"/>
      <c r="HUC27" s="206"/>
      <c r="HUD27" s="206"/>
      <c r="HUE27" s="206"/>
      <c r="HUF27" s="206"/>
      <c r="HUG27" s="206"/>
      <c r="HUH27" s="206"/>
      <c r="HUI27" s="206"/>
      <c r="HUJ27" s="206"/>
      <c r="HUK27" s="206"/>
      <c r="HUL27" s="206"/>
      <c r="HUM27" s="206"/>
      <c r="HUN27" s="206"/>
      <c r="HUO27" s="206"/>
      <c r="HUP27" s="206"/>
      <c r="HUQ27" s="206"/>
      <c r="HUR27" s="206"/>
      <c r="HUS27" s="206"/>
      <c r="HUT27" s="206"/>
      <c r="HUU27" s="206"/>
      <c r="HUV27" s="206"/>
      <c r="HUW27" s="206"/>
      <c r="HUX27" s="206"/>
      <c r="HUY27" s="206"/>
      <c r="HUZ27" s="206"/>
      <c r="HVA27" s="206"/>
      <c r="HVB27" s="206"/>
      <c r="HVC27" s="206"/>
      <c r="HVD27" s="206"/>
      <c r="HVE27" s="206"/>
      <c r="HVF27" s="206"/>
      <c r="HVG27" s="206"/>
      <c r="HVH27" s="206"/>
      <c r="HVI27" s="206"/>
      <c r="HVJ27" s="206"/>
      <c r="HVK27" s="206"/>
      <c r="HVL27" s="206"/>
      <c r="HVM27" s="206"/>
      <c r="HVN27" s="206"/>
      <c r="HVO27" s="206"/>
      <c r="HVP27" s="206"/>
      <c r="HVQ27" s="206"/>
      <c r="HVR27" s="206"/>
      <c r="HVS27" s="206"/>
      <c r="HVT27" s="206"/>
      <c r="HVU27" s="206"/>
      <c r="HVV27" s="206"/>
      <c r="HVW27" s="206"/>
      <c r="HVX27" s="206"/>
      <c r="HVY27" s="206"/>
      <c r="HVZ27" s="206"/>
      <c r="HWA27" s="206"/>
      <c r="HWB27" s="206"/>
      <c r="HWC27" s="206"/>
      <c r="HWD27" s="206"/>
      <c r="HWE27" s="206"/>
      <c r="HWF27" s="206"/>
      <c r="HWG27" s="206"/>
      <c r="HWH27" s="206"/>
      <c r="HWI27" s="206"/>
      <c r="HWJ27" s="206"/>
      <c r="HWK27" s="206"/>
      <c r="HWL27" s="206"/>
      <c r="HWM27" s="206"/>
      <c r="HWN27" s="206"/>
      <c r="HWO27" s="206"/>
      <c r="HWP27" s="206"/>
      <c r="HWQ27" s="206"/>
      <c r="HWR27" s="206"/>
      <c r="HWS27" s="206"/>
      <c r="HWT27" s="206"/>
      <c r="HWU27" s="206"/>
      <c r="HWV27" s="206"/>
      <c r="HWW27" s="206"/>
      <c r="HWX27" s="206"/>
      <c r="HWY27" s="206"/>
      <c r="HWZ27" s="206"/>
      <c r="HXA27" s="206"/>
      <c r="HXB27" s="206"/>
      <c r="HXC27" s="206"/>
      <c r="HXD27" s="206"/>
      <c r="HXE27" s="206"/>
      <c r="HXF27" s="206"/>
      <c r="HXG27" s="206"/>
      <c r="HXH27" s="206"/>
      <c r="HXI27" s="206"/>
      <c r="HXJ27" s="206"/>
      <c r="HXK27" s="206"/>
      <c r="HXL27" s="206"/>
      <c r="HXM27" s="206"/>
      <c r="HXN27" s="206"/>
      <c r="HXO27" s="206"/>
      <c r="HXP27" s="206"/>
      <c r="HXQ27" s="206"/>
      <c r="HXR27" s="206"/>
      <c r="HXS27" s="206"/>
      <c r="HXT27" s="206"/>
      <c r="HXU27" s="206"/>
      <c r="HXV27" s="206"/>
      <c r="HXW27" s="206"/>
      <c r="HXX27" s="206"/>
      <c r="HXY27" s="206"/>
      <c r="HXZ27" s="206"/>
      <c r="HYA27" s="206"/>
      <c r="HYB27" s="206"/>
      <c r="HYC27" s="206"/>
      <c r="HYD27" s="206"/>
      <c r="HYE27" s="206"/>
      <c r="HYF27" s="206"/>
      <c r="HYG27" s="206"/>
      <c r="HYH27" s="206"/>
      <c r="HYI27" s="206"/>
      <c r="HYJ27" s="206"/>
      <c r="HYK27" s="206"/>
      <c r="HYL27" s="206"/>
      <c r="HYM27" s="206"/>
      <c r="HYN27" s="206"/>
      <c r="HYO27" s="206"/>
      <c r="HYP27" s="206"/>
      <c r="HYQ27" s="206"/>
      <c r="HYR27" s="206"/>
      <c r="HYS27" s="206"/>
      <c r="HYT27" s="206"/>
      <c r="HYU27" s="206"/>
      <c r="HYV27" s="206"/>
      <c r="HYW27" s="206"/>
      <c r="HYX27" s="206"/>
      <c r="HYY27" s="206"/>
      <c r="HYZ27" s="206"/>
      <c r="HZA27" s="206"/>
      <c r="HZB27" s="206"/>
      <c r="HZC27" s="206"/>
      <c r="HZD27" s="206"/>
      <c r="HZE27" s="206"/>
      <c r="HZF27" s="206"/>
      <c r="HZG27" s="206"/>
      <c r="HZH27" s="206"/>
      <c r="HZI27" s="206"/>
      <c r="HZJ27" s="206"/>
      <c r="HZK27" s="206"/>
      <c r="HZL27" s="206"/>
      <c r="HZM27" s="206"/>
      <c r="HZN27" s="206"/>
      <c r="HZO27" s="206"/>
      <c r="HZP27" s="206"/>
      <c r="HZQ27" s="206"/>
      <c r="HZR27" s="206"/>
      <c r="HZS27" s="206"/>
      <c r="HZT27" s="206"/>
      <c r="HZU27" s="206"/>
      <c r="HZV27" s="206"/>
      <c r="HZW27" s="206"/>
      <c r="HZX27" s="206"/>
      <c r="HZY27" s="206"/>
      <c r="HZZ27" s="206"/>
      <c r="IAA27" s="206"/>
      <c r="IAB27" s="206"/>
      <c r="IAC27" s="206"/>
      <c r="IAD27" s="206"/>
      <c r="IAE27" s="206"/>
      <c r="IAF27" s="206"/>
      <c r="IAG27" s="206"/>
      <c r="IAH27" s="206"/>
      <c r="IAI27" s="206"/>
      <c r="IAJ27" s="206"/>
      <c r="IAK27" s="206"/>
      <c r="IAL27" s="206"/>
      <c r="IAM27" s="206"/>
      <c r="IAN27" s="206"/>
      <c r="IAO27" s="206"/>
      <c r="IAP27" s="206"/>
      <c r="IAQ27" s="206"/>
      <c r="IAR27" s="206"/>
      <c r="IAS27" s="206"/>
      <c r="IAT27" s="206"/>
      <c r="IAU27" s="206"/>
      <c r="IAV27" s="206"/>
      <c r="IAW27" s="206"/>
      <c r="IAX27" s="206"/>
      <c r="IAY27" s="206"/>
      <c r="IAZ27" s="206"/>
      <c r="IBA27" s="206"/>
      <c r="IBB27" s="206"/>
      <c r="IBC27" s="206"/>
      <c r="IBD27" s="206"/>
      <c r="IBE27" s="206"/>
      <c r="IBF27" s="206"/>
      <c r="IBG27" s="206"/>
      <c r="IBH27" s="206"/>
      <c r="IBI27" s="206"/>
      <c r="IBJ27" s="206"/>
      <c r="IBK27" s="206"/>
      <c r="IBL27" s="206"/>
      <c r="IBM27" s="206"/>
      <c r="IBN27" s="206"/>
      <c r="IBO27" s="206"/>
      <c r="IBP27" s="206"/>
      <c r="IBQ27" s="206"/>
      <c r="IBR27" s="206"/>
      <c r="IBS27" s="206"/>
      <c r="IBT27" s="206"/>
      <c r="IBU27" s="206"/>
      <c r="IBV27" s="206"/>
      <c r="IBW27" s="206"/>
      <c r="IBX27" s="206"/>
      <c r="IBY27" s="206"/>
      <c r="IBZ27" s="206"/>
      <c r="ICA27" s="206"/>
      <c r="ICB27" s="206"/>
      <c r="ICC27" s="206"/>
      <c r="ICD27" s="206"/>
      <c r="ICE27" s="206"/>
      <c r="ICF27" s="206"/>
      <c r="ICG27" s="206"/>
      <c r="ICH27" s="206"/>
      <c r="ICI27" s="206"/>
      <c r="ICJ27" s="206"/>
      <c r="ICK27" s="206"/>
      <c r="ICL27" s="206"/>
      <c r="ICM27" s="206"/>
      <c r="ICN27" s="206"/>
      <c r="ICO27" s="206"/>
      <c r="ICP27" s="206"/>
      <c r="ICQ27" s="206"/>
      <c r="ICR27" s="206"/>
      <c r="ICS27" s="206"/>
      <c r="ICT27" s="206"/>
      <c r="ICU27" s="206"/>
      <c r="ICV27" s="206"/>
      <c r="ICW27" s="206"/>
      <c r="ICX27" s="206"/>
      <c r="ICY27" s="206"/>
      <c r="ICZ27" s="206"/>
      <c r="IDA27" s="206"/>
      <c r="IDB27" s="206"/>
      <c r="IDC27" s="206"/>
      <c r="IDD27" s="206"/>
      <c r="IDE27" s="206"/>
      <c r="IDF27" s="206"/>
      <c r="IDG27" s="206"/>
      <c r="IDH27" s="206"/>
      <c r="IDI27" s="206"/>
      <c r="IDJ27" s="206"/>
      <c r="IDK27" s="206"/>
      <c r="IDL27" s="206"/>
      <c r="IDM27" s="206"/>
      <c r="IDN27" s="206"/>
      <c r="IDO27" s="206"/>
      <c r="IDP27" s="206"/>
      <c r="IDQ27" s="206"/>
      <c r="IDR27" s="206"/>
      <c r="IDS27" s="206"/>
      <c r="IDT27" s="206"/>
      <c r="IDU27" s="206"/>
      <c r="IDV27" s="206"/>
      <c r="IDW27" s="206"/>
      <c r="IDX27" s="206"/>
      <c r="IDY27" s="206"/>
      <c r="IDZ27" s="206"/>
      <c r="IEA27" s="206"/>
      <c r="IEB27" s="206"/>
      <c r="IEC27" s="206"/>
      <c r="IED27" s="206"/>
      <c r="IEE27" s="206"/>
      <c r="IEF27" s="206"/>
      <c r="IEG27" s="206"/>
      <c r="IEH27" s="206"/>
      <c r="IEI27" s="206"/>
      <c r="IEJ27" s="206"/>
      <c r="IEK27" s="206"/>
      <c r="IEL27" s="206"/>
      <c r="IEM27" s="206"/>
      <c r="IEN27" s="206"/>
      <c r="IEO27" s="206"/>
      <c r="IEP27" s="206"/>
      <c r="IEQ27" s="206"/>
      <c r="IER27" s="206"/>
      <c r="IES27" s="206"/>
      <c r="IET27" s="206"/>
      <c r="IEU27" s="206"/>
      <c r="IEV27" s="206"/>
      <c r="IEW27" s="206"/>
      <c r="IEX27" s="206"/>
      <c r="IEY27" s="206"/>
      <c r="IEZ27" s="206"/>
      <c r="IFA27" s="206"/>
      <c r="IFB27" s="206"/>
      <c r="IFC27" s="206"/>
      <c r="IFD27" s="206"/>
      <c r="IFE27" s="206"/>
      <c r="IFF27" s="206"/>
      <c r="IFG27" s="206"/>
      <c r="IFH27" s="206"/>
      <c r="IFI27" s="206"/>
      <c r="IFJ27" s="206"/>
      <c r="IFK27" s="206"/>
      <c r="IFL27" s="206"/>
      <c r="IFM27" s="206"/>
      <c r="IFN27" s="206"/>
      <c r="IFO27" s="206"/>
      <c r="IFP27" s="206"/>
      <c r="IFQ27" s="206"/>
      <c r="IFR27" s="206"/>
      <c r="IFS27" s="206"/>
      <c r="IFT27" s="206"/>
      <c r="IFU27" s="206"/>
      <c r="IFV27" s="206"/>
      <c r="IFW27" s="206"/>
      <c r="IFX27" s="206"/>
      <c r="IFY27" s="206"/>
      <c r="IFZ27" s="206"/>
      <c r="IGA27" s="206"/>
      <c r="IGB27" s="206"/>
      <c r="IGC27" s="206"/>
      <c r="IGD27" s="206"/>
      <c r="IGE27" s="206"/>
      <c r="IGF27" s="206"/>
      <c r="IGG27" s="206"/>
      <c r="IGH27" s="206"/>
      <c r="IGI27" s="206"/>
      <c r="IGJ27" s="206"/>
      <c r="IGK27" s="206"/>
      <c r="IGL27" s="206"/>
      <c r="IGM27" s="206"/>
      <c r="IGN27" s="206"/>
      <c r="IGO27" s="206"/>
      <c r="IGP27" s="206"/>
      <c r="IGQ27" s="206"/>
      <c r="IGR27" s="206"/>
      <c r="IGS27" s="206"/>
      <c r="IGT27" s="206"/>
      <c r="IGU27" s="206"/>
      <c r="IGV27" s="206"/>
      <c r="IGW27" s="206"/>
      <c r="IGX27" s="206"/>
      <c r="IGY27" s="206"/>
      <c r="IGZ27" s="206"/>
      <c r="IHA27" s="206"/>
      <c r="IHB27" s="206"/>
      <c r="IHC27" s="206"/>
      <c r="IHD27" s="206"/>
      <c r="IHE27" s="206"/>
      <c r="IHF27" s="206"/>
      <c r="IHG27" s="206"/>
      <c r="IHH27" s="206"/>
      <c r="IHI27" s="206"/>
      <c r="IHJ27" s="206"/>
      <c r="IHK27" s="206"/>
      <c r="IHL27" s="206"/>
      <c r="IHM27" s="206"/>
      <c r="IHN27" s="206"/>
      <c r="IHO27" s="206"/>
      <c r="IHP27" s="206"/>
      <c r="IHQ27" s="206"/>
      <c r="IHR27" s="206"/>
      <c r="IHS27" s="206"/>
      <c r="IHT27" s="206"/>
      <c r="IHU27" s="206"/>
      <c r="IHV27" s="206"/>
      <c r="IHW27" s="206"/>
      <c r="IHX27" s="206"/>
      <c r="IHY27" s="206"/>
      <c r="IHZ27" s="206"/>
      <c r="IIA27" s="206"/>
      <c r="IIB27" s="206"/>
      <c r="IIC27" s="206"/>
      <c r="IID27" s="206"/>
      <c r="IIE27" s="206"/>
      <c r="IIF27" s="206"/>
      <c r="IIG27" s="206"/>
      <c r="IIH27" s="206"/>
      <c r="III27" s="206"/>
      <c r="IIJ27" s="206"/>
      <c r="IIK27" s="206"/>
      <c r="IIL27" s="206"/>
      <c r="IIM27" s="206"/>
      <c r="IIN27" s="206"/>
      <c r="IIO27" s="206"/>
      <c r="IIP27" s="206"/>
      <c r="IIQ27" s="206"/>
      <c r="IIR27" s="206"/>
      <c r="IIS27" s="206"/>
      <c r="IIT27" s="206"/>
      <c r="IIU27" s="206"/>
      <c r="IIV27" s="206"/>
      <c r="IIW27" s="206"/>
      <c r="IIX27" s="206"/>
      <c r="IIY27" s="206"/>
      <c r="IIZ27" s="206"/>
      <c r="IJA27" s="206"/>
      <c r="IJB27" s="206"/>
      <c r="IJC27" s="206"/>
      <c r="IJD27" s="206"/>
      <c r="IJE27" s="206"/>
      <c r="IJF27" s="206"/>
      <c r="IJG27" s="206"/>
      <c r="IJH27" s="206"/>
      <c r="IJI27" s="206"/>
      <c r="IJJ27" s="206"/>
      <c r="IJK27" s="206"/>
      <c r="IJL27" s="206"/>
      <c r="IJM27" s="206"/>
      <c r="IJN27" s="206"/>
      <c r="IJO27" s="206"/>
      <c r="IJP27" s="206"/>
      <c r="IJQ27" s="206"/>
      <c r="IJR27" s="206"/>
      <c r="IJS27" s="206"/>
      <c r="IJT27" s="206"/>
      <c r="IJU27" s="206"/>
      <c r="IJV27" s="206"/>
      <c r="IJW27" s="206"/>
      <c r="IJX27" s="206"/>
      <c r="IJY27" s="206"/>
      <c r="IJZ27" s="206"/>
      <c r="IKA27" s="206"/>
      <c r="IKB27" s="206"/>
      <c r="IKC27" s="206"/>
      <c r="IKD27" s="206"/>
      <c r="IKE27" s="206"/>
      <c r="IKF27" s="206"/>
      <c r="IKG27" s="206"/>
      <c r="IKH27" s="206"/>
      <c r="IKI27" s="206"/>
      <c r="IKJ27" s="206"/>
      <c r="IKK27" s="206"/>
      <c r="IKL27" s="206"/>
      <c r="IKM27" s="206"/>
      <c r="IKN27" s="206"/>
      <c r="IKO27" s="206"/>
      <c r="IKP27" s="206"/>
      <c r="IKQ27" s="206"/>
      <c r="IKR27" s="206"/>
      <c r="IKS27" s="206"/>
      <c r="IKT27" s="206"/>
      <c r="IKU27" s="206"/>
      <c r="IKV27" s="206"/>
      <c r="IKW27" s="206"/>
      <c r="IKX27" s="206"/>
      <c r="IKY27" s="206"/>
      <c r="IKZ27" s="206"/>
      <c r="ILA27" s="206"/>
      <c r="ILB27" s="206"/>
      <c r="ILC27" s="206"/>
      <c r="ILD27" s="206"/>
      <c r="ILE27" s="206"/>
      <c r="ILF27" s="206"/>
      <c r="ILG27" s="206"/>
      <c r="ILH27" s="206"/>
      <c r="ILI27" s="206"/>
      <c r="ILJ27" s="206"/>
      <c r="ILK27" s="206"/>
      <c r="ILL27" s="206"/>
      <c r="ILM27" s="206"/>
      <c r="ILN27" s="206"/>
      <c r="ILO27" s="206"/>
      <c r="ILP27" s="206"/>
      <c r="ILQ27" s="206"/>
      <c r="ILR27" s="206"/>
      <c r="ILS27" s="206"/>
      <c r="ILT27" s="206"/>
      <c r="ILU27" s="206"/>
      <c r="ILV27" s="206"/>
      <c r="ILW27" s="206"/>
      <c r="ILX27" s="206"/>
      <c r="ILY27" s="206"/>
      <c r="ILZ27" s="206"/>
      <c r="IMA27" s="206"/>
      <c r="IMB27" s="206"/>
      <c r="IMC27" s="206"/>
      <c r="IMD27" s="206"/>
      <c r="IME27" s="206"/>
      <c r="IMF27" s="206"/>
      <c r="IMG27" s="206"/>
      <c r="IMH27" s="206"/>
      <c r="IMI27" s="206"/>
      <c r="IMJ27" s="206"/>
      <c r="IMK27" s="206"/>
      <c r="IML27" s="206"/>
      <c r="IMM27" s="206"/>
      <c r="IMN27" s="206"/>
      <c r="IMO27" s="206"/>
      <c r="IMP27" s="206"/>
      <c r="IMQ27" s="206"/>
      <c r="IMR27" s="206"/>
      <c r="IMS27" s="206"/>
      <c r="IMT27" s="206"/>
      <c r="IMU27" s="206"/>
      <c r="IMV27" s="206"/>
      <c r="IMW27" s="206"/>
      <c r="IMX27" s="206"/>
      <c r="IMY27" s="206"/>
      <c r="IMZ27" s="206"/>
      <c r="INA27" s="206"/>
      <c r="INB27" s="206"/>
      <c r="INC27" s="206"/>
      <c r="IND27" s="206"/>
      <c r="INE27" s="206"/>
      <c r="INF27" s="206"/>
      <c r="ING27" s="206"/>
      <c r="INH27" s="206"/>
      <c r="INI27" s="206"/>
      <c r="INJ27" s="206"/>
      <c r="INK27" s="206"/>
      <c r="INL27" s="206"/>
      <c r="INM27" s="206"/>
      <c r="INN27" s="206"/>
      <c r="INO27" s="206"/>
      <c r="INP27" s="206"/>
      <c r="INQ27" s="206"/>
      <c r="INR27" s="206"/>
      <c r="INS27" s="206"/>
      <c r="INT27" s="206"/>
      <c r="INU27" s="206"/>
      <c r="INV27" s="206"/>
      <c r="INW27" s="206"/>
      <c r="INX27" s="206"/>
      <c r="INY27" s="206"/>
      <c r="INZ27" s="206"/>
      <c r="IOA27" s="206"/>
      <c r="IOB27" s="206"/>
      <c r="IOC27" s="206"/>
      <c r="IOD27" s="206"/>
      <c r="IOE27" s="206"/>
      <c r="IOF27" s="206"/>
      <c r="IOG27" s="206"/>
      <c r="IOH27" s="206"/>
      <c r="IOI27" s="206"/>
      <c r="IOJ27" s="206"/>
      <c r="IOK27" s="206"/>
      <c r="IOL27" s="206"/>
      <c r="IOM27" s="206"/>
      <c r="ION27" s="206"/>
      <c r="IOO27" s="206"/>
      <c r="IOP27" s="206"/>
      <c r="IOQ27" s="206"/>
      <c r="IOR27" s="206"/>
      <c r="IOS27" s="206"/>
      <c r="IOT27" s="206"/>
      <c r="IOU27" s="206"/>
      <c r="IOV27" s="206"/>
      <c r="IOW27" s="206"/>
      <c r="IOX27" s="206"/>
      <c r="IOY27" s="206"/>
      <c r="IOZ27" s="206"/>
      <c r="IPA27" s="206"/>
      <c r="IPB27" s="206"/>
      <c r="IPC27" s="206"/>
      <c r="IPD27" s="206"/>
      <c r="IPE27" s="206"/>
      <c r="IPF27" s="206"/>
      <c r="IPG27" s="206"/>
      <c r="IPH27" s="206"/>
      <c r="IPI27" s="206"/>
      <c r="IPJ27" s="206"/>
      <c r="IPK27" s="206"/>
      <c r="IPL27" s="206"/>
      <c r="IPM27" s="206"/>
      <c r="IPN27" s="206"/>
      <c r="IPO27" s="206"/>
      <c r="IPP27" s="206"/>
      <c r="IPQ27" s="206"/>
      <c r="IPR27" s="206"/>
      <c r="IPS27" s="206"/>
      <c r="IPT27" s="206"/>
      <c r="IPU27" s="206"/>
      <c r="IPV27" s="206"/>
      <c r="IPW27" s="206"/>
      <c r="IPX27" s="206"/>
      <c r="IPY27" s="206"/>
      <c r="IPZ27" s="206"/>
      <c r="IQA27" s="206"/>
      <c r="IQB27" s="206"/>
      <c r="IQC27" s="206"/>
      <c r="IQD27" s="206"/>
      <c r="IQE27" s="206"/>
      <c r="IQF27" s="206"/>
      <c r="IQG27" s="206"/>
      <c r="IQH27" s="206"/>
      <c r="IQI27" s="206"/>
      <c r="IQJ27" s="206"/>
      <c r="IQK27" s="206"/>
      <c r="IQL27" s="206"/>
      <c r="IQM27" s="206"/>
      <c r="IQN27" s="206"/>
      <c r="IQO27" s="206"/>
      <c r="IQP27" s="206"/>
      <c r="IQQ27" s="206"/>
      <c r="IQR27" s="206"/>
      <c r="IQS27" s="206"/>
      <c r="IQT27" s="206"/>
      <c r="IQU27" s="206"/>
      <c r="IQV27" s="206"/>
      <c r="IQW27" s="206"/>
      <c r="IQX27" s="206"/>
      <c r="IQY27" s="206"/>
      <c r="IQZ27" s="206"/>
      <c r="IRA27" s="206"/>
      <c r="IRB27" s="206"/>
      <c r="IRC27" s="206"/>
      <c r="IRD27" s="206"/>
      <c r="IRE27" s="206"/>
      <c r="IRF27" s="206"/>
      <c r="IRG27" s="206"/>
      <c r="IRH27" s="206"/>
      <c r="IRI27" s="206"/>
      <c r="IRJ27" s="206"/>
      <c r="IRK27" s="206"/>
      <c r="IRL27" s="206"/>
      <c r="IRM27" s="206"/>
      <c r="IRN27" s="206"/>
      <c r="IRO27" s="206"/>
      <c r="IRP27" s="206"/>
      <c r="IRQ27" s="206"/>
      <c r="IRR27" s="206"/>
      <c r="IRS27" s="206"/>
      <c r="IRT27" s="206"/>
      <c r="IRU27" s="206"/>
      <c r="IRV27" s="206"/>
      <c r="IRW27" s="206"/>
      <c r="IRX27" s="206"/>
      <c r="IRY27" s="206"/>
      <c r="IRZ27" s="206"/>
      <c r="ISA27" s="206"/>
      <c r="ISB27" s="206"/>
      <c r="ISC27" s="206"/>
      <c r="ISD27" s="206"/>
      <c r="ISE27" s="206"/>
      <c r="ISF27" s="206"/>
      <c r="ISG27" s="206"/>
      <c r="ISH27" s="206"/>
      <c r="ISI27" s="206"/>
      <c r="ISJ27" s="206"/>
      <c r="ISK27" s="206"/>
      <c r="ISL27" s="206"/>
      <c r="ISM27" s="206"/>
      <c r="ISN27" s="206"/>
      <c r="ISO27" s="206"/>
      <c r="ISP27" s="206"/>
      <c r="ISQ27" s="206"/>
      <c r="ISR27" s="206"/>
      <c r="ISS27" s="206"/>
      <c r="IST27" s="206"/>
      <c r="ISU27" s="206"/>
      <c r="ISV27" s="206"/>
      <c r="ISW27" s="206"/>
      <c r="ISX27" s="206"/>
      <c r="ISY27" s="206"/>
      <c r="ISZ27" s="206"/>
      <c r="ITA27" s="206"/>
      <c r="ITB27" s="206"/>
      <c r="ITC27" s="206"/>
      <c r="ITD27" s="206"/>
      <c r="ITE27" s="206"/>
      <c r="ITF27" s="206"/>
      <c r="ITG27" s="206"/>
      <c r="ITH27" s="206"/>
      <c r="ITI27" s="206"/>
      <c r="ITJ27" s="206"/>
      <c r="ITK27" s="206"/>
      <c r="ITL27" s="206"/>
      <c r="ITM27" s="206"/>
      <c r="ITN27" s="206"/>
      <c r="ITO27" s="206"/>
      <c r="ITP27" s="206"/>
      <c r="ITQ27" s="206"/>
      <c r="ITR27" s="206"/>
      <c r="ITS27" s="206"/>
      <c r="ITT27" s="206"/>
      <c r="ITU27" s="206"/>
      <c r="ITV27" s="206"/>
      <c r="ITW27" s="206"/>
      <c r="ITX27" s="206"/>
      <c r="ITY27" s="206"/>
      <c r="ITZ27" s="206"/>
      <c r="IUA27" s="206"/>
      <c r="IUB27" s="206"/>
      <c r="IUC27" s="206"/>
      <c r="IUD27" s="206"/>
      <c r="IUE27" s="206"/>
      <c r="IUF27" s="206"/>
      <c r="IUG27" s="206"/>
      <c r="IUH27" s="206"/>
      <c r="IUI27" s="206"/>
      <c r="IUJ27" s="206"/>
      <c r="IUK27" s="206"/>
      <c r="IUL27" s="206"/>
      <c r="IUM27" s="206"/>
      <c r="IUN27" s="206"/>
      <c r="IUO27" s="206"/>
      <c r="IUP27" s="206"/>
      <c r="IUQ27" s="206"/>
      <c r="IUR27" s="206"/>
      <c r="IUS27" s="206"/>
      <c r="IUT27" s="206"/>
      <c r="IUU27" s="206"/>
      <c r="IUV27" s="206"/>
      <c r="IUW27" s="206"/>
      <c r="IUX27" s="206"/>
      <c r="IUY27" s="206"/>
      <c r="IUZ27" s="206"/>
      <c r="IVA27" s="206"/>
      <c r="IVB27" s="206"/>
      <c r="IVC27" s="206"/>
      <c r="IVD27" s="206"/>
      <c r="IVE27" s="206"/>
      <c r="IVF27" s="206"/>
      <c r="IVG27" s="206"/>
      <c r="IVH27" s="206"/>
      <c r="IVI27" s="206"/>
      <c r="IVJ27" s="206"/>
      <c r="IVK27" s="206"/>
      <c r="IVL27" s="206"/>
      <c r="IVM27" s="206"/>
      <c r="IVN27" s="206"/>
      <c r="IVO27" s="206"/>
      <c r="IVP27" s="206"/>
      <c r="IVQ27" s="206"/>
      <c r="IVR27" s="206"/>
      <c r="IVS27" s="206"/>
      <c r="IVT27" s="206"/>
      <c r="IVU27" s="206"/>
      <c r="IVV27" s="206"/>
      <c r="IVW27" s="206"/>
      <c r="IVX27" s="206"/>
      <c r="IVY27" s="206"/>
      <c r="IVZ27" s="206"/>
      <c r="IWA27" s="206"/>
      <c r="IWB27" s="206"/>
      <c r="IWC27" s="206"/>
      <c r="IWD27" s="206"/>
      <c r="IWE27" s="206"/>
      <c r="IWF27" s="206"/>
      <c r="IWG27" s="206"/>
      <c r="IWH27" s="206"/>
      <c r="IWI27" s="206"/>
      <c r="IWJ27" s="206"/>
      <c r="IWK27" s="206"/>
      <c r="IWL27" s="206"/>
      <c r="IWM27" s="206"/>
      <c r="IWN27" s="206"/>
      <c r="IWO27" s="206"/>
      <c r="IWP27" s="206"/>
      <c r="IWQ27" s="206"/>
      <c r="IWR27" s="206"/>
      <c r="IWS27" s="206"/>
      <c r="IWT27" s="206"/>
      <c r="IWU27" s="206"/>
      <c r="IWV27" s="206"/>
      <c r="IWW27" s="206"/>
      <c r="IWX27" s="206"/>
      <c r="IWY27" s="206"/>
      <c r="IWZ27" s="206"/>
      <c r="IXA27" s="206"/>
      <c r="IXB27" s="206"/>
      <c r="IXC27" s="206"/>
      <c r="IXD27" s="206"/>
      <c r="IXE27" s="206"/>
      <c r="IXF27" s="206"/>
      <c r="IXG27" s="206"/>
      <c r="IXH27" s="206"/>
      <c r="IXI27" s="206"/>
      <c r="IXJ27" s="206"/>
      <c r="IXK27" s="206"/>
      <c r="IXL27" s="206"/>
      <c r="IXM27" s="206"/>
      <c r="IXN27" s="206"/>
      <c r="IXO27" s="206"/>
      <c r="IXP27" s="206"/>
      <c r="IXQ27" s="206"/>
      <c r="IXR27" s="206"/>
      <c r="IXS27" s="206"/>
      <c r="IXT27" s="206"/>
      <c r="IXU27" s="206"/>
      <c r="IXV27" s="206"/>
      <c r="IXW27" s="206"/>
      <c r="IXX27" s="206"/>
      <c r="IXY27" s="206"/>
      <c r="IXZ27" s="206"/>
      <c r="IYA27" s="206"/>
      <c r="IYB27" s="206"/>
      <c r="IYC27" s="206"/>
      <c r="IYD27" s="206"/>
      <c r="IYE27" s="206"/>
      <c r="IYF27" s="206"/>
      <c r="IYG27" s="206"/>
      <c r="IYH27" s="206"/>
      <c r="IYI27" s="206"/>
      <c r="IYJ27" s="206"/>
      <c r="IYK27" s="206"/>
      <c r="IYL27" s="206"/>
      <c r="IYM27" s="206"/>
      <c r="IYN27" s="206"/>
      <c r="IYO27" s="206"/>
      <c r="IYP27" s="206"/>
      <c r="IYQ27" s="206"/>
      <c r="IYR27" s="206"/>
      <c r="IYS27" s="206"/>
      <c r="IYT27" s="206"/>
      <c r="IYU27" s="206"/>
      <c r="IYV27" s="206"/>
      <c r="IYW27" s="206"/>
      <c r="IYX27" s="206"/>
      <c r="IYY27" s="206"/>
      <c r="IYZ27" s="206"/>
      <c r="IZA27" s="206"/>
      <c r="IZB27" s="206"/>
      <c r="IZC27" s="206"/>
      <c r="IZD27" s="206"/>
      <c r="IZE27" s="206"/>
      <c r="IZF27" s="206"/>
      <c r="IZG27" s="206"/>
      <c r="IZH27" s="206"/>
      <c r="IZI27" s="206"/>
      <c r="IZJ27" s="206"/>
      <c r="IZK27" s="206"/>
      <c r="IZL27" s="206"/>
      <c r="IZM27" s="206"/>
      <c r="IZN27" s="206"/>
      <c r="IZO27" s="206"/>
      <c r="IZP27" s="206"/>
      <c r="IZQ27" s="206"/>
      <c r="IZR27" s="206"/>
      <c r="IZS27" s="206"/>
      <c r="IZT27" s="206"/>
      <c r="IZU27" s="206"/>
      <c r="IZV27" s="206"/>
      <c r="IZW27" s="206"/>
      <c r="IZX27" s="206"/>
      <c r="IZY27" s="206"/>
      <c r="IZZ27" s="206"/>
      <c r="JAA27" s="206"/>
      <c r="JAB27" s="206"/>
      <c r="JAC27" s="206"/>
      <c r="JAD27" s="206"/>
      <c r="JAE27" s="206"/>
      <c r="JAF27" s="206"/>
      <c r="JAG27" s="206"/>
      <c r="JAH27" s="206"/>
      <c r="JAI27" s="206"/>
      <c r="JAJ27" s="206"/>
      <c r="JAK27" s="206"/>
      <c r="JAL27" s="206"/>
      <c r="JAM27" s="206"/>
      <c r="JAN27" s="206"/>
      <c r="JAO27" s="206"/>
      <c r="JAP27" s="206"/>
      <c r="JAQ27" s="206"/>
      <c r="JAR27" s="206"/>
      <c r="JAS27" s="206"/>
      <c r="JAT27" s="206"/>
      <c r="JAU27" s="206"/>
      <c r="JAV27" s="206"/>
      <c r="JAW27" s="206"/>
      <c r="JAX27" s="206"/>
      <c r="JAY27" s="206"/>
      <c r="JAZ27" s="206"/>
      <c r="JBA27" s="206"/>
      <c r="JBB27" s="206"/>
      <c r="JBC27" s="206"/>
      <c r="JBD27" s="206"/>
      <c r="JBE27" s="206"/>
      <c r="JBF27" s="206"/>
      <c r="JBG27" s="206"/>
      <c r="JBH27" s="206"/>
      <c r="JBI27" s="206"/>
      <c r="JBJ27" s="206"/>
      <c r="JBK27" s="206"/>
      <c r="JBL27" s="206"/>
      <c r="JBM27" s="206"/>
      <c r="JBN27" s="206"/>
      <c r="JBO27" s="206"/>
      <c r="JBP27" s="206"/>
      <c r="JBQ27" s="206"/>
      <c r="JBR27" s="206"/>
      <c r="JBS27" s="206"/>
      <c r="JBT27" s="206"/>
      <c r="JBU27" s="206"/>
      <c r="JBV27" s="206"/>
      <c r="JBW27" s="206"/>
      <c r="JBX27" s="206"/>
      <c r="JBY27" s="206"/>
      <c r="JBZ27" s="206"/>
      <c r="JCA27" s="206"/>
      <c r="JCB27" s="206"/>
      <c r="JCC27" s="206"/>
      <c r="JCD27" s="206"/>
      <c r="JCE27" s="206"/>
      <c r="JCF27" s="206"/>
      <c r="JCG27" s="206"/>
      <c r="JCH27" s="206"/>
      <c r="JCI27" s="206"/>
      <c r="JCJ27" s="206"/>
      <c r="JCK27" s="206"/>
      <c r="JCL27" s="206"/>
      <c r="JCM27" s="206"/>
      <c r="JCN27" s="206"/>
      <c r="JCO27" s="206"/>
      <c r="JCP27" s="206"/>
      <c r="JCQ27" s="206"/>
      <c r="JCR27" s="206"/>
      <c r="JCS27" s="206"/>
      <c r="JCT27" s="206"/>
      <c r="JCU27" s="206"/>
      <c r="JCV27" s="206"/>
      <c r="JCW27" s="206"/>
      <c r="JCX27" s="206"/>
      <c r="JCY27" s="206"/>
      <c r="JCZ27" s="206"/>
      <c r="JDA27" s="206"/>
      <c r="JDB27" s="206"/>
      <c r="JDC27" s="206"/>
      <c r="JDD27" s="206"/>
      <c r="JDE27" s="206"/>
      <c r="JDF27" s="206"/>
      <c r="JDG27" s="206"/>
      <c r="JDH27" s="206"/>
      <c r="JDI27" s="206"/>
      <c r="JDJ27" s="206"/>
      <c r="JDK27" s="206"/>
      <c r="JDL27" s="206"/>
      <c r="JDM27" s="206"/>
      <c r="JDN27" s="206"/>
      <c r="JDO27" s="206"/>
      <c r="JDP27" s="206"/>
      <c r="JDQ27" s="206"/>
      <c r="JDR27" s="206"/>
      <c r="JDS27" s="206"/>
      <c r="JDT27" s="206"/>
      <c r="JDU27" s="206"/>
      <c r="JDV27" s="206"/>
      <c r="JDW27" s="206"/>
      <c r="JDX27" s="206"/>
      <c r="JDY27" s="206"/>
      <c r="JDZ27" s="206"/>
      <c r="JEA27" s="206"/>
      <c r="JEB27" s="206"/>
      <c r="JEC27" s="206"/>
      <c r="JED27" s="206"/>
      <c r="JEE27" s="206"/>
      <c r="JEF27" s="206"/>
      <c r="JEG27" s="206"/>
      <c r="JEH27" s="206"/>
      <c r="JEI27" s="206"/>
      <c r="JEJ27" s="206"/>
      <c r="JEK27" s="206"/>
      <c r="JEL27" s="206"/>
      <c r="JEM27" s="206"/>
      <c r="JEN27" s="206"/>
      <c r="JEO27" s="206"/>
      <c r="JEP27" s="206"/>
      <c r="JEQ27" s="206"/>
      <c r="JER27" s="206"/>
      <c r="JES27" s="206"/>
      <c r="JET27" s="206"/>
      <c r="JEU27" s="206"/>
      <c r="JEV27" s="206"/>
      <c r="JEW27" s="206"/>
      <c r="JEX27" s="206"/>
      <c r="JEY27" s="206"/>
      <c r="JEZ27" s="206"/>
      <c r="JFA27" s="206"/>
      <c r="JFB27" s="206"/>
      <c r="JFC27" s="206"/>
      <c r="JFD27" s="206"/>
      <c r="JFE27" s="206"/>
      <c r="JFF27" s="206"/>
      <c r="JFG27" s="206"/>
      <c r="JFH27" s="206"/>
      <c r="JFI27" s="206"/>
      <c r="JFJ27" s="206"/>
      <c r="JFK27" s="206"/>
      <c r="JFL27" s="206"/>
      <c r="JFM27" s="206"/>
      <c r="JFN27" s="206"/>
      <c r="JFO27" s="206"/>
      <c r="JFP27" s="206"/>
      <c r="JFQ27" s="206"/>
      <c r="JFR27" s="206"/>
      <c r="JFS27" s="206"/>
      <c r="JFT27" s="206"/>
      <c r="JFU27" s="206"/>
      <c r="JFV27" s="206"/>
      <c r="JFW27" s="206"/>
      <c r="JFX27" s="206"/>
      <c r="JFY27" s="206"/>
      <c r="JFZ27" s="206"/>
      <c r="JGA27" s="206"/>
      <c r="JGB27" s="206"/>
      <c r="JGC27" s="206"/>
      <c r="JGD27" s="206"/>
      <c r="JGE27" s="206"/>
      <c r="JGF27" s="206"/>
      <c r="JGG27" s="206"/>
      <c r="JGH27" s="206"/>
      <c r="JGI27" s="206"/>
      <c r="JGJ27" s="206"/>
      <c r="JGK27" s="206"/>
      <c r="JGL27" s="206"/>
      <c r="JGM27" s="206"/>
      <c r="JGN27" s="206"/>
      <c r="JGO27" s="206"/>
      <c r="JGP27" s="206"/>
      <c r="JGQ27" s="206"/>
      <c r="JGR27" s="206"/>
      <c r="JGS27" s="206"/>
      <c r="JGT27" s="206"/>
      <c r="JGU27" s="206"/>
      <c r="JGV27" s="206"/>
      <c r="JGW27" s="206"/>
      <c r="JGX27" s="206"/>
      <c r="JGY27" s="206"/>
      <c r="JGZ27" s="206"/>
      <c r="JHA27" s="206"/>
      <c r="JHB27" s="206"/>
      <c r="JHC27" s="206"/>
      <c r="JHD27" s="206"/>
      <c r="JHE27" s="206"/>
      <c r="JHF27" s="206"/>
      <c r="JHG27" s="206"/>
      <c r="JHH27" s="206"/>
      <c r="JHI27" s="206"/>
      <c r="JHJ27" s="206"/>
      <c r="JHK27" s="206"/>
      <c r="JHL27" s="206"/>
      <c r="JHM27" s="206"/>
      <c r="JHN27" s="206"/>
      <c r="JHO27" s="206"/>
      <c r="JHP27" s="206"/>
      <c r="JHQ27" s="206"/>
      <c r="JHR27" s="206"/>
      <c r="JHS27" s="206"/>
      <c r="JHT27" s="206"/>
      <c r="JHU27" s="206"/>
      <c r="JHV27" s="206"/>
      <c r="JHW27" s="206"/>
      <c r="JHX27" s="206"/>
      <c r="JHY27" s="206"/>
      <c r="JHZ27" s="206"/>
      <c r="JIA27" s="206"/>
      <c r="JIB27" s="206"/>
      <c r="JIC27" s="206"/>
      <c r="JID27" s="206"/>
      <c r="JIE27" s="206"/>
      <c r="JIF27" s="206"/>
      <c r="JIG27" s="206"/>
      <c r="JIH27" s="206"/>
      <c r="JII27" s="206"/>
      <c r="JIJ27" s="206"/>
      <c r="JIK27" s="206"/>
      <c r="JIL27" s="206"/>
      <c r="JIM27" s="206"/>
      <c r="JIN27" s="206"/>
      <c r="JIO27" s="206"/>
      <c r="JIP27" s="206"/>
      <c r="JIQ27" s="206"/>
      <c r="JIR27" s="206"/>
      <c r="JIS27" s="206"/>
      <c r="JIT27" s="206"/>
      <c r="JIU27" s="206"/>
      <c r="JIV27" s="206"/>
      <c r="JIW27" s="206"/>
      <c r="JIX27" s="206"/>
      <c r="JIY27" s="206"/>
      <c r="JIZ27" s="206"/>
      <c r="JJA27" s="206"/>
      <c r="JJB27" s="206"/>
      <c r="JJC27" s="206"/>
      <c r="JJD27" s="206"/>
      <c r="JJE27" s="206"/>
      <c r="JJF27" s="206"/>
      <c r="JJG27" s="206"/>
      <c r="JJH27" s="206"/>
      <c r="JJI27" s="206"/>
      <c r="JJJ27" s="206"/>
      <c r="JJK27" s="206"/>
      <c r="JJL27" s="206"/>
      <c r="JJM27" s="206"/>
      <c r="JJN27" s="206"/>
      <c r="JJO27" s="206"/>
      <c r="JJP27" s="206"/>
      <c r="JJQ27" s="206"/>
      <c r="JJR27" s="206"/>
      <c r="JJS27" s="206"/>
      <c r="JJT27" s="206"/>
      <c r="JJU27" s="206"/>
      <c r="JJV27" s="206"/>
      <c r="JJW27" s="206"/>
      <c r="JJX27" s="206"/>
      <c r="JJY27" s="206"/>
      <c r="JJZ27" s="206"/>
      <c r="JKA27" s="206"/>
      <c r="JKB27" s="206"/>
      <c r="JKC27" s="206"/>
      <c r="JKD27" s="206"/>
      <c r="JKE27" s="206"/>
      <c r="JKF27" s="206"/>
      <c r="JKG27" s="206"/>
      <c r="JKH27" s="206"/>
      <c r="JKI27" s="206"/>
      <c r="JKJ27" s="206"/>
      <c r="JKK27" s="206"/>
      <c r="JKL27" s="206"/>
      <c r="JKM27" s="206"/>
      <c r="JKN27" s="206"/>
      <c r="JKO27" s="206"/>
      <c r="JKP27" s="206"/>
      <c r="JKQ27" s="206"/>
      <c r="JKR27" s="206"/>
      <c r="JKS27" s="206"/>
      <c r="JKT27" s="206"/>
      <c r="JKU27" s="206"/>
      <c r="JKV27" s="206"/>
      <c r="JKW27" s="206"/>
      <c r="JKX27" s="206"/>
      <c r="JKY27" s="206"/>
      <c r="JKZ27" s="206"/>
      <c r="JLA27" s="206"/>
      <c r="JLB27" s="206"/>
      <c r="JLC27" s="206"/>
      <c r="JLD27" s="206"/>
      <c r="JLE27" s="206"/>
      <c r="JLF27" s="206"/>
      <c r="JLG27" s="206"/>
      <c r="JLH27" s="206"/>
      <c r="JLI27" s="206"/>
      <c r="JLJ27" s="206"/>
      <c r="JLK27" s="206"/>
      <c r="JLL27" s="206"/>
      <c r="JLM27" s="206"/>
      <c r="JLN27" s="206"/>
      <c r="JLO27" s="206"/>
      <c r="JLP27" s="206"/>
      <c r="JLQ27" s="206"/>
      <c r="JLR27" s="206"/>
      <c r="JLS27" s="206"/>
      <c r="JLT27" s="206"/>
      <c r="JLU27" s="206"/>
      <c r="JLV27" s="206"/>
      <c r="JLW27" s="206"/>
      <c r="JLX27" s="206"/>
      <c r="JLY27" s="206"/>
      <c r="JLZ27" s="206"/>
      <c r="JMA27" s="206"/>
      <c r="JMB27" s="206"/>
      <c r="JMC27" s="206"/>
      <c r="JMD27" s="206"/>
      <c r="JME27" s="206"/>
      <c r="JMF27" s="206"/>
      <c r="JMG27" s="206"/>
      <c r="JMH27" s="206"/>
      <c r="JMI27" s="206"/>
      <c r="JMJ27" s="206"/>
      <c r="JMK27" s="206"/>
      <c r="JML27" s="206"/>
      <c r="JMM27" s="206"/>
      <c r="JMN27" s="206"/>
      <c r="JMO27" s="206"/>
      <c r="JMP27" s="206"/>
      <c r="JMQ27" s="206"/>
      <c r="JMR27" s="206"/>
      <c r="JMS27" s="206"/>
      <c r="JMT27" s="206"/>
      <c r="JMU27" s="206"/>
      <c r="JMV27" s="206"/>
      <c r="JMW27" s="206"/>
      <c r="JMX27" s="206"/>
      <c r="JMY27" s="206"/>
      <c r="JMZ27" s="206"/>
      <c r="JNA27" s="206"/>
      <c r="JNB27" s="206"/>
      <c r="JNC27" s="206"/>
      <c r="JND27" s="206"/>
      <c r="JNE27" s="206"/>
      <c r="JNF27" s="206"/>
      <c r="JNG27" s="206"/>
      <c r="JNH27" s="206"/>
      <c r="JNI27" s="206"/>
      <c r="JNJ27" s="206"/>
      <c r="JNK27" s="206"/>
      <c r="JNL27" s="206"/>
      <c r="JNM27" s="206"/>
      <c r="JNN27" s="206"/>
      <c r="JNO27" s="206"/>
      <c r="JNP27" s="206"/>
      <c r="JNQ27" s="206"/>
      <c r="JNR27" s="206"/>
      <c r="JNS27" s="206"/>
      <c r="JNT27" s="206"/>
      <c r="JNU27" s="206"/>
      <c r="JNV27" s="206"/>
      <c r="JNW27" s="206"/>
      <c r="JNX27" s="206"/>
      <c r="JNY27" s="206"/>
      <c r="JNZ27" s="206"/>
      <c r="JOA27" s="206"/>
      <c r="JOB27" s="206"/>
      <c r="JOC27" s="206"/>
      <c r="JOD27" s="206"/>
      <c r="JOE27" s="206"/>
      <c r="JOF27" s="206"/>
      <c r="JOG27" s="206"/>
      <c r="JOH27" s="206"/>
      <c r="JOI27" s="206"/>
      <c r="JOJ27" s="206"/>
      <c r="JOK27" s="206"/>
      <c r="JOL27" s="206"/>
      <c r="JOM27" s="206"/>
      <c r="JON27" s="206"/>
      <c r="JOO27" s="206"/>
      <c r="JOP27" s="206"/>
      <c r="JOQ27" s="206"/>
      <c r="JOR27" s="206"/>
      <c r="JOS27" s="206"/>
      <c r="JOT27" s="206"/>
      <c r="JOU27" s="206"/>
      <c r="JOV27" s="206"/>
      <c r="JOW27" s="206"/>
      <c r="JOX27" s="206"/>
      <c r="JOY27" s="206"/>
      <c r="JOZ27" s="206"/>
      <c r="JPA27" s="206"/>
      <c r="JPB27" s="206"/>
      <c r="JPC27" s="206"/>
      <c r="JPD27" s="206"/>
      <c r="JPE27" s="206"/>
      <c r="JPF27" s="206"/>
      <c r="JPG27" s="206"/>
      <c r="JPH27" s="206"/>
      <c r="JPI27" s="206"/>
      <c r="JPJ27" s="206"/>
      <c r="JPK27" s="206"/>
      <c r="JPL27" s="206"/>
      <c r="JPM27" s="206"/>
      <c r="JPN27" s="206"/>
      <c r="JPO27" s="206"/>
      <c r="JPP27" s="206"/>
      <c r="JPQ27" s="206"/>
      <c r="JPR27" s="206"/>
      <c r="JPS27" s="206"/>
      <c r="JPT27" s="206"/>
      <c r="JPU27" s="206"/>
      <c r="JPV27" s="206"/>
      <c r="JPW27" s="206"/>
      <c r="JPX27" s="206"/>
      <c r="JPY27" s="206"/>
      <c r="JPZ27" s="206"/>
      <c r="JQA27" s="206"/>
      <c r="JQB27" s="206"/>
      <c r="JQC27" s="206"/>
      <c r="JQD27" s="206"/>
      <c r="JQE27" s="206"/>
      <c r="JQF27" s="206"/>
      <c r="JQG27" s="206"/>
      <c r="JQH27" s="206"/>
      <c r="JQI27" s="206"/>
      <c r="JQJ27" s="206"/>
      <c r="JQK27" s="206"/>
      <c r="JQL27" s="206"/>
      <c r="JQM27" s="206"/>
      <c r="JQN27" s="206"/>
      <c r="JQO27" s="206"/>
      <c r="JQP27" s="206"/>
      <c r="JQQ27" s="206"/>
      <c r="JQR27" s="206"/>
      <c r="JQS27" s="206"/>
      <c r="JQT27" s="206"/>
      <c r="JQU27" s="206"/>
      <c r="JQV27" s="206"/>
      <c r="JQW27" s="206"/>
      <c r="JQX27" s="206"/>
      <c r="JQY27" s="206"/>
      <c r="JQZ27" s="206"/>
      <c r="JRA27" s="206"/>
      <c r="JRB27" s="206"/>
      <c r="JRC27" s="206"/>
      <c r="JRD27" s="206"/>
      <c r="JRE27" s="206"/>
      <c r="JRF27" s="206"/>
      <c r="JRG27" s="206"/>
      <c r="JRH27" s="206"/>
      <c r="JRI27" s="206"/>
      <c r="JRJ27" s="206"/>
      <c r="JRK27" s="206"/>
      <c r="JRL27" s="206"/>
      <c r="JRM27" s="206"/>
      <c r="JRN27" s="206"/>
      <c r="JRO27" s="206"/>
      <c r="JRP27" s="206"/>
      <c r="JRQ27" s="206"/>
      <c r="JRR27" s="206"/>
      <c r="JRS27" s="206"/>
      <c r="JRT27" s="206"/>
      <c r="JRU27" s="206"/>
      <c r="JRV27" s="206"/>
      <c r="JRW27" s="206"/>
      <c r="JRX27" s="206"/>
      <c r="JRY27" s="206"/>
      <c r="JRZ27" s="206"/>
      <c r="JSA27" s="206"/>
      <c r="JSB27" s="206"/>
      <c r="JSC27" s="206"/>
      <c r="JSD27" s="206"/>
      <c r="JSE27" s="206"/>
      <c r="JSF27" s="206"/>
      <c r="JSG27" s="206"/>
      <c r="JSH27" s="206"/>
      <c r="JSI27" s="206"/>
      <c r="JSJ27" s="206"/>
      <c r="JSK27" s="206"/>
      <c r="JSL27" s="206"/>
      <c r="JSM27" s="206"/>
      <c r="JSN27" s="206"/>
      <c r="JSO27" s="206"/>
      <c r="JSP27" s="206"/>
      <c r="JSQ27" s="206"/>
      <c r="JSR27" s="206"/>
      <c r="JSS27" s="206"/>
      <c r="JST27" s="206"/>
      <c r="JSU27" s="206"/>
      <c r="JSV27" s="206"/>
      <c r="JSW27" s="206"/>
      <c r="JSX27" s="206"/>
      <c r="JSY27" s="206"/>
      <c r="JSZ27" s="206"/>
      <c r="JTA27" s="206"/>
      <c r="JTB27" s="206"/>
      <c r="JTC27" s="206"/>
      <c r="JTD27" s="206"/>
      <c r="JTE27" s="206"/>
      <c r="JTF27" s="206"/>
      <c r="JTG27" s="206"/>
      <c r="JTH27" s="206"/>
      <c r="JTI27" s="206"/>
      <c r="JTJ27" s="206"/>
      <c r="JTK27" s="206"/>
      <c r="JTL27" s="206"/>
      <c r="JTM27" s="206"/>
      <c r="JTN27" s="206"/>
      <c r="JTO27" s="206"/>
      <c r="JTP27" s="206"/>
      <c r="JTQ27" s="206"/>
      <c r="JTR27" s="206"/>
      <c r="JTS27" s="206"/>
      <c r="JTT27" s="206"/>
      <c r="JTU27" s="206"/>
      <c r="JTV27" s="206"/>
      <c r="JTW27" s="206"/>
      <c r="JTX27" s="206"/>
      <c r="JTY27" s="206"/>
      <c r="JTZ27" s="206"/>
      <c r="JUA27" s="206"/>
      <c r="JUB27" s="206"/>
      <c r="JUC27" s="206"/>
      <c r="JUD27" s="206"/>
      <c r="JUE27" s="206"/>
      <c r="JUF27" s="206"/>
      <c r="JUG27" s="206"/>
      <c r="JUH27" s="206"/>
      <c r="JUI27" s="206"/>
      <c r="JUJ27" s="206"/>
      <c r="JUK27" s="206"/>
      <c r="JUL27" s="206"/>
      <c r="JUM27" s="206"/>
      <c r="JUN27" s="206"/>
      <c r="JUO27" s="206"/>
      <c r="JUP27" s="206"/>
      <c r="JUQ27" s="206"/>
      <c r="JUR27" s="206"/>
      <c r="JUS27" s="206"/>
      <c r="JUT27" s="206"/>
      <c r="JUU27" s="206"/>
      <c r="JUV27" s="206"/>
      <c r="JUW27" s="206"/>
      <c r="JUX27" s="206"/>
      <c r="JUY27" s="206"/>
      <c r="JUZ27" s="206"/>
      <c r="JVA27" s="206"/>
      <c r="JVB27" s="206"/>
      <c r="JVC27" s="206"/>
      <c r="JVD27" s="206"/>
      <c r="JVE27" s="206"/>
      <c r="JVF27" s="206"/>
      <c r="JVG27" s="206"/>
      <c r="JVH27" s="206"/>
      <c r="JVI27" s="206"/>
      <c r="JVJ27" s="206"/>
      <c r="JVK27" s="206"/>
      <c r="JVL27" s="206"/>
      <c r="JVM27" s="206"/>
      <c r="JVN27" s="206"/>
      <c r="JVO27" s="206"/>
      <c r="JVP27" s="206"/>
      <c r="JVQ27" s="206"/>
      <c r="JVR27" s="206"/>
      <c r="JVS27" s="206"/>
      <c r="JVT27" s="206"/>
      <c r="JVU27" s="206"/>
      <c r="JVV27" s="206"/>
      <c r="JVW27" s="206"/>
      <c r="JVX27" s="206"/>
      <c r="JVY27" s="206"/>
      <c r="JVZ27" s="206"/>
      <c r="JWA27" s="206"/>
      <c r="JWB27" s="206"/>
      <c r="JWC27" s="206"/>
      <c r="JWD27" s="206"/>
      <c r="JWE27" s="206"/>
      <c r="JWF27" s="206"/>
      <c r="JWG27" s="206"/>
      <c r="JWH27" s="206"/>
      <c r="JWI27" s="206"/>
      <c r="JWJ27" s="206"/>
      <c r="JWK27" s="206"/>
      <c r="JWL27" s="206"/>
      <c r="JWM27" s="206"/>
      <c r="JWN27" s="206"/>
      <c r="JWO27" s="206"/>
      <c r="JWP27" s="206"/>
      <c r="JWQ27" s="206"/>
      <c r="JWR27" s="206"/>
      <c r="JWS27" s="206"/>
      <c r="JWT27" s="206"/>
      <c r="JWU27" s="206"/>
      <c r="JWV27" s="206"/>
      <c r="JWW27" s="206"/>
      <c r="JWX27" s="206"/>
      <c r="JWY27" s="206"/>
      <c r="JWZ27" s="206"/>
      <c r="JXA27" s="206"/>
      <c r="JXB27" s="206"/>
      <c r="JXC27" s="206"/>
      <c r="JXD27" s="206"/>
      <c r="JXE27" s="206"/>
      <c r="JXF27" s="206"/>
      <c r="JXG27" s="206"/>
      <c r="JXH27" s="206"/>
      <c r="JXI27" s="206"/>
      <c r="JXJ27" s="206"/>
      <c r="JXK27" s="206"/>
      <c r="JXL27" s="206"/>
      <c r="JXM27" s="206"/>
      <c r="JXN27" s="206"/>
      <c r="JXO27" s="206"/>
      <c r="JXP27" s="206"/>
      <c r="JXQ27" s="206"/>
      <c r="JXR27" s="206"/>
      <c r="JXS27" s="206"/>
      <c r="JXT27" s="206"/>
      <c r="JXU27" s="206"/>
      <c r="JXV27" s="206"/>
      <c r="JXW27" s="206"/>
      <c r="JXX27" s="206"/>
      <c r="JXY27" s="206"/>
      <c r="JXZ27" s="206"/>
      <c r="JYA27" s="206"/>
      <c r="JYB27" s="206"/>
      <c r="JYC27" s="206"/>
      <c r="JYD27" s="206"/>
      <c r="JYE27" s="206"/>
      <c r="JYF27" s="206"/>
      <c r="JYG27" s="206"/>
      <c r="JYH27" s="206"/>
      <c r="JYI27" s="206"/>
      <c r="JYJ27" s="206"/>
      <c r="JYK27" s="206"/>
      <c r="JYL27" s="206"/>
      <c r="JYM27" s="206"/>
      <c r="JYN27" s="206"/>
      <c r="JYO27" s="206"/>
      <c r="JYP27" s="206"/>
      <c r="JYQ27" s="206"/>
      <c r="JYR27" s="206"/>
      <c r="JYS27" s="206"/>
      <c r="JYT27" s="206"/>
      <c r="JYU27" s="206"/>
      <c r="JYV27" s="206"/>
      <c r="JYW27" s="206"/>
      <c r="JYX27" s="206"/>
      <c r="JYY27" s="206"/>
      <c r="JYZ27" s="206"/>
      <c r="JZA27" s="206"/>
      <c r="JZB27" s="206"/>
      <c r="JZC27" s="206"/>
      <c r="JZD27" s="206"/>
      <c r="JZE27" s="206"/>
      <c r="JZF27" s="206"/>
      <c r="JZG27" s="206"/>
      <c r="JZH27" s="206"/>
      <c r="JZI27" s="206"/>
      <c r="JZJ27" s="206"/>
      <c r="JZK27" s="206"/>
      <c r="JZL27" s="206"/>
      <c r="JZM27" s="206"/>
      <c r="JZN27" s="206"/>
      <c r="JZO27" s="206"/>
      <c r="JZP27" s="206"/>
      <c r="JZQ27" s="206"/>
      <c r="JZR27" s="206"/>
      <c r="JZS27" s="206"/>
      <c r="JZT27" s="206"/>
      <c r="JZU27" s="206"/>
      <c r="JZV27" s="206"/>
      <c r="JZW27" s="206"/>
      <c r="JZX27" s="206"/>
      <c r="JZY27" s="206"/>
      <c r="JZZ27" s="206"/>
      <c r="KAA27" s="206"/>
      <c r="KAB27" s="206"/>
      <c r="KAC27" s="206"/>
      <c r="KAD27" s="206"/>
      <c r="KAE27" s="206"/>
      <c r="KAF27" s="206"/>
      <c r="KAG27" s="206"/>
      <c r="KAH27" s="206"/>
      <c r="KAI27" s="206"/>
      <c r="KAJ27" s="206"/>
      <c r="KAK27" s="206"/>
      <c r="KAL27" s="206"/>
      <c r="KAM27" s="206"/>
      <c r="KAN27" s="206"/>
      <c r="KAO27" s="206"/>
      <c r="KAP27" s="206"/>
      <c r="KAQ27" s="206"/>
      <c r="KAR27" s="206"/>
      <c r="KAS27" s="206"/>
      <c r="KAT27" s="206"/>
      <c r="KAU27" s="206"/>
      <c r="KAV27" s="206"/>
      <c r="KAW27" s="206"/>
      <c r="KAX27" s="206"/>
      <c r="KAY27" s="206"/>
      <c r="KAZ27" s="206"/>
      <c r="KBA27" s="206"/>
      <c r="KBB27" s="206"/>
      <c r="KBC27" s="206"/>
      <c r="KBD27" s="206"/>
      <c r="KBE27" s="206"/>
      <c r="KBF27" s="206"/>
      <c r="KBG27" s="206"/>
      <c r="KBH27" s="206"/>
      <c r="KBI27" s="206"/>
      <c r="KBJ27" s="206"/>
      <c r="KBK27" s="206"/>
      <c r="KBL27" s="206"/>
      <c r="KBM27" s="206"/>
      <c r="KBN27" s="206"/>
      <c r="KBO27" s="206"/>
      <c r="KBP27" s="206"/>
      <c r="KBQ27" s="206"/>
      <c r="KBR27" s="206"/>
      <c r="KBS27" s="206"/>
      <c r="KBT27" s="206"/>
      <c r="KBU27" s="206"/>
      <c r="KBV27" s="206"/>
      <c r="KBW27" s="206"/>
      <c r="KBX27" s="206"/>
      <c r="KBY27" s="206"/>
      <c r="KBZ27" s="206"/>
      <c r="KCA27" s="206"/>
      <c r="KCB27" s="206"/>
      <c r="KCC27" s="206"/>
      <c r="KCD27" s="206"/>
      <c r="KCE27" s="206"/>
      <c r="KCF27" s="206"/>
      <c r="KCG27" s="206"/>
      <c r="KCH27" s="206"/>
      <c r="KCI27" s="206"/>
      <c r="KCJ27" s="206"/>
      <c r="KCK27" s="206"/>
      <c r="KCL27" s="206"/>
      <c r="KCM27" s="206"/>
      <c r="KCN27" s="206"/>
      <c r="KCO27" s="206"/>
      <c r="KCP27" s="206"/>
      <c r="KCQ27" s="206"/>
      <c r="KCR27" s="206"/>
      <c r="KCS27" s="206"/>
      <c r="KCT27" s="206"/>
      <c r="KCU27" s="206"/>
      <c r="KCV27" s="206"/>
      <c r="KCW27" s="206"/>
      <c r="KCX27" s="206"/>
      <c r="KCY27" s="206"/>
      <c r="KCZ27" s="206"/>
      <c r="KDA27" s="206"/>
      <c r="KDB27" s="206"/>
      <c r="KDC27" s="206"/>
      <c r="KDD27" s="206"/>
      <c r="KDE27" s="206"/>
      <c r="KDF27" s="206"/>
      <c r="KDG27" s="206"/>
      <c r="KDH27" s="206"/>
      <c r="KDI27" s="206"/>
      <c r="KDJ27" s="206"/>
      <c r="KDK27" s="206"/>
      <c r="KDL27" s="206"/>
      <c r="KDM27" s="206"/>
      <c r="KDN27" s="206"/>
      <c r="KDO27" s="206"/>
      <c r="KDP27" s="206"/>
      <c r="KDQ27" s="206"/>
      <c r="KDR27" s="206"/>
      <c r="KDS27" s="206"/>
      <c r="KDT27" s="206"/>
      <c r="KDU27" s="206"/>
      <c r="KDV27" s="206"/>
      <c r="KDW27" s="206"/>
      <c r="KDX27" s="206"/>
      <c r="KDY27" s="206"/>
      <c r="KDZ27" s="206"/>
      <c r="KEA27" s="206"/>
      <c r="KEB27" s="206"/>
      <c r="KEC27" s="206"/>
      <c r="KED27" s="206"/>
      <c r="KEE27" s="206"/>
      <c r="KEF27" s="206"/>
      <c r="KEG27" s="206"/>
      <c r="KEH27" s="206"/>
      <c r="KEI27" s="206"/>
      <c r="KEJ27" s="206"/>
      <c r="KEK27" s="206"/>
      <c r="KEL27" s="206"/>
      <c r="KEM27" s="206"/>
      <c r="KEN27" s="206"/>
      <c r="KEO27" s="206"/>
      <c r="KEP27" s="206"/>
      <c r="KEQ27" s="206"/>
      <c r="KER27" s="206"/>
      <c r="KES27" s="206"/>
      <c r="KET27" s="206"/>
      <c r="KEU27" s="206"/>
      <c r="KEV27" s="206"/>
      <c r="KEW27" s="206"/>
      <c r="KEX27" s="206"/>
      <c r="KEY27" s="206"/>
      <c r="KEZ27" s="206"/>
      <c r="KFA27" s="206"/>
      <c r="KFB27" s="206"/>
      <c r="KFC27" s="206"/>
      <c r="KFD27" s="206"/>
      <c r="KFE27" s="206"/>
      <c r="KFF27" s="206"/>
      <c r="KFG27" s="206"/>
      <c r="KFH27" s="206"/>
      <c r="KFI27" s="206"/>
      <c r="KFJ27" s="206"/>
      <c r="KFK27" s="206"/>
      <c r="KFL27" s="206"/>
      <c r="KFM27" s="206"/>
      <c r="KFN27" s="206"/>
      <c r="KFO27" s="206"/>
      <c r="KFP27" s="206"/>
      <c r="KFQ27" s="206"/>
      <c r="KFR27" s="206"/>
      <c r="KFS27" s="206"/>
      <c r="KFT27" s="206"/>
      <c r="KFU27" s="206"/>
      <c r="KFV27" s="206"/>
      <c r="KFW27" s="206"/>
      <c r="KFX27" s="206"/>
      <c r="KFY27" s="206"/>
      <c r="KFZ27" s="206"/>
      <c r="KGA27" s="206"/>
      <c r="KGB27" s="206"/>
      <c r="KGC27" s="206"/>
      <c r="KGD27" s="206"/>
      <c r="KGE27" s="206"/>
      <c r="KGF27" s="206"/>
      <c r="KGG27" s="206"/>
      <c r="KGH27" s="206"/>
      <c r="KGI27" s="206"/>
      <c r="KGJ27" s="206"/>
      <c r="KGK27" s="206"/>
      <c r="KGL27" s="206"/>
      <c r="KGM27" s="206"/>
      <c r="KGN27" s="206"/>
      <c r="KGO27" s="206"/>
      <c r="KGP27" s="206"/>
      <c r="KGQ27" s="206"/>
      <c r="KGR27" s="206"/>
      <c r="KGS27" s="206"/>
      <c r="KGT27" s="206"/>
      <c r="KGU27" s="206"/>
      <c r="KGV27" s="206"/>
      <c r="KGW27" s="206"/>
      <c r="KGX27" s="206"/>
      <c r="KGY27" s="206"/>
      <c r="KGZ27" s="206"/>
      <c r="KHA27" s="206"/>
      <c r="KHB27" s="206"/>
      <c r="KHC27" s="206"/>
      <c r="KHD27" s="206"/>
      <c r="KHE27" s="206"/>
      <c r="KHF27" s="206"/>
      <c r="KHG27" s="206"/>
      <c r="KHH27" s="206"/>
      <c r="KHI27" s="206"/>
      <c r="KHJ27" s="206"/>
      <c r="KHK27" s="206"/>
      <c r="KHL27" s="206"/>
      <c r="KHM27" s="206"/>
      <c r="KHN27" s="206"/>
      <c r="KHO27" s="206"/>
      <c r="KHP27" s="206"/>
      <c r="KHQ27" s="206"/>
      <c r="KHR27" s="206"/>
      <c r="KHS27" s="206"/>
      <c r="KHT27" s="206"/>
      <c r="KHU27" s="206"/>
      <c r="KHV27" s="206"/>
      <c r="KHW27" s="206"/>
      <c r="KHX27" s="206"/>
      <c r="KHY27" s="206"/>
      <c r="KHZ27" s="206"/>
      <c r="KIA27" s="206"/>
      <c r="KIB27" s="206"/>
      <c r="KIC27" s="206"/>
      <c r="KID27" s="206"/>
      <c r="KIE27" s="206"/>
      <c r="KIF27" s="206"/>
      <c r="KIG27" s="206"/>
      <c r="KIH27" s="206"/>
      <c r="KII27" s="206"/>
      <c r="KIJ27" s="206"/>
      <c r="KIK27" s="206"/>
      <c r="KIL27" s="206"/>
      <c r="KIM27" s="206"/>
      <c r="KIN27" s="206"/>
      <c r="KIO27" s="206"/>
      <c r="KIP27" s="206"/>
      <c r="KIQ27" s="206"/>
      <c r="KIR27" s="206"/>
      <c r="KIS27" s="206"/>
      <c r="KIT27" s="206"/>
      <c r="KIU27" s="206"/>
      <c r="KIV27" s="206"/>
      <c r="KIW27" s="206"/>
      <c r="KIX27" s="206"/>
      <c r="KIY27" s="206"/>
      <c r="KIZ27" s="206"/>
      <c r="KJA27" s="206"/>
      <c r="KJB27" s="206"/>
      <c r="KJC27" s="206"/>
      <c r="KJD27" s="206"/>
      <c r="KJE27" s="206"/>
      <c r="KJF27" s="206"/>
      <c r="KJG27" s="206"/>
      <c r="KJH27" s="206"/>
      <c r="KJI27" s="206"/>
      <c r="KJJ27" s="206"/>
      <c r="KJK27" s="206"/>
      <c r="KJL27" s="206"/>
      <c r="KJM27" s="206"/>
      <c r="KJN27" s="206"/>
      <c r="KJO27" s="206"/>
      <c r="KJP27" s="206"/>
      <c r="KJQ27" s="206"/>
      <c r="KJR27" s="206"/>
      <c r="KJS27" s="206"/>
      <c r="KJT27" s="206"/>
      <c r="KJU27" s="206"/>
      <c r="KJV27" s="206"/>
      <c r="KJW27" s="206"/>
      <c r="KJX27" s="206"/>
      <c r="KJY27" s="206"/>
      <c r="KJZ27" s="206"/>
      <c r="KKA27" s="206"/>
      <c r="KKB27" s="206"/>
      <c r="KKC27" s="206"/>
      <c r="KKD27" s="206"/>
      <c r="KKE27" s="206"/>
      <c r="KKF27" s="206"/>
      <c r="KKG27" s="206"/>
      <c r="KKH27" s="206"/>
      <c r="KKI27" s="206"/>
      <c r="KKJ27" s="206"/>
      <c r="KKK27" s="206"/>
      <c r="KKL27" s="206"/>
      <c r="KKM27" s="206"/>
      <c r="KKN27" s="206"/>
      <c r="KKO27" s="206"/>
      <c r="KKP27" s="206"/>
      <c r="KKQ27" s="206"/>
      <c r="KKR27" s="206"/>
      <c r="KKS27" s="206"/>
      <c r="KKT27" s="206"/>
      <c r="KKU27" s="206"/>
      <c r="KKV27" s="206"/>
      <c r="KKW27" s="206"/>
      <c r="KKX27" s="206"/>
      <c r="KKY27" s="206"/>
      <c r="KKZ27" s="206"/>
      <c r="KLA27" s="206"/>
      <c r="KLB27" s="206"/>
      <c r="KLC27" s="206"/>
      <c r="KLD27" s="206"/>
      <c r="KLE27" s="206"/>
      <c r="KLF27" s="206"/>
      <c r="KLG27" s="206"/>
      <c r="KLH27" s="206"/>
      <c r="KLI27" s="206"/>
      <c r="KLJ27" s="206"/>
      <c r="KLK27" s="206"/>
      <c r="KLL27" s="206"/>
      <c r="KLM27" s="206"/>
      <c r="KLN27" s="206"/>
      <c r="KLO27" s="206"/>
      <c r="KLP27" s="206"/>
      <c r="KLQ27" s="206"/>
      <c r="KLR27" s="206"/>
      <c r="KLS27" s="206"/>
      <c r="KLT27" s="206"/>
      <c r="KLU27" s="206"/>
      <c r="KLV27" s="206"/>
      <c r="KLW27" s="206"/>
      <c r="KLX27" s="206"/>
      <c r="KLY27" s="206"/>
      <c r="KLZ27" s="206"/>
      <c r="KMA27" s="206"/>
      <c r="KMB27" s="206"/>
      <c r="KMC27" s="206"/>
      <c r="KMD27" s="206"/>
      <c r="KME27" s="206"/>
      <c r="KMF27" s="206"/>
      <c r="KMG27" s="206"/>
      <c r="KMH27" s="206"/>
      <c r="KMI27" s="206"/>
      <c r="KMJ27" s="206"/>
      <c r="KMK27" s="206"/>
      <c r="KML27" s="206"/>
      <c r="KMM27" s="206"/>
      <c r="KMN27" s="206"/>
      <c r="KMO27" s="206"/>
      <c r="KMP27" s="206"/>
      <c r="KMQ27" s="206"/>
      <c r="KMR27" s="206"/>
      <c r="KMS27" s="206"/>
      <c r="KMT27" s="206"/>
      <c r="KMU27" s="206"/>
      <c r="KMV27" s="206"/>
      <c r="KMW27" s="206"/>
      <c r="KMX27" s="206"/>
      <c r="KMY27" s="206"/>
      <c r="KMZ27" s="206"/>
      <c r="KNA27" s="206"/>
      <c r="KNB27" s="206"/>
      <c r="KNC27" s="206"/>
      <c r="KND27" s="206"/>
      <c r="KNE27" s="206"/>
      <c r="KNF27" s="206"/>
      <c r="KNG27" s="206"/>
      <c r="KNH27" s="206"/>
      <c r="KNI27" s="206"/>
      <c r="KNJ27" s="206"/>
      <c r="KNK27" s="206"/>
      <c r="KNL27" s="206"/>
      <c r="KNM27" s="206"/>
      <c r="KNN27" s="206"/>
      <c r="KNO27" s="206"/>
      <c r="KNP27" s="206"/>
      <c r="KNQ27" s="206"/>
      <c r="KNR27" s="206"/>
      <c r="KNS27" s="206"/>
      <c r="KNT27" s="206"/>
      <c r="KNU27" s="206"/>
      <c r="KNV27" s="206"/>
      <c r="KNW27" s="206"/>
      <c r="KNX27" s="206"/>
      <c r="KNY27" s="206"/>
      <c r="KNZ27" s="206"/>
      <c r="KOA27" s="206"/>
      <c r="KOB27" s="206"/>
      <c r="KOC27" s="206"/>
      <c r="KOD27" s="206"/>
      <c r="KOE27" s="206"/>
      <c r="KOF27" s="206"/>
      <c r="KOG27" s="206"/>
      <c r="KOH27" s="206"/>
      <c r="KOI27" s="206"/>
      <c r="KOJ27" s="206"/>
      <c r="KOK27" s="206"/>
      <c r="KOL27" s="206"/>
      <c r="KOM27" s="206"/>
      <c r="KON27" s="206"/>
      <c r="KOO27" s="206"/>
      <c r="KOP27" s="206"/>
      <c r="KOQ27" s="206"/>
      <c r="KOR27" s="206"/>
      <c r="KOS27" s="206"/>
      <c r="KOT27" s="206"/>
      <c r="KOU27" s="206"/>
      <c r="KOV27" s="206"/>
      <c r="KOW27" s="206"/>
      <c r="KOX27" s="206"/>
      <c r="KOY27" s="206"/>
      <c r="KOZ27" s="206"/>
      <c r="KPA27" s="206"/>
      <c r="KPB27" s="206"/>
      <c r="KPC27" s="206"/>
      <c r="KPD27" s="206"/>
      <c r="KPE27" s="206"/>
      <c r="KPF27" s="206"/>
      <c r="KPG27" s="206"/>
      <c r="KPH27" s="206"/>
      <c r="KPI27" s="206"/>
      <c r="KPJ27" s="206"/>
      <c r="KPK27" s="206"/>
      <c r="KPL27" s="206"/>
      <c r="KPM27" s="206"/>
      <c r="KPN27" s="206"/>
      <c r="KPO27" s="206"/>
      <c r="KPP27" s="206"/>
      <c r="KPQ27" s="206"/>
      <c r="KPR27" s="206"/>
      <c r="KPS27" s="206"/>
      <c r="KPT27" s="206"/>
      <c r="KPU27" s="206"/>
      <c r="KPV27" s="206"/>
      <c r="KPW27" s="206"/>
      <c r="KPX27" s="206"/>
      <c r="KPY27" s="206"/>
      <c r="KPZ27" s="206"/>
      <c r="KQA27" s="206"/>
      <c r="KQB27" s="206"/>
      <c r="KQC27" s="206"/>
      <c r="KQD27" s="206"/>
      <c r="KQE27" s="206"/>
      <c r="KQF27" s="206"/>
      <c r="KQG27" s="206"/>
      <c r="KQH27" s="206"/>
      <c r="KQI27" s="206"/>
      <c r="KQJ27" s="206"/>
      <c r="KQK27" s="206"/>
      <c r="KQL27" s="206"/>
      <c r="KQM27" s="206"/>
      <c r="KQN27" s="206"/>
      <c r="KQO27" s="206"/>
      <c r="KQP27" s="206"/>
      <c r="KQQ27" s="206"/>
      <c r="KQR27" s="206"/>
      <c r="KQS27" s="206"/>
      <c r="KQT27" s="206"/>
      <c r="KQU27" s="206"/>
      <c r="KQV27" s="206"/>
      <c r="KQW27" s="206"/>
      <c r="KQX27" s="206"/>
      <c r="KQY27" s="206"/>
      <c r="KQZ27" s="206"/>
      <c r="KRA27" s="206"/>
      <c r="KRB27" s="206"/>
      <c r="KRC27" s="206"/>
      <c r="KRD27" s="206"/>
      <c r="KRE27" s="206"/>
      <c r="KRF27" s="206"/>
      <c r="KRG27" s="206"/>
      <c r="KRH27" s="206"/>
      <c r="KRI27" s="206"/>
      <c r="KRJ27" s="206"/>
      <c r="KRK27" s="206"/>
      <c r="KRL27" s="206"/>
      <c r="KRM27" s="206"/>
      <c r="KRN27" s="206"/>
      <c r="KRO27" s="206"/>
      <c r="KRP27" s="206"/>
      <c r="KRQ27" s="206"/>
      <c r="KRR27" s="206"/>
      <c r="KRS27" s="206"/>
      <c r="KRT27" s="206"/>
      <c r="KRU27" s="206"/>
      <c r="KRV27" s="206"/>
      <c r="KRW27" s="206"/>
      <c r="KRX27" s="206"/>
      <c r="KRY27" s="206"/>
      <c r="KRZ27" s="206"/>
      <c r="KSA27" s="206"/>
      <c r="KSB27" s="206"/>
      <c r="KSC27" s="206"/>
      <c r="KSD27" s="206"/>
      <c r="KSE27" s="206"/>
      <c r="KSF27" s="206"/>
      <c r="KSG27" s="206"/>
      <c r="KSH27" s="206"/>
      <c r="KSI27" s="206"/>
      <c r="KSJ27" s="206"/>
      <c r="KSK27" s="206"/>
      <c r="KSL27" s="206"/>
      <c r="KSM27" s="206"/>
      <c r="KSN27" s="206"/>
      <c r="KSO27" s="206"/>
      <c r="KSP27" s="206"/>
      <c r="KSQ27" s="206"/>
      <c r="KSR27" s="206"/>
      <c r="KSS27" s="206"/>
      <c r="KST27" s="206"/>
      <c r="KSU27" s="206"/>
      <c r="KSV27" s="206"/>
      <c r="KSW27" s="206"/>
      <c r="KSX27" s="206"/>
      <c r="KSY27" s="206"/>
      <c r="KSZ27" s="206"/>
      <c r="KTA27" s="206"/>
      <c r="KTB27" s="206"/>
      <c r="KTC27" s="206"/>
      <c r="KTD27" s="206"/>
      <c r="KTE27" s="206"/>
      <c r="KTF27" s="206"/>
      <c r="KTG27" s="206"/>
      <c r="KTH27" s="206"/>
      <c r="KTI27" s="206"/>
      <c r="KTJ27" s="206"/>
      <c r="KTK27" s="206"/>
      <c r="KTL27" s="206"/>
      <c r="KTM27" s="206"/>
      <c r="KTN27" s="206"/>
      <c r="KTO27" s="206"/>
      <c r="KTP27" s="206"/>
      <c r="KTQ27" s="206"/>
      <c r="KTR27" s="206"/>
      <c r="KTS27" s="206"/>
      <c r="KTT27" s="206"/>
      <c r="KTU27" s="206"/>
      <c r="KTV27" s="206"/>
      <c r="KTW27" s="206"/>
      <c r="KTX27" s="206"/>
      <c r="KTY27" s="206"/>
      <c r="KTZ27" s="206"/>
      <c r="KUA27" s="206"/>
      <c r="KUB27" s="206"/>
      <c r="KUC27" s="206"/>
      <c r="KUD27" s="206"/>
      <c r="KUE27" s="206"/>
      <c r="KUF27" s="206"/>
      <c r="KUG27" s="206"/>
      <c r="KUH27" s="206"/>
      <c r="KUI27" s="206"/>
      <c r="KUJ27" s="206"/>
      <c r="KUK27" s="206"/>
      <c r="KUL27" s="206"/>
      <c r="KUM27" s="206"/>
      <c r="KUN27" s="206"/>
      <c r="KUO27" s="206"/>
      <c r="KUP27" s="206"/>
      <c r="KUQ27" s="206"/>
      <c r="KUR27" s="206"/>
      <c r="KUS27" s="206"/>
      <c r="KUT27" s="206"/>
      <c r="KUU27" s="206"/>
      <c r="KUV27" s="206"/>
      <c r="KUW27" s="206"/>
      <c r="KUX27" s="206"/>
      <c r="KUY27" s="206"/>
      <c r="KUZ27" s="206"/>
      <c r="KVA27" s="206"/>
      <c r="KVB27" s="206"/>
      <c r="KVC27" s="206"/>
      <c r="KVD27" s="206"/>
      <c r="KVE27" s="206"/>
      <c r="KVF27" s="206"/>
      <c r="KVG27" s="206"/>
      <c r="KVH27" s="206"/>
      <c r="KVI27" s="206"/>
      <c r="KVJ27" s="206"/>
      <c r="KVK27" s="206"/>
      <c r="KVL27" s="206"/>
      <c r="KVM27" s="206"/>
      <c r="KVN27" s="206"/>
      <c r="KVO27" s="206"/>
      <c r="KVP27" s="206"/>
      <c r="KVQ27" s="206"/>
      <c r="KVR27" s="206"/>
      <c r="KVS27" s="206"/>
      <c r="KVT27" s="206"/>
      <c r="KVU27" s="206"/>
      <c r="KVV27" s="206"/>
      <c r="KVW27" s="206"/>
      <c r="KVX27" s="206"/>
      <c r="KVY27" s="206"/>
      <c r="KVZ27" s="206"/>
      <c r="KWA27" s="206"/>
      <c r="KWB27" s="206"/>
      <c r="KWC27" s="206"/>
      <c r="KWD27" s="206"/>
      <c r="KWE27" s="206"/>
      <c r="KWF27" s="206"/>
      <c r="KWG27" s="206"/>
      <c r="KWH27" s="206"/>
      <c r="KWI27" s="206"/>
      <c r="KWJ27" s="206"/>
      <c r="KWK27" s="206"/>
      <c r="KWL27" s="206"/>
      <c r="KWM27" s="206"/>
      <c r="KWN27" s="206"/>
      <c r="KWO27" s="206"/>
      <c r="KWP27" s="206"/>
      <c r="KWQ27" s="206"/>
      <c r="KWR27" s="206"/>
      <c r="KWS27" s="206"/>
      <c r="KWT27" s="206"/>
      <c r="KWU27" s="206"/>
      <c r="KWV27" s="206"/>
      <c r="KWW27" s="206"/>
      <c r="KWX27" s="206"/>
      <c r="KWY27" s="206"/>
      <c r="KWZ27" s="206"/>
      <c r="KXA27" s="206"/>
      <c r="KXB27" s="206"/>
      <c r="KXC27" s="206"/>
      <c r="KXD27" s="206"/>
      <c r="KXE27" s="206"/>
      <c r="KXF27" s="206"/>
      <c r="KXG27" s="206"/>
      <c r="KXH27" s="206"/>
      <c r="KXI27" s="206"/>
      <c r="KXJ27" s="206"/>
      <c r="KXK27" s="206"/>
      <c r="KXL27" s="206"/>
      <c r="KXM27" s="206"/>
      <c r="KXN27" s="206"/>
      <c r="KXO27" s="206"/>
      <c r="KXP27" s="206"/>
      <c r="KXQ27" s="206"/>
      <c r="KXR27" s="206"/>
      <c r="KXS27" s="206"/>
      <c r="KXT27" s="206"/>
      <c r="KXU27" s="206"/>
      <c r="KXV27" s="206"/>
      <c r="KXW27" s="206"/>
      <c r="KXX27" s="206"/>
      <c r="KXY27" s="206"/>
      <c r="KXZ27" s="206"/>
      <c r="KYA27" s="206"/>
      <c r="KYB27" s="206"/>
      <c r="KYC27" s="206"/>
      <c r="KYD27" s="206"/>
      <c r="KYE27" s="206"/>
      <c r="KYF27" s="206"/>
      <c r="KYG27" s="206"/>
      <c r="KYH27" s="206"/>
      <c r="KYI27" s="206"/>
      <c r="KYJ27" s="206"/>
      <c r="KYK27" s="206"/>
      <c r="KYL27" s="206"/>
      <c r="KYM27" s="206"/>
      <c r="KYN27" s="206"/>
      <c r="KYO27" s="206"/>
      <c r="KYP27" s="206"/>
      <c r="KYQ27" s="206"/>
      <c r="KYR27" s="206"/>
      <c r="KYS27" s="206"/>
      <c r="KYT27" s="206"/>
      <c r="KYU27" s="206"/>
      <c r="KYV27" s="206"/>
      <c r="KYW27" s="206"/>
      <c r="KYX27" s="206"/>
      <c r="KYY27" s="206"/>
      <c r="KYZ27" s="206"/>
      <c r="KZA27" s="206"/>
      <c r="KZB27" s="206"/>
      <c r="KZC27" s="206"/>
      <c r="KZD27" s="206"/>
      <c r="KZE27" s="206"/>
      <c r="KZF27" s="206"/>
      <c r="KZG27" s="206"/>
      <c r="KZH27" s="206"/>
      <c r="KZI27" s="206"/>
      <c r="KZJ27" s="206"/>
      <c r="KZK27" s="206"/>
      <c r="KZL27" s="206"/>
      <c r="KZM27" s="206"/>
      <c r="KZN27" s="206"/>
      <c r="KZO27" s="206"/>
      <c r="KZP27" s="206"/>
      <c r="KZQ27" s="206"/>
      <c r="KZR27" s="206"/>
      <c r="KZS27" s="206"/>
      <c r="KZT27" s="206"/>
      <c r="KZU27" s="206"/>
      <c r="KZV27" s="206"/>
      <c r="KZW27" s="206"/>
      <c r="KZX27" s="206"/>
      <c r="KZY27" s="206"/>
      <c r="KZZ27" s="206"/>
      <c r="LAA27" s="206"/>
      <c r="LAB27" s="206"/>
      <c r="LAC27" s="206"/>
      <c r="LAD27" s="206"/>
      <c r="LAE27" s="206"/>
      <c r="LAF27" s="206"/>
      <c r="LAG27" s="206"/>
      <c r="LAH27" s="206"/>
      <c r="LAI27" s="206"/>
      <c r="LAJ27" s="206"/>
      <c r="LAK27" s="206"/>
      <c r="LAL27" s="206"/>
      <c r="LAM27" s="206"/>
      <c r="LAN27" s="206"/>
      <c r="LAO27" s="206"/>
      <c r="LAP27" s="206"/>
      <c r="LAQ27" s="206"/>
      <c r="LAR27" s="206"/>
      <c r="LAS27" s="206"/>
      <c r="LAT27" s="206"/>
      <c r="LAU27" s="206"/>
      <c r="LAV27" s="206"/>
      <c r="LAW27" s="206"/>
      <c r="LAX27" s="206"/>
      <c r="LAY27" s="206"/>
      <c r="LAZ27" s="206"/>
      <c r="LBA27" s="206"/>
      <c r="LBB27" s="206"/>
      <c r="LBC27" s="206"/>
      <c r="LBD27" s="206"/>
      <c r="LBE27" s="206"/>
      <c r="LBF27" s="206"/>
      <c r="LBG27" s="206"/>
      <c r="LBH27" s="206"/>
      <c r="LBI27" s="206"/>
      <c r="LBJ27" s="206"/>
      <c r="LBK27" s="206"/>
      <c r="LBL27" s="206"/>
      <c r="LBM27" s="206"/>
      <c r="LBN27" s="206"/>
      <c r="LBO27" s="206"/>
      <c r="LBP27" s="206"/>
      <c r="LBQ27" s="206"/>
      <c r="LBR27" s="206"/>
      <c r="LBS27" s="206"/>
      <c r="LBT27" s="206"/>
      <c r="LBU27" s="206"/>
      <c r="LBV27" s="206"/>
      <c r="LBW27" s="206"/>
      <c r="LBX27" s="206"/>
      <c r="LBY27" s="206"/>
      <c r="LBZ27" s="206"/>
      <c r="LCA27" s="206"/>
      <c r="LCB27" s="206"/>
      <c r="LCC27" s="206"/>
      <c r="LCD27" s="206"/>
      <c r="LCE27" s="206"/>
      <c r="LCF27" s="206"/>
      <c r="LCG27" s="206"/>
      <c r="LCH27" s="206"/>
      <c r="LCI27" s="206"/>
      <c r="LCJ27" s="206"/>
      <c r="LCK27" s="206"/>
      <c r="LCL27" s="206"/>
      <c r="LCM27" s="206"/>
      <c r="LCN27" s="206"/>
      <c r="LCO27" s="206"/>
      <c r="LCP27" s="206"/>
      <c r="LCQ27" s="206"/>
      <c r="LCR27" s="206"/>
      <c r="LCS27" s="206"/>
      <c r="LCT27" s="206"/>
      <c r="LCU27" s="206"/>
      <c r="LCV27" s="206"/>
      <c r="LCW27" s="206"/>
      <c r="LCX27" s="206"/>
      <c r="LCY27" s="206"/>
      <c r="LCZ27" s="206"/>
      <c r="LDA27" s="206"/>
      <c r="LDB27" s="206"/>
      <c r="LDC27" s="206"/>
      <c r="LDD27" s="206"/>
      <c r="LDE27" s="206"/>
      <c r="LDF27" s="206"/>
      <c r="LDG27" s="206"/>
      <c r="LDH27" s="206"/>
      <c r="LDI27" s="206"/>
      <c r="LDJ27" s="206"/>
      <c r="LDK27" s="206"/>
      <c r="LDL27" s="206"/>
      <c r="LDM27" s="206"/>
      <c r="LDN27" s="206"/>
      <c r="LDO27" s="206"/>
      <c r="LDP27" s="206"/>
      <c r="LDQ27" s="206"/>
      <c r="LDR27" s="206"/>
      <c r="LDS27" s="206"/>
      <c r="LDT27" s="206"/>
      <c r="LDU27" s="206"/>
      <c r="LDV27" s="206"/>
      <c r="LDW27" s="206"/>
      <c r="LDX27" s="206"/>
      <c r="LDY27" s="206"/>
      <c r="LDZ27" s="206"/>
      <c r="LEA27" s="206"/>
      <c r="LEB27" s="206"/>
      <c r="LEC27" s="206"/>
      <c r="LED27" s="206"/>
      <c r="LEE27" s="206"/>
      <c r="LEF27" s="206"/>
      <c r="LEG27" s="206"/>
      <c r="LEH27" s="206"/>
      <c r="LEI27" s="206"/>
      <c r="LEJ27" s="206"/>
      <c r="LEK27" s="206"/>
      <c r="LEL27" s="206"/>
      <c r="LEM27" s="206"/>
      <c r="LEN27" s="206"/>
      <c r="LEO27" s="206"/>
      <c r="LEP27" s="206"/>
      <c r="LEQ27" s="206"/>
      <c r="LER27" s="206"/>
      <c r="LES27" s="206"/>
      <c r="LET27" s="206"/>
      <c r="LEU27" s="206"/>
      <c r="LEV27" s="206"/>
      <c r="LEW27" s="206"/>
      <c r="LEX27" s="206"/>
      <c r="LEY27" s="206"/>
      <c r="LEZ27" s="206"/>
      <c r="LFA27" s="206"/>
      <c r="LFB27" s="206"/>
      <c r="LFC27" s="206"/>
      <c r="LFD27" s="206"/>
      <c r="LFE27" s="206"/>
      <c r="LFF27" s="206"/>
      <c r="LFG27" s="206"/>
      <c r="LFH27" s="206"/>
      <c r="LFI27" s="206"/>
      <c r="LFJ27" s="206"/>
      <c r="LFK27" s="206"/>
      <c r="LFL27" s="206"/>
      <c r="LFM27" s="206"/>
      <c r="LFN27" s="206"/>
      <c r="LFO27" s="206"/>
      <c r="LFP27" s="206"/>
      <c r="LFQ27" s="206"/>
      <c r="LFR27" s="206"/>
      <c r="LFS27" s="206"/>
      <c r="LFT27" s="206"/>
      <c r="LFU27" s="206"/>
      <c r="LFV27" s="206"/>
      <c r="LFW27" s="206"/>
      <c r="LFX27" s="206"/>
      <c r="LFY27" s="206"/>
      <c r="LFZ27" s="206"/>
      <c r="LGA27" s="206"/>
      <c r="LGB27" s="206"/>
      <c r="LGC27" s="206"/>
      <c r="LGD27" s="206"/>
      <c r="LGE27" s="206"/>
      <c r="LGF27" s="206"/>
      <c r="LGG27" s="206"/>
      <c r="LGH27" s="206"/>
      <c r="LGI27" s="206"/>
      <c r="LGJ27" s="206"/>
      <c r="LGK27" s="206"/>
      <c r="LGL27" s="206"/>
      <c r="LGM27" s="206"/>
      <c r="LGN27" s="206"/>
      <c r="LGO27" s="206"/>
      <c r="LGP27" s="206"/>
      <c r="LGQ27" s="206"/>
      <c r="LGR27" s="206"/>
      <c r="LGS27" s="206"/>
      <c r="LGT27" s="206"/>
      <c r="LGU27" s="206"/>
      <c r="LGV27" s="206"/>
      <c r="LGW27" s="206"/>
      <c r="LGX27" s="206"/>
      <c r="LGY27" s="206"/>
      <c r="LGZ27" s="206"/>
      <c r="LHA27" s="206"/>
      <c r="LHB27" s="206"/>
      <c r="LHC27" s="206"/>
      <c r="LHD27" s="206"/>
      <c r="LHE27" s="206"/>
      <c r="LHF27" s="206"/>
      <c r="LHG27" s="206"/>
      <c r="LHH27" s="206"/>
      <c r="LHI27" s="206"/>
      <c r="LHJ27" s="206"/>
      <c r="LHK27" s="206"/>
      <c r="LHL27" s="206"/>
      <c r="LHM27" s="206"/>
      <c r="LHN27" s="206"/>
      <c r="LHO27" s="206"/>
      <c r="LHP27" s="206"/>
      <c r="LHQ27" s="206"/>
      <c r="LHR27" s="206"/>
      <c r="LHS27" s="206"/>
      <c r="LHT27" s="206"/>
      <c r="LHU27" s="206"/>
      <c r="LHV27" s="206"/>
      <c r="LHW27" s="206"/>
      <c r="LHX27" s="206"/>
      <c r="LHY27" s="206"/>
      <c r="LHZ27" s="206"/>
      <c r="LIA27" s="206"/>
      <c r="LIB27" s="206"/>
      <c r="LIC27" s="206"/>
      <c r="LID27" s="206"/>
      <c r="LIE27" s="206"/>
      <c r="LIF27" s="206"/>
      <c r="LIG27" s="206"/>
      <c r="LIH27" s="206"/>
      <c r="LII27" s="206"/>
      <c r="LIJ27" s="206"/>
      <c r="LIK27" s="206"/>
      <c r="LIL27" s="206"/>
      <c r="LIM27" s="206"/>
      <c r="LIN27" s="206"/>
      <c r="LIO27" s="206"/>
      <c r="LIP27" s="206"/>
      <c r="LIQ27" s="206"/>
      <c r="LIR27" s="206"/>
      <c r="LIS27" s="206"/>
      <c r="LIT27" s="206"/>
      <c r="LIU27" s="206"/>
      <c r="LIV27" s="206"/>
      <c r="LIW27" s="206"/>
      <c r="LIX27" s="206"/>
      <c r="LIY27" s="206"/>
      <c r="LIZ27" s="206"/>
      <c r="LJA27" s="206"/>
      <c r="LJB27" s="206"/>
      <c r="LJC27" s="206"/>
      <c r="LJD27" s="206"/>
      <c r="LJE27" s="206"/>
      <c r="LJF27" s="206"/>
      <c r="LJG27" s="206"/>
      <c r="LJH27" s="206"/>
      <c r="LJI27" s="206"/>
      <c r="LJJ27" s="206"/>
      <c r="LJK27" s="206"/>
      <c r="LJL27" s="206"/>
      <c r="LJM27" s="206"/>
      <c r="LJN27" s="206"/>
      <c r="LJO27" s="206"/>
      <c r="LJP27" s="206"/>
      <c r="LJQ27" s="206"/>
      <c r="LJR27" s="206"/>
      <c r="LJS27" s="206"/>
      <c r="LJT27" s="206"/>
      <c r="LJU27" s="206"/>
      <c r="LJV27" s="206"/>
      <c r="LJW27" s="206"/>
      <c r="LJX27" s="206"/>
      <c r="LJY27" s="206"/>
      <c r="LJZ27" s="206"/>
      <c r="LKA27" s="206"/>
      <c r="LKB27" s="206"/>
      <c r="LKC27" s="206"/>
      <c r="LKD27" s="206"/>
      <c r="LKE27" s="206"/>
      <c r="LKF27" s="206"/>
      <c r="LKG27" s="206"/>
      <c r="LKH27" s="206"/>
      <c r="LKI27" s="206"/>
      <c r="LKJ27" s="206"/>
      <c r="LKK27" s="206"/>
      <c r="LKL27" s="206"/>
      <c r="LKM27" s="206"/>
      <c r="LKN27" s="206"/>
      <c r="LKO27" s="206"/>
      <c r="LKP27" s="206"/>
      <c r="LKQ27" s="206"/>
      <c r="LKR27" s="206"/>
      <c r="LKS27" s="206"/>
      <c r="LKT27" s="206"/>
      <c r="LKU27" s="206"/>
      <c r="LKV27" s="206"/>
      <c r="LKW27" s="206"/>
      <c r="LKX27" s="206"/>
      <c r="LKY27" s="206"/>
      <c r="LKZ27" s="206"/>
      <c r="LLA27" s="206"/>
      <c r="LLB27" s="206"/>
      <c r="LLC27" s="206"/>
      <c r="LLD27" s="206"/>
      <c r="LLE27" s="206"/>
      <c r="LLF27" s="206"/>
      <c r="LLG27" s="206"/>
      <c r="LLH27" s="206"/>
      <c r="LLI27" s="206"/>
      <c r="LLJ27" s="206"/>
      <c r="LLK27" s="206"/>
      <c r="LLL27" s="206"/>
      <c r="LLM27" s="206"/>
      <c r="LLN27" s="206"/>
      <c r="LLO27" s="206"/>
      <c r="LLP27" s="206"/>
      <c r="LLQ27" s="206"/>
      <c r="LLR27" s="206"/>
      <c r="LLS27" s="206"/>
      <c r="LLT27" s="206"/>
      <c r="LLU27" s="206"/>
      <c r="LLV27" s="206"/>
      <c r="LLW27" s="206"/>
      <c r="LLX27" s="206"/>
      <c r="LLY27" s="206"/>
      <c r="LLZ27" s="206"/>
      <c r="LMA27" s="206"/>
      <c r="LMB27" s="206"/>
      <c r="LMC27" s="206"/>
      <c r="LMD27" s="206"/>
      <c r="LME27" s="206"/>
      <c r="LMF27" s="206"/>
      <c r="LMG27" s="206"/>
      <c r="LMH27" s="206"/>
      <c r="LMI27" s="206"/>
      <c r="LMJ27" s="206"/>
      <c r="LMK27" s="206"/>
      <c r="LML27" s="206"/>
      <c r="LMM27" s="206"/>
      <c r="LMN27" s="206"/>
      <c r="LMO27" s="206"/>
      <c r="LMP27" s="206"/>
      <c r="LMQ27" s="206"/>
      <c r="LMR27" s="206"/>
      <c r="LMS27" s="206"/>
      <c r="LMT27" s="206"/>
      <c r="LMU27" s="206"/>
      <c r="LMV27" s="206"/>
      <c r="LMW27" s="206"/>
      <c r="LMX27" s="206"/>
      <c r="LMY27" s="206"/>
      <c r="LMZ27" s="206"/>
      <c r="LNA27" s="206"/>
      <c r="LNB27" s="206"/>
      <c r="LNC27" s="206"/>
      <c r="LND27" s="206"/>
      <c r="LNE27" s="206"/>
      <c r="LNF27" s="206"/>
      <c r="LNG27" s="206"/>
      <c r="LNH27" s="206"/>
      <c r="LNI27" s="206"/>
      <c r="LNJ27" s="206"/>
      <c r="LNK27" s="206"/>
      <c r="LNL27" s="206"/>
      <c r="LNM27" s="206"/>
      <c r="LNN27" s="206"/>
      <c r="LNO27" s="206"/>
      <c r="LNP27" s="206"/>
      <c r="LNQ27" s="206"/>
      <c r="LNR27" s="206"/>
      <c r="LNS27" s="206"/>
      <c r="LNT27" s="206"/>
      <c r="LNU27" s="206"/>
      <c r="LNV27" s="206"/>
      <c r="LNW27" s="206"/>
      <c r="LNX27" s="206"/>
      <c r="LNY27" s="206"/>
      <c r="LNZ27" s="206"/>
      <c r="LOA27" s="206"/>
      <c r="LOB27" s="206"/>
      <c r="LOC27" s="206"/>
      <c r="LOD27" s="206"/>
      <c r="LOE27" s="206"/>
      <c r="LOF27" s="206"/>
      <c r="LOG27" s="206"/>
      <c r="LOH27" s="206"/>
      <c r="LOI27" s="206"/>
      <c r="LOJ27" s="206"/>
      <c r="LOK27" s="206"/>
      <c r="LOL27" s="206"/>
      <c r="LOM27" s="206"/>
      <c r="LON27" s="206"/>
      <c r="LOO27" s="206"/>
      <c r="LOP27" s="206"/>
      <c r="LOQ27" s="206"/>
      <c r="LOR27" s="206"/>
      <c r="LOS27" s="206"/>
      <c r="LOT27" s="206"/>
      <c r="LOU27" s="206"/>
      <c r="LOV27" s="206"/>
      <c r="LOW27" s="206"/>
      <c r="LOX27" s="206"/>
      <c r="LOY27" s="206"/>
      <c r="LOZ27" s="206"/>
      <c r="LPA27" s="206"/>
      <c r="LPB27" s="206"/>
      <c r="LPC27" s="206"/>
      <c r="LPD27" s="206"/>
      <c r="LPE27" s="206"/>
      <c r="LPF27" s="206"/>
      <c r="LPG27" s="206"/>
      <c r="LPH27" s="206"/>
      <c r="LPI27" s="206"/>
      <c r="LPJ27" s="206"/>
      <c r="LPK27" s="206"/>
      <c r="LPL27" s="206"/>
      <c r="LPM27" s="206"/>
      <c r="LPN27" s="206"/>
      <c r="LPO27" s="206"/>
      <c r="LPP27" s="206"/>
      <c r="LPQ27" s="206"/>
      <c r="LPR27" s="206"/>
      <c r="LPS27" s="206"/>
      <c r="LPT27" s="206"/>
      <c r="LPU27" s="206"/>
      <c r="LPV27" s="206"/>
      <c r="LPW27" s="206"/>
      <c r="LPX27" s="206"/>
      <c r="LPY27" s="206"/>
      <c r="LPZ27" s="206"/>
      <c r="LQA27" s="206"/>
      <c r="LQB27" s="206"/>
      <c r="LQC27" s="206"/>
      <c r="LQD27" s="206"/>
      <c r="LQE27" s="206"/>
      <c r="LQF27" s="206"/>
      <c r="LQG27" s="206"/>
      <c r="LQH27" s="206"/>
      <c r="LQI27" s="206"/>
      <c r="LQJ27" s="206"/>
      <c r="LQK27" s="206"/>
      <c r="LQL27" s="206"/>
      <c r="LQM27" s="206"/>
      <c r="LQN27" s="206"/>
      <c r="LQO27" s="206"/>
      <c r="LQP27" s="206"/>
      <c r="LQQ27" s="206"/>
      <c r="LQR27" s="206"/>
      <c r="LQS27" s="206"/>
      <c r="LQT27" s="206"/>
      <c r="LQU27" s="206"/>
      <c r="LQV27" s="206"/>
      <c r="LQW27" s="206"/>
      <c r="LQX27" s="206"/>
      <c r="LQY27" s="206"/>
      <c r="LQZ27" s="206"/>
      <c r="LRA27" s="206"/>
      <c r="LRB27" s="206"/>
      <c r="LRC27" s="206"/>
      <c r="LRD27" s="206"/>
      <c r="LRE27" s="206"/>
      <c r="LRF27" s="206"/>
      <c r="LRG27" s="206"/>
      <c r="LRH27" s="206"/>
      <c r="LRI27" s="206"/>
      <c r="LRJ27" s="206"/>
      <c r="LRK27" s="206"/>
      <c r="LRL27" s="206"/>
      <c r="LRM27" s="206"/>
      <c r="LRN27" s="206"/>
      <c r="LRO27" s="206"/>
      <c r="LRP27" s="206"/>
      <c r="LRQ27" s="206"/>
      <c r="LRR27" s="206"/>
      <c r="LRS27" s="206"/>
      <c r="LRT27" s="206"/>
      <c r="LRU27" s="206"/>
      <c r="LRV27" s="206"/>
      <c r="LRW27" s="206"/>
      <c r="LRX27" s="206"/>
      <c r="LRY27" s="206"/>
      <c r="LRZ27" s="206"/>
      <c r="LSA27" s="206"/>
      <c r="LSB27" s="206"/>
      <c r="LSC27" s="206"/>
      <c r="LSD27" s="206"/>
      <c r="LSE27" s="206"/>
      <c r="LSF27" s="206"/>
      <c r="LSG27" s="206"/>
      <c r="LSH27" s="206"/>
      <c r="LSI27" s="206"/>
      <c r="LSJ27" s="206"/>
      <c r="LSK27" s="206"/>
      <c r="LSL27" s="206"/>
      <c r="LSM27" s="206"/>
      <c r="LSN27" s="206"/>
      <c r="LSO27" s="206"/>
      <c r="LSP27" s="206"/>
      <c r="LSQ27" s="206"/>
      <c r="LSR27" s="206"/>
      <c r="LSS27" s="206"/>
      <c r="LST27" s="206"/>
      <c r="LSU27" s="206"/>
      <c r="LSV27" s="206"/>
      <c r="LSW27" s="206"/>
      <c r="LSX27" s="206"/>
      <c r="LSY27" s="206"/>
      <c r="LSZ27" s="206"/>
      <c r="LTA27" s="206"/>
      <c r="LTB27" s="206"/>
      <c r="LTC27" s="206"/>
      <c r="LTD27" s="206"/>
      <c r="LTE27" s="206"/>
      <c r="LTF27" s="206"/>
      <c r="LTG27" s="206"/>
      <c r="LTH27" s="206"/>
      <c r="LTI27" s="206"/>
      <c r="LTJ27" s="206"/>
      <c r="LTK27" s="206"/>
      <c r="LTL27" s="206"/>
      <c r="LTM27" s="206"/>
      <c r="LTN27" s="206"/>
      <c r="LTO27" s="206"/>
      <c r="LTP27" s="206"/>
      <c r="LTQ27" s="206"/>
      <c r="LTR27" s="206"/>
      <c r="LTS27" s="206"/>
      <c r="LTT27" s="206"/>
      <c r="LTU27" s="206"/>
      <c r="LTV27" s="206"/>
      <c r="LTW27" s="206"/>
      <c r="LTX27" s="206"/>
      <c r="LTY27" s="206"/>
      <c r="LTZ27" s="206"/>
      <c r="LUA27" s="206"/>
      <c r="LUB27" s="206"/>
      <c r="LUC27" s="206"/>
      <c r="LUD27" s="206"/>
      <c r="LUE27" s="206"/>
      <c r="LUF27" s="206"/>
      <c r="LUG27" s="206"/>
      <c r="LUH27" s="206"/>
      <c r="LUI27" s="206"/>
      <c r="LUJ27" s="206"/>
      <c r="LUK27" s="206"/>
      <c r="LUL27" s="206"/>
      <c r="LUM27" s="206"/>
      <c r="LUN27" s="206"/>
      <c r="LUO27" s="206"/>
      <c r="LUP27" s="206"/>
      <c r="LUQ27" s="206"/>
      <c r="LUR27" s="206"/>
      <c r="LUS27" s="206"/>
      <c r="LUT27" s="206"/>
      <c r="LUU27" s="206"/>
      <c r="LUV27" s="206"/>
      <c r="LUW27" s="206"/>
      <c r="LUX27" s="206"/>
      <c r="LUY27" s="206"/>
      <c r="LUZ27" s="206"/>
      <c r="LVA27" s="206"/>
      <c r="LVB27" s="206"/>
      <c r="LVC27" s="206"/>
      <c r="LVD27" s="206"/>
      <c r="LVE27" s="206"/>
      <c r="LVF27" s="206"/>
      <c r="LVG27" s="206"/>
      <c r="LVH27" s="206"/>
      <c r="LVI27" s="206"/>
      <c r="LVJ27" s="206"/>
      <c r="LVK27" s="206"/>
      <c r="LVL27" s="206"/>
      <c r="LVM27" s="206"/>
      <c r="LVN27" s="206"/>
      <c r="LVO27" s="206"/>
      <c r="LVP27" s="206"/>
      <c r="LVQ27" s="206"/>
      <c r="LVR27" s="206"/>
      <c r="LVS27" s="206"/>
      <c r="LVT27" s="206"/>
      <c r="LVU27" s="206"/>
      <c r="LVV27" s="206"/>
      <c r="LVW27" s="206"/>
      <c r="LVX27" s="206"/>
      <c r="LVY27" s="206"/>
      <c r="LVZ27" s="206"/>
      <c r="LWA27" s="206"/>
      <c r="LWB27" s="206"/>
      <c r="LWC27" s="206"/>
      <c r="LWD27" s="206"/>
      <c r="LWE27" s="206"/>
      <c r="LWF27" s="206"/>
      <c r="LWG27" s="206"/>
      <c r="LWH27" s="206"/>
      <c r="LWI27" s="206"/>
      <c r="LWJ27" s="206"/>
      <c r="LWK27" s="206"/>
      <c r="LWL27" s="206"/>
      <c r="LWM27" s="206"/>
      <c r="LWN27" s="206"/>
      <c r="LWO27" s="206"/>
      <c r="LWP27" s="206"/>
      <c r="LWQ27" s="206"/>
      <c r="LWR27" s="206"/>
      <c r="LWS27" s="206"/>
      <c r="LWT27" s="206"/>
      <c r="LWU27" s="206"/>
      <c r="LWV27" s="206"/>
      <c r="LWW27" s="206"/>
      <c r="LWX27" s="206"/>
      <c r="LWY27" s="206"/>
      <c r="LWZ27" s="206"/>
      <c r="LXA27" s="206"/>
      <c r="LXB27" s="206"/>
      <c r="LXC27" s="206"/>
      <c r="LXD27" s="206"/>
      <c r="LXE27" s="206"/>
      <c r="LXF27" s="206"/>
      <c r="LXG27" s="206"/>
      <c r="LXH27" s="206"/>
      <c r="LXI27" s="206"/>
      <c r="LXJ27" s="206"/>
      <c r="LXK27" s="206"/>
      <c r="LXL27" s="206"/>
      <c r="LXM27" s="206"/>
      <c r="LXN27" s="206"/>
      <c r="LXO27" s="206"/>
      <c r="LXP27" s="206"/>
      <c r="LXQ27" s="206"/>
      <c r="LXR27" s="206"/>
      <c r="LXS27" s="206"/>
      <c r="LXT27" s="206"/>
      <c r="LXU27" s="206"/>
      <c r="LXV27" s="206"/>
      <c r="LXW27" s="206"/>
      <c r="LXX27" s="206"/>
      <c r="LXY27" s="206"/>
      <c r="LXZ27" s="206"/>
      <c r="LYA27" s="206"/>
      <c r="LYB27" s="206"/>
      <c r="LYC27" s="206"/>
      <c r="LYD27" s="206"/>
      <c r="LYE27" s="206"/>
      <c r="LYF27" s="206"/>
      <c r="LYG27" s="206"/>
      <c r="LYH27" s="206"/>
      <c r="LYI27" s="206"/>
      <c r="LYJ27" s="206"/>
      <c r="LYK27" s="206"/>
      <c r="LYL27" s="206"/>
      <c r="LYM27" s="206"/>
      <c r="LYN27" s="206"/>
      <c r="LYO27" s="206"/>
      <c r="LYP27" s="206"/>
      <c r="LYQ27" s="206"/>
      <c r="LYR27" s="206"/>
      <c r="LYS27" s="206"/>
      <c r="LYT27" s="206"/>
      <c r="LYU27" s="206"/>
      <c r="LYV27" s="206"/>
      <c r="LYW27" s="206"/>
      <c r="LYX27" s="206"/>
      <c r="LYY27" s="206"/>
      <c r="LYZ27" s="206"/>
      <c r="LZA27" s="206"/>
      <c r="LZB27" s="206"/>
      <c r="LZC27" s="206"/>
      <c r="LZD27" s="206"/>
      <c r="LZE27" s="206"/>
      <c r="LZF27" s="206"/>
      <c r="LZG27" s="206"/>
      <c r="LZH27" s="206"/>
      <c r="LZI27" s="206"/>
      <c r="LZJ27" s="206"/>
      <c r="LZK27" s="206"/>
      <c r="LZL27" s="206"/>
      <c r="LZM27" s="206"/>
      <c r="LZN27" s="206"/>
      <c r="LZO27" s="206"/>
      <c r="LZP27" s="206"/>
      <c r="LZQ27" s="206"/>
      <c r="LZR27" s="206"/>
      <c r="LZS27" s="206"/>
      <c r="LZT27" s="206"/>
      <c r="LZU27" s="206"/>
      <c r="LZV27" s="206"/>
      <c r="LZW27" s="206"/>
      <c r="LZX27" s="206"/>
      <c r="LZY27" s="206"/>
      <c r="LZZ27" s="206"/>
      <c r="MAA27" s="206"/>
      <c r="MAB27" s="206"/>
      <c r="MAC27" s="206"/>
      <c r="MAD27" s="206"/>
      <c r="MAE27" s="206"/>
      <c r="MAF27" s="206"/>
      <c r="MAG27" s="206"/>
      <c r="MAH27" s="206"/>
      <c r="MAI27" s="206"/>
      <c r="MAJ27" s="206"/>
      <c r="MAK27" s="206"/>
      <c r="MAL27" s="206"/>
      <c r="MAM27" s="206"/>
      <c r="MAN27" s="206"/>
      <c r="MAO27" s="206"/>
      <c r="MAP27" s="206"/>
      <c r="MAQ27" s="206"/>
      <c r="MAR27" s="206"/>
      <c r="MAS27" s="206"/>
      <c r="MAT27" s="206"/>
      <c r="MAU27" s="206"/>
      <c r="MAV27" s="206"/>
      <c r="MAW27" s="206"/>
      <c r="MAX27" s="206"/>
      <c r="MAY27" s="206"/>
      <c r="MAZ27" s="206"/>
      <c r="MBA27" s="206"/>
      <c r="MBB27" s="206"/>
      <c r="MBC27" s="206"/>
      <c r="MBD27" s="206"/>
      <c r="MBE27" s="206"/>
      <c r="MBF27" s="206"/>
      <c r="MBG27" s="206"/>
      <c r="MBH27" s="206"/>
      <c r="MBI27" s="206"/>
      <c r="MBJ27" s="206"/>
      <c r="MBK27" s="206"/>
      <c r="MBL27" s="206"/>
      <c r="MBM27" s="206"/>
      <c r="MBN27" s="206"/>
      <c r="MBO27" s="206"/>
      <c r="MBP27" s="206"/>
      <c r="MBQ27" s="206"/>
      <c r="MBR27" s="206"/>
      <c r="MBS27" s="206"/>
      <c r="MBT27" s="206"/>
      <c r="MBU27" s="206"/>
      <c r="MBV27" s="206"/>
      <c r="MBW27" s="206"/>
      <c r="MBX27" s="206"/>
      <c r="MBY27" s="206"/>
      <c r="MBZ27" s="206"/>
      <c r="MCA27" s="206"/>
      <c r="MCB27" s="206"/>
      <c r="MCC27" s="206"/>
      <c r="MCD27" s="206"/>
      <c r="MCE27" s="206"/>
      <c r="MCF27" s="206"/>
      <c r="MCG27" s="206"/>
      <c r="MCH27" s="206"/>
      <c r="MCI27" s="206"/>
      <c r="MCJ27" s="206"/>
      <c r="MCK27" s="206"/>
      <c r="MCL27" s="206"/>
      <c r="MCM27" s="206"/>
      <c r="MCN27" s="206"/>
      <c r="MCO27" s="206"/>
      <c r="MCP27" s="206"/>
      <c r="MCQ27" s="206"/>
      <c r="MCR27" s="206"/>
      <c r="MCS27" s="206"/>
      <c r="MCT27" s="206"/>
      <c r="MCU27" s="206"/>
      <c r="MCV27" s="206"/>
      <c r="MCW27" s="206"/>
      <c r="MCX27" s="206"/>
      <c r="MCY27" s="206"/>
      <c r="MCZ27" s="206"/>
      <c r="MDA27" s="206"/>
      <c r="MDB27" s="206"/>
      <c r="MDC27" s="206"/>
      <c r="MDD27" s="206"/>
      <c r="MDE27" s="206"/>
      <c r="MDF27" s="206"/>
      <c r="MDG27" s="206"/>
      <c r="MDH27" s="206"/>
      <c r="MDI27" s="206"/>
      <c r="MDJ27" s="206"/>
      <c r="MDK27" s="206"/>
      <c r="MDL27" s="206"/>
      <c r="MDM27" s="206"/>
      <c r="MDN27" s="206"/>
      <c r="MDO27" s="206"/>
      <c r="MDP27" s="206"/>
      <c r="MDQ27" s="206"/>
      <c r="MDR27" s="206"/>
      <c r="MDS27" s="206"/>
      <c r="MDT27" s="206"/>
      <c r="MDU27" s="206"/>
      <c r="MDV27" s="206"/>
      <c r="MDW27" s="206"/>
      <c r="MDX27" s="206"/>
      <c r="MDY27" s="206"/>
      <c r="MDZ27" s="206"/>
      <c r="MEA27" s="206"/>
      <c r="MEB27" s="206"/>
      <c r="MEC27" s="206"/>
      <c r="MED27" s="206"/>
      <c r="MEE27" s="206"/>
      <c r="MEF27" s="206"/>
      <c r="MEG27" s="206"/>
      <c r="MEH27" s="206"/>
      <c r="MEI27" s="206"/>
      <c r="MEJ27" s="206"/>
      <c r="MEK27" s="206"/>
      <c r="MEL27" s="206"/>
      <c r="MEM27" s="206"/>
      <c r="MEN27" s="206"/>
      <c r="MEO27" s="206"/>
      <c r="MEP27" s="206"/>
      <c r="MEQ27" s="206"/>
      <c r="MER27" s="206"/>
      <c r="MES27" s="206"/>
      <c r="MET27" s="206"/>
      <c r="MEU27" s="206"/>
      <c r="MEV27" s="206"/>
      <c r="MEW27" s="206"/>
      <c r="MEX27" s="206"/>
      <c r="MEY27" s="206"/>
      <c r="MEZ27" s="206"/>
      <c r="MFA27" s="206"/>
      <c r="MFB27" s="206"/>
      <c r="MFC27" s="206"/>
      <c r="MFD27" s="206"/>
      <c r="MFE27" s="206"/>
      <c r="MFF27" s="206"/>
      <c r="MFG27" s="206"/>
      <c r="MFH27" s="206"/>
      <c r="MFI27" s="206"/>
      <c r="MFJ27" s="206"/>
      <c r="MFK27" s="206"/>
      <c r="MFL27" s="206"/>
      <c r="MFM27" s="206"/>
      <c r="MFN27" s="206"/>
      <c r="MFO27" s="206"/>
      <c r="MFP27" s="206"/>
      <c r="MFQ27" s="206"/>
      <c r="MFR27" s="206"/>
      <c r="MFS27" s="206"/>
      <c r="MFT27" s="206"/>
      <c r="MFU27" s="206"/>
      <c r="MFV27" s="206"/>
      <c r="MFW27" s="206"/>
      <c r="MFX27" s="206"/>
      <c r="MFY27" s="206"/>
      <c r="MFZ27" s="206"/>
      <c r="MGA27" s="206"/>
      <c r="MGB27" s="206"/>
      <c r="MGC27" s="206"/>
      <c r="MGD27" s="206"/>
      <c r="MGE27" s="206"/>
      <c r="MGF27" s="206"/>
      <c r="MGG27" s="206"/>
      <c r="MGH27" s="206"/>
      <c r="MGI27" s="206"/>
      <c r="MGJ27" s="206"/>
      <c r="MGK27" s="206"/>
      <c r="MGL27" s="206"/>
      <c r="MGM27" s="206"/>
      <c r="MGN27" s="206"/>
      <c r="MGO27" s="206"/>
      <c r="MGP27" s="206"/>
      <c r="MGQ27" s="206"/>
      <c r="MGR27" s="206"/>
      <c r="MGS27" s="206"/>
      <c r="MGT27" s="206"/>
      <c r="MGU27" s="206"/>
      <c r="MGV27" s="206"/>
      <c r="MGW27" s="206"/>
      <c r="MGX27" s="206"/>
      <c r="MGY27" s="206"/>
      <c r="MGZ27" s="206"/>
      <c r="MHA27" s="206"/>
      <c r="MHB27" s="206"/>
      <c r="MHC27" s="206"/>
      <c r="MHD27" s="206"/>
      <c r="MHE27" s="206"/>
      <c r="MHF27" s="206"/>
      <c r="MHG27" s="206"/>
      <c r="MHH27" s="206"/>
      <c r="MHI27" s="206"/>
      <c r="MHJ27" s="206"/>
      <c r="MHK27" s="206"/>
      <c r="MHL27" s="206"/>
      <c r="MHM27" s="206"/>
      <c r="MHN27" s="206"/>
      <c r="MHO27" s="206"/>
      <c r="MHP27" s="206"/>
      <c r="MHQ27" s="206"/>
      <c r="MHR27" s="206"/>
      <c r="MHS27" s="206"/>
      <c r="MHT27" s="206"/>
      <c r="MHU27" s="206"/>
      <c r="MHV27" s="206"/>
      <c r="MHW27" s="206"/>
      <c r="MHX27" s="206"/>
      <c r="MHY27" s="206"/>
      <c r="MHZ27" s="206"/>
      <c r="MIA27" s="206"/>
      <c r="MIB27" s="206"/>
      <c r="MIC27" s="206"/>
      <c r="MID27" s="206"/>
      <c r="MIE27" s="206"/>
      <c r="MIF27" s="206"/>
      <c r="MIG27" s="206"/>
      <c r="MIH27" s="206"/>
      <c r="MII27" s="206"/>
      <c r="MIJ27" s="206"/>
      <c r="MIK27" s="206"/>
      <c r="MIL27" s="206"/>
      <c r="MIM27" s="206"/>
      <c r="MIN27" s="206"/>
      <c r="MIO27" s="206"/>
      <c r="MIP27" s="206"/>
      <c r="MIQ27" s="206"/>
      <c r="MIR27" s="206"/>
      <c r="MIS27" s="206"/>
      <c r="MIT27" s="206"/>
      <c r="MIU27" s="206"/>
      <c r="MIV27" s="206"/>
      <c r="MIW27" s="206"/>
      <c r="MIX27" s="206"/>
      <c r="MIY27" s="206"/>
      <c r="MIZ27" s="206"/>
      <c r="MJA27" s="206"/>
      <c r="MJB27" s="206"/>
      <c r="MJC27" s="206"/>
      <c r="MJD27" s="206"/>
      <c r="MJE27" s="206"/>
      <c r="MJF27" s="206"/>
      <c r="MJG27" s="206"/>
      <c r="MJH27" s="206"/>
      <c r="MJI27" s="206"/>
      <c r="MJJ27" s="206"/>
      <c r="MJK27" s="206"/>
      <c r="MJL27" s="206"/>
      <c r="MJM27" s="206"/>
      <c r="MJN27" s="206"/>
      <c r="MJO27" s="206"/>
      <c r="MJP27" s="206"/>
      <c r="MJQ27" s="206"/>
      <c r="MJR27" s="206"/>
      <c r="MJS27" s="206"/>
      <c r="MJT27" s="206"/>
      <c r="MJU27" s="206"/>
      <c r="MJV27" s="206"/>
      <c r="MJW27" s="206"/>
      <c r="MJX27" s="206"/>
      <c r="MJY27" s="206"/>
      <c r="MJZ27" s="206"/>
      <c r="MKA27" s="206"/>
      <c r="MKB27" s="206"/>
      <c r="MKC27" s="206"/>
      <c r="MKD27" s="206"/>
      <c r="MKE27" s="206"/>
      <c r="MKF27" s="206"/>
      <c r="MKG27" s="206"/>
      <c r="MKH27" s="206"/>
      <c r="MKI27" s="206"/>
      <c r="MKJ27" s="206"/>
      <c r="MKK27" s="206"/>
      <c r="MKL27" s="206"/>
      <c r="MKM27" s="206"/>
      <c r="MKN27" s="206"/>
      <c r="MKO27" s="206"/>
      <c r="MKP27" s="206"/>
      <c r="MKQ27" s="206"/>
      <c r="MKR27" s="206"/>
      <c r="MKS27" s="206"/>
      <c r="MKT27" s="206"/>
      <c r="MKU27" s="206"/>
      <c r="MKV27" s="206"/>
      <c r="MKW27" s="206"/>
      <c r="MKX27" s="206"/>
      <c r="MKY27" s="206"/>
      <c r="MKZ27" s="206"/>
      <c r="MLA27" s="206"/>
      <c r="MLB27" s="206"/>
      <c r="MLC27" s="206"/>
      <c r="MLD27" s="206"/>
      <c r="MLE27" s="206"/>
      <c r="MLF27" s="206"/>
      <c r="MLG27" s="206"/>
      <c r="MLH27" s="206"/>
      <c r="MLI27" s="206"/>
      <c r="MLJ27" s="206"/>
      <c r="MLK27" s="206"/>
      <c r="MLL27" s="206"/>
      <c r="MLM27" s="206"/>
      <c r="MLN27" s="206"/>
      <c r="MLO27" s="206"/>
      <c r="MLP27" s="206"/>
      <c r="MLQ27" s="206"/>
      <c r="MLR27" s="206"/>
      <c r="MLS27" s="206"/>
      <c r="MLT27" s="206"/>
      <c r="MLU27" s="206"/>
      <c r="MLV27" s="206"/>
      <c r="MLW27" s="206"/>
      <c r="MLX27" s="206"/>
      <c r="MLY27" s="206"/>
      <c r="MLZ27" s="206"/>
      <c r="MMA27" s="206"/>
      <c r="MMB27" s="206"/>
      <c r="MMC27" s="206"/>
      <c r="MMD27" s="206"/>
      <c r="MME27" s="206"/>
      <c r="MMF27" s="206"/>
      <c r="MMG27" s="206"/>
      <c r="MMH27" s="206"/>
      <c r="MMI27" s="206"/>
      <c r="MMJ27" s="206"/>
      <c r="MMK27" s="206"/>
      <c r="MML27" s="206"/>
      <c r="MMM27" s="206"/>
      <c r="MMN27" s="206"/>
      <c r="MMO27" s="206"/>
      <c r="MMP27" s="206"/>
      <c r="MMQ27" s="206"/>
      <c r="MMR27" s="206"/>
      <c r="MMS27" s="206"/>
      <c r="MMT27" s="206"/>
      <c r="MMU27" s="206"/>
      <c r="MMV27" s="206"/>
      <c r="MMW27" s="206"/>
      <c r="MMX27" s="206"/>
      <c r="MMY27" s="206"/>
      <c r="MMZ27" s="206"/>
      <c r="MNA27" s="206"/>
      <c r="MNB27" s="206"/>
      <c r="MNC27" s="206"/>
      <c r="MND27" s="206"/>
      <c r="MNE27" s="206"/>
      <c r="MNF27" s="206"/>
      <c r="MNG27" s="206"/>
      <c r="MNH27" s="206"/>
      <c r="MNI27" s="206"/>
      <c r="MNJ27" s="206"/>
      <c r="MNK27" s="206"/>
      <c r="MNL27" s="206"/>
      <c r="MNM27" s="206"/>
      <c r="MNN27" s="206"/>
      <c r="MNO27" s="206"/>
      <c r="MNP27" s="206"/>
      <c r="MNQ27" s="206"/>
      <c r="MNR27" s="206"/>
      <c r="MNS27" s="206"/>
      <c r="MNT27" s="206"/>
      <c r="MNU27" s="206"/>
      <c r="MNV27" s="206"/>
      <c r="MNW27" s="206"/>
      <c r="MNX27" s="206"/>
      <c r="MNY27" s="206"/>
      <c r="MNZ27" s="206"/>
      <c r="MOA27" s="206"/>
      <c r="MOB27" s="206"/>
      <c r="MOC27" s="206"/>
      <c r="MOD27" s="206"/>
      <c r="MOE27" s="206"/>
      <c r="MOF27" s="206"/>
      <c r="MOG27" s="206"/>
      <c r="MOH27" s="206"/>
      <c r="MOI27" s="206"/>
      <c r="MOJ27" s="206"/>
      <c r="MOK27" s="206"/>
      <c r="MOL27" s="206"/>
      <c r="MOM27" s="206"/>
      <c r="MON27" s="206"/>
      <c r="MOO27" s="206"/>
      <c r="MOP27" s="206"/>
      <c r="MOQ27" s="206"/>
      <c r="MOR27" s="206"/>
      <c r="MOS27" s="206"/>
      <c r="MOT27" s="206"/>
      <c r="MOU27" s="206"/>
      <c r="MOV27" s="206"/>
      <c r="MOW27" s="206"/>
      <c r="MOX27" s="206"/>
      <c r="MOY27" s="206"/>
      <c r="MOZ27" s="206"/>
      <c r="MPA27" s="206"/>
      <c r="MPB27" s="206"/>
      <c r="MPC27" s="206"/>
      <c r="MPD27" s="206"/>
      <c r="MPE27" s="206"/>
      <c r="MPF27" s="206"/>
      <c r="MPG27" s="206"/>
      <c r="MPH27" s="206"/>
      <c r="MPI27" s="206"/>
      <c r="MPJ27" s="206"/>
      <c r="MPK27" s="206"/>
      <c r="MPL27" s="206"/>
      <c r="MPM27" s="206"/>
      <c r="MPN27" s="206"/>
      <c r="MPO27" s="206"/>
      <c r="MPP27" s="206"/>
      <c r="MPQ27" s="206"/>
      <c r="MPR27" s="206"/>
      <c r="MPS27" s="206"/>
      <c r="MPT27" s="206"/>
      <c r="MPU27" s="206"/>
      <c r="MPV27" s="206"/>
      <c r="MPW27" s="206"/>
      <c r="MPX27" s="206"/>
      <c r="MPY27" s="206"/>
      <c r="MPZ27" s="206"/>
      <c r="MQA27" s="206"/>
      <c r="MQB27" s="206"/>
      <c r="MQC27" s="206"/>
      <c r="MQD27" s="206"/>
      <c r="MQE27" s="206"/>
      <c r="MQF27" s="206"/>
      <c r="MQG27" s="206"/>
      <c r="MQH27" s="206"/>
      <c r="MQI27" s="206"/>
      <c r="MQJ27" s="206"/>
      <c r="MQK27" s="206"/>
      <c r="MQL27" s="206"/>
      <c r="MQM27" s="206"/>
      <c r="MQN27" s="206"/>
      <c r="MQO27" s="206"/>
      <c r="MQP27" s="206"/>
      <c r="MQQ27" s="206"/>
      <c r="MQR27" s="206"/>
      <c r="MQS27" s="206"/>
      <c r="MQT27" s="206"/>
      <c r="MQU27" s="206"/>
      <c r="MQV27" s="206"/>
      <c r="MQW27" s="206"/>
      <c r="MQX27" s="206"/>
      <c r="MQY27" s="206"/>
      <c r="MQZ27" s="206"/>
      <c r="MRA27" s="206"/>
      <c r="MRB27" s="206"/>
      <c r="MRC27" s="206"/>
      <c r="MRD27" s="206"/>
      <c r="MRE27" s="206"/>
      <c r="MRF27" s="206"/>
      <c r="MRG27" s="206"/>
      <c r="MRH27" s="206"/>
      <c r="MRI27" s="206"/>
      <c r="MRJ27" s="206"/>
      <c r="MRK27" s="206"/>
      <c r="MRL27" s="206"/>
      <c r="MRM27" s="206"/>
      <c r="MRN27" s="206"/>
      <c r="MRO27" s="206"/>
      <c r="MRP27" s="206"/>
      <c r="MRQ27" s="206"/>
      <c r="MRR27" s="206"/>
      <c r="MRS27" s="206"/>
      <c r="MRT27" s="206"/>
      <c r="MRU27" s="206"/>
      <c r="MRV27" s="206"/>
      <c r="MRW27" s="206"/>
      <c r="MRX27" s="206"/>
      <c r="MRY27" s="206"/>
      <c r="MRZ27" s="206"/>
      <c r="MSA27" s="206"/>
      <c r="MSB27" s="206"/>
      <c r="MSC27" s="206"/>
      <c r="MSD27" s="206"/>
      <c r="MSE27" s="206"/>
      <c r="MSF27" s="206"/>
      <c r="MSG27" s="206"/>
      <c r="MSH27" s="206"/>
      <c r="MSI27" s="206"/>
      <c r="MSJ27" s="206"/>
      <c r="MSK27" s="206"/>
      <c r="MSL27" s="206"/>
      <c r="MSM27" s="206"/>
      <c r="MSN27" s="206"/>
      <c r="MSO27" s="206"/>
      <c r="MSP27" s="206"/>
      <c r="MSQ27" s="206"/>
      <c r="MSR27" s="206"/>
      <c r="MSS27" s="206"/>
      <c r="MST27" s="206"/>
      <c r="MSU27" s="206"/>
      <c r="MSV27" s="206"/>
      <c r="MSW27" s="206"/>
      <c r="MSX27" s="206"/>
      <c r="MSY27" s="206"/>
      <c r="MSZ27" s="206"/>
      <c r="MTA27" s="206"/>
      <c r="MTB27" s="206"/>
      <c r="MTC27" s="206"/>
      <c r="MTD27" s="206"/>
      <c r="MTE27" s="206"/>
      <c r="MTF27" s="206"/>
      <c r="MTG27" s="206"/>
      <c r="MTH27" s="206"/>
      <c r="MTI27" s="206"/>
      <c r="MTJ27" s="206"/>
      <c r="MTK27" s="206"/>
      <c r="MTL27" s="206"/>
      <c r="MTM27" s="206"/>
      <c r="MTN27" s="206"/>
      <c r="MTO27" s="206"/>
      <c r="MTP27" s="206"/>
      <c r="MTQ27" s="206"/>
      <c r="MTR27" s="206"/>
      <c r="MTS27" s="206"/>
      <c r="MTT27" s="206"/>
      <c r="MTU27" s="206"/>
      <c r="MTV27" s="206"/>
      <c r="MTW27" s="206"/>
      <c r="MTX27" s="206"/>
      <c r="MTY27" s="206"/>
      <c r="MTZ27" s="206"/>
      <c r="MUA27" s="206"/>
      <c r="MUB27" s="206"/>
      <c r="MUC27" s="206"/>
      <c r="MUD27" s="206"/>
      <c r="MUE27" s="206"/>
      <c r="MUF27" s="206"/>
      <c r="MUG27" s="206"/>
      <c r="MUH27" s="206"/>
      <c r="MUI27" s="206"/>
      <c r="MUJ27" s="206"/>
      <c r="MUK27" s="206"/>
      <c r="MUL27" s="206"/>
      <c r="MUM27" s="206"/>
      <c r="MUN27" s="206"/>
      <c r="MUO27" s="206"/>
      <c r="MUP27" s="206"/>
      <c r="MUQ27" s="206"/>
      <c r="MUR27" s="206"/>
      <c r="MUS27" s="206"/>
      <c r="MUT27" s="206"/>
      <c r="MUU27" s="206"/>
      <c r="MUV27" s="206"/>
      <c r="MUW27" s="206"/>
      <c r="MUX27" s="206"/>
      <c r="MUY27" s="206"/>
      <c r="MUZ27" s="206"/>
      <c r="MVA27" s="206"/>
      <c r="MVB27" s="206"/>
      <c r="MVC27" s="206"/>
      <c r="MVD27" s="206"/>
      <c r="MVE27" s="206"/>
      <c r="MVF27" s="206"/>
      <c r="MVG27" s="206"/>
      <c r="MVH27" s="206"/>
      <c r="MVI27" s="206"/>
      <c r="MVJ27" s="206"/>
      <c r="MVK27" s="206"/>
      <c r="MVL27" s="206"/>
      <c r="MVM27" s="206"/>
      <c r="MVN27" s="206"/>
      <c r="MVO27" s="206"/>
      <c r="MVP27" s="206"/>
      <c r="MVQ27" s="206"/>
      <c r="MVR27" s="206"/>
      <c r="MVS27" s="206"/>
      <c r="MVT27" s="206"/>
      <c r="MVU27" s="206"/>
      <c r="MVV27" s="206"/>
      <c r="MVW27" s="206"/>
      <c r="MVX27" s="206"/>
      <c r="MVY27" s="206"/>
      <c r="MVZ27" s="206"/>
      <c r="MWA27" s="206"/>
      <c r="MWB27" s="206"/>
      <c r="MWC27" s="206"/>
      <c r="MWD27" s="206"/>
      <c r="MWE27" s="206"/>
      <c r="MWF27" s="206"/>
      <c r="MWG27" s="206"/>
      <c r="MWH27" s="206"/>
      <c r="MWI27" s="206"/>
      <c r="MWJ27" s="206"/>
      <c r="MWK27" s="206"/>
      <c r="MWL27" s="206"/>
      <c r="MWM27" s="206"/>
      <c r="MWN27" s="206"/>
      <c r="MWO27" s="206"/>
      <c r="MWP27" s="206"/>
      <c r="MWQ27" s="206"/>
      <c r="MWR27" s="206"/>
      <c r="MWS27" s="206"/>
      <c r="MWT27" s="206"/>
      <c r="MWU27" s="206"/>
      <c r="MWV27" s="206"/>
      <c r="MWW27" s="206"/>
      <c r="MWX27" s="206"/>
      <c r="MWY27" s="206"/>
      <c r="MWZ27" s="206"/>
      <c r="MXA27" s="206"/>
      <c r="MXB27" s="206"/>
      <c r="MXC27" s="206"/>
      <c r="MXD27" s="206"/>
      <c r="MXE27" s="206"/>
      <c r="MXF27" s="206"/>
      <c r="MXG27" s="206"/>
      <c r="MXH27" s="206"/>
      <c r="MXI27" s="206"/>
      <c r="MXJ27" s="206"/>
      <c r="MXK27" s="206"/>
      <c r="MXL27" s="206"/>
      <c r="MXM27" s="206"/>
      <c r="MXN27" s="206"/>
      <c r="MXO27" s="206"/>
      <c r="MXP27" s="206"/>
      <c r="MXQ27" s="206"/>
      <c r="MXR27" s="206"/>
      <c r="MXS27" s="206"/>
      <c r="MXT27" s="206"/>
      <c r="MXU27" s="206"/>
      <c r="MXV27" s="206"/>
      <c r="MXW27" s="206"/>
      <c r="MXX27" s="206"/>
      <c r="MXY27" s="206"/>
      <c r="MXZ27" s="206"/>
      <c r="MYA27" s="206"/>
      <c r="MYB27" s="206"/>
      <c r="MYC27" s="206"/>
      <c r="MYD27" s="206"/>
      <c r="MYE27" s="206"/>
      <c r="MYF27" s="206"/>
      <c r="MYG27" s="206"/>
      <c r="MYH27" s="206"/>
      <c r="MYI27" s="206"/>
      <c r="MYJ27" s="206"/>
      <c r="MYK27" s="206"/>
      <c r="MYL27" s="206"/>
      <c r="MYM27" s="206"/>
      <c r="MYN27" s="206"/>
      <c r="MYO27" s="206"/>
      <c r="MYP27" s="206"/>
      <c r="MYQ27" s="206"/>
      <c r="MYR27" s="206"/>
      <c r="MYS27" s="206"/>
      <c r="MYT27" s="206"/>
      <c r="MYU27" s="206"/>
      <c r="MYV27" s="206"/>
      <c r="MYW27" s="206"/>
      <c r="MYX27" s="206"/>
      <c r="MYY27" s="206"/>
      <c r="MYZ27" s="206"/>
      <c r="MZA27" s="206"/>
      <c r="MZB27" s="206"/>
      <c r="MZC27" s="206"/>
      <c r="MZD27" s="206"/>
      <c r="MZE27" s="206"/>
      <c r="MZF27" s="206"/>
      <c r="MZG27" s="206"/>
      <c r="MZH27" s="206"/>
      <c r="MZI27" s="206"/>
      <c r="MZJ27" s="206"/>
      <c r="MZK27" s="206"/>
      <c r="MZL27" s="206"/>
      <c r="MZM27" s="206"/>
      <c r="MZN27" s="206"/>
      <c r="MZO27" s="206"/>
      <c r="MZP27" s="206"/>
      <c r="MZQ27" s="206"/>
      <c r="MZR27" s="206"/>
      <c r="MZS27" s="206"/>
      <c r="MZT27" s="206"/>
      <c r="MZU27" s="206"/>
      <c r="MZV27" s="206"/>
      <c r="MZW27" s="206"/>
      <c r="MZX27" s="206"/>
      <c r="MZY27" s="206"/>
      <c r="MZZ27" s="206"/>
      <c r="NAA27" s="206"/>
      <c r="NAB27" s="206"/>
      <c r="NAC27" s="206"/>
      <c r="NAD27" s="206"/>
      <c r="NAE27" s="206"/>
      <c r="NAF27" s="206"/>
      <c r="NAG27" s="206"/>
      <c r="NAH27" s="206"/>
      <c r="NAI27" s="206"/>
      <c r="NAJ27" s="206"/>
      <c r="NAK27" s="206"/>
      <c r="NAL27" s="206"/>
      <c r="NAM27" s="206"/>
      <c r="NAN27" s="206"/>
      <c r="NAO27" s="206"/>
      <c r="NAP27" s="206"/>
      <c r="NAQ27" s="206"/>
      <c r="NAR27" s="206"/>
      <c r="NAS27" s="206"/>
      <c r="NAT27" s="206"/>
      <c r="NAU27" s="206"/>
      <c r="NAV27" s="206"/>
      <c r="NAW27" s="206"/>
      <c r="NAX27" s="206"/>
      <c r="NAY27" s="206"/>
      <c r="NAZ27" s="206"/>
      <c r="NBA27" s="206"/>
      <c r="NBB27" s="206"/>
      <c r="NBC27" s="206"/>
      <c r="NBD27" s="206"/>
      <c r="NBE27" s="206"/>
      <c r="NBF27" s="206"/>
      <c r="NBG27" s="206"/>
      <c r="NBH27" s="206"/>
      <c r="NBI27" s="206"/>
      <c r="NBJ27" s="206"/>
      <c r="NBK27" s="206"/>
      <c r="NBL27" s="206"/>
      <c r="NBM27" s="206"/>
      <c r="NBN27" s="206"/>
      <c r="NBO27" s="206"/>
      <c r="NBP27" s="206"/>
      <c r="NBQ27" s="206"/>
      <c r="NBR27" s="206"/>
      <c r="NBS27" s="206"/>
      <c r="NBT27" s="206"/>
      <c r="NBU27" s="206"/>
      <c r="NBV27" s="206"/>
      <c r="NBW27" s="206"/>
      <c r="NBX27" s="206"/>
      <c r="NBY27" s="206"/>
      <c r="NBZ27" s="206"/>
      <c r="NCA27" s="206"/>
      <c r="NCB27" s="206"/>
      <c r="NCC27" s="206"/>
      <c r="NCD27" s="206"/>
      <c r="NCE27" s="206"/>
      <c r="NCF27" s="206"/>
      <c r="NCG27" s="206"/>
      <c r="NCH27" s="206"/>
      <c r="NCI27" s="206"/>
      <c r="NCJ27" s="206"/>
      <c r="NCK27" s="206"/>
      <c r="NCL27" s="206"/>
      <c r="NCM27" s="206"/>
      <c r="NCN27" s="206"/>
      <c r="NCO27" s="206"/>
      <c r="NCP27" s="206"/>
      <c r="NCQ27" s="206"/>
      <c r="NCR27" s="206"/>
      <c r="NCS27" s="206"/>
      <c r="NCT27" s="206"/>
      <c r="NCU27" s="206"/>
      <c r="NCV27" s="206"/>
      <c r="NCW27" s="206"/>
      <c r="NCX27" s="206"/>
      <c r="NCY27" s="206"/>
      <c r="NCZ27" s="206"/>
      <c r="NDA27" s="206"/>
      <c r="NDB27" s="206"/>
      <c r="NDC27" s="206"/>
      <c r="NDD27" s="206"/>
      <c r="NDE27" s="206"/>
      <c r="NDF27" s="206"/>
      <c r="NDG27" s="206"/>
      <c r="NDH27" s="206"/>
      <c r="NDI27" s="206"/>
      <c r="NDJ27" s="206"/>
      <c r="NDK27" s="206"/>
      <c r="NDL27" s="206"/>
      <c r="NDM27" s="206"/>
      <c r="NDN27" s="206"/>
      <c r="NDO27" s="206"/>
      <c r="NDP27" s="206"/>
      <c r="NDQ27" s="206"/>
      <c r="NDR27" s="206"/>
      <c r="NDS27" s="206"/>
      <c r="NDT27" s="206"/>
      <c r="NDU27" s="206"/>
      <c r="NDV27" s="206"/>
      <c r="NDW27" s="206"/>
      <c r="NDX27" s="206"/>
      <c r="NDY27" s="206"/>
      <c r="NDZ27" s="206"/>
      <c r="NEA27" s="206"/>
      <c r="NEB27" s="206"/>
      <c r="NEC27" s="206"/>
      <c r="NED27" s="206"/>
      <c r="NEE27" s="206"/>
      <c r="NEF27" s="206"/>
      <c r="NEG27" s="206"/>
      <c r="NEH27" s="206"/>
      <c r="NEI27" s="206"/>
      <c r="NEJ27" s="206"/>
      <c r="NEK27" s="206"/>
      <c r="NEL27" s="206"/>
      <c r="NEM27" s="206"/>
      <c r="NEN27" s="206"/>
      <c r="NEO27" s="206"/>
      <c r="NEP27" s="206"/>
      <c r="NEQ27" s="206"/>
      <c r="NER27" s="206"/>
      <c r="NES27" s="206"/>
      <c r="NET27" s="206"/>
      <c r="NEU27" s="206"/>
      <c r="NEV27" s="206"/>
      <c r="NEW27" s="206"/>
      <c r="NEX27" s="206"/>
      <c r="NEY27" s="206"/>
      <c r="NEZ27" s="206"/>
      <c r="NFA27" s="206"/>
      <c r="NFB27" s="206"/>
      <c r="NFC27" s="206"/>
      <c r="NFD27" s="206"/>
      <c r="NFE27" s="206"/>
      <c r="NFF27" s="206"/>
      <c r="NFG27" s="206"/>
      <c r="NFH27" s="206"/>
      <c r="NFI27" s="206"/>
      <c r="NFJ27" s="206"/>
      <c r="NFK27" s="206"/>
      <c r="NFL27" s="206"/>
      <c r="NFM27" s="206"/>
      <c r="NFN27" s="206"/>
      <c r="NFO27" s="206"/>
      <c r="NFP27" s="206"/>
      <c r="NFQ27" s="206"/>
      <c r="NFR27" s="206"/>
      <c r="NFS27" s="206"/>
      <c r="NFT27" s="206"/>
      <c r="NFU27" s="206"/>
      <c r="NFV27" s="206"/>
      <c r="NFW27" s="206"/>
      <c r="NFX27" s="206"/>
      <c r="NFY27" s="206"/>
      <c r="NFZ27" s="206"/>
      <c r="NGA27" s="206"/>
      <c r="NGB27" s="206"/>
      <c r="NGC27" s="206"/>
      <c r="NGD27" s="206"/>
      <c r="NGE27" s="206"/>
      <c r="NGF27" s="206"/>
      <c r="NGG27" s="206"/>
      <c r="NGH27" s="206"/>
      <c r="NGI27" s="206"/>
      <c r="NGJ27" s="206"/>
      <c r="NGK27" s="206"/>
      <c r="NGL27" s="206"/>
      <c r="NGM27" s="206"/>
      <c r="NGN27" s="206"/>
      <c r="NGO27" s="206"/>
      <c r="NGP27" s="206"/>
      <c r="NGQ27" s="206"/>
      <c r="NGR27" s="206"/>
      <c r="NGS27" s="206"/>
      <c r="NGT27" s="206"/>
      <c r="NGU27" s="206"/>
      <c r="NGV27" s="206"/>
      <c r="NGW27" s="206"/>
      <c r="NGX27" s="206"/>
      <c r="NGY27" s="206"/>
      <c r="NGZ27" s="206"/>
      <c r="NHA27" s="206"/>
      <c r="NHB27" s="206"/>
      <c r="NHC27" s="206"/>
      <c r="NHD27" s="206"/>
      <c r="NHE27" s="206"/>
      <c r="NHF27" s="206"/>
      <c r="NHG27" s="206"/>
      <c r="NHH27" s="206"/>
      <c r="NHI27" s="206"/>
      <c r="NHJ27" s="206"/>
      <c r="NHK27" s="206"/>
      <c r="NHL27" s="206"/>
      <c r="NHM27" s="206"/>
      <c r="NHN27" s="206"/>
      <c r="NHO27" s="206"/>
      <c r="NHP27" s="206"/>
      <c r="NHQ27" s="206"/>
      <c r="NHR27" s="206"/>
      <c r="NHS27" s="206"/>
      <c r="NHT27" s="206"/>
      <c r="NHU27" s="206"/>
      <c r="NHV27" s="206"/>
      <c r="NHW27" s="206"/>
      <c r="NHX27" s="206"/>
      <c r="NHY27" s="206"/>
      <c r="NHZ27" s="206"/>
      <c r="NIA27" s="206"/>
      <c r="NIB27" s="206"/>
      <c r="NIC27" s="206"/>
      <c r="NID27" s="206"/>
      <c r="NIE27" s="206"/>
      <c r="NIF27" s="206"/>
      <c r="NIG27" s="206"/>
      <c r="NIH27" s="206"/>
      <c r="NII27" s="206"/>
      <c r="NIJ27" s="206"/>
      <c r="NIK27" s="206"/>
      <c r="NIL27" s="206"/>
      <c r="NIM27" s="206"/>
      <c r="NIN27" s="206"/>
      <c r="NIO27" s="206"/>
      <c r="NIP27" s="206"/>
      <c r="NIQ27" s="206"/>
      <c r="NIR27" s="206"/>
      <c r="NIS27" s="206"/>
      <c r="NIT27" s="206"/>
      <c r="NIU27" s="206"/>
      <c r="NIV27" s="206"/>
      <c r="NIW27" s="206"/>
      <c r="NIX27" s="206"/>
      <c r="NIY27" s="206"/>
      <c r="NIZ27" s="206"/>
      <c r="NJA27" s="206"/>
      <c r="NJB27" s="206"/>
      <c r="NJC27" s="206"/>
      <c r="NJD27" s="206"/>
      <c r="NJE27" s="206"/>
      <c r="NJF27" s="206"/>
      <c r="NJG27" s="206"/>
      <c r="NJH27" s="206"/>
      <c r="NJI27" s="206"/>
      <c r="NJJ27" s="206"/>
      <c r="NJK27" s="206"/>
      <c r="NJL27" s="206"/>
      <c r="NJM27" s="206"/>
      <c r="NJN27" s="206"/>
      <c r="NJO27" s="206"/>
      <c r="NJP27" s="206"/>
      <c r="NJQ27" s="206"/>
      <c r="NJR27" s="206"/>
      <c r="NJS27" s="206"/>
      <c r="NJT27" s="206"/>
      <c r="NJU27" s="206"/>
      <c r="NJV27" s="206"/>
      <c r="NJW27" s="206"/>
      <c r="NJX27" s="206"/>
      <c r="NJY27" s="206"/>
      <c r="NJZ27" s="206"/>
      <c r="NKA27" s="206"/>
      <c r="NKB27" s="206"/>
      <c r="NKC27" s="206"/>
      <c r="NKD27" s="206"/>
      <c r="NKE27" s="206"/>
      <c r="NKF27" s="206"/>
      <c r="NKG27" s="206"/>
      <c r="NKH27" s="206"/>
      <c r="NKI27" s="206"/>
      <c r="NKJ27" s="206"/>
      <c r="NKK27" s="206"/>
      <c r="NKL27" s="206"/>
      <c r="NKM27" s="206"/>
      <c r="NKN27" s="206"/>
      <c r="NKO27" s="206"/>
      <c r="NKP27" s="206"/>
      <c r="NKQ27" s="206"/>
      <c r="NKR27" s="206"/>
      <c r="NKS27" s="206"/>
      <c r="NKT27" s="206"/>
      <c r="NKU27" s="206"/>
      <c r="NKV27" s="206"/>
      <c r="NKW27" s="206"/>
      <c r="NKX27" s="206"/>
      <c r="NKY27" s="206"/>
      <c r="NKZ27" s="206"/>
      <c r="NLA27" s="206"/>
      <c r="NLB27" s="206"/>
      <c r="NLC27" s="206"/>
      <c r="NLD27" s="206"/>
      <c r="NLE27" s="206"/>
      <c r="NLF27" s="206"/>
      <c r="NLG27" s="206"/>
      <c r="NLH27" s="206"/>
      <c r="NLI27" s="206"/>
      <c r="NLJ27" s="206"/>
      <c r="NLK27" s="206"/>
      <c r="NLL27" s="206"/>
      <c r="NLM27" s="206"/>
      <c r="NLN27" s="206"/>
      <c r="NLO27" s="206"/>
      <c r="NLP27" s="206"/>
      <c r="NLQ27" s="206"/>
      <c r="NLR27" s="206"/>
      <c r="NLS27" s="206"/>
      <c r="NLT27" s="206"/>
      <c r="NLU27" s="206"/>
      <c r="NLV27" s="206"/>
      <c r="NLW27" s="206"/>
      <c r="NLX27" s="206"/>
      <c r="NLY27" s="206"/>
      <c r="NLZ27" s="206"/>
      <c r="NMA27" s="206"/>
      <c r="NMB27" s="206"/>
      <c r="NMC27" s="206"/>
      <c r="NMD27" s="206"/>
      <c r="NME27" s="206"/>
      <c r="NMF27" s="206"/>
      <c r="NMG27" s="206"/>
      <c r="NMH27" s="206"/>
      <c r="NMI27" s="206"/>
      <c r="NMJ27" s="206"/>
      <c r="NMK27" s="206"/>
      <c r="NML27" s="206"/>
      <c r="NMM27" s="206"/>
      <c r="NMN27" s="206"/>
      <c r="NMO27" s="206"/>
      <c r="NMP27" s="206"/>
      <c r="NMQ27" s="206"/>
      <c r="NMR27" s="206"/>
      <c r="NMS27" s="206"/>
      <c r="NMT27" s="206"/>
      <c r="NMU27" s="206"/>
      <c r="NMV27" s="206"/>
      <c r="NMW27" s="206"/>
      <c r="NMX27" s="206"/>
      <c r="NMY27" s="206"/>
      <c r="NMZ27" s="206"/>
      <c r="NNA27" s="206"/>
      <c r="NNB27" s="206"/>
      <c r="NNC27" s="206"/>
      <c r="NND27" s="206"/>
      <c r="NNE27" s="206"/>
      <c r="NNF27" s="206"/>
      <c r="NNG27" s="206"/>
      <c r="NNH27" s="206"/>
      <c r="NNI27" s="206"/>
      <c r="NNJ27" s="206"/>
      <c r="NNK27" s="206"/>
      <c r="NNL27" s="206"/>
      <c r="NNM27" s="206"/>
      <c r="NNN27" s="206"/>
      <c r="NNO27" s="206"/>
      <c r="NNP27" s="206"/>
      <c r="NNQ27" s="206"/>
      <c r="NNR27" s="206"/>
      <c r="NNS27" s="206"/>
      <c r="NNT27" s="206"/>
      <c r="NNU27" s="206"/>
      <c r="NNV27" s="206"/>
      <c r="NNW27" s="206"/>
      <c r="NNX27" s="206"/>
      <c r="NNY27" s="206"/>
      <c r="NNZ27" s="206"/>
      <c r="NOA27" s="206"/>
      <c r="NOB27" s="206"/>
      <c r="NOC27" s="206"/>
      <c r="NOD27" s="206"/>
      <c r="NOE27" s="206"/>
      <c r="NOF27" s="206"/>
      <c r="NOG27" s="206"/>
      <c r="NOH27" s="206"/>
      <c r="NOI27" s="206"/>
      <c r="NOJ27" s="206"/>
      <c r="NOK27" s="206"/>
      <c r="NOL27" s="206"/>
      <c r="NOM27" s="206"/>
      <c r="NON27" s="206"/>
      <c r="NOO27" s="206"/>
      <c r="NOP27" s="206"/>
      <c r="NOQ27" s="206"/>
      <c r="NOR27" s="206"/>
      <c r="NOS27" s="206"/>
      <c r="NOT27" s="206"/>
      <c r="NOU27" s="206"/>
      <c r="NOV27" s="206"/>
      <c r="NOW27" s="206"/>
      <c r="NOX27" s="206"/>
      <c r="NOY27" s="206"/>
      <c r="NOZ27" s="206"/>
      <c r="NPA27" s="206"/>
      <c r="NPB27" s="206"/>
      <c r="NPC27" s="206"/>
      <c r="NPD27" s="206"/>
      <c r="NPE27" s="206"/>
      <c r="NPF27" s="206"/>
      <c r="NPG27" s="206"/>
      <c r="NPH27" s="206"/>
      <c r="NPI27" s="206"/>
      <c r="NPJ27" s="206"/>
      <c r="NPK27" s="206"/>
      <c r="NPL27" s="206"/>
      <c r="NPM27" s="206"/>
      <c r="NPN27" s="206"/>
      <c r="NPO27" s="206"/>
      <c r="NPP27" s="206"/>
      <c r="NPQ27" s="206"/>
      <c r="NPR27" s="206"/>
      <c r="NPS27" s="206"/>
      <c r="NPT27" s="206"/>
      <c r="NPU27" s="206"/>
      <c r="NPV27" s="206"/>
      <c r="NPW27" s="206"/>
      <c r="NPX27" s="206"/>
      <c r="NPY27" s="206"/>
      <c r="NPZ27" s="206"/>
      <c r="NQA27" s="206"/>
      <c r="NQB27" s="206"/>
      <c r="NQC27" s="206"/>
      <c r="NQD27" s="206"/>
      <c r="NQE27" s="206"/>
      <c r="NQF27" s="206"/>
      <c r="NQG27" s="206"/>
      <c r="NQH27" s="206"/>
      <c r="NQI27" s="206"/>
      <c r="NQJ27" s="206"/>
      <c r="NQK27" s="206"/>
      <c r="NQL27" s="206"/>
      <c r="NQM27" s="206"/>
      <c r="NQN27" s="206"/>
      <c r="NQO27" s="206"/>
      <c r="NQP27" s="206"/>
      <c r="NQQ27" s="206"/>
      <c r="NQR27" s="206"/>
      <c r="NQS27" s="206"/>
      <c r="NQT27" s="206"/>
      <c r="NQU27" s="206"/>
      <c r="NQV27" s="206"/>
      <c r="NQW27" s="206"/>
      <c r="NQX27" s="206"/>
      <c r="NQY27" s="206"/>
      <c r="NQZ27" s="206"/>
      <c r="NRA27" s="206"/>
      <c r="NRB27" s="206"/>
      <c r="NRC27" s="206"/>
      <c r="NRD27" s="206"/>
      <c r="NRE27" s="206"/>
      <c r="NRF27" s="206"/>
      <c r="NRG27" s="206"/>
      <c r="NRH27" s="206"/>
      <c r="NRI27" s="206"/>
      <c r="NRJ27" s="206"/>
      <c r="NRK27" s="206"/>
      <c r="NRL27" s="206"/>
      <c r="NRM27" s="206"/>
      <c r="NRN27" s="206"/>
      <c r="NRO27" s="206"/>
      <c r="NRP27" s="206"/>
      <c r="NRQ27" s="206"/>
      <c r="NRR27" s="206"/>
      <c r="NRS27" s="206"/>
      <c r="NRT27" s="206"/>
      <c r="NRU27" s="206"/>
      <c r="NRV27" s="206"/>
      <c r="NRW27" s="206"/>
      <c r="NRX27" s="206"/>
      <c r="NRY27" s="206"/>
      <c r="NRZ27" s="206"/>
      <c r="NSA27" s="206"/>
      <c r="NSB27" s="206"/>
      <c r="NSC27" s="206"/>
      <c r="NSD27" s="206"/>
      <c r="NSE27" s="206"/>
      <c r="NSF27" s="206"/>
      <c r="NSG27" s="206"/>
      <c r="NSH27" s="206"/>
      <c r="NSI27" s="206"/>
      <c r="NSJ27" s="206"/>
      <c r="NSK27" s="206"/>
      <c r="NSL27" s="206"/>
      <c r="NSM27" s="206"/>
      <c r="NSN27" s="206"/>
      <c r="NSO27" s="206"/>
      <c r="NSP27" s="206"/>
      <c r="NSQ27" s="206"/>
      <c r="NSR27" s="206"/>
      <c r="NSS27" s="206"/>
      <c r="NST27" s="206"/>
      <c r="NSU27" s="206"/>
      <c r="NSV27" s="206"/>
      <c r="NSW27" s="206"/>
      <c r="NSX27" s="206"/>
      <c r="NSY27" s="206"/>
      <c r="NSZ27" s="206"/>
      <c r="NTA27" s="206"/>
      <c r="NTB27" s="206"/>
      <c r="NTC27" s="206"/>
      <c r="NTD27" s="206"/>
      <c r="NTE27" s="206"/>
      <c r="NTF27" s="206"/>
      <c r="NTG27" s="206"/>
      <c r="NTH27" s="206"/>
      <c r="NTI27" s="206"/>
      <c r="NTJ27" s="206"/>
      <c r="NTK27" s="206"/>
      <c r="NTL27" s="206"/>
      <c r="NTM27" s="206"/>
      <c r="NTN27" s="206"/>
      <c r="NTO27" s="206"/>
      <c r="NTP27" s="206"/>
      <c r="NTQ27" s="206"/>
      <c r="NTR27" s="206"/>
      <c r="NTS27" s="206"/>
      <c r="NTT27" s="206"/>
      <c r="NTU27" s="206"/>
      <c r="NTV27" s="206"/>
      <c r="NTW27" s="206"/>
      <c r="NTX27" s="206"/>
      <c r="NTY27" s="206"/>
      <c r="NTZ27" s="206"/>
      <c r="NUA27" s="206"/>
      <c r="NUB27" s="206"/>
      <c r="NUC27" s="206"/>
      <c r="NUD27" s="206"/>
      <c r="NUE27" s="206"/>
      <c r="NUF27" s="206"/>
      <c r="NUG27" s="206"/>
      <c r="NUH27" s="206"/>
      <c r="NUI27" s="206"/>
      <c r="NUJ27" s="206"/>
      <c r="NUK27" s="206"/>
      <c r="NUL27" s="206"/>
      <c r="NUM27" s="206"/>
      <c r="NUN27" s="206"/>
      <c r="NUO27" s="206"/>
      <c r="NUP27" s="206"/>
      <c r="NUQ27" s="206"/>
      <c r="NUR27" s="206"/>
      <c r="NUS27" s="206"/>
      <c r="NUT27" s="206"/>
      <c r="NUU27" s="206"/>
      <c r="NUV27" s="206"/>
      <c r="NUW27" s="206"/>
      <c r="NUX27" s="206"/>
      <c r="NUY27" s="206"/>
      <c r="NUZ27" s="206"/>
      <c r="NVA27" s="206"/>
      <c r="NVB27" s="206"/>
      <c r="NVC27" s="206"/>
      <c r="NVD27" s="206"/>
      <c r="NVE27" s="206"/>
      <c r="NVF27" s="206"/>
      <c r="NVG27" s="206"/>
      <c r="NVH27" s="206"/>
      <c r="NVI27" s="206"/>
      <c r="NVJ27" s="206"/>
      <c r="NVK27" s="206"/>
      <c r="NVL27" s="206"/>
      <c r="NVM27" s="206"/>
      <c r="NVN27" s="206"/>
      <c r="NVO27" s="206"/>
      <c r="NVP27" s="206"/>
      <c r="NVQ27" s="206"/>
      <c r="NVR27" s="206"/>
      <c r="NVS27" s="206"/>
      <c r="NVT27" s="206"/>
      <c r="NVU27" s="206"/>
      <c r="NVV27" s="206"/>
      <c r="NVW27" s="206"/>
      <c r="NVX27" s="206"/>
      <c r="NVY27" s="206"/>
      <c r="NVZ27" s="206"/>
      <c r="NWA27" s="206"/>
      <c r="NWB27" s="206"/>
      <c r="NWC27" s="206"/>
      <c r="NWD27" s="206"/>
      <c r="NWE27" s="206"/>
      <c r="NWF27" s="206"/>
      <c r="NWG27" s="206"/>
      <c r="NWH27" s="206"/>
      <c r="NWI27" s="206"/>
      <c r="NWJ27" s="206"/>
      <c r="NWK27" s="206"/>
      <c r="NWL27" s="206"/>
      <c r="NWM27" s="206"/>
      <c r="NWN27" s="206"/>
      <c r="NWO27" s="206"/>
      <c r="NWP27" s="206"/>
      <c r="NWQ27" s="206"/>
      <c r="NWR27" s="206"/>
      <c r="NWS27" s="206"/>
      <c r="NWT27" s="206"/>
      <c r="NWU27" s="206"/>
      <c r="NWV27" s="206"/>
      <c r="NWW27" s="206"/>
      <c r="NWX27" s="206"/>
      <c r="NWY27" s="206"/>
      <c r="NWZ27" s="206"/>
      <c r="NXA27" s="206"/>
      <c r="NXB27" s="206"/>
      <c r="NXC27" s="206"/>
      <c r="NXD27" s="206"/>
      <c r="NXE27" s="206"/>
      <c r="NXF27" s="206"/>
      <c r="NXG27" s="206"/>
      <c r="NXH27" s="206"/>
      <c r="NXI27" s="206"/>
      <c r="NXJ27" s="206"/>
      <c r="NXK27" s="206"/>
      <c r="NXL27" s="206"/>
      <c r="NXM27" s="206"/>
      <c r="NXN27" s="206"/>
      <c r="NXO27" s="206"/>
      <c r="NXP27" s="206"/>
      <c r="NXQ27" s="206"/>
      <c r="NXR27" s="206"/>
      <c r="NXS27" s="206"/>
      <c r="NXT27" s="206"/>
      <c r="NXU27" s="206"/>
      <c r="NXV27" s="206"/>
      <c r="NXW27" s="206"/>
      <c r="NXX27" s="206"/>
      <c r="NXY27" s="206"/>
      <c r="NXZ27" s="206"/>
      <c r="NYA27" s="206"/>
      <c r="NYB27" s="206"/>
      <c r="NYC27" s="206"/>
      <c r="NYD27" s="206"/>
      <c r="NYE27" s="206"/>
      <c r="NYF27" s="206"/>
      <c r="NYG27" s="206"/>
      <c r="NYH27" s="206"/>
      <c r="NYI27" s="206"/>
      <c r="NYJ27" s="206"/>
      <c r="NYK27" s="206"/>
      <c r="NYL27" s="206"/>
      <c r="NYM27" s="206"/>
      <c r="NYN27" s="206"/>
      <c r="NYO27" s="206"/>
      <c r="NYP27" s="206"/>
      <c r="NYQ27" s="206"/>
      <c r="NYR27" s="206"/>
      <c r="NYS27" s="206"/>
      <c r="NYT27" s="206"/>
      <c r="NYU27" s="206"/>
      <c r="NYV27" s="206"/>
      <c r="NYW27" s="206"/>
      <c r="NYX27" s="206"/>
      <c r="NYY27" s="206"/>
      <c r="NYZ27" s="206"/>
      <c r="NZA27" s="206"/>
      <c r="NZB27" s="206"/>
      <c r="NZC27" s="206"/>
      <c r="NZD27" s="206"/>
      <c r="NZE27" s="206"/>
      <c r="NZF27" s="206"/>
      <c r="NZG27" s="206"/>
      <c r="NZH27" s="206"/>
      <c r="NZI27" s="206"/>
      <c r="NZJ27" s="206"/>
      <c r="NZK27" s="206"/>
      <c r="NZL27" s="206"/>
      <c r="NZM27" s="206"/>
      <c r="NZN27" s="206"/>
      <c r="NZO27" s="206"/>
      <c r="NZP27" s="206"/>
      <c r="NZQ27" s="206"/>
      <c r="NZR27" s="206"/>
      <c r="NZS27" s="206"/>
      <c r="NZT27" s="206"/>
      <c r="NZU27" s="206"/>
      <c r="NZV27" s="206"/>
      <c r="NZW27" s="206"/>
      <c r="NZX27" s="206"/>
      <c r="NZY27" s="206"/>
      <c r="NZZ27" s="206"/>
      <c r="OAA27" s="206"/>
      <c r="OAB27" s="206"/>
      <c r="OAC27" s="206"/>
      <c r="OAD27" s="206"/>
      <c r="OAE27" s="206"/>
      <c r="OAF27" s="206"/>
      <c r="OAG27" s="206"/>
      <c r="OAH27" s="206"/>
      <c r="OAI27" s="206"/>
      <c r="OAJ27" s="206"/>
      <c r="OAK27" s="206"/>
      <c r="OAL27" s="206"/>
      <c r="OAM27" s="206"/>
      <c r="OAN27" s="206"/>
      <c r="OAO27" s="206"/>
      <c r="OAP27" s="206"/>
      <c r="OAQ27" s="206"/>
      <c r="OAR27" s="206"/>
      <c r="OAS27" s="206"/>
      <c r="OAT27" s="206"/>
      <c r="OAU27" s="206"/>
      <c r="OAV27" s="206"/>
      <c r="OAW27" s="206"/>
      <c r="OAX27" s="206"/>
      <c r="OAY27" s="206"/>
      <c r="OAZ27" s="206"/>
      <c r="OBA27" s="206"/>
      <c r="OBB27" s="206"/>
      <c r="OBC27" s="206"/>
      <c r="OBD27" s="206"/>
      <c r="OBE27" s="206"/>
      <c r="OBF27" s="206"/>
      <c r="OBG27" s="206"/>
      <c r="OBH27" s="206"/>
      <c r="OBI27" s="206"/>
      <c r="OBJ27" s="206"/>
      <c r="OBK27" s="206"/>
      <c r="OBL27" s="206"/>
      <c r="OBM27" s="206"/>
      <c r="OBN27" s="206"/>
      <c r="OBO27" s="206"/>
      <c r="OBP27" s="206"/>
      <c r="OBQ27" s="206"/>
      <c r="OBR27" s="206"/>
      <c r="OBS27" s="206"/>
      <c r="OBT27" s="206"/>
      <c r="OBU27" s="206"/>
      <c r="OBV27" s="206"/>
      <c r="OBW27" s="206"/>
      <c r="OBX27" s="206"/>
      <c r="OBY27" s="206"/>
      <c r="OBZ27" s="206"/>
      <c r="OCA27" s="206"/>
      <c r="OCB27" s="206"/>
      <c r="OCC27" s="206"/>
      <c r="OCD27" s="206"/>
      <c r="OCE27" s="206"/>
      <c r="OCF27" s="206"/>
      <c r="OCG27" s="206"/>
      <c r="OCH27" s="206"/>
      <c r="OCI27" s="206"/>
      <c r="OCJ27" s="206"/>
      <c r="OCK27" s="206"/>
      <c r="OCL27" s="206"/>
      <c r="OCM27" s="206"/>
      <c r="OCN27" s="206"/>
      <c r="OCO27" s="206"/>
      <c r="OCP27" s="206"/>
      <c r="OCQ27" s="206"/>
      <c r="OCR27" s="206"/>
      <c r="OCS27" s="206"/>
      <c r="OCT27" s="206"/>
      <c r="OCU27" s="206"/>
      <c r="OCV27" s="206"/>
      <c r="OCW27" s="206"/>
      <c r="OCX27" s="206"/>
      <c r="OCY27" s="206"/>
      <c r="OCZ27" s="206"/>
      <c r="ODA27" s="206"/>
      <c r="ODB27" s="206"/>
      <c r="ODC27" s="206"/>
      <c r="ODD27" s="206"/>
      <c r="ODE27" s="206"/>
      <c r="ODF27" s="206"/>
      <c r="ODG27" s="206"/>
      <c r="ODH27" s="206"/>
      <c r="ODI27" s="206"/>
      <c r="ODJ27" s="206"/>
      <c r="ODK27" s="206"/>
      <c r="ODL27" s="206"/>
      <c r="ODM27" s="206"/>
      <c r="ODN27" s="206"/>
      <c r="ODO27" s="206"/>
      <c r="ODP27" s="206"/>
      <c r="ODQ27" s="206"/>
      <c r="ODR27" s="206"/>
      <c r="ODS27" s="206"/>
      <c r="ODT27" s="206"/>
      <c r="ODU27" s="206"/>
      <c r="ODV27" s="206"/>
      <c r="ODW27" s="206"/>
      <c r="ODX27" s="206"/>
      <c r="ODY27" s="206"/>
      <c r="ODZ27" s="206"/>
      <c r="OEA27" s="206"/>
      <c r="OEB27" s="206"/>
      <c r="OEC27" s="206"/>
      <c r="OED27" s="206"/>
      <c r="OEE27" s="206"/>
      <c r="OEF27" s="206"/>
      <c r="OEG27" s="206"/>
      <c r="OEH27" s="206"/>
      <c r="OEI27" s="206"/>
      <c r="OEJ27" s="206"/>
      <c r="OEK27" s="206"/>
      <c r="OEL27" s="206"/>
      <c r="OEM27" s="206"/>
      <c r="OEN27" s="206"/>
      <c r="OEO27" s="206"/>
      <c r="OEP27" s="206"/>
      <c r="OEQ27" s="206"/>
      <c r="OER27" s="206"/>
      <c r="OES27" s="206"/>
      <c r="OET27" s="206"/>
      <c r="OEU27" s="206"/>
      <c r="OEV27" s="206"/>
      <c r="OEW27" s="206"/>
      <c r="OEX27" s="206"/>
      <c r="OEY27" s="206"/>
      <c r="OEZ27" s="206"/>
      <c r="OFA27" s="206"/>
      <c r="OFB27" s="206"/>
      <c r="OFC27" s="206"/>
      <c r="OFD27" s="206"/>
      <c r="OFE27" s="206"/>
      <c r="OFF27" s="206"/>
      <c r="OFG27" s="206"/>
      <c r="OFH27" s="206"/>
      <c r="OFI27" s="206"/>
      <c r="OFJ27" s="206"/>
      <c r="OFK27" s="206"/>
      <c r="OFL27" s="206"/>
      <c r="OFM27" s="206"/>
      <c r="OFN27" s="206"/>
      <c r="OFO27" s="206"/>
      <c r="OFP27" s="206"/>
      <c r="OFQ27" s="206"/>
      <c r="OFR27" s="206"/>
      <c r="OFS27" s="206"/>
      <c r="OFT27" s="206"/>
      <c r="OFU27" s="206"/>
      <c r="OFV27" s="206"/>
      <c r="OFW27" s="206"/>
      <c r="OFX27" s="206"/>
      <c r="OFY27" s="206"/>
      <c r="OFZ27" s="206"/>
      <c r="OGA27" s="206"/>
      <c r="OGB27" s="206"/>
      <c r="OGC27" s="206"/>
      <c r="OGD27" s="206"/>
      <c r="OGE27" s="206"/>
      <c r="OGF27" s="206"/>
      <c r="OGG27" s="206"/>
      <c r="OGH27" s="206"/>
      <c r="OGI27" s="206"/>
      <c r="OGJ27" s="206"/>
      <c r="OGK27" s="206"/>
      <c r="OGL27" s="206"/>
      <c r="OGM27" s="206"/>
      <c r="OGN27" s="206"/>
      <c r="OGO27" s="206"/>
      <c r="OGP27" s="206"/>
      <c r="OGQ27" s="206"/>
      <c r="OGR27" s="206"/>
      <c r="OGS27" s="206"/>
      <c r="OGT27" s="206"/>
      <c r="OGU27" s="206"/>
      <c r="OGV27" s="206"/>
      <c r="OGW27" s="206"/>
      <c r="OGX27" s="206"/>
      <c r="OGY27" s="206"/>
      <c r="OGZ27" s="206"/>
      <c r="OHA27" s="206"/>
      <c r="OHB27" s="206"/>
      <c r="OHC27" s="206"/>
      <c r="OHD27" s="206"/>
      <c r="OHE27" s="206"/>
      <c r="OHF27" s="206"/>
      <c r="OHG27" s="206"/>
      <c r="OHH27" s="206"/>
      <c r="OHI27" s="206"/>
      <c r="OHJ27" s="206"/>
      <c r="OHK27" s="206"/>
      <c r="OHL27" s="206"/>
      <c r="OHM27" s="206"/>
      <c r="OHN27" s="206"/>
      <c r="OHO27" s="206"/>
      <c r="OHP27" s="206"/>
      <c r="OHQ27" s="206"/>
      <c r="OHR27" s="206"/>
      <c r="OHS27" s="206"/>
      <c r="OHT27" s="206"/>
      <c r="OHU27" s="206"/>
      <c r="OHV27" s="206"/>
      <c r="OHW27" s="206"/>
      <c r="OHX27" s="206"/>
      <c r="OHY27" s="206"/>
      <c r="OHZ27" s="206"/>
      <c r="OIA27" s="206"/>
      <c r="OIB27" s="206"/>
      <c r="OIC27" s="206"/>
      <c r="OID27" s="206"/>
      <c r="OIE27" s="206"/>
      <c r="OIF27" s="206"/>
      <c r="OIG27" s="206"/>
      <c r="OIH27" s="206"/>
      <c r="OII27" s="206"/>
      <c r="OIJ27" s="206"/>
      <c r="OIK27" s="206"/>
      <c r="OIL27" s="206"/>
      <c r="OIM27" s="206"/>
      <c r="OIN27" s="206"/>
      <c r="OIO27" s="206"/>
      <c r="OIP27" s="206"/>
      <c r="OIQ27" s="206"/>
      <c r="OIR27" s="206"/>
      <c r="OIS27" s="206"/>
      <c r="OIT27" s="206"/>
      <c r="OIU27" s="206"/>
      <c r="OIV27" s="206"/>
      <c r="OIW27" s="206"/>
      <c r="OIX27" s="206"/>
      <c r="OIY27" s="206"/>
      <c r="OIZ27" s="206"/>
      <c r="OJA27" s="206"/>
      <c r="OJB27" s="206"/>
      <c r="OJC27" s="206"/>
      <c r="OJD27" s="206"/>
      <c r="OJE27" s="206"/>
      <c r="OJF27" s="206"/>
      <c r="OJG27" s="206"/>
      <c r="OJH27" s="206"/>
      <c r="OJI27" s="206"/>
      <c r="OJJ27" s="206"/>
      <c r="OJK27" s="206"/>
      <c r="OJL27" s="206"/>
      <c r="OJM27" s="206"/>
      <c r="OJN27" s="206"/>
      <c r="OJO27" s="206"/>
      <c r="OJP27" s="206"/>
      <c r="OJQ27" s="206"/>
      <c r="OJR27" s="206"/>
      <c r="OJS27" s="206"/>
      <c r="OJT27" s="206"/>
      <c r="OJU27" s="206"/>
      <c r="OJV27" s="206"/>
      <c r="OJW27" s="206"/>
      <c r="OJX27" s="206"/>
      <c r="OJY27" s="206"/>
      <c r="OJZ27" s="206"/>
      <c r="OKA27" s="206"/>
      <c r="OKB27" s="206"/>
      <c r="OKC27" s="206"/>
      <c r="OKD27" s="206"/>
      <c r="OKE27" s="206"/>
      <c r="OKF27" s="206"/>
      <c r="OKG27" s="206"/>
      <c r="OKH27" s="206"/>
      <c r="OKI27" s="206"/>
      <c r="OKJ27" s="206"/>
      <c r="OKK27" s="206"/>
      <c r="OKL27" s="206"/>
      <c r="OKM27" s="206"/>
      <c r="OKN27" s="206"/>
      <c r="OKO27" s="206"/>
      <c r="OKP27" s="206"/>
      <c r="OKQ27" s="206"/>
      <c r="OKR27" s="206"/>
      <c r="OKS27" s="206"/>
      <c r="OKT27" s="206"/>
      <c r="OKU27" s="206"/>
      <c r="OKV27" s="206"/>
      <c r="OKW27" s="206"/>
      <c r="OKX27" s="206"/>
      <c r="OKY27" s="206"/>
      <c r="OKZ27" s="206"/>
      <c r="OLA27" s="206"/>
      <c r="OLB27" s="206"/>
      <c r="OLC27" s="206"/>
      <c r="OLD27" s="206"/>
      <c r="OLE27" s="206"/>
      <c r="OLF27" s="206"/>
      <c r="OLG27" s="206"/>
      <c r="OLH27" s="206"/>
      <c r="OLI27" s="206"/>
      <c r="OLJ27" s="206"/>
      <c r="OLK27" s="206"/>
      <c r="OLL27" s="206"/>
      <c r="OLM27" s="206"/>
      <c r="OLN27" s="206"/>
      <c r="OLO27" s="206"/>
      <c r="OLP27" s="206"/>
      <c r="OLQ27" s="206"/>
      <c r="OLR27" s="206"/>
      <c r="OLS27" s="206"/>
      <c r="OLT27" s="206"/>
      <c r="OLU27" s="206"/>
      <c r="OLV27" s="206"/>
      <c r="OLW27" s="206"/>
      <c r="OLX27" s="206"/>
      <c r="OLY27" s="206"/>
      <c r="OLZ27" s="206"/>
      <c r="OMA27" s="206"/>
      <c r="OMB27" s="206"/>
      <c r="OMC27" s="206"/>
      <c r="OMD27" s="206"/>
      <c r="OME27" s="206"/>
      <c r="OMF27" s="206"/>
      <c r="OMG27" s="206"/>
      <c r="OMH27" s="206"/>
      <c r="OMI27" s="206"/>
      <c r="OMJ27" s="206"/>
      <c r="OMK27" s="206"/>
      <c r="OML27" s="206"/>
      <c r="OMM27" s="206"/>
      <c r="OMN27" s="206"/>
      <c r="OMO27" s="206"/>
      <c r="OMP27" s="206"/>
      <c r="OMQ27" s="206"/>
      <c r="OMR27" s="206"/>
      <c r="OMS27" s="206"/>
      <c r="OMT27" s="206"/>
      <c r="OMU27" s="206"/>
      <c r="OMV27" s="206"/>
      <c r="OMW27" s="206"/>
      <c r="OMX27" s="206"/>
      <c r="OMY27" s="206"/>
      <c r="OMZ27" s="206"/>
      <c r="ONA27" s="206"/>
      <c r="ONB27" s="206"/>
      <c r="ONC27" s="206"/>
      <c r="OND27" s="206"/>
      <c r="ONE27" s="206"/>
      <c r="ONF27" s="206"/>
      <c r="ONG27" s="206"/>
      <c r="ONH27" s="206"/>
      <c r="ONI27" s="206"/>
      <c r="ONJ27" s="206"/>
      <c r="ONK27" s="206"/>
      <c r="ONL27" s="206"/>
      <c r="ONM27" s="206"/>
      <c r="ONN27" s="206"/>
      <c r="ONO27" s="206"/>
      <c r="ONP27" s="206"/>
      <c r="ONQ27" s="206"/>
      <c r="ONR27" s="206"/>
      <c r="ONS27" s="206"/>
      <c r="ONT27" s="206"/>
      <c r="ONU27" s="206"/>
      <c r="ONV27" s="206"/>
      <c r="ONW27" s="206"/>
      <c r="ONX27" s="206"/>
      <c r="ONY27" s="206"/>
      <c r="ONZ27" s="206"/>
      <c r="OOA27" s="206"/>
      <c r="OOB27" s="206"/>
      <c r="OOC27" s="206"/>
      <c r="OOD27" s="206"/>
      <c r="OOE27" s="206"/>
      <c r="OOF27" s="206"/>
      <c r="OOG27" s="206"/>
      <c r="OOH27" s="206"/>
      <c r="OOI27" s="206"/>
      <c r="OOJ27" s="206"/>
      <c r="OOK27" s="206"/>
      <c r="OOL27" s="206"/>
      <c r="OOM27" s="206"/>
      <c r="OON27" s="206"/>
      <c r="OOO27" s="206"/>
      <c r="OOP27" s="206"/>
      <c r="OOQ27" s="206"/>
      <c r="OOR27" s="206"/>
      <c r="OOS27" s="206"/>
      <c r="OOT27" s="206"/>
      <c r="OOU27" s="206"/>
      <c r="OOV27" s="206"/>
      <c r="OOW27" s="206"/>
      <c r="OOX27" s="206"/>
      <c r="OOY27" s="206"/>
      <c r="OOZ27" s="206"/>
      <c r="OPA27" s="206"/>
      <c r="OPB27" s="206"/>
      <c r="OPC27" s="206"/>
      <c r="OPD27" s="206"/>
      <c r="OPE27" s="206"/>
      <c r="OPF27" s="206"/>
      <c r="OPG27" s="206"/>
      <c r="OPH27" s="206"/>
      <c r="OPI27" s="206"/>
      <c r="OPJ27" s="206"/>
      <c r="OPK27" s="206"/>
      <c r="OPL27" s="206"/>
      <c r="OPM27" s="206"/>
      <c r="OPN27" s="206"/>
      <c r="OPO27" s="206"/>
      <c r="OPP27" s="206"/>
      <c r="OPQ27" s="206"/>
      <c r="OPR27" s="206"/>
      <c r="OPS27" s="206"/>
      <c r="OPT27" s="206"/>
      <c r="OPU27" s="206"/>
      <c r="OPV27" s="206"/>
      <c r="OPW27" s="206"/>
      <c r="OPX27" s="206"/>
      <c r="OPY27" s="206"/>
      <c r="OPZ27" s="206"/>
      <c r="OQA27" s="206"/>
      <c r="OQB27" s="206"/>
      <c r="OQC27" s="206"/>
      <c r="OQD27" s="206"/>
      <c r="OQE27" s="206"/>
      <c r="OQF27" s="206"/>
      <c r="OQG27" s="206"/>
      <c r="OQH27" s="206"/>
      <c r="OQI27" s="206"/>
      <c r="OQJ27" s="206"/>
      <c r="OQK27" s="206"/>
      <c r="OQL27" s="206"/>
      <c r="OQM27" s="206"/>
      <c r="OQN27" s="206"/>
      <c r="OQO27" s="206"/>
      <c r="OQP27" s="206"/>
      <c r="OQQ27" s="206"/>
      <c r="OQR27" s="206"/>
      <c r="OQS27" s="206"/>
      <c r="OQT27" s="206"/>
      <c r="OQU27" s="206"/>
      <c r="OQV27" s="206"/>
      <c r="OQW27" s="206"/>
      <c r="OQX27" s="206"/>
      <c r="OQY27" s="206"/>
      <c r="OQZ27" s="206"/>
      <c r="ORA27" s="206"/>
      <c r="ORB27" s="206"/>
      <c r="ORC27" s="206"/>
      <c r="ORD27" s="206"/>
      <c r="ORE27" s="206"/>
      <c r="ORF27" s="206"/>
      <c r="ORG27" s="206"/>
      <c r="ORH27" s="206"/>
      <c r="ORI27" s="206"/>
      <c r="ORJ27" s="206"/>
      <c r="ORK27" s="206"/>
      <c r="ORL27" s="206"/>
      <c r="ORM27" s="206"/>
      <c r="ORN27" s="206"/>
      <c r="ORO27" s="206"/>
      <c r="ORP27" s="206"/>
      <c r="ORQ27" s="206"/>
      <c r="ORR27" s="206"/>
      <c r="ORS27" s="206"/>
      <c r="ORT27" s="206"/>
      <c r="ORU27" s="206"/>
      <c r="ORV27" s="206"/>
      <c r="ORW27" s="206"/>
      <c r="ORX27" s="206"/>
      <c r="ORY27" s="206"/>
      <c r="ORZ27" s="206"/>
      <c r="OSA27" s="206"/>
      <c r="OSB27" s="206"/>
      <c r="OSC27" s="206"/>
      <c r="OSD27" s="206"/>
      <c r="OSE27" s="206"/>
      <c r="OSF27" s="206"/>
      <c r="OSG27" s="206"/>
      <c r="OSH27" s="206"/>
      <c r="OSI27" s="206"/>
      <c r="OSJ27" s="206"/>
      <c r="OSK27" s="206"/>
      <c r="OSL27" s="206"/>
      <c r="OSM27" s="206"/>
      <c r="OSN27" s="206"/>
      <c r="OSO27" s="206"/>
      <c r="OSP27" s="206"/>
      <c r="OSQ27" s="206"/>
      <c r="OSR27" s="206"/>
      <c r="OSS27" s="206"/>
      <c r="OST27" s="206"/>
      <c r="OSU27" s="206"/>
      <c r="OSV27" s="206"/>
      <c r="OSW27" s="206"/>
      <c r="OSX27" s="206"/>
      <c r="OSY27" s="206"/>
      <c r="OSZ27" s="206"/>
      <c r="OTA27" s="206"/>
      <c r="OTB27" s="206"/>
      <c r="OTC27" s="206"/>
      <c r="OTD27" s="206"/>
      <c r="OTE27" s="206"/>
      <c r="OTF27" s="206"/>
      <c r="OTG27" s="206"/>
      <c r="OTH27" s="206"/>
      <c r="OTI27" s="206"/>
      <c r="OTJ27" s="206"/>
      <c r="OTK27" s="206"/>
      <c r="OTL27" s="206"/>
      <c r="OTM27" s="206"/>
      <c r="OTN27" s="206"/>
      <c r="OTO27" s="206"/>
      <c r="OTP27" s="206"/>
      <c r="OTQ27" s="206"/>
      <c r="OTR27" s="206"/>
      <c r="OTS27" s="206"/>
      <c r="OTT27" s="206"/>
      <c r="OTU27" s="206"/>
      <c r="OTV27" s="206"/>
      <c r="OTW27" s="206"/>
      <c r="OTX27" s="206"/>
      <c r="OTY27" s="206"/>
      <c r="OTZ27" s="206"/>
      <c r="OUA27" s="206"/>
      <c r="OUB27" s="206"/>
      <c r="OUC27" s="206"/>
      <c r="OUD27" s="206"/>
      <c r="OUE27" s="206"/>
      <c r="OUF27" s="206"/>
      <c r="OUG27" s="206"/>
      <c r="OUH27" s="206"/>
      <c r="OUI27" s="206"/>
      <c r="OUJ27" s="206"/>
      <c r="OUK27" s="206"/>
      <c r="OUL27" s="206"/>
      <c r="OUM27" s="206"/>
      <c r="OUN27" s="206"/>
      <c r="OUO27" s="206"/>
      <c r="OUP27" s="206"/>
      <c r="OUQ27" s="206"/>
      <c r="OUR27" s="206"/>
      <c r="OUS27" s="206"/>
      <c r="OUT27" s="206"/>
      <c r="OUU27" s="206"/>
      <c r="OUV27" s="206"/>
      <c r="OUW27" s="206"/>
      <c r="OUX27" s="206"/>
      <c r="OUY27" s="206"/>
      <c r="OUZ27" s="206"/>
      <c r="OVA27" s="206"/>
      <c r="OVB27" s="206"/>
      <c r="OVC27" s="206"/>
      <c r="OVD27" s="206"/>
      <c r="OVE27" s="206"/>
      <c r="OVF27" s="206"/>
      <c r="OVG27" s="206"/>
      <c r="OVH27" s="206"/>
      <c r="OVI27" s="206"/>
      <c r="OVJ27" s="206"/>
      <c r="OVK27" s="206"/>
      <c r="OVL27" s="206"/>
      <c r="OVM27" s="206"/>
      <c r="OVN27" s="206"/>
      <c r="OVO27" s="206"/>
      <c r="OVP27" s="206"/>
      <c r="OVQ27" s="206"/>
      <c r="OVR27" s="206"/>
      <c r="OVS27" s="206"/>
      <c r="OVT27" s="206"/>
      <c r="OVU27" s="206"/>
      <c r="OVV27" s="206"/>
      <c r="OVW27" s="206"/>
      <c r="OVX27" s="206"/>
      <c r="OVY27" s="206"/>
      <c r="OVZ27" s="206"/>
      <c r="OWA27" s="206"/>
      <c r="OWB27" s="206"/>
      <c r="OWC27" s="206"/>
      <c r="OWD27" s="206"/>
      <c r="OWE27" s="206"/>
      <c r="OWF27" s="206"/>
      <c r="OWG27" s="206"/>
      <c r="OWH27" s="206"/>
      <c r="OWI27" s="206"/>
      <c r="OWJ27" s="206"/>
      <c r="OWK27" s="206"/>
      <c r="OWL27" s="206"/>
      <c r="OWM27" s="206"/>
      <c r="OWN27" s="206"/>
      <c r="OWO27" s="206"/>
      <c r="OWP27" s="206"/>
      <c r="OWQ27" s="206"/>
      <c r="OWR27" s="206"/>
      <c r="OWS27" s="206"/>
      <c r="OWT27" s="206"/>
      <c r="OWU27" s="206"/>
      <c r="OWV27" s="206"/>
      <c r="OWW27" s="206"/>
      <c r="OWX27" s="206"/>
      <c r="OWY27" s="206"/>
      <c r="OWZ27" s="206"/>
      <c r="OXA27" s="206"/>
      <c r="OXB27" s="206"/>
      <c r="OXC27" s="206"/>
      <c r="OXD27" s="206"/>
      <c r="OXE27" s="206"/>
      <c r="OXF27" s="206"/>
      <c r="OXG27" s="206"/>
      <c r="OXH27" s="206"/>
      <c r="OXI27" s="206"/>
      <c r="OXJ27" s="206"/>
      <c r="OXK27" s="206"/>
      <c r="OXL27" s="206"/>
      <c r="OXM27" s="206"/>
      <c r="OXN27" s="206"/>
      <c r="OXO27" s="206"/>
      <c r="OXP27" s="206"/>
      <c r="OXQ27" s="206"/>
      <c r="OXR27" s="206"/>
      <c r="OXS27" s="206"/>
      <c r="OXT27" s="206"/>
      <c r="OXU27" s="206"/>
      <c r="OXV27" s="206"/>
      <c r="OXW27" s="206"/>
      <c r="OXX27" s="206"/>
      <c r="OXY27" s="206"/>
      <c r="OXZ27" s="206"/>
      <c r="OYA27" s="206"/>
      <c r="OYB27" s="206"/>
      <c r="OYC27" s="206"/>
      <c r="OYD27" s="206"/>
      <c r="OYE27" s="206"/>
      <c r="OYF27" s="206"/>
      <c r="OYG27" s="206"/>
      <c r="OYH27" s="206"/>
      <c r="OYI27" s="206"/>
      <c r="OYJ27" s="206"/>
      <c r="OYK27" s="206"/>
      <c r="OYL27" s="206"/>
      <c r="OYM27" s="206"/>
      <c r="OYN27" s="206"/>
      <c r="OYO27" s="206"/>
      <c r="OYP27" s="206"/>
      <c r="OYQ27" s="206"/>
      <c r="OYR27" s="206"/>
      <c r="OYS27" s="206"/>
      <c r="OYT27" s="206"/>
      <c r="OYU27" s="206"/>
      <c r="OYV27" s="206"/>
      <c r="OYW27" s="206"/>
      <c r="OYX27" s="206"/>
      <c r="OYY27" s="206"/>
      <c r="OYZ27" s="206"/>
      <c r="OZA27" s="206"/>
      <c r="OZB27" s="206"/>
      <c r="OZC27" s="206"/>
      <c r="OZD27" s="206"/>
      <c r="OZE27" s="206"/>
      <c r="OZF27" s="206"/>
      <c r="OZG27" s="206"/>
      <c r="OZH27" s="206"/>
      <c r="OZI27" s="206"/>
      <c r="OZJ27" s="206"/>
      <c r="OZK27" s="206"/>
      <c r="OZL27" s="206"/>
      <c r="OZM27" s="206"/>
      <c r="OZN27" s="206"/>
      <c r="OZO27" s="206"/>
      <c r="OZP27" s="206"/>
      <c r="OZQ27" s="206"/>
      <c r="OZR27" s="206"/>
      <c r="OZS27" s="206"/>
      <c r="OZT27" s="206"/>
      <c r="OZU27" s="206"/>
      <c r="OZV27" s="206"/>
      <c r="OZW27" s="206"/>
      <c r="OZX27" s="206"/>
      <c r="OZY27" s="206"/>
      <c r="OZZ27" s="206"/>
      <c r="PAA27" s="206"/>
      <c r="PAB27" s="206"/>
      <c r="PAC27" s="206"/>
      <c r="PAD27" s="206"/>
      <c r="PAE27" s="206"/>
      <c r="PAF27" s="206"/>
      <c r="PAG27" s="206"/>
      <c r="PAH27" s="206"/>
      <c r="PAI27" s="206"/>
      <c r="PAJ27" s="206"/>
      <c r="PAK27" s="206"/>
      <c r="PAL27" s="206"/>
      <c r="PAM27" s="206"/>
      <c r="PAN27" s="206"/>
      <c r="PAO27" s="206"/>
      <c r="PAP27" s="206"/>
      <c r="PAQ27" s="206"/>
      <c r="PAR27" s="206"/>
      <c r="PAS27" s="206"/>
      <c r="PAT27" s="206"/>
      <c r="PAU27" s="206"/>
      <c r="PAV27" s="206"/>
      <c r="PAW27" s="206"/>
      <c r="PAX27" s="206"/>
      <c r="PAY27" s="206"/>
      <c r="PAZ27" s="206"/>
      <c r="PBA27" s="206"/>
      <c r="PBB27" s="206"/>
      <c r="PBC27" s="206"/>
      <c r="PBD27" s="206"/>
      <c r="PBE27" s="206"/>
      <c r="PBF27" s="206"/>
      <c r="PBG27" s="206"/>
      <c r="PBH27" s="206"/>
      <c r="PBI27" s="206"/>
      <c r="PBJ27" s="206"/>
      <c r="PBK27" s="206"/>
      <c r="PBL27" s="206"/>
      <c r="PBM27" s="206"/>
      <c r="PBN27" s="206"/>
      <c r="PBO27" s="206"/>
      <c r="PBP27" s="206"/>
      <c r="PBQ27" s="206"/>
      <c r="PBR27" s="206"/>
      <c r="PBS27" s="206"/>
      <c r="PBT27" s="206"/>
      <c r="PBU27" s="206"/>
      <c r="PBV27" s="206"/>
      <c r="PBW27" s="206"/>
      <c r="PBX27" s="206"/>
      <c r="PBY27" s="206"/>
      <c r="PBZ27" s="206"/>
      <c r="PCA27" s="206"/>
      <c r="PCB27" s="206"/>
      <c r="PCC27" s="206"/>
      <c r="PCD27" s="206"/>
      <c r="PCE27" s="206"/>
      <c r="PCF27" s="206"/>
      <c r="PCG27" s="206"/>
      <c r="PCH27" s="206"/>
      <c r="PCI27" s="206"/>
      <c r="PCJ27" s="206"/>
      <c r="PCK27" s="206"/>
      <c r="PCL27" s="206"/>
      <c r="PCM27" s="206"/>
      <c r="PCN27" s="206"/>
      <c r="PCO27" s="206"/>
      <c r="PCP27" s="206"/>
      <c r="PCQ27" s="206"/>
      <c r="PCR27" s="206"/>
      <c r="PCS27" s="206"/>
      <c r="PCT27" s="206"/>
      <c r="PCU27" s="206"/>
      <c r="PCV27" s="206"/>
      <c r="PCW27" s="206"/>
      <c r="PCX27" s="206"/>
      <c r="PCY27" s="206"/>
      <c r="PCZ27" s="206"/>
      <c r="PDA27" s="206"/>
      <c r="PDB27" s="206"/>
      <c r="PDC27" s="206"/>
      <c r="PDD27" s="206"/>
      <c r="PDE27" s="206"/>
      <c r="PDF27" s="206"/>
      <c r="PDG27" s="206"/>
      <c r="PDH27" s="206"/>
      <c r="PDI27" s="206"/>
      <c r="PDJ27" s="206"/>
      <c r="PDK27" s="206"/>
      <c r="PDL27" s="206"/>
      <c r="PDM27" s="206"/>
      <c r="PDN27" s="206"/>
      <c r="PDO27" s="206"/>
      <c r="PDP27" s="206"/>
      <c r="PDQ27" s="206"/>
      <c r="PDR27" s="206"/>
      <c r="PDS27" s="206"/>
      <c r="PDT27" s="206"/>
      <c r="PDU27" s="206"/>
      <c r="PDV27" s="206"/>
      <c r="PDW27" s="206"/>
      <c r="PDX27" s="206"/>
      <c r="PDY27" s="206"/>
      <c r="PDZ27" s="206"/>
      <c r="PEA27" s="206"/>
      <c r="PEB27" s="206"/>
      <c r="PEC27" s="206"/>
      <c r="PED27" s="206"/>
      <c r="PEE27" s="206"/>
      <c r="PEF27" s="206"/>
      <c r="PEG27" s="206"/>
      <c r="PEH27" s="206"/>
      <c r="PEI27" s="206"/>
      <c r="PEJ27" s="206"/>
      <c r="PEK27" s="206"/>
      <c r="PEL27" s="206"/>
      <c r="PEM27" s="206"/>
      <c r="PEN27" s="206"/>
      <c r="PEO27" s="206"/>
      <c r="PEP27" s="206"/>
      <c r="PEQ27" s="206"/>
      <c r="PER27" s="206"/>
      <c r="PES27" s="206"/>
      <c r="PET27" s="206"/>
      <c r="PEU27" s="206"/>
      <c r="PEV27" s="206"/>
      <c r="PEW27" s="206"/>
      <c r="PEX27" s="206"/>
      <c r="PEY27" s="206"/>
      <c r="PEZ27" s="206"/>
      <c r="PFA27" s="206"/>
      <c r="PFB27" s="206"/>
      <c r="PFC27" s="206"/>
      <c r="PFD27" s="206"/>
      <c r="PFE27" s="206"/>
      <c r="PFF27" s="206"/>
      <c r="PFG27" s="206"/>
      <c r="PFH27" s="206"/>
      <c r="PFI27" s="206"/>
      <c r="PFJ27" s="206"/>
      <c r="PFK27" s="206"/>
      <c r="PFL27" s="206"/>
      <c r="PFM27" s="206"/>
      <c r="PFN27" s="206"/>
      <c r="PFO27" s="206"/>
      <c r="PFP27" s="206"/>
      <c r="PFQ27" s="206"/>
      <c r="PFR27" s="206"/>
      <c r="PFS27" s="206"/>
      <c r="PFT27" s="206"/>
      <c r="PFU27" s="206"/>
      <c r="PFV27" s="206"/>
      <c r="PFW27" s="206"/>
      <c r="PFX27" s="206"/>
      <c r="PFY27" s="206"/>
      <c r="PFZ27" s="206"/>
      <c r="PGA27" s="206"/>
      <c r="PGB27" s="206"/>
      <c r="PGC27" s="206"/>
      <c r="PGD27" s="206"/>
      <c r="PGE27" s="206"/>
      <c r="PGF27" s="206"/>
      <c r="PGG27" s="206"/>
      <c r="PGH27" s="206"/>
      <c r="PGI27" s="206"/>
      <c r="PGJ27" s="206"/>
      <c r="PGK27" s="206"/>
      <c r="PGL27" s="206"/>
      <c r="PGM27" s="206"/>
      <c r="PGN27" s="206"/>
      <c r="PGO27" s="206"/>
      <c r="PGP27" s="206"/>
      <c r="PGQ27" s="206"/>
      <c r="PGR27" s="206"/>
      <c r="PGS27" s="206"/>
      <c r="PGT27" s="206"/>
      <c r="PGU27" s="206"/>
      <c r="PGV27" s="206"/>
      <c r="PGW27" s="206"/>
      <c r="PGX27" s="206"/>
      <c r="PGY27" s="206"/>
      <c r="PGZ27" s="206"/>
      <c r="PHA27" s="206"/>
      <c r="PHB27" s="206"/>
      <c r="PHC27" s="206"/>
      <c r="PHD27" s="206"/>
      <c r="PHE27" s="206"/>
      <c r="PHF27" s="206"/>
      <c r="PHG27" s="206"/>
      <c r="PHH27" s="206"/>
      <c r="PHI27" s="206"/>
      <c r="PHJ27" s="206"/>
      <c r="PHK27" s="206"/>
      <c r="PHL27" s="206"/>
      <c r="PHM27" s="206"/>
      <c r="PHN27" s="206"/>
      <c r="PHO27" s="206"/>
      <c r="PHP27" s="206"/>
      <c r="PHQ27" s="206"/>
      <c r="PHR27" s="206"/>
      <c r="PHS27" s="206"/>
      <c r="PHT27" s="206"/>
      <c r="PHU27" s="206"/>
      <c r="PHV27" s="206"/>
      <c r="PHW27" s="206"/>
      <c r="PHX27" s="206"/>
      <c r="PHY27" s="206"/>
      <c r="PHZ27" s="206"/>
      <c r="PIA27" s="206"/>
      <c r="PIB27" s="206"/>
      <c r="PIC27" s="206"/>
      <c r="PID27" s="206"/>
      <c r="PIE27" s="206"/>
      <c r="PIF27" s="206"/>
      <c r="PIG27" s="206"/>
      <c r="PIH27" s="206"/>
      <c r="PII27" s="206"/>
      <c r="PIJ27" s="206"/>
      <c r="PIK27" s="206"/>
      <c r="PIL27" s="206"/>
      <c r="PIM27" s="206"/>
      <c r="PIN27" s="206"/>
      <c r="PIO27" s="206"/>
      <c r="PIP27" s="206"/>
      <c r="PIQ27" s="206"/>
      <c r="PIR27" s="206"/>
      <c r="PIS27" s="206"/>
      <c r="PIT27" s="206"/>
      <c r="PIU27" s="206"/>
      <c r="PIV27" s="206"/>
      <c r="PIW27" s="206"/>
      <c r="PIX27" s="206"/>
      <c r="PIY27" s="206"/>
      <c r="PIZ27" s="206"/>
      <c r="PJA27" s="206"/>
      <c r="PJB27" s="206"/>
      <c r="PJC27" s="206"/>
      <c r="PJD27" s="206"/>
      <c r="PJE27" s="206"/>
      <c r="PJF27" s="206"/>
      <c r="PJG27" s="206"/>
      <c r="PJH27" s="206"/>
      <c r="PJI27" s="206"/>
      <c r="PJJ27" s="206"/>
      <c r="PJK27" s="206"/>
      <c r="PJL27" s="206"/>
      <c r="PJM27" s="206"/>
      <c r="PJN27" s="206"/>
      <c r="PJO27" s="206"/>
      <c r="PJP27" s="206"/>
      <c r="PJQ27" s="206"/>
      <c r="PJR27" s="206"/>
      <c r="PJS27" s="206"/>
      <c r="PJT27" s="206"/>
      <c r="PJU27" s="206"/>
      <c r="PJV27" s="206"/>
      <c r="PJW27" s="206"/>
      <c r="PJX27" s="206"/>
      <c r="PJY27" s="206"/>
      <c r="PJZ27" s="206"/>
      <c r="PKA27" s="206"/>
      <c r="PKB27" s="206"/>
      <c r="PKC27" s="206"/>
      <c r="PKD27" s="206"/>
      <c r="PKE27" s="206"/>
      <c r="PKF27" s="206"/>
      <c r="PKG27" s="206"/>
      <c r="PKH27" s="206"/>
      <c r="PKI27" s="206"/>
      <c r="PKJ27" s="206"/>
      <c r="PKK27" s="206"/>
      <c r="PKL27" s="206"/>
      <c r="PKM27" s="206"/>
      <c r="PKN27" s="206"/>
      <c r="PKO27" s="206"/>
      <c r="PKP27" s="206"/>
      <c r="PKQ27" s="206"/>
      <c r="PKR27" s="206"/>
      <c r="PKS27" s="206"/>
      <c r="PKT27" s="206"/>
      <c r="PKU27" s="206"/>
      <c r="PKV27" s="206"/>
      <c r="PKW27" s="206"/>
      <c r="PKX27" s="206"/>
      <c r="PKY27" s="206"/>
      <c r="PKZ27" s="206"/>
      <c r="PLA27" s="206"/>
      <c r="PLB27" s="206"/>
      <c r="PLC27" s="206"/>
      <c r="PLD27" s="206"/>
      <c r="PLE27" s="206"/>
      <c r="PLF27" s="206"/>
      <c r="PLG27" s="206"/>
      <c r="PLH27" s="206"/>
      <c r="PLI27" s="206"/>
      <c r="PLJ27" s="206"/>
      <c r="PLK27" s="206"/>
      <c r="PLL27" s="206"/>
      <c r="PLM27" s="206"/>
      <c r="PLN27" s="206"/>
      <c r="PLO27" s="206"/>
      <c r="PLP27" s="206"/>
      <c r="PLQ27" s="206"/>
      <c r="PLR27" s="206"/>
      <c r="PLS27" s="206"/>
      <c r="PLT27" s="206"/>
      <c r="PLU27" s="206"/>
      <c r="PLV27" s="206"/>
      <c r="PLW27" s="206"/>
      <c r="PLX27" s="206"/>
      <c r="PLY27" s="206"/>
      <c r="PLZ27" s="206"/>
      <c r="PMA27" s="206"/>
      <c r="PMB27" s="206"/>
      <c r="PMC27" s="206"/>
      <c r="PMD27" s="206"/>
      <c r="PME27" s="206"/>
      <c r="PMF27" s="206"/>
      <c r="PMG27" s="206"/>
      <c r="PMH27" s="206"/>
      <c r="PMI27" s="206"/>
      <c r="PMJ27" s="206"/>
      <c r="PMK27" s="206"/>
      <c r="PML27" s="206"/>
      <c r="PMM27" s="206"/>
      <c r="PMN27" s="206"/>
      <c r="PMO27" s="206"/>
      <c r="PMP27" s="206"/>
      <c r="PMQ27" s="206"/>
      <c r="PMR27" s="206"/>
      <c r="PMS27" s="206"/>
      <c r="PMT27" s="206"/>
      <c r="PMU27" s="206"/>
      <c r="PMV27" s="206"/>
      <c r="PMW27" s="206"/>
      <c r="PMX27" s="206"/>
      <c r="PMY27" s="206"/>
      <c r="PMZ27" s="206"/>
      <c r="PNA27" s="206"/>
      <c r="PNB27" s="206"/>
      <c r="PNC27" s="206"/>
      <c r="PND27" s="206"/>
      <c r="PNE27" s="206"/>
      <c r="PNF27" s="206"/>
      <c r="PNG27" s="206"/>
      <c r="PNH27" s="206"/>
      <c r="PNI27" s="206"/>
      <c r="PNJ27" s="206"/>
      <c r="PNK27" s="206"/>
      <c r="PNL27" s="206"/>
      <c r="PNM27" s="206"/>
      <c r="PNN27" s="206"/>
      <c r="PNO27" s="206"/>
      <c r="PNP27" s="206"/>
      <c r="PNQ27" s="206"/>
      <c r="PNR27" s="206"/>
      <c r="PNS27" s="206"/>
      <c r="PNT27" s="206"/>
      <c r="PNU27" s="206"/>
      <c r="PNV27" s="206"/>
      <c r="PNW27" s="206"/>
      <c r="PNX27" s="206"/>
      <c r="PNY27" s="206"/>
      <c r="PNZ27" s="206"/>
      <c r="POA27" s="206"/>
      <c r="POB27" s="206"/>
      <c r="POC27" s="206"/>
      <c r="POD27" s="206"/>
      <c r="POE27" s="206"/>
      <c r="POF27" s="206"/>
      <c r="POG27" s="206"/>
      <c r="POH27" s="206"/>
      <c r="POI27" s="206"/>
      <c r="POJ27" s="206"/>
      <c r="POK27" s="206"/>
      <c r="POL27" s="206"/>
      <c r="POM27" s="206"/>
      <c r="PON27" s="206"/>
      <c r="POO27" s="206"/>
      <c r="POP27" s="206"/>
      <c r="POQ27" s="206"/>
      <c r="POR27" s="206"/>
      <c r="POS27" s="206"/>
      <c r="POT27" s="206"/>
      <c r="POU27" s="206"/>
      <c r="POV27" s="206"/>
      <c r="POW27" s="206"/>
      <c r="POX27" s="206"/>
      <c r="POY27" s="206"/>
      <c r="POZ27" s="206"/>
      <c r="PPA27" s="206"/>
      <c r="PPB27" s="206"/>
      <c r="PPC27" s="206"/>
      <c r="PPD27" s="206"/>
      <c r="PPE27" s="206"/>
      <c r="PPF27" s="206"/>
      <c r="PPG27" s="206"/>
      <c r="PPH27" s="206"/>
      <c r="PPI27" s="206"/>
      <c r="PPJ27" s="206"/>
      <c r="PPK27" s="206"/>
      <c r="PPL27" s="206"/>
      <c r="PPM27" s="206"/>
      <c r="PPN27" s="206"/>
      <c r="PPO27" s="206"/>
      <c r="PPP27" s="206"/>
      <c r="PPQ27" s="206"/>
      <c r="PPR27" s="206"/>
      <c r="PPS27" s="206"/>
      <c r="PPT27" s="206"/>
      <c r="PPU27" s="206"/>
      <c r="PPV27" s="206"/>
      <c r="PPW27" s="206"/>
      <c r="PPX27" s="206"/>
      <c r="PPY27" s="206"/>
      <c r="PPZ27" s="206"/>
      <c r="PQA27" s="206"/>
      <c r="PQB27" s="206"/>
      <c r="PQC27" s="206"/>
      <c r="PQD27" s="206"/>
      <c r="PQE27" s="206"/>
      <c r="PQF27" s="206"/>
      <c r="PQG27" s="206"/>
      <c r="PQH27" s="206"/>
      <c r="PQI27" s="206"/>
      <c r="PQJ27" s="206"/>
      <c r="PQK27" s="206"/>
      <c r="PQL27" s="206"/>
      <c r="PQM27" s="206"/>
      <c r="PQN27" s="206"/>
      <c r="PQO27" s="206"/>
      <c r="PQP27" s="206"/>
      <c r="PQQ27" s="206"/>
      <c r="PQR27" s="206"/>
      <c r="PQS27" s="206"/>
      <c r="PQT27" s="206"/>
      <c r="PQU27" s="206"/>
      <c r="PQV27" s="206"/>
      <c r="PQW27" s="206"/>
      <c r="PQX27" s="206"/>
      <c r="PQY27" s="206"/>
      <c r="PQZ27" s="206"/>
      <c r="PRA27" s="206"/>
      <c r="PRB27" s="206"/>
      <c r="PRC27" s="206"/>
      <c r="PRD27" s="206"/>
      <c r="PRE27" s="206"/>
      <c r="PRF27" s="206"/>
      <c r="PRG27" s="206"/>
      <c r="PRH27" s="206"/>
      <c r="PRI27" s="206"/>
      <c r="PRJ27" s="206"/>
      <c r="PRK27" s="206"/>
      <c r="PRL27" s="206"/>
      <c r="PRM27" s="206"/>
      <c r="PRN27" s="206"/>
      <c r="PRO27" s="206"/>
      <c r="PRP27" s="206"/>
      <c r="PRQ27" s="206"/>
      <c r="PRR27" s="206"/>
      <c r="PRS27" s="206"/>
      <c r="PRT27" s="206"/>
      <c r="PRU27" s="206"/>
      <c r="PRV27" s="206"/>
      <c r="PRW27" s="206"/>
      <c r="PRX27" s="206"/>
      <c r="PRY27" s="206"/>
      <c r="PRZ27" s="206"/>
      <c r="PSA27" s="206"/>
      <c r="PSB27" s="206"/>
      <c r="PSC27" s="206"/>
      <c r="PSD27" s="206"/>
      <c r="PSE27" s="206"/>
      <c r="PSF27" s="206"/>
      <c r="PSG27" s="206"/>
      <c r="PSH27" s="206"/>
      <c r="PSI27" s="206"/>
      <c r="PSJ27" s="206"/>
      <c r="PSK27" s="206"/>
      <c r="PSL27" s="206"/>
      <c r="PSM27" s="206"/>
      <c r="PSN27" s="206"/>
      <c r="PSO27" s="206"/>
      <c r="PSP27" s="206"/>
      <c r="PSQ27" s="206"/>
      <c r="PSR27" s="206"/>
      <c r="PSS27" s="206"/>
      <c r="PST27" s="206"/>
      <c r="PSU27" s="206"/>
      <c r="PSV27" s="206"/>
      <c r="PSW27" s="206"/>
      <c r="PSX27" s="206"/>
      <c r="PSY27" s="206"/>
      <c r="PSZ27" s="206"/>
      <c r="PTA27" s="206"/>
      <c r="PTB27" s="206"/>
      <c r="PTC27" s="206"/>
      <c r="PTD27" s="206"/>
      <c r="PTE27" s="206"/>
      <c r="PTF27" s="206"/>
      <c r="PTG27" s="206"/>
      <c r="PTH27" s="206"/>
      <c r="PTI27" s="206"/>
      <c r="PTJ27" s="206"/>
      <c r="PTK27" s="206"/>
      <c r="PTL27" s="206"/>
      <c r="PTM27" s="206"/>
      <c r="PTN27" s="206"/>
      <c r="PTO27" s="206"/>
      <c r="PTP27" s="206"/>
      <c r="PTQ27" s="206"/>
      <c r="PTR27" s="206"/>
      <c r="PTS27" s="206"/>
      <c r="PTT27" s="206"/>
      <c r="PTU27" s="206"/>
      <c r="PTV27" s="206"/>
      <c r="PTW27" s="206"/>
      <c r="PTX27" s="206"/>
      <c r="PTY27" s="206"/>
      <c r="PTZ27" s="206"/>
      <c r="PUA27" s="206"/>
      <c r="PUB27" s="206"/>
      <c r="PUC27" s="206"/>
      <c r="PUD27" s="206"/>
      <c r="PUE27" s="206"/>
      <c r="PUF27" s="206"/>
      <c r="PUG27" s="206"/>
      <c r="PUH27" s="206"/>
      <c r="PUI27" s="206"/>
      <c r="PUJ27" s="206"/>
      <c r="PUK27" s="206"/>
      <c r="PUL27" s="206"/>
      <c r="PUM27" s="206"/>
      <c r="PUN27" s="206"/>
      <c r="PUO27" s="206"/>
      <c r="PUP27" s="206"/>
      <c r="PUQ27" s="206"/>
      <c r="PUR27" s="206"/>
      <c r="PUS27" s="206"/>
      <c r="PUT27" s="206"/>
      <c r="PUU27" s="206"/>
      <c r="PUV27" s="206"/>
      <c r="PUW27" s="206"/>
      <c r="PUX27" s="206"/>
      <c r="PUY27" s="206"/>
      <c r="PUZ27" s="206"/>
      <c r="PVA27" s="206"/>
      <c r="PVB27" s="206"/>
      <c r="PVC27" s="206"/>
      <c r="PVD27" s="206"/>
      <c r="PVE27" s="206"/>
      <c r="PVF27" s="206"/>
      <c r="PVG27" s="206"/>
      <c r="PVH27" s="206"/>
      <c r="PVI27" s="206"/>
      <c r="PVJ27" s="206"/>
      <c r="PVK27" s="206"/>
      <c r="PVL27" s="206"/>
      <c r="PVM27" s="206"/>
      <c r="PVN27" s="206"/>
      <c r="PVO27" s="206"/>
      <c r="PVP27" s="206"/>
      <c r="PVQ27" s="206"/>
      <c r="PVR27" s="206"/>
      <c r="PVS27" s="206"/>
      <c r="PVT27" s="206"/>
      <c r="PVU27" s="206"/>
      <c r="PVV27" s="206"/>
      <c r="PVW27" s="206"/>
      <c r="PVX27" s="206"/>
      <c r="PVY27" s="206"/>
      <c r="PVZ27" s="206"/>
      <c r="PWA27" s="206"/>
      <c r="PWB27" s="206"/>
      <c r="PWC27" s="206"/>
      <c r="PWD27" s="206"/>
      <c r="PWE27" s="206"/>
      <c r="PWF27" s="206"/>
      <c r="PWG27" s="206"/>
      <c r="PWH27" s="206"/>
      <c r="PWI27" s="206"/>
      <c r="PWJ27" s="206"/>
      <c r="PWK27" s="206"/>
      <c r="PWL27" s="206"/>
      <c r="PWM27" s="206"/>
      <c r="PWN27" s="206"/>
      <c r="PWO27" s="206"/>
      <c r="PWP27" s="206"/>
      <c r="PWQ27" s="206"/>
      <c r="PWR27" s="206"/>
      <c r="PWS27" s="206"/>
      <c r="PWT27" s="206"/>
      <c r="PWU27" s="206"/>
      <c r="PWV27" s="206"/>
      <c r="PWW27" s="206"/>
      <c r="PWX27" s="206"/>
      <c r="PWY27" s="206"/>
      <c r="PWZ27" s="206"/>
      <c r="PXA27" s="206"/>
      <c r="PXB27" s="206"/>
      <c r="PXC27" s="206"/>
      <c r="PXD27" s="206"/>
      <c r="PXE27" s="206"/>
      <c r="PXF27" s="206"/>
      <c r="PXG27" s="206"/>
      <c r="PXH27" s="206"/>
      <c r="PXI27" s="206"/>
      <c r="PXJ27" s="206"/>
      <c r="PXK27" s="206"/>
      <c r="PXL27" s="206"/>
      <c r="PXM27" s="206"/>
      <c r="PXN27" s="206"/>
      <c r="PXO27" s="206"/>
      <c r="PXP27" s="206"/>
      <c r="PXQ27" s="206"/>
      <c r="PXR27" s="206"/>
      <c r="PXS27" s="206"/>
      <c r="PXT27" s="206"/>
      <c r="PXU27" s="206"/>
      <c r="PXV27" s="206"/>
      <c r="PXW27" s="206"/>
      <c r="PXX27" s="206"/>
      <c r="PXY27" s="206"/>
      <c r="PXZ27" s="206"/>
      <c r="PYA27" s="206"/>
      <c r="PYB27" s="206"/>
      <c r="PYC27" s="206"/>
      <c r="PYD27" s="206"/>
      <c r="PYE27" s="206"/>
      <c r="PYF27" s="206"/>
      <c r="PYG27" s="206"/>
      <c r="PYH27" s="206"/>
      <c r="PYI27" s="206"/>
      <c r="PYJ27" s="206"/>
      <c r="PYK27" s="206"/>
      <c r="PYL27" s="206"/>
      <c r="PYM27" s="206"/>
      <c r="PYN27" s="206"/>
      <c r="PYO27" s="206"/>
      <c r="PYP27" s="206"/>
      <c r="PYQ27" s="206"/>
      <c r="PYR27" s="206"/>
      <c r="PYS27" s="206"/>
      <c r="PYT27" s="206"/>
      <c r="PYU27" s="206"/>
      <c r="PYV27" s="206"/>
      <c r="PYW27" s="206"/>
      <c r="PYX27" s="206"/>
      <c r="PYY27" s="206"/>
      <c r="PYZ27" s="206"/>
      <c r="PZA27" s="206"/>
      <c r="PZB27" s="206"/>
      <c r="PZC27" s="206"/>
      <c r="PZD27" s="206"/>
      <c r="PZE27" s="206"/>
      <c r="PZF27" s="206"/>
      <c r="PZG27" s="206"/>
      <c r="PZH27" s="206"/>
      <c r="PZI27" s="206"/>
      <c r="PZJ27" s="206"/>
      <c r="PZK27" s="206"/>
      <c r="PZL27" s="206"/>
      <c r="PZM27" s="206"/>
      <c r="PZN27" s="206"/>
      <c r="PZO27" s="206"/>
      <c r="PZP27" s="206"/>
      <c r="PZQ27" s="206"/>
      <c r="PZR27" s="206"/>
      <c r="PZS27" s="206"/>
      <c r="PZT27" s="206"/>
      <c r="PZU27" s="206"/>
      <c r="PZV27" s="206"/>
      <c r="PZW27" s="206"/>
      <c r="PZX27" s="206"/>
      <c r="PZY27" s="206"/>
      <c r="PZZ27" s="206"/>
      <c r="QAA27" s="206"/>
      <c r="QAB27" s="206"/>
      <c r="QAC27" s="206"/>
      <c r="QAD27" s="206"/>
      <c r="QAE27" s="206"/>
      <c r="QAF27" s="206"/>
      <c r="QAG27" s="206"/>
      <c r="QAH27" s="206"/>
      <c r="QAI27" s="206"/>
      <c r="QAJ27" s="206"/>
      <c r="QAK27" s="206"/>
      <c r="QAL27" s="206"/>
      <c r="QAM27" s="206"/>
      <c r="QAN27" s="206"/>
      <c r="QAO27" s="206"/>
      <c r="QAP27" s="206"/>
      <c r="QAQ27" s="206"/>
      <c r="QAR27" s="206"/>
      <c r="QAS27" s="206"/>
      <c r="QAT27" s="206"/>
      <c r="QAU27" s="206"/>
      <c r="QAV27" s="206"/>
      <c r="QAW27" s="206"/>
      <c r="QAX27" s="206"/>
      <c r="QAY27" s="206"/>
      <c r="QAZ27" s="206"/>
      <c r="QBA27" s="206"/>
      <c r="QBB27" s="206"/>
      <c r="QBC27" s="206"/>
      <c r="QBD27" s="206"/>
      <c r="QBE27" s="206"/>
      <c r="QBF27" s="206"/>
      <c r="QBG27" s="206"/>
      <c r="QBH27" s="206"/>
      <c r="QBI27" s="206"/>
      <c r="QBJ27" s="206"/>
      <c r="QBK27" s="206"/>
      <c r="QBL27" s="206"/>
      <c r="QBM27" s="206"/>
      <c r="QBN27" s="206"/>
      <c r="QBO27" s="206"/>
      <c r="QBP27" s="206"/>
      <c r="QBQ27" s="206"/>
      <c r="QBR27" s="206"/>
      <c r="QBS27" s="206"/>
      <c r="QBT27" s="206"/>
      <c r="QBU27" s="206"/>
      <c r="QBV27" s="206"/>
      <c r="QBW27" s="206"/>
      <c r="QBX27" s="206"/>
      <c r="QBY27" s="206"/>
      <c r="QBZ27" s="206"/>
      <c r="QCA27" s="206"/>
      <c r="QCB27" s="206"/>
      <c r="QCC27" s="206"/>
      <c r="QCD27" s="206"/>
      <c r="QCE27" s="206"/>
      <c r="QCF27" s="206"/>
      <c r="QCG27" s="206"/>
      <c r="QCH27" s="206"/>
      <c r="QCI27" s="206"/>
      <c r="QCJ27" s="206"/>
      <c r="QCK27" s="206"/>
      <c r="QCL27" s="206"/>
      <c r="QCM27" s="206"/>
      <c r="QCN27" s="206"/>
      <c r="QCO27" s="206"/>
      <c r="QCP27" s="206"/>
      <c r="QCQ27" s="206"/>
      <c r="QCR27" s="206"/>
      <c r="QCS27" s="206"/>
      <c r="QCT27" s="206"/>
      <c r="QCU27" s="206"/>
      <c r="QCV27" s="206"/>
      <c r="QCW27" s="206"/>
      <c r="QCX27" s="206"/>
      <c r="QCY27" s="206"/>
      <c r="QCZ27" s="206"/>
      <c r="QDA27" s="206"/>
      <c r="QDB27" s="206"/>
      <c r="QDC27" s="206"/>
      <c r="QDD27" s="206"/>
      <c r="QDE27" s="206"/>
      <c r="QDF27" s="206"/>
      <c r="QDG27" s="206"/>
      <c r="QDH27" s="206"/>
      <c r="QDI27" s="206"/>
      <c r="QDJ27" s="206"/>
      <c r="QDK27" s="206"/>
      <c r="QDL27" s="206"/>
      <c r="QDM27" s="206"/>
      <c r="QDN27" s="206"/>
      <c r="QDO27" s="206"/>
      <c r="QDP27" s="206"/>
      <c r="QDQ27" s="206"/>
      <c r="QDR27" s="206"/>
      <c r="QDS27" s="206"/>
      <c r="QDT27" s="206"/>
      <c r="QDU27" s="206"/>
      <c r="QDV27" s="206"/>
      <c r="QDW27" s="206"/>
      <c r="QDX27" s="206"/>
      <c r="QDY27" s="206"/>
      <c r="QDZ27" s="206"/>
      <c r="QEA27" s="206"/>
      <c r="QEB27" s="206"/>
      <c r="QEC27" s="206"/>
      <c r="QED27" s="206"/>
      <c r="QEE27" s="206"/>
      <c r="QEF27" s="206"/>
      <c r="QEG27" s="206"/>
      <c r="QEH27" s="206"/>
      <c r="QEI27" s="206"/>
      <c r="QEJ27" s="206"/>
      <c r="QEK27" s="206"/>
      <c r="QEL27" s="206"/>
      <c r="QEM27" s="206"/>
      <c r="QEN27" s="206"/>
      <c r="QEO27" s="206"/>
      <c r="QEP27" s="206"/>
      <c r="QEQ27" s="206"/>
      <c r="QER27" s="206"/>
      <c r="QES27" s="206"/>
      <c r="QET27" s="206"/>
      <c r="QEU27" s="206"/>
      <c r="QEV27" s="206"/>
      <c r="QEW27" s="206"/>
      <c r="QEX27" s="206"/>
      <c r="QEY27" s="206"/>
      <c r="QEZ27" s="206"/>
      <c r="QFA27" s="206"/>
      <c r="QFB27" s="206"/>
      <c r="QFC27" s="206"/>
      <c r="QFD27" s="206"/>
      <c r="QFE27" s="206"/>
      <c r="QFF27" s="206"/>
      <c r="QFG27" s="206"/>
      <c r="QFH27" s="206"/>
      <c r="QFI27" s="206"/>
      <c r="QFJ27" s="206"/>
      <c r="QFK27" s="206"/>
      <c r="QFL27" s="206"/>
      <c r="QFM27" s="206"/>
      <c r="QFN27" s="206"/>
      <c r="QFO27" s="206"/>
      <c r="QFP27" s="206"/>
      <c r="QFQ27" s="206"/>
      <c r="QFR27" s="206"/>
      <c r="QFS27" s="206"/>
      <c r="QFT27" s="206"/>
      <c r="QFU27" s="206"/>
      <c r="QFV27" s="206"/>
      <c r="QFW27" s="206"/>
      <c r="QFX27" s="206"/>
      <c r="QFY27" s="206"/>
      <c r="QFZ27" s="206"/>
      <c r="QGA27" s="206"/>
      <c r="QGB27" s="206"/>
      <c r="QGC27" s="206"/>
      <c r="QGD27" s="206"/>
      <c r="QGE27" s="206"/>
      <c r="QGF27" s="206"/>
      <c r="QGG27" s="206"/>
      <c r="QGH27" s="206"/>
      <c r="QGI27" s="206"/>
      <c r="QGJ27" s="206"/>
      <c r="QGK27" s="206"/>
      <c r="QGL27" s="206"/>
      <c r="QGM27" s="206"/>
      <c r="QGN27" s="206"/>
      <c r="QGO27" s="206"/>
      <c r="QGP27" s="206"/>
      <c r="QGQ27" s="206"/>
      <c r="QGR27" s="206"/>
      <c r="QGS27" s="206"/>
      <c r="QGT27" s="206"/>
      <c r="QGU27" s="206"/>
      <c r="QGV27" s="206"/>
      <c r="QGW27" s="206"/>
      <c r="QGX27" s="206"/>
      <c r="QGY27" s="206"/>
      <c r="QGZ27" s="206"/>
      <c r="QHA27" s="206"/>
      <c r="QHB27" s="206"/>
      <c r="QHC27" s="206"/>
      <c r="QHD27" s="206"/>
      <c r="QHE27" s="206"/>
      <c r="QHF27" s="206"/>
      <c r="QHG27" s="206"/>
      <c r="QHH27" s="206"/>
      <c r="QHI27" s="206"/>
      <c r="QHJ27" s="206"/>
      <c r="QHK27" s="206"/>
      <c r="QHL27" s="206"/>
      <c r="QHM27" s="206"/>
      <c r="QHN27" s="206"/>
      <c r="QHO27" s="206"/>
      <c r="QHP27" s="206"/>
      <c r="QHQ27" s="206"/>
      <c r="QHR27" s="206"/>
      <c r="QHS27" s="206"/>
      <c r="QHT27" s="206"/>
      <c r="QHU27" s="206"/>
      <c r="QHV27" s="206"/>
      <c r="QHW27" s="206"/>
      <c r="QHX27" s="206"/>
      <c r="QHY27" s="206"/>
      <c r="QHZ27" s="206"/>
      <c r="QIA27" s="206"/>
      <c r="QIB27" s="206"/>
      <c r="QIC27" s="206"/>
      <c r="QID27" s="206"/>
      <c r="QIE27" s="206"/>
      <c r="QIF27" s="206"/>
      <c r="QIG27" s="206"/>
      <c r="QIH27" s="206"/>
      <c r="QII27" s="206"/>
      <c r="QIJ27" s="206"/>
      <c r="QIK27" s="206"/>
      <c r="QIL27" s="206"/>
      <c r="QIM27" s="206"/>
      <c r="QIN27" s="206"/>
      <c r="QIO27" s="206"/>
      <c r="QIP27" s="206"/>
      <c r="QIQ27" s="206"/>
      <c r="QIR27" s="206"/>
      <c r="QIS27" s="206"/>
      <c r="QIT27" s="206"/>
      <c r="QIU27" s="206"/>
      <c r="QIV27" s="206"/>
      <c r="QIW27" s="206"/>
      <c r="QIX27" s="206"/>
      <c r="QIY27" s="206"/>
      <c r="QIZ27" s="206"/>
      <c r="QJA27" s="206"/>
      <c r="QJB27" s="206"/>
      <c r="QJC27" s="206"/>
      <c r="QJD27" s="206"/>
      <c r="QJE27" s="206"/>
      <c r="QJF27" s="206"/>
      <c r="QJG27" s="206"/>
      <c r="QJH27" s="206"/>
      <c r="QJI27" s="206"/>
      <c r="QJJ27" s="206"/>
      <c r="QJK27" s="206"/>
      <c r="QJL27" s="206"/>
      <c r="QJM27" s="206"/>
      <c r="QJN27" s="206"/>
      <c r="QJO27" s="206"/>
      <c r="QJP27" s="206"/>
      <c r="QJQ27" s="206"/>
      <c r="QJR27" s="206"/>
      <c r="QJS27" s="206"/>
      <c r="QJT27" s="206"/>
      <c r="QJU27" s="206"/>
      <c r="QJV27" s="206"/>
      <c r="QJW27" s="206"/>
      <c r="QJX27" s="206"/>
      <c r="QJY27" s="206"/>
      <c r="QJZ27" s="206"/>
      <c r="QKA27" s="206"/>
      <c r="QKB27" s="206"/>
      <c r="QKC27" s="206"/>
      <c r="QKD27" s="206"/>
      <c r="QKE27" s="206"/>
      <c r="QKF27" s="206"/>
      <c r="QKG27" s="206"/>
      <c r="QKH27" s="206"/>
      <c r="QKI27" s="206"/>
      <c r="QKJ27" s="206"/>
      <c r="QKK27" s="206"/>
      <c r="QKL27" s="206"/>
      <c r="QKM27" s="206"/>
      <c r="QKN27" s="206"/>
      <c r="QKO27" s="206"/>
      <c r="QKP27" s="206"/>
      <c r="QKQ27" s="206"/>
      <c r="QKR27" s="206"/>
      <c r="QKS27" s="206"/>
      <c r="QKT27" s="206"/>
      <c r="QKU27" s="206"/>
      <c r="QKV27" s="206"/>
      <c r="QKW27" s="206"/>
      <c r="QKX27" s="206"/>
      <c r="QKY27" s="206"/>
      <c r="QKZ27" s="206"/>
      <c r="QLA27" s="206"/>
      <c r="QLB27" s="206"/>
      <c r="QLC27" s="206"/>
      <c r="QLD27" s="206"/>
      <c r="QLE27" s="206"/>
      <c r="QLF27" s="206"/>
      <c r="QLG27" s="206"/>
      <c r="QLH27" s="206"/>
      <c r="QLI27" s="206"/>
      <c r="QLJ27" s="206"/>
      <c r="QLK27" s="206"/>
      <c r="QLL27" s="206"/>
      <c r="QLM27" s="206"/>
      <c r="QLN27" s="206"/>
      <c r="QLO27" s="206"/>
      <c r="QLP27" s="206"/>
      <c r="QLQ27" s="206"/>
      <c r="QLR27" s="206"/>
      <c r="QLS27" s="206"/>
      <c r="QLT27" s="206"/>
      <c r="QLU27" s="206"/>
      <c r="QLV27" s="206"/>
      <c r="QLW27" s="206"/>
      <c r="QLX27" s="206"/>
      <c r="QLY27" s="206"/>
      <c r="QLZ27" s="206"/>
      <c r="QMA27" s="206"/>
      <c r="QMB27" s="206"/>
      <c r="QMC27" s="206"/>
      <c r="QMD27" s="206"/>
      <c r="QME27" s="206"/>
      <c r="QMF27" s="206"/>
      <c r="QMG27" s="206"/>
      <c r="QMH27" s="206"/>
      <c r="QMI27" s="206"/>
      <c r="QMJ27" s="206"/>
      <c r="QMK27" s="206"/>
      <c r="QML27" s="206"/>
      <c r="QMM27" s="206"/>
      <c r="QMN27" s="206"/>
      <c r="QMO27" s="206"/>
      <c r="QMP27" s="206"/>
      <c r="QMQ27" s="206"/>
      <c r="QMR27" s="206"/>
      <c r="QMS27" s="206"/>
      <c r="QMT27" s="206"/>
      <c r="QMU27" s="206"/>
      <c r="QMV27" s="206"/>
      <c r="QMW27" s="206"/>
      <c r="QMX27" s="206"/>
      <c r="QMY27" s="206"/>
      <c r="QMZ27" s="206"/>
      <c r="QNA27" s="206"/>
      <c r="QNB27" s="206"/>
      <c r="QNC27" s="206"/>
      <c r="QND27" s="206"/>
      <c r="QNE27" s="206"/>
      <c r="QNF27" s="206"/>
      <c r="QNG27" s="206"/>
      <c r="QNH27" s="206"/>
      <c r="QNI27" s="206"/>
      <c r="QNJ27" s="206"/>
      <c r="QNK27" s="206"/>
      <c r="QNL27" s="206"/>
      <c r="QNM27" s="206"/>
      <c r="QNN27" s="206"/>
      <c r="QNO27" s="206"/>
      <c r="QNP27" s="206"/>
      <c r="QNQ27" s="206"/>
      <c r="QNR27" s="206"/>
      <c r="QNS27" s="206"/>
      <c r="QNT27" s="206"/>
      <c r="QNU27" s="206"/>
      <c r="QNV27" s="206"/>
      <c r="QNW27" s="206"/>
      <c r="QNX27" s="206"/>
      <c r="QNY27" s="206"/>
      <c r="QNZ27" s="206"/>
      <c r="QOA27" s="206"/>
      <c r="QOB27" s="206"/>
      <c r="QOC27" s="206"/>
      <c r="QOD27" s="206"/>
      <c r="QOE27" s="206"/>
      <c r="QOF27" s="206"/>
      <c r="QOG27" s="206"/>
      <c r="QOH27" s="206"/>
      <c r="QOI27" s="206"/>
      <c r="QOJ27" s="206"/>
      <c r="QOK27" s="206"/>
      <c r="QOL27" s="206"/>
      <c r="QOM27" s="206"/>
      <c r="QON27" s="206"/>
      <c r="QOO27" s="206"/>
      <c r="QOP27" s="206"/>
      <c r="QOQ27" s="206"/>
      <c r="QOR27" s="206"/>
      <c r="QOS27" s="206"/>
      <c r="QOT27" s="206"/>
      <c r="QOU27" s="206"/>
      <c r="QOV27" s="206"/>
      <c r="QOW27" s="206"/>
      <c r="QOX27" s="206"/>
      <c r="QOY27" s="206"/>
      <c r="QOZ27" s="206"/>
      <c r="QPA27" s="206"/>
      <c r="QPB27" s="206"/>
      <c r="QPC27" s="206"/>
      <c r="QPD27" s="206"/>
      <c r="QPE27" s="206"/>
      <c r="QPF27" s="206"/>
      <c r="QPG27" s="206"/>
      <c r="QPH27" s="206"/>
      <c r="QPI27" s="206"/>
      <c r="QPJ27" s="206"/>
      <c r="QPK27" s="206"/>
      <c r="QPL27" s="206"/>
      <c r="QPM27" s="206"/>
      <c r="QPN27" s="206"/>
      <c r="QPO27" s="206"/>
      <c r="QPP27" s="206"/>
      <c r="QPQ27" s="206"/>
      <c r="QPR27" s="206"/>
      <c r="QPS27" s="206"/>
      <c r="QPT27" s="206"/>
      <c r="QPU27" s="206"/>
      <c r="QPV27" s="206"/>
      <c r="QPW27" s="206"/>
      <c r="QPX27" s="206"/>
      <c r="QPY27" s="206"/>
      <c r="QPZ27" s="206"/>
      <c r="QQA27" s="206"/>
      <c r="QQB27" s="206"/>
      <c r="QQC27" s="206"/>
      <c r="QQD27" s="206"/>
      <c r="QQE27" s="206"/>
      <c r="QQF27" s="206"/>
      <c r="QQG27" s="206"/>
      <c r="QQH27" s="206"/>
      <c r="QQI27" s="206"/>
      <c r="QQJ27" s="206"/>
      <c r="QQK27" s="206"/>
      <c r="QQL27" s="206"/>
      <c r="QQM27" s="206"/>
      <c r="QQN27" s="206"/>
      <c r="QQO27" s="206"/>
      <c r="QQP27" s="206"/>
      <c r="QQQ27" s="206"/>
      <c r="QQR27" s="206"/>
      <c r="QQS27" s="206"/>
      <c r="QQT27" s="206"/>
      <c r="QQU27" s="206"/>
      <c r="QQV27" s="206"/>
      <c r="QQW27" s="206"/>
      <c r="QQX27" s="206"/>
      <c r="QQY27" s="206"/>
      <c r="QQZ27" s="206"/>
      <c r="QRA27" s="206"/>
      <c r="QRB27" s="206"/>
      <c r="QRC27" s="206"/>
      <c r="QRD27" s="206"/>
      <c r="QRE27" s="206"/>
      <c r="QRF27" s="206"/>
      <c r="QRG27" s="206"/>
      <c r="QRH27" s="206"/>
      <c r="QRI27" s="206"/>
      <c r="QRJ27" s="206"/>
      <c r="QRK27" s="206"/>
      <c r="QRL27" s="206"/>
      <c r="QRM27" s="206"/>
      <c r="QRN27" s="206"/>
      <c r="QRO27" s="206"/>
      <c r="QRP27" s="206"/>
      <c r="QRQ27" s="206"/>
      <c r="QRR27" s="206"/>
      <c r="QRS27" s="206"/>
      <c r="QRT27" s="206"/>
      <c r="QRU27" s="206"/>
      <c r="QRV27" s="206"/>
      <c r="QRW27" s="206"/>
      <c r="QRX27" s="206"/>
      <c r="QRY27" s="206"/>
      <c r="QRZ27" s="206"/>
      <c r="QSA27" s="206"/>
      <c r="QSB27" s="206"/>
      <c r="QSC27" s="206"/>
      <c r="QSD27" s="206"/>
      <c r="QSE27" s="206"/>
      <c r="QSF27" s="206"/>
      <c r="QSG27" s="206"/>
      <c r="QSH27" s="206"/>
      <c r="QSI27" s="206"/>
      <c r="QSJ27" s="206"/>
      <c r="QSK27" s="206"/>
      <c r="QSL27" s="206"/>
      <c r="QSM27" s="206"/>
      <c r="QSN27" s="206"/>
      <c r="QSO27" s="206"/>
      <c r="QSP27" s="206"/>
      <c r="QSQ27" s="206"/>
      <c r="QSR27" s="206"/>
      <c r="QSS27" s="206"/>
      <c r="QST27" s="206"/>
      <c r="QSU27" s="206"/>
      <c r="QSV27" s="206"/>
      <c r="QSW27" s="206"/>
      <c r="QSX27" s="206"/>
      <c r="QSY27" s="206"/>
      <c r="QSZ27" s="206"/>
      <c r="QTA27" s="206"/>
      <c r="QTB27" s="206"/>
      <c r="QTC27" s="206"/>
      <c r="QTD27" s="206"/>
      <c r="QTE27" s="206"/>
      <c r="QTF27" s="206"/>
      <c r="QTG27" s="206"/>
      <c r="QTH27" s="206"/>
      <c r="QTI27" s="206"/>
      <c r="QTJ27" s="206"/>
      <c r="QTK27" s="206"/>
      <c r="QTL27" s="206"/>
      <c r="QTM27" s="206"/>
      <c r="QTN27" s="206"/>
      <c r="QTO27" s="206"/>
      <c r="QTP27" s="206"/>
      <c r="QTQ27" s="206"/>
      <c r="QTR27" s="206"/>
      <c r="QTS27" s="206"/>
      <c r="QTT27" s="206"/>
      <c r="QTU27" s="206"/>
      <c r="QTV27" s="206"/>
      <c r="QTW27" s="206"/>
      <c r="QTX27" s="206"/>
      <c r="QTY27" s="206"/>
      <c r="QTZ27" s="206"/>
      <c r="QUA27" s="206"/>
      <c r="QUB27" s="206"/>
      <c r="QUC27" s="206"/>
      <c r="QUD27" s="206"/>
      <c r="QUE27" s="206"/>
      <c r="QUF27" s="206"/>
      <c r="QUG27" s="206"/>
      <c r="QUH27" s="206"/>
      <c r="QUI27" s="206"/>
      <c r="QUJ27" s="206"/>
      <c r="QUK27" s="206"/>
      <c r="QUL27" s="206"/>
      <c r="QUM27" s="206"/>
      <c r="QUN27" s="206"/>
      <c r="QUO27" s="206"/>
      <c r="QUP27" s="206"/>
      <c r="QUQ27" s="206"/>
      <c r="QUR27" s="206"/>
      <c r="QUS27" s="206"/>
      <c r="QUT27" s="206"/>
      <c r="QUU27" s="206"/>
      <c r="QUV27" s="206"/>
      <c r="QUW27" s="206"/>
      <c r="QUX27" s="206"/>
      <c r="QUY27" s="206"/>
      <c r="QUZ27" s="206"/>
      <c r="QVA27" s="206"/>
      <c r="QVB27" s="206"/>
      <c r="QVC27" s="206"/>
      <c r="QVD27" s="206"/>
      <c r="QVE27" s="206"/>
      <c r="QVF27" s="206"/>
      <c r="QVG27" s="206"/>
      <c r="QVH27" s="206"/>
      <c r="QVI27" s="206"/>
      <c r="QVJ27" s="206"/>
      <c r="QVK27" s="206"/>
      <c r="QVL27" s="206"/>
      <c r="QVM27" s="206"/>
      <c r="QVN27" s="206"/>
      <c r="QVO27" s="206"/>
      <c r="QVP27" s="206"/>
      <c r="QVQ27" s="206"/>
      <c r="QVR27" s="206"/>
      <c r="QVS27" s="206"/>
      <c r="QVT27" s="206"/>
      <c r="QVU27" s="206"/>
      <c r="QVV27" s="206"/>
      <c r="QVW27" s="206"/>
      <c r="QVX27" s="206"/>
      <c r="QVY27" s="206"/>
      <c r="QVZ27" s="206"/>
      <c r="QWA27" s="206"/>
      <c r="QWB27" s="206"/>
      <c r="QWC27" s="206"/>
      <c r="QWD27" s="206"/>
      <c r="QWE27" s="206"/>
      <c r="QWF27" s="206"/>
      <c r="QWG27" s="206"/>
      <c r="QWH27" s="206"/>
      <c r="QWI27" s="206"/>
      <c r="QWJ27" s="206"/>
      <c r="QWK27" s="206"/>
      <c r="QWL27" s="206"/>
      <c r="QWM27" s="206"/>
      <c r="QWN27" s="206"/>
      <c r="QWO27" s="206"/>
      <c r="QWP27" s="206"/>
      <c r="QWQ27" s="206"/>
      <c r="QWR27" s="206"/>
      <c r="QWS27" s="206"/>
      <c r="QWT27" s="206"/>
      <c r="QWU27" s="206"/>
      <c r="QWV27" s="206"/>
      <c r="QWW27" s="206"/>
      <c r="QWX27" s="206"/>
      <c r="QWY27" s="206"/>
      <c r="QWZ27" s="206"/>
      <c r="QXA27" s="206"/>
      <c r="QXB27" s="206"/>
      <c r="QXC27" s="206"/>
      <c r="QXD27" s="206"/>
      <c r="QXE27" s="206"/>
      <c r="QXF27" s="206"/>
      <c r="QXG27" s="206"/>
      <c r="QXH27" s="206"/>
      <c r="QXI27" s="206"/>
      <c r="QXJ27" s="206"/>
      <c r="QXK27" s="206"/>
      <c r="QXL27" s="206"/>
      <c r="QXM27" s="206"/>
      <c r="QXN27" s="206"/>
      <c r="QXO27" s="206"/>
      <c r="QXP27" s="206"/>
      <c r="QXQ27" s="206"/>
      <c r="QXR27" s="206"/>
      <c r="QXS27" s="206"/>
      <c r="QXT27" s="206"/>
      <c r="QXU27" s="206"/>
      <c r="QXV27" s="206"/>
      <c r="QXW27" s="206"/>
      <c r="QXX27" s="206"/>
      <c r="QXY27" s="206"/>
      <c r="QXZ27" s="206"/>
      <c r="QYA27" s="206"/>
      <c r="QYB27" s="206"/>
      <c r="QYC27" s="206"/>
      <c r="QYD27" s="206"/>
      <c r="QYE27" s="206"/>
      <c r="QYF27" s="206"/>
      <c r="QYG27" s="206"/>
      <c r="QYH27" s="206"/>
      <c r="QYI27" s="206"/>
      <c r="QYJ27" s="206"/>
      <c r="QYK27" s="206"/>
      <c r="QYL27" s="206"/>
      <c r="QYM27" s="206"/>
      <c r="QYN27" s="206"/>
      <c r="QYO27" s="206"/>
      <c r="QYP27" s="206"/>
      <c r="QYQ27" s="206"/>
      <c r="QYR27" s="206"/>
      <c r="QYS27" s="206"/>
      <c r="QYT27" s="206"/>
      <c r="QYU27" s="206"/>
      <c r="QYV27" s="206"/>
      <c r="QYW27" s="206"/>
      <c r="QYX27" s="206"/>
      <c r="QYY27" s="206"/>
      <c r="QYZ27" s="206"/>
      <c r="QZA27" s="206"/>
      <c r="QZB27" s="206"/>
      <c r="QZC27" s="206"/>
      <c r="QZD27" s="206"/>
      <c r="QZE27" s="206"/>
      <c r="QZF27" s="206"/>
      <c r="QZG27" s="206"/>
      <c r="QZH27" s="206"/>
      <c r="QZI27" s="206"/>
      <c r="QZJ27" s="206"/>
      <c r="QZK27" s="206"/>
      <c r="QZL27" s="206"/>
      <c r="QZM27" s="206"/>
      <c r="QZN27" s="206"/>
      <c r="QZO27" s="206"/>
      <c r="QZP27" s="206"/>
      <c r="QZQ27" s="206"/>
      <c r="QZR27" s="206"/>
      <c r="QZS27" s="206"/>
      <c r="QZT27" s="206"/>
      <c r="QZU27" s="206"/>
      <c r="QZV27" s="206"/>
      <c r="QZW27" s="206"/>
      <c r="QZX27" s="206"/>
      <c r="QZY27" s="206"/>
      <c r="QZZ27" s="206"/>
      <c r="RAA27" s="206"/>
      <c r="RAB27" s="206"/>
      <c r="RAC27" s="206"/>
      <c r="RAD27" s="206"/>
      <c r="RAE27" s="206"/>
      <c r="RAF27" s="206"/>
      <c r="RAG27" s="206"/>
      <c r="RAH27" s="206"/>
      <c r="RAI27" s="206"/>
      <c r="RAJ27" s="206"/>
      <c r="RAK27" s="206"/>
      <c r="RAL27" s="206"/>
      <c r="RAM27" s="206"/>
      <c r="RAN27" s="206"/>
      <c r="RAO27" s="206"/>
      <c r="RAP27" s="206"/>
      <c r="RAQ27" s="206"/>
      <c r="RAR27" s="206"/>
      <c r="RAS27" s="206"/>
      <c r="RAT27" s="206"/>
      <c r="RAU27" s="206"/>
      <c r="RAV27" s="206"/>
      <c r="RAW27" s="206"/>
      <c r="RAX27" s="206"/>
      <c r="RAY27" s="206"/>
      <c r="RAZ27" s="206"/>
      <c r="RBA27" s="206"/>
      <c r="RBB27" s="206"/>
      <c r="RBC27" s="206"/>
      <c r="RBD27" s="206"/>
      <c r="RBE27" s="206"/>
      <c r="RBF27" s="206"/>
      <c r="RBG27" s="206"/>
      <c r="RBH27" s="206"/>
      <c r="RBI27" s="206"/>
      <c r="RBJ27" s="206"/>
      <c r="RBK27" s="206"/>
      <c r="RBL27" s="206"/>
      <c r="RBM27" s="206"/>
      <c r="RBN27" s="206"/>
      <c r="RBO27" s="206"/>
      <c r="RBP27" s="206"/>
      <c r="RBQ27" s="206"/>
      <c r="RBR27" s="206"/>
      <c r="RBS27" s="206"/>
      <c r="RBT27" s="206"/>
      <c r="RBU27" s="206"/>
      <c r="RBV27" s="206"/>
      <c r="RBW27" s="206"/>
      <c r="RBX27" s="206"/>
      <c r="RBY27" s="206"/>
      <c r="RBZ27" s="206"/>
      <c r="RCA27" s="206"/>
      <c r="RCB27" s="206"/>
      <c r="RCC27" s="206"/>
      <c r="RCD27" s="206"/>
      <c r="RCE27" s="206"/>
      <c r="RCF27" s="206"/>
      <c r="RCG27" s="206"/>
      <c r="RCH27" s="206"/>
      <c r="RCI27" s="206"/>
      <c r="RCJ27" s="206"/>
      <c r="RCK27" s="206"/>
      <c r="RCL27" s="206"/>
      <c r="RCM27" s="206"/>
      <c r="RCN27" s="206"/>
      <c r="RCO27" s="206"/>
      <c r="RCP27" s="206"/>
      <c r="RCQ27" s="206"/>
      <c r="RCR27" s="206"/>
      <c r="RCS27" s="206"/>
      <c r="RCT27" s="206"/>
      <c r="RCU27" s="206"/>
      <c r="RCV27" s="206"/>
      <c r="RCW27" s="206"/>
      <c r="RCX27" s="206"/>
      <c r="RCY27" s="206"/>
      <c r="RCZ27" s="206"/>
      <c r="RDA27" s="206"/>
      <c r="RDB27" s="206"/>
      <c r="RDC27" s="206"/>
      <c r="RDD27" s="206"/>
      <c r="RDE27" s="206"/>
      <c r="RDF27" s="206"/>
      <c r="RDG27" s="206"/>
      <c r="RDH27" s="206"/>
      <c r="RDI27" s="206"/>
      <c r="RDJ27" s="206"/>
      <c r="RDK27" s="206"/>
      <c r="RDL27" s="206"/>
      <c r="RDM27" s="206"/>
      <c r="RDN27" s="206"/>
      <c r="RDO27" s="206"/>
      <c r="RDP27" s="206"/>
      <c r="RDQ27" s="206"/>
      <c r="RDR27" s="206"/>
      <c r="RDS27" s="206"/>
      <c r="RDT27" s="206"/>
      <c r="RDU27" s="206"/>
      <c r="RDV27" s="206"/>
      <c r="RDW27" s="206"/>
      <c r="RDX27" s="206"/>
      <c r="RDY27" s="206"/>
      <c r="RDZ27" s="206"/>
      <c r="REA27" s="206"/>
      <c r="REB27" s="206"/>
      <c r="REC27" s="206"/>
      <c r="RED27" s="206"/>
      <c r="REE27" s="206"/>
      <c r="REF27" s="206"/>
      <c r="REG27" s="206"/>
      <c r="REH27" s="206"/>
      <c r="REI27" s="206"/>
      <c r="REJ27" s="206"/>
      <c r="REK27" s="206"/>
      <c r="REL27" s="206"/>
      <c r="REM27" s="206"/>
      <c r="REN27" s="206"/>
      <c r="REO27" s="206"/>
      <c r="REP27" s="206"/>
      <c r="REQ27" s="206"/>
      <c r="RER27" s="206"/>
      <c r="RES27" s="206"/>
      <c r="RET27" s="206"/>
      <c r="REU27" s="206"/>
      <c r="REV27" s="206"/>
      <c r="REW27" s="206"/>
      <c r="REX27" s="206"/>
      <c r="REY27" s="206"/>
      <c r="REZ27" s="206"/>
      <c r="RFA27" s="206"/>
      <c r="RFB27" s="206"/>
      <c r="RFC27" s="206"/>
      <c r="RFD27" s="206"/>
      <c r="RFE27" s="206"/>
      <c r="RFF27" s="206"/>
      <c r="RFG27" s="206"/>
      <c r="RFH27" s="206"/>
      <c r="RFI27" s="206"/>
      <c r="RFJ27" s="206"/>
      <c r="RFK27" s="206"/>
      <c r="RFL27" s="206"/>
      <c r="RFM27" s="206"/>
      <c r="RFN27" s="206"/>
      <c r="RFO27" s="206"/>
      <c r="RFP27" s="206"/>
      <c r="RFQ27" s="206"/>
      <c r="RFR27" s="206"/>
      <c r="RFS27" s="206"/>
      <c r="RFT27" s="206"/>
      <c r="RFU27" s="206"/>
      <c r="RFV27" s="206"/>
      <c r="RFW27" s="206"/>
      <c r="RFX27" s="206"/>
      <c r="RFY27" s="206"/>
      <c r="RFZ27" s="206"/>
      <c r="RGA27" s="206"/>
      <c r="RGB27" s="206"/>
      <c r="RGC27" s="206"/>
      <c r="RGD27" s="206"/>
      <c r="RGE27" s="206"/>
      <c r="RGF27" s="206"/>
      <c r="RGG27" s="206"/>
      <c r="RGH27" s="206"/>
      <c r="RGI27" s="206"/>
      <c r="RGJ27" s="206"/>
      <c r="RGK27" s="206"/>
      <c r="RGL27" s="206"/>
      <c r="RGM27" s="206"/>
      <c r="RGN27" s="206"/>
      <c r="RGO27" s="206"/>
      <c r="RGP27" s="206"/>
      <c r="RGQ27" s="206"/>
      <c r="RGR27" s="206"/>
      <c r="RGS27" s="206"/>
      <c r="RGT27" s="206"/>
      <c r="RGU27" s="206"/>
      <c r="RGV27" s="206"/>
      <c r="RGW27" s="206"/>
      <c r="RGX27" s="206"/>
      <c r="RGY27" s="206"/>
      <c r="RGZ27" s="206"/>
      <c r="RHA27" s="206"/>
      <c r="RHB27" s="206"/>
      <c r="RHC27" s="206"/>
      <c r="RHD27" s="206"/>
      <c r="RHE27" s="206"/>
      <c r="RHF27" s="206"/>
      <c r="RHG27" s="206"/>
      <c r="RHH27" s="206"/>
      <c r="RHI27" s="206"/>
      <c r="RHJ27" s="206"/>
      <c r="RHK27" s="206"/>
      <c r="RHL27" s="206"/>
      <c r="RHM27" s="206"/>
      <c r="RHN27" s="206"/>
      <c r="RHO27" s="206"/>
      <c r="RHP27" s="206"/>
      <c r="RHQ27" s="206"/>
      <c r="RHR27" s="206"/>
      <c r="RHS27" s="206"/>
      <c r="RHT27" s="206"/>
      <c r="RHU27" s="206"/>
      <c r="RHV27" s="206"/>
      <c r="RHW27" s="206"/>
      <c r="RHX27" s="206"/>
      <c r="RHY27" s="206"/>
      <c r="RHZ27" s="206"/>
      <c r="RIA27" s="206"/>
      <c r="RIB27" s="206"/>
      <c r="RIC27" s="206"/>
      <c r="RID27" s="206"/>
      <c r="RIE27" s="206"/>
      <c r="RIF27" s="206"/>
      <c r="RIG27" s="206"/>
      <c r="RIH27" s="206"/>
      <c r="RII27" s="206"/>
      <c r="RIJ27" s="206"/>
      <c r="RIK27" s="206"/>
      <c r="RIL27" s="206"/>
      <c r="RIM27" s="206"/>
      <c r="RIN27" s="206"/>
      <c r="RIO27" s="206"/>
      <c r="RIP27" s="206"/>
      <c r="RIQ27" s="206"/>
      <c r="RIR27" s="206"/>
      <c r="RIS27" s="206"/>
      <c r="RIT27" s="206"/>
      <c r="RIU27" s="206"/>
      <c r="RIV27" s="206"/>
      <c r="RIW27" s="206"/>
      <c r="RIX27" s="206"/>
      <c r="RIY27" s="206"/>
      <c r="RIZ27" s="206"/>
      <c r="RJA27" s="206"/>
      <c r="RJB27" s="206"/>
      <c r="RJC27" s="206"/>
      <c r="RJD27" s="206"/>
      <c r="RJE27" s="206"/>
      <c r="RJF27" s="206"/>
      <c r="RJG27" s="206"/>
      <c r="RJH27" s="206"/>
      <c r="RJI27" s="206"/>
      <c r="RJJ27" s="206"/>
      <c r="RJK27" s="206"/>
      <c r="RJL27" s="206"/>
      <c r="RJM27" s="206"/>
      <c r="RJN27" s="206"/>
      <c r="RJO27" s="206"/>
      <c r="RJP27" s="206"/>
      <c r="RJQ27" s="206"/>
      <c r="RJR27" s="206"/>
      <c r="RJS27" s="206"/>
      <c r="RJT27" s="206"/>
      <c r="RJU27" s="206"/>
      <c r="RJV27" s="206"/>
      <c r="RJW27" s="206"/>
      <c r="RJX27" s="206"/>
      <c r="RJY27" s="206"/>
      <c r="RJZ27" s="206"/>
      <c r="RKA27" s="206"/>
      <c r="RKB27" s="206"/>
      <c r="RKC27" s="206"/>
      <c r="RKD27" s="206"/>
      <c r="RKE27" s="206"/>
      <c r="RKF27" s="206"/>
      <c r="RKG27" s="206"/>
      <c r="RKH27" s="206"/>
      <c r="RKI27" s="206"/>
      <c r="RKJ27" s="206"/>
      <c r="RKK27" s="206"/>
      <c r="RKL27" s="206"/>
      <c r="RKM27" s="206"/>
      <c r="RKN27" s="206"/>
      <c r="RKO27" s="206"/>
      <c r="RKP27" s="206"/>
      <c r="RKQ27" s="206"/>
      <c r="RKR27" s="206"/>
      <c r="RKS27" s="206"/>
      <c r="RKT27" s="206"/>
      <c r="RKU27" s="206"/>
      <c r="RKV27" s="206"/>
      <c r="RKW27" s="206"/>
      <c r="RKX27" s="206"/>
      <c r="RKY27" s="206"/>
      <c r="RKZ27" s="206"/>
      <c r="RLA27" s="206"/>
      <c r="RLB27" s="206"/>
      <c r="RLC27" s="206"/>
      <c r="RLD27" s="206"/>
      <c r="RLE27" s="206"/>
      <c r="RLF27" s="206"/>
      <c r="RLG27" s="206"/>
      <c r="RLH27" s="206"/>
      <c r="RLI27" s="206"/>
      <c r="RLJ27" s="206"/>
      <c r="RLK27" s="206"/>
      <c r="RLL27" s="206"/>
      <c r="RLM27" s="206"/>
      <c r="RLN27" s="206"/>
      <c r="RLO27" s="206"/>
      <c r="RLP27" s="206"/>
      <c r="RLQ27" s="206"/>
      <c r="RLR27" s="206"/>
      <c r="RLS27" s="206"/>
      <c r="RLT27" s="206"/>
      <c r="RLU27" s="206"/>
      <c r="RLV27" s="206"/>
      <c r="RLW27" s="206"/>
      <c r="RLX27" s="206"/>
      <c r="RLY27" s="206"/>
      <c r="RLZ27" s="206"/>
      <c r="RMA27" s="206"/>
      <c r="RMB27" s="206"/>
      <c r="RMC27" s="206"/>
      <c r="RMD27" s="206"/>
      <c r="RME27" s="206"/>
      <c r="RMF27" s="206"/>
      <c r="RMG27" s="206"/>
      <c r="RMH27" s="206"/>
      <c r="RMI27" s="206"/>
      <c r="RMJ27" s="206"/>
      <c r="RMK27" s="206"/>
      <c r="RML27" s="206"/>
      <c r="RMM27" s="206"/>
      <c r="RMN27" s="206"/>
      <c r="RMO27" s="206"/>
      <c r="RMP27" s="206"/>
      <c r="RMQ27" s="206"/>
      <c r="RMR27" s="206"/>
      <c r="RMS27" s="206"/>
      <c r="RMT27" s="206"/>
      <c r="RMU27" s="206"/>
      <c r="RMV27" s="206"/>
      <c r="RMW27" s="206"/>
      <c r="RMX27" s="206"/>
      <c r="RMY27" s="206"/>
      <c r="RMZ27" s="206"/>
      <c r="RNA27" s="206"/>
      <c r="RNB27" s="206"/>
      <c r="RNC27" s="206"/>
      <c r="RND27" s="206"/>
      <c r="RNE27" s="206"/>
      <c r="RNF27" s="206"/>
      <c r="RNG27" s="206"/>
      <c r="RNH27" s="206"/>
      <c r="RNI27" s="206"/>
      <c r="RNJ27" s="206"/>
      <c r="RNK27" s="206"/>
      <c r="RNL27" s="206"/>
      <c r="RNM27" s="206"/>
      <c r="RNN27" s="206"/>
      <c r="RNO27" s="206"/>
      <c r="RNP27" s="206"/>
      <c r="RNQ27" s="206"/>
      <c r="RNR27" s="206"/>
      <c r="RNS27" s="206"/>
      <c r="RNT27" s="206"/>
      <c r="RNU27" s="206"/>
      <c r="RNV27" s="206"/>
      <c r="RNW27" s="206"/>
      <c r="RNX27" s="206"/>
      <c r="RNY27" s="206"/>
      <c r="RNZ27" s="206"/>
      <c r="ROA27" s="206"/>
      <c r="ROB27" s="206"/>
      <c r="ROC27" s="206"/>
      <c r="ROD27" s="206"/>
      <c r="ROE27" s="206"/>
      <c r="ROF27" s="206"/>
      <c r="ROG27" s="206"/>
      <c r="ROH27" s="206"/>
      <c r="ROI27" s="206"/>
      <c r="ROJ27" s="206"/>
      <c r="ROK27" s="206"/>
      <c r="ROL27" s="206"/>
      <c r="ROM27" s="206"/>
      <c r="RON27" s="206"/>
      <c r="ROO27" s="206"/>
      <c r="ROP27" s="206"/>
      <c r="ROQ27" s="206"/>
      <c r="ROR27" s="206"/>
      <c r="ROS27" s="206"/>
      <c r="ROT27" s="206"/>
      <c r="ROU27" s="206"/>
      <c r="ROV27" s="206"/>
      <c r="ROW27" s="206"/>
      <c r="ROX27" s="206"/>
      <c r="ROY27" s="206"/>
      <c r="ROZ27" s="206"/>
      <c r="RPA27" s="206"/>
      <c r="RPB27" s="206"/>
      <c r="RPC27" s="206"/>
      <c r="RPD27" s="206"/>
      <c r="RPE27" s="206"/>
      <c r="RPF27" s="206"/>
      <c r="RPG27" s="206"/>
      <c r="RPH27" s="206"/>
      <c r="RPI27" s="206"/>
      <c r="RPJ27" s="206"/>
      <c r="RPK27" s="206"/>
      <c r="RPL27" s="206"/>
      <c r="RPM27" s="206"/>
      <c r="RPN27" s="206"/>
      <c r="RPO27" s="206"/>
      <c r="RPP27" s="206"/>
      <c r="RPQ27" s="206"/>
      <c r="RPR27" s="206"/>
      <c r="RPS27" s="206"/>
      <c r="RPT27" s="206"/>
      <c r="RPU27" s="206"/>
      <c r="RPV27" s="206"/>
      <c r="RPW27" s="206"/>
      <c r="RPX27" s="206"/>
      <c r="RPY27" s="206"/>
      <c r="RPZ27" s="206"/>
      <c r="RQA27" s="206"/>
      <c r="RQB27" s="206"/>
      <c r="RQC27" s="206"/>
      <c r="RQD27" s="206"/>
      <c r="RQE27" s="206"/>
      <c r="RQF27" s="206"/>
      <c r="RQG27" s="206"/>
      <c r="RQH27" s="206"/>
      <c r="RQI27" s="206"/>
      <c r="RQJ27" s="206"/>
      <c r="RQK27" s="206"/>
      <c r="RQL27" s="206"/>
      <c r="RQM27" s="206"/>
      <c r="RQN27" s="206"/>
      <c r="RQO27" s="206"/>
      <c r="RQP27" s="206"/>
      <c r="RQQ27" s="206"/>
      <c r="RQR27" s="206"/>
      <c r="RQS27" s="206"/>
      <c r="RQT27" s="206"/>
      <c r="RQU27" s="206"/>
      <c r="RQV27" s="206"/>
      <c r="RQW27" s="206"/>
      <c r="RQX27" s="206"/>
      <c r="RQY27" s="206"/>
      <c r="RQZ27" s="206"/>
      <c r="RRA27" s="206"/>
      <c r="RRB27" s="206"/>
      <c r="RRC27" s="206"/>
      <c r="RRD27" s="206"/>
      <c r="RRE27" s="206"/>
      <c r="RRF27" s="206"/>
      <c r="RRG27" s="206"/>
      <c r="RRH27" s="206"/>
      <c r="RRI27" s="206"/>
      <c r="RRJ27" s="206"/>
      <c r="RRK27" s="206"/>
      <c r="RRL27" s="206"/>
      <c r="RRM27" s="206"/>
      <c r="RRN27" s="206"/>
      <c r="RRO27" s="206"/>
      <c r="RRP27" s="206"/>
      <c r="RRQ27" s="206"/>
      <c r="RRR27" s="206"/>
      <c r="RRS27" s="206"/>
      <c r="RRT27" s="206"/>
      <c r="RRU27" s="206"/>
      <c r="RRV27" s="206"/>
      <c r="RRW27" s="206"/>
      <c r="RRX27" s="206"/>
      <c r="RRY27" s="206"/>
      <c r="RRZ27" s="206"/>
      <c r="RSA27" s="206"/>
      <c r="RSB27" s="206"/>
      <c r="RSC27" s="206"/>
      <c r="RSD27" s="206"/>
      <c r="RSE27" s="206"/>
      <c r="RSF27" s="206"/>
      <c r="RSG27" s="206"/>
      <c r="RSH27" s="206"/>
      <c r="RSI27" s="206"/>
      <c r="RSJ27" s="206"/>
      <c r="RSK27" s="206"/>
      <c r="RSL27" s="206"/>
      <c r="RSM27" s="206"/>
      <c r="RSN27" s="206"/>
      <c r="RSO27" s="206"/>
      <c r="RSP27" s="206"/>
      <c r="RSQ27" s="206"/>
      <c r="RSR27" s="206"/>
      <c r="RSS27" s="206"/>
      <c r="RST27" s="206"/>
      <c r="RSU27" s="206"/>
      <c r="RSV27" s="206"/>
      <c r="RSW27" s="206"/>
      <c r="RSX27" s="206"/>
      <c r="RSY27" s="206"/>
      <c r="RSZ27" s="206"/>
      <c r="RTA27" s="206"/>
      <c r="RTB27" s="206"/>
      <c r="RTC27" s="206"/>
      <c r="RTD27" s="206"/>
      <c r="RTE27" s="206"/>
      <c r="RTF27" s="206"/>
      <c r="RTG27" s="206"/>
      <c r="RTH27" s="206"/>
      <c r="RTI27" s="206"/>
      <c r="RTJ27" s="206"/>
      <c r="RTK27" s="206"/>
      <c r="RTL27" s="206"/>
      <c r="RTM27" s="206"/>
      <c r="RTN27" s="206"/>
      <c r="RTO27" s="206"/>
      <c r="RTP27" s="206"/>
      <c r="RTQ27" s="206"/>
      <c r="RTR27" s="206"/>
      <c r="RTS27" s="206"/>
      <c r="RTT27" s="206"/>
      <c r="RTU27" s="206"/>
      <c r="RTV27" s="206"/>
      <c r="RTW27" s="206"/>
      <c r="RTX27" s="206"/>
      <c r="RTY27" s="206"/>
      <c r="RTZ27" s="206"/>
      <c r="RUA27" s="206"/>
      <c r="RUB27" s="206"/>
      <c r="RUC27" s="206"/>
      <c r="RUD27" s="206"/>
      <c r="RUE27" s="206"/>
      <c r="RUF27" s="206"/>
      <c r="RUG27" s="206"/>
      <c r="RUH27" s="206"/>
      <c r="RUI27" s="206"/>
      <c r="RUJ27" s="206"/>
      <c r="RUK27" s="206"/>
      <c r="RUL27" s="206"/>
      <c r="RUM27" s="206"/>
      <c r="RUN27" s="206"/>
      <c r="RUO27" s="206"/>
      <c r="RUP27" s="206"/>
      <c r="RUQ27" s="206"/>
      <c r="RUR27" s="206"/>
      <c r="RUS27" s="206"/>
      <c r="RUT27" s="206"/>
      <c r="RUU27" s="206"/>
      <c r="RUV27" s="206"/>
      <c r="RUW27" s="206"/>
      <c r="RUX27" s="206"/>
      <c r="RUY27" s="206"/>
      <c r="RUZ27" s="206"/>
      <c r="RVA27" s="206"/>
      <c r="RVB27" s="206"/>
      <c r="RVC27" s="206"/>
      <c r="RVD27" s="206"/>
      <c r="RVE27" s="206"/>
      <c r="RVF27" s="206"/>
      <c r="RVG27" s="206"/>
      <c r="RVH27" s="206"/>
      <c r="RVI27" s="206"/>
      <c r="RVJ27" s="206"/>
      <c r="RVK27" s="206"/>
      <c r="RVL27" s="206"/>
      <c r="RVM27" s="206"/>
      <c r="RVN27" s="206"/>
      <c r="RVO27" s="206"/>
      <c r="RVP27" s="206"/>
      <c r="RVQ27" s="206"/>
      <c r="RVR27" s="206"/>
      <c r="RVS27" s="206"/>
      <c r="RVT27" s="206"/>
      <c r="RVU27" s="206"/>
      <c r="RVV27" s="206"/>
      <c r="RVW27" s="206"/>
      <c r="RVX27" s="206"/>
      <c r="RVY27" s="206"/>
      <c r="RVZ27" s="206"/>
      <c r="RWA27" s="206"/>
      <c r="RWB27" s="206"/>
      <c r="RWC27" s="206"/>
      <c r="RWD27" s="206"/>
      <c r="RWE27" s="206"/>
      <c r="RWF27" s="206"/>
      <c r="RWG27" s="206"/>
      <c r="RWH27" s="206"/>
      <c r="RWI27" s="206"/>
      <c r="RWJ27" s="206"/>
      <c r="RWK27" s="206"/>
      <c r="RWL27" s="206"/>
      <c r="RWM27" s="206"/>
      <c r="RWN27" s="206"/>
      <c r="RWO27" s="206"/>
      <c r="RWP27" s="206"/>
      <c r="RWQ27" s="206"/>
      <c r="RWR27" s="206"/>
      <c r="RWS27" s="206"/>
      <c r="RWT27" s="206"/>
      <c r="RWU27" s="206"/>
      <c r="RWV27" s="206"/>
      <c r="RWW27" s="206"/>
      <c r="RWX27" s="206"/>
      <c r="RWY27" s="206"/>
      <c r="RWZ27" s="206"/>
      <c r="RXA27" s="206"/>
      <c r="RXB27" s="206"/>
      <c r="RXC27" s="206"/>
      <c r="RXD27" s="206"/>
      <c r="RXE27" s="206"/>
      <c r="RXF27" s="206"/>
      <c r="RXG27" s="206"/>
      <c r="RXH27" s="206"/>
      <c r="RXI27" s="206"/>
      <c r="RXJ27" s="206"/>
      <c r="RXK27" s="206"/>
      <c r="RXL27" s="206"/>
      <c r="RXM27" s="206"/>
      <c r="RXN27" s="206"/>
      <c r="RXO27" s="206"/>
      <c r="RXP27" s="206"/>
      <c r="RXQ27" s="206"/>
      <c r="RXR27" s="206"/>
      <c r="RXS27" s="206"/>
      <c r="RXT27" s="206"/>
      <c r="RXU27" s="206"/>
      <c r="RXV27" s="206"/>
      <c r="RXW27" s="206"/>
      <c r="RXX27" s="206"/>
      <c r="RXY27" s="206"/>
      <c r="RXZ27" s="206"/>
      <c r="RYA27" s="206"/>
      <c r="RYB27" s="206"/>
      <c r="RYC27" s="206"/>
      <c r="RYD27" s="206"/>
      <c r="RYE27" s="206"/>
      <c r="RYF27" s="206"/>
      <c r="RYG27" s="206"/>
      <c r="RYH27" s="206"/>
      <c r="RYI27" s="206"/>
      <c r="RYJ27" s="206"/>
      <c r="RYK27" s="206"/>
      <c r="RYL27" s="206"/>
      <c r="RYM27" s="206"/>
      <c r="RYN27" s="206"/>
      <c r="RYO27" s="206"/>
      <c r="RYP27" s="206"/>
      <c r="RYQ27" s="206"/>
      <c r="RYR27" s="206"/>
      <c r="RYS27" s="206"/>
      <c r="RYT27" s="206"/>
      <c r="RYU27" s="206"/>
      <c r="RYV27" s="206"/>
      <c r="RYW27" s="206"/>
      <c r="RYX27" s="206"/>
      <c r="RYY27" s="206"/>
      <c r="RYZ27" s="206"/>
      <c r="RZA27" s="206"/>
      <c r="RZB27" s="206"/>
      <c r="RZC27" s="206"/>
      <c r="RZD27" s="206"/>
      <c r="RZE27" s="206"/>
      <c r="RZF27" s="206"/>
      <c r="RZG27" s="206"/>
      <c r="RZH27" s="206"/>
      <c r="RZI27" s="206"/>
      <c r="RZJ27" s="206"/>
      <c r="RZK27" s="206"/>
      <c r="RZL27" s="206"/>
      <c r="RZM27" s="206"/>
      <c r="RZN27" s="206"/>
      <c r="RZO27" s="206"/>
      <c r="RZP27" s="206"/>
      <c r="RZQ27" s="206"/>
      <c r="RZR27" s="206"/>
      <c r="RZS27" s="206"/>
      <c r="RZT27" s="206"/>
      <c r="RZU27" s="206"/>
      <c r="RZV27" s="206"/>
      <c r="RZW27" s="206"/>
      <c r="RZX27" s="206"/>
      <c r="RZY27" s="206"/>
      <c r="RZZ27" s="206"/>
      <c r="SAA27" s="206"/>
      <c r="SAB27" s="206"/>
      <c r="SAC27" s="206"/>
      <c r="SAD27" s="206"/>
      <c r="SAE27" s="206"/>
      <c r="SAF27" s="206"/>
      <c r="SAG27" s="206"/>
      <c r="SAH27" s="206"/>
      <c r="SAI27" s="206"/>
      <c r="SAJ27" s="206"/>
      <c r="SAK27" s="206"/>
      <c r="SAL27" s="206"/>
      <c r="SAM27" s="206"/>
      <c r="SAN27" s="206"/>
      <c r="SAO27" s="206"/>
      <c r="SAP27" s="206"/>
      <c r="SAQ27" s="206"/>
      <c r="SAR27" s="206"/>
      <c r="SAS27" s="206"/>
      <c r="SAT27" s="206"/>
      <c r="SAU27" s="206"/>
      <c r="SAV27" s="206"/>
      <c r="SAW27" s="206"/>
      <c r="SAX27" s="206"/>
      <c r="SAY27" s="206"/>
      <c r="SAZ27" s="206"/>
      <c r="SBA27" s="206"/>
      <c r="SBB27" s="206"/>
      <c r="SBC27" s="206"/>
      <c r="SBD27" s="206"/>
      <c r="SBE27" s="206"/>
      <c r="SBF27" s="206"/>
      <c r="SBG27" s="206"/>
      <c r="SBH27" s="206"/>
      <c r="SBI27" s="206"/>
      <c r="SBJ27" s="206"/>
      <c r="SBK27" s="206"/>
      <c r="SBL27" s="206"/>
      <c r="SBM27" s="206"/>
      <c r="SBN27" s="206"/>
      <c r="SBO27" s="206"/>
      <c r="SBP27" s="206"/>
      <c r="SBQ27" s="206"/>
      <c r="SBR27" s="206"/>
      <c r="SBS27" s="206"/>
      <c r="SBT27" s="206"/>
      <c r="SBU27" s="206"/>
      <c r="SBV27" s="206"/>
      <c r="SBW27" s="206"/>
      <c r="SBX27" s="206"/>
      <c r="SBY27" s="206"/>
      <c r="SBZ27" s="206"/>
      <c r="SCA27" s="206"/>
      <c r="SCB27" s="206"/>
      <c r="SCC27" s="206"/>
      <c r="SCD27" s="206"/>
      <c r="SCE27" s="206"/>
      <c r="SCF27" s="206"/>
      <c r="SCG27" s="206"/>
      <c r="SCH27" s="206"/>
      <c r="SCI27" s="206"/>
      <c r="SCJ27" s="206"/>
      <c r="SCK27" s="206"/>
      <c r="SCL27" s="206"/>
      <c r="SCM27" s="206"/>
      <c r="SCN27" s="206"/>
      <c r="SCO27" s="206"/>
      <c r="SCP27" s="206"/>
      <c r="SCQ27" s="206"/>
      <c r="SCR27" s="206"/>
      <c r="SCS27" s="206"/>
      <c r="SCT27" s="206"/>
      <c r="SCU27" s="206"/>
      <c r="SCV27" s="206"/>
      <c r="SCW27" s="206"/>
      <c r="SCX27" s="206"/>
      <c r="SCY27" s="206"/>
      <c r="SCZ27" s="206"/>
      <c r="SDA27" s="206"/>
      <c r="SDB27" s="206"/>
      <c r="SDC27" s="206"/>
      <c r="SDD27" s="206"/>
      <c r="SDE27" s="206"/>
      <c r="SDF27" s="206"/>
      <c r="SDG27" s="206"/>
      <c r="SDH27" s="206"/>
      <c r="SDI27" s="206"/>
      <c r="SDJ27" s="206"/>
      <c r="SDK27" s="206"/>
      <c r="SDL27" s="206"/>
      <c r="SDM27" s="206"/>
      <c r="SDN27" s="206"/>
      <c r="SDO27" s="206"/>
      <c r="SDP27" s="206"/>
      <c r="SDQ27" s="206"/>
      <c r="SDR27" s="206"/>
      <c r="SDS27" s="206"/>
      <c r="SDT27" s="206"/>
      <c r="SDU27" s="206"/>
      <c r="SDV27" s="206"/>
      <c r="SDW27" s="206"/>
      <c r="SDX27" s="206"/>
      <c r="SDY27" s="206"/>
      <c r="SDZ27" s="206"/>
      <c r="SEA27" s="206"/>
      <c r="SEB27" s="206"/>
      <c r="SEC27" s="206"/>
      <c r="SED27" s="206"/>
      <c r="SEE27" s="206"/>
      <c r="SEF27" s="206"/>
      <c r="SEG27" s="206"/>
      <c r="SEH27" s="206"/>
      <c r="SEI27" s="206"/>
      <c r="SEJ27" s="206"/>
      <c r="SEK27" s="206"/>
      <c r="SEL27" s="206"/>
      <c r="SEM27" s="206"/>
      <c r="SEN27" s="206"/>
      <c r="SEO27" s="206"/>
      <c r="SEP27" s="206"/>
      <c r="SEQ27" s="206"/>
      <c r="SER27" s="206"/>
      <c r="SES27" s="206"/>
      <c r="SET27" s="206"/>
      <c r="SEU27" s="206"/>
      <c r="SEV27" s="206"/>
      <c r="SEW27" s="206"/>
      <c r="SEX27" s="206"/>
      <c r="SEY27" s="206"/>
      <c r="SEZ27" s="206"/>
      <c r="SFA27" s="206"/>
      <c r="SFB27" s="206"/>
      <c r="SFC27" s="206"/>
      <c r="SFD27" s="206"/>
      <c r="SFE27" s="206"/>
      <c r="SFF27" s="206"/>
      <c r="SFG27" s="206"/>
      <c r="SFH27" s="206"/>
      <c r="SFI27" s="206"/>
      <c r="SFJ27" s="206"/>
      <c r="SFK27" s="206"/>
      <c r="SFL27" s="206"/>
      <c r="SFM27" s="206"/>
      <c r="SFN27" s="206"/>
      <c r="SFO27" s="206"/>
      <c r="SFP27" s="206"/>
      <c r="SFQ27" s="206"/>
      <c r="SFR27" s="206"/>
      <c r="SFS27" s="206"/>
      <c r="SFT27" s="206"/>
      <c r="SFU27" s="206"/>
      <c r="SFV27" s="206"/>
      <c r="SFW27" s="206"/>
      <c r="SFX27" s="206"/>
      <c r="SFY27" s="206"/>
      <c r="SFZ27" s="206"/>
      <c r="SGA27" s="206"/>
      <c r="SGB27" s="206"/>
      <c r="SGC27" s="206"/>
      <c r="SGD27" s="206"/>
      <c r="SGE27" s="206"/>
      <c r="SGF27" s="206"/>
      <c r="SGG27" s="206"/>
      <c r="SGH27" s="206"/>
      <c r="SGI27" s="206"/>
      <c r="SGJ27" s="206"/>
      <c r="SGK27" s="206"/>
      <c r="SGL27" s="206"/>
      <c r="SGM27" s="206"/>
      <c r="SGN27" s="206"/>
      <c r="SGO27" s="206"/>
      <c r="SGP27" s="206"/>
      <c r="SGQ27" s="206"/>
      <c r="SGR27" s="206"/>
      <c r="SGS27" s="206"/>
      <c r="SGT27" s="206"/>
      <c r="SGU27" s="206"/>
      <c r="SGV27" s="206"/>
      <c r="SGW27" s="206"/>
      <c r="SGX27" s="206"/>
      <c r="SGY27" s="206"/>
      <c r="SGZ27" s="206"/>
      <c r="SHA27" s="206"/>
      <c r="SHB27" s="206"/>
      <c r="SHC27" s="206"/>
      <c r="SHD27" s="206"/>
      <c r="SHE27" s="206"/>
      <c r="SHF27" s="206"/>
      <c r="SHG27" s="206"/>
      <c r="SHH27" s="206"/>
      <c r="SHI27" s="206"/>
      <c r="SHJ27" s="206"/>
      <c r="SHK27" s="206"/>
      <c r="SHL27" s="206"/>
      <c r="SHM27" s="206"/>
      <c r="SHN27" s="206"/>
      <c r="SHO27" s="206"/>
      <c r="SHP27" s="206"/>
      <c r="SHQ27" s="206"/>
      <c r="SHR27" s="206"/>
      <c r="SHS27" s="206"/>
      <c r="SHT27" s="206"/>
      <c r="SHU27" s="206"/>
      <c r="SHV27" s="206"/>
      <c r="SHW27" s="206"/>
      <c r="SHX27" s="206"/>
      <c r="SHY27" s="206"/>
      <c r="SHZ27" s="206"/>
      <c r="SIA27" s="206"/>
      <c r="SIB27" s="206"/>
      <c r="SIC27" s="206"/>
      <c r="SID27" s="206"/>
      <c r="SIE27" s="206"/>
      <c r="SIF27" s="206"/>
      <c r="SIG27" s="206"/>
      <c r="SIH27" s="206"/>
      <c r="SII27" s="206"/>
      <c r="SIJ27" s="206"/>
      <c r="SIK27" s="206"/>
      <c r="SIL27" s="206"/>
      <c r="SIM27" s="206"/>
      <c r="SIN27" s="206"/>
      <c r="SIO27" s="206"/>
      <c r="SIP27" s="206"/>
      <c r="SIQ27" s="206"/>
      <c r="SIR27" s="206"/>
      <c r="SIS27" s="206"/>
      <c r="SIT27" s="206"/>
      <c r="SIU27" s="206"/>
      <c r="SIV27" s="206"/>
      <c r="SIW27" s="206"/>
      <c r="SIX27" s="206"/>
      <c r="SIY27" s="206"/>
      <c r="SIZ27" s="206"/>
      <c r="SJA27" s="206"/>
      <c r="SJB27" s="206"/>
      <c r="SJC27" s="206"/>
      <c r="SJD27" s="206"/>
      <c r="SJE27" s="206"/>
      <c r="SJF27" s="206"/>
      <c r="SJG27" s="206"/>
      <c r="SJH27" s="206"/>
      <c r="SJI27" s="206"/>
      <c r="SJJ27" s="206"/>
      <c r="SJK27" s="206"/>
      <c r="SJL27" s="206"/>
      <c r="SJM27" s="206"/>
      <c r="SJN27" s="206"/>
      <c r="SJO27" s="206"/>
      <c r="SJP27" s="206"/>
      <c r="SJQ27" s="206"/>
      <c r="SJR27" s="206"/>
      <c r="SJS27" s="206"/>
      <c r="SJT27" s="206"/>
      <c r="SJU27" s="206"/>
      <c r="SJV27" s="206"/>
      <c r="SJW27" s="206"/>
      <c r="SJX27" s="206"/>
      <c r="SJY27" s="206"/>
      <c r="SJZ27" s="206"/>
      <c r="SKA27" s="206"/>
      <c r="SKB27" s="206"/>
      <c r="SKC27" s="206"/>
      <c r="SKD27" s="206"/>
      <c r="SKE27" s="206"/>
      <c r="SKF27" s="206"/>
      <c r="SKG27" s="206"/>
      <c r="SKH27" s="206"/>
      <c r="SKI27" s="206"/>
      <c r="SKJ27" s="206"/>
      <c r="SKK27" s="206"/>
      <c r="SKL27" s="206"/>
      <c r="SKM27" s="206"/>
      <c r="SKN27" s="206"/>
      <c r="SKO27" s="206"/>
      <c r="SKP27" s="206"/>
      <c r="SKQ27" s="206"/>
      <c r="SKR27" s="206"/>
      <c r="SKS27" s="206"/>
      <c r="SKT27" s="206"/>
      <c r="SKU27" s="206"/>
      <c r="SKV27" s="206"/>
      <c r="SKW27" s="206"/>
      <c r="SKX27" s="206"/>
      <c r="SKY27" s="206"/>
      <c r="SKZ27" s="206"/>
      <c r="SLA27" s="206"/>
      <c r="SLB27" s="206"/>
      <c r="SLC27" s="206"/>
      <c r="SLD27" s="206"/>
      <c r="SLE27" s="206"/>
      <c r="SLF27" s="206"/>
      <c r="SLG27" s="206"/>
      <c r="SLH27" s="206"/>
      <c r="SLI27" s="206"/>
      <c r="SLJ27" s="206"/>
      <c r="SLK27" s="206"/>
      <c r="SLL27" s="206"/>
      <c r="SLM27" s="206"/>
      <c r="SLN27" s="206"/>
      <c r="SLO27" s="206"/>
      <c r="SLP27" s="206"/>
      <c r="SLQ27" s="206"/>
      <c r="SLR27" s="206"/>
      <c r="SLS27" s="206"/>
      <c r="SLT27" s="206"/>
      <c r="SLU27" s="206"/>
      <c r="SLV27" s="206"/>
      <c r="SLW27" s="206"/>
      <c r="SLX27" s="206"/>
      <c r="SLY27" s="206"/>
      <c r="SLZ27" s="206"/>
      <c r="SMA27" s="206"/>
      <c r="SMB27" s="206"/>
      <c r="SMC27" s="206"/>
      <c r="SMD27" s="206"/>
      <c r="SME27" s="206"/>
      <c r="SMF27" s="206"/>
      <c r="SMG27" s="206"/>
      <c r="SMH27" s="206"/>
      <c r="SMI27" s="206"/>
      <c r="SMJ27" s="206"/>
      <c r="SMK27" s="206"/>
      <c r="SML27" s="206"/>
      <c r="SMM27" s="206"/>
      <c r="SMN27" s="206"/>
      <c r="SMO27" s="206"/>
      <c r="SMP27" s="206"/>
      <c r="SMQ27" s="206"/>
      <c r="SMR27" s="206"/>
      <c r="SMS27" s="206"/>
      <c r="SMT27" s="206"/>
      <c r="SMU27" s="206"/>
      <c r="SMV27" s="206"/>
      <c r="SMW27" s="206"/>
      <c r="SMX27" s="206"/>
      <c r="SMY27" s="206"/>
      <c r="SMZ27" s="206"/>
      <c r="SNA27" s="206"/>
      <c r="SNB27" s="206"/>
      <c r="SNC27" s="206"/>
      <c r="SND27" s="206"/>
      <c r="SNE27" s="206"/>
      <c r="SNF27" s="206"/>
      <c r="SNG27" s="206"/>
      <c r="SNH27" s="206"/>
      <c r="SNI27" s="206"/>
      <c r="SNJ27" s="206"/>
      <c r="SNK27" s="206"/>
      <c r="SNL27" s="206"/>
      <c r="SNM27" s="206"/>
      <c r="SNN27" s="206"/>
      <c r="SNO27" s="206"/>
      <c r="SNP27" s="206"/>
      <c r="SNQ27" s="206"/>
      <c r="SNR27" s="206"/>
      <c r="SNS27" s="206"/>
      <c r="SNT27" s="206"/>
      <c r="SNU27" s="206"/>
      <c r="SNV27" s="206"/>
      <c r="SNW27" s="206"/>
      <c r="SNX27" s="206"/>
      <c r="SNY27" s="206"/>
      <c r="SNZ27" s="206"/>
      <c r="SOA27" s="206"/>
      <c r="SOB27" s="206"/>
      <c r="SOC27" s="206"/>
      <c r="SOD27" s="206"/>
      <c r="SOE27" s="206"/>
      <c r="SOF27" s="206"/>
      <c r="SOG27" s="206"/>
      <c r="SOH27" s="206"/>
      <c r="SOI27" s="206"/>
      <c r="SOJ27" s="206"/>
      <c r="SOK27" s="206"/>
      <c r="SOL27" s="206"/>
      <c r="SOM27" s="206"/>
      <c r="SON27" s="206"/>
      <c r="SOO27" s="206"/>
      <c r="SOP27" s="206"/>
      <c r="SOQ27" s="206"/>
      <c r="SOR27" s="206"/>
      <c r="SOS27" s="206"/>
      <c r="SOT27" s="206"/>
      <c r="SOU27" s="206"/>
      <c r="SOV27" s="206"/>
      <c r="SOW27" s="206"/>
      <c r="SOX27" s="206"/>
      <c r="SOY27" s="206"/>
      <c r="SOZ27" s="206"/>
      <c r="SPA27" s="206"/>
      <c r="SPB27" s="206"/>
      <c r="SPC27" s="206"/>
      <c r="SPD27" s="206"/>
      <c r="SPE27" s="206"/>
      <c r="SPF27" s="206"/>
      <c r="SPG27" s="206"/>
      <c r="SPH27" s="206"/>
      <c r="SPI27" s="206"/>
      <c r="SPJ27" s="206"/>
      <c r="SPK27" s="206"/>
      <c r="SPL27" s="206"/>
      <c r="SPM27" s="206"/>
      <c r="SPN27" s="206"/>
      <c r="SPO27" s="206"/>
      <c r="SPP27" s="206"/>
      <c r="SPQ27" s="206"/>
      <c r="SPR27" s="206"/>
      <c r="SPS27" s="206"/>
      <c r="SPT27" s="206"/>
      <c r="SPU27" s="206"/>
      <c r="SPV27" s="206"/>
      <c r="SPW27" s="206"/>
      <c r="SPX27" s="206"/>
      <c r="SPY27" s="206"/>
      <c r="SPZ27" s="206"/>
      <c r="SQA27" s="206"/>
      <c r="SQB27" s="206"/>
      <c r="SQC27" s="206"/>
      <c r="SQD27" s="206"/>
      <c r="SQE27" s="206"/>
      <c r="SQF27" s="206"/>
      <c r="SQG27" s="206"/>
      <c r="SQH27" s="206"/>
      <c r="SQI27" s="206"/>
      <c r="SQJ27" s="206"/>
      <c r="SQK27" s="206"/>
      <c r="SQL27" s="206"/>
      <c r="SQM27" s="206"/>
      <c r="SQN27" s="206"/>
      <c r="SQO27" s="206"/>
      <c r="SQP27" s="206"/>
      <c r="SQQ27" s="206"/>
      <c r="SQR27" s="206"/>
      <c r="SQS27" s="206"/>
      <c r="SQT27" s="206"/>
      <c r="SQU27" s="206"/>
      <c r="SQV27" s="206"/>
      <c r="SQW27" s="206"/>
      <c r="SQX27" s="206"/>
      <c r="SQY27" s="206"/>
      <c r="SQZ27" s="206"/>
      <c r="SRA27" s="206"/>
      <c r="SRB27" s="206"/>
      <c r="SRC27" s="206"/>
      <c r="SRD27" s="206"/>
      <c r="SRE27" s="206"/>
      <c r="SRF27" s="206"/>
      <c r="SRG27" s="206"/>
      <c r="SRH27" s="206"/>
      <c r="SRI27" s="206"/>
      <c r="SRJ27" s="206"/>
      <c r="SRK27" s="206"/>
      <c r="SRL27" s="206"/>
      <c r="SRM27" s="206"/>
      <c r="SRN27" s="206"/>
      <c r="SRO27" s="206"/>
      <c r="SRP27" s="206"/>
      <c r="SRQ27" s="206"/>
      <c r="SRR27" s="206"/>
      <c r="SRS27" s="206"/>
      <c r="SRT27" s="206"/>
      <c r="SRU27" s="206"/>
      <c r="SRV27" s="206"/>
      <c r="SRW27" s="206"/>
      <c r="SRX27" s="206"/>
      <c r="SRY27" s="206"/>
      <c r="SRZ27" s="206"/>
      <c r="SSA27" s="206"/>
      <c r="SSB27" s="206"/>
      <c r="SSC27" s="206"/>
      <c r="SSD27" s="206"/>
      <c r="SSE27" s="206"/>
      <c r="SSF27" s="206"/>
      <c r="SSG27" s="206"/>
      <c r="SSH27" s="206"/>
      <c r="SSI27" s="206"/>
      <c r="SSJ27" s="206"/>
      <c r="SSK27" s="206"/>
      <c r="SSL27" s="206"/>
      <c r="SSM27" s="206"/>
      <c r="SSN27" s="206"/>
      <c r="SSO27" s="206"/>
      <c r="SSP27" s="206"/>
      <c r="SSQ27" s="206"/>
      <c r="SSR27" s="206"/>
      <c r="SSS27" s="206"/>
      <c r="SST27" s="206"/>
      <c r="SSU27" s="206"/>
      <c r="SSV27" s="206"/>
      <c r="SSW27" s="206"/>
      <c r="SSX27" s="206"/>
      <c r="SSY27" s="206"/>
      <c r="SSZ27" s="206"/>
      <c r="STA27" s="206"/>
      <c r="STB27" s="206"/>
      <c r="STC27" s="206"/>
      <c r="STD27" s="206"/>
      <c r="STE27" s="206"/>
      <c r="STF27" s="206"/>
      <c r="STG27" s="206"/>
      <c r="STH27" s="206"/>
      <c r="STI27" s="206"/>
      <c r="STJ27" s="206"/>
      <c r="STK27" s="206"/>
      <c r="STL27" s="206"/>
      <c r="STM27" s="206"/>
      <c r="STN27" s="206"/>
      <c r="STO27" s="206"/>
      <c r="STP27" s="206"/>
      <c r="STQ27" s="206"/>
      <c r="STR27" s="206"/>
      <c r="STS27" s="206"/>
      <c r="STT27" s="206"/>
      <c r="STU27" s="206"/>
      <c r="STV27" s="206"/>
      <c r="STW27" s="206"/>
      <c r="STX27" s="206"/>
      <c r="STY27" s="206"/>
      <c r="STZ27" s="206"/>
      <c r="SUA27" s="206"/>
      <c r="SUB27" s="206"/>
      <c r="SUC27" s="206"/>
      <c r="SUD27" s="206"/>
      <c r="SUE27" s="206"/>
      <c r="SUF27" s="206"/>
      <c r="SUG27" s="206"/>
      <c r="SUH27" s="206"/>
      <c r="SUI27" s="206"/>
      <c r="SUJ27" s="206"/>
      <c r="SUK27" s="206"/>
      <c r="SUL27" s="206"/>
      <c r="SUM27" s="206"/>
      <c r="SUN27" s="206"/>
      <c r="SUO27" s="206"/>
      <c r="SUP27" s="206"/>
      <c r="SUQ27" s="206"/>
      <c r="SUR27" s="206"/>
      <c r="SUS27" s="206"/>
      <c r="SUT27" s="206"/>
      <c r="SUU27" s="206"/>
      <c r="SUV27" s="206"/>
      <c r="SUW27" s="206"/>
      <c r="SUX27" s="206"/>
      <c r="SUY27" s="206"/>
      <c r="SUZ27" s="206"/>
      <c r="SVA27" s="206"/>
      <c r="SVB27" s="206"/>
      <c r="SVC27" s="206"/>
      <c r="SVD27" s="206"/>
      <c r="SVE27" s="206"/>
      <c r="SVF27" s="206"/>
      <c r="SVG27" s="206"/>
      <c r="SVH27" s="206"/>
      <c r="SVI27" s="206"/>
      <c r="SVJ27" s="206"/>
      <c r="SVK27" s="206"/>
      <c r="SVL27" s="206"/>
      <c r="SVM27" s="206"/>
      <c r="SVN27" s="206"/>
      <c r="SVO27" s="206"/>
      <c r="SVP27" s="206"/>
      <c r="SVQ27" s="206"/>
      <c r="SVR27" s="206"/>
      <c r="SVS27" s="206"/>
      <c r="SVT27" s="206"/>
      <c r="SVU27" s="206"/>
      <c r="SVV27" s="206"/>
      <c r="SVW27" s="206"/>
      <c r="SVX27" s="206"/>
      <c r="SVY27" s="206"/>
      <c r="SVZ27" s="206"/>
      <c r="SWA27" s="206"/>
      <c r="SWB27" s="206"/>
      <c r="SWC27" s="206"/>
      <c r="SWD27" s="206"/>
      <c r="SWE27" s="206"/>
      <c r="SWF27" s="206"/>
      <c r="SWG27" s="206"/>
      <c r="SWH27" s="206"/>
      <c r="SWI27" s="206"/>
      <c r="SWJ27" s="206"/>
      <c r="SWK27" s="206"/>
      <c r="SWL27" s="206"/>
      <c r="SWM27" s="206"/>
      <c r="SWN27" s="206"/>
      <c r="SWO27" s="206"/>
      <c r="SWP27" s="206"/>
      <c r="SWQ27" s="206"/>
      <c r="SWR27" s="206"/>
      <c r="SWS27" s="206"/>
      <c r="SWT27" s="206"/>
      <c r="SWU27" s="206"/>
      <c r="SWV27" s="206"/>
      <c r="SWW27" s="206"/>
      <c r="SWX27" s="206"/>
      <c r="SWY27" s="206"/>
      <c r="SWZ27" s="206"/>
      <c r="SXA27" s="206"/>
      <c r="SXB27" s="206"/>
      <c r="SXC27" s="206"/>
      <c r="SXD27" s="206"/>
      <c r="SXE27" s="206"/>
      <c r="SXF27" s="206"/>
      <c r="SXG27" s="206"/>
      <c r="SXH27" s="206"/>
      <c r="SXI27" s="206"/>
      <c r="SXJ27" s="206"/>
      <c r="SXK27" s="206"/>
      <c r="SXL27" s="206"/>
      <c r="SXM27" s="206"/>
      <c r="SXN27" s="206"/>
      <c r="SXO27" s="206"/>
      <c r="SXP27" s="206"/>
      <c r="SXQ27" s="206"/>
      <c r="SXR27" s="206"/>
      <c r="SXS27" s="206"/>
      <c r="SXT27" s="206"/>
      <c r="SXU27" s="206"/>
      <c r="SXV27" s="206"/>
      <c r="SXW27" s="206"/>
      <c r="SXX27" s="206"/>
      <c r="SXY27" s="206"/>
      <c r="SXZ27" s="206"/>
      <c r="SYA27" s="206"/>
      <c r="SYB27" s="206"/>
      <c r="SYC27" s="206"/>
      <c r="SYD27" s="206"/>
      <c r="SYE27" s="206"/>
      <c r="SYF27" s="206"/>
      <c r="SYG27" s="206"/>
      <c r="SYH27" s="206"/>
      <c r="SYI27" s="206"/>
      <c r="SYJ27" s="206"/>
      <c r="SYK27" s="206"/>
      <c r="SYL27" s="206"/>
      <c r="SYM27" s="206"/>
      <c r="SYN27" s="206"/>
      <c r="SYO27" s="206"/>
      <c r="SYP27" s="206"/>
      <c r="SYQ27" s="206"/>
      <c r="SYR27" s="206"/>
      <c r="SYS27" s="206"/>
      <c r="SYT27" s="206"/>
      <c r="SYU27" s="206"/>
      <c r="SYV27" s="206"/>
      <c r="SYW27" s="206"/>
      <c r="SYX27" s="206"/>
      <c r="SYY27" s="206"/>
      <c r="SYZ27" s="206"/>
      <c r="SZA27" s="206"/>
      <c r="SZB27" s="206"/>
      <c r="SZC27" s="206"/>
      <c r="SZD27" s="206"/>
      <c r="SZE27" s="206"/>
      <c r="SZF27" s="206"/>
      <c r="SZG27" s="206"/>
      <c r="SZH27" s="206"/>
      <c r="SZI27" s="206"/>
      <c r="SZJ27" s="206"/>
      <c r="SZK27" s="206"/>
      <c r="SZL27" s="206"/>
      <c r="SZM27" s="206"/>
      <c r="SZN27" s="206"/>
      <c r="SZO27" s="206"/>
      <c r="SZP27" s="206"/>
      <c r="SZQ27" s="206"/>
      <c r="SZR27" s="206"/>
      <c r="SZS27" s="206"/>
      <c r="SZT27" s="206"/>
      <c r="SZU27" s="206"/>
      <c r="SZV27" s="206"/>
      <c r="SZW27" s="206"/>
      <c r="SZX27" s="206"/>
      <c r="SZY27" s="206"/>
      <c r="SZZ27" s="206"/>
      <c r="TAA27" s="206"/>
      <c r="TAB27" s="206"/>
      <c r="TAC27" s="206"/>
      <c r="TAD27" s="206"/>
      <c r="TAE27" s="206"/>
      <c r="TAF27" s="206"/>
      <c r="TAG27" s="206"/>
      <c r="TAH27" s="206"/>
      <c r="TAI27" s="206"/>
      <c r="TAJ27" s="206"/>
      <c r="TAK27" s="206"/>
      <c r="TAL27" s="206"/>
      <c r="TAM27" s="206"/>
      <c r="TAN27" s="206"/>
      <c r="TAO27" s="206"/>
      <c r="TAP27" s="206"/>
      <c r="TAQ27" s="206"/>
      <c r="TAR27" s="206"/>
      <c r="TAS27" s="206"/>
      <c r="TAT27" s="206"/>
      <c r="TAU27" s="206"/>
      <c r="TAV27" s="206"/>
      <c r="TAW27" s="206"/>
      <c r="TAX27" s="206"/>
      <c r="TAY27" s="206"/>
      <c r="TAZ27" s="206"/>
      <c r="TBA27" s="206"/>
      <c r="TBB27" s="206"/>
      <c r="TBC27" s="206"/>
      <c r="TBD27" s="206"/>
      <c r="TBE27" s="206"/>
      <c r="TBF27" s="206"/>
      <c r="TBG27" s="206"/>
      <c r="TBH27" s="206"/>
      <c r="TBI27" s="206"/>
      <c r="TBJ27" s="206"/>
      <c r="TBK27" s="206"/>
      <c r="TBL27" s="206"/>
      <c r="TBM27" s="206"/>
      <c r="TBN27" s="206"/>
      <c r="TBO27" s="206"/>
      <c r="TBP27" s="206"/>
      <c r="TBQ27" s="206"/>
      <c r="TBR27" s="206"/>
      <c r="TBS27" s="206"/>
      <c r="TBT27" s="206"/>
      <c r="TBU27" s="206"/>
      <c r="TBV27" s="206"/>
      <c r="TBW27" s="206"/>
      <c r="TBX27" s="206"/>
      <c r="TBY27" s="206"/>
      <c r="TBZ27" s="206"/>
      <c r="TCA27" s="206"/>
      <c r="TCB27" s="206"/>
      <c r="TCC27" s="206"/>
      <c r="TCD27" s="206"/>
      <c r="TCE27" s="206"/>
      <c r="TCF27" s="206"/>
      <c r="TCG27" s="206"/>
      <c r="TCH27" s="206"/>
      <c r="TCI27" s="206"/>
      <c r="TCJ27" s="206"/>
      <c r="TCK27" s="206"/>
      <c r="TCL27" s="206"/>
      <c r="TCM27" s="206"/>
      <c r="TCN27" s="206"/>
      <c r="TCO27" s="206"/>
      <c r="TCP27" s="206"/>
      <c r="TCQ27" s="206"/>
      <c r="TCR27" s="206"/>
      <c r="TCS27" s="206"/>
      <c r="TCT27" s="206"/>
      <c r="TCU27" s="206"/>
      <c r="TCV27" s="206"/>
      <c r="TCW27" s="206"/>
      <c r="TCX27" s="206"/>
      <c r="TCY27" s="206"/>
      <c r="TCZ27" s="206"/>
      <c r="TDA27" s="206"/>
      <c r="TDB27" s="206"/>
      <c r="TDC27" s="206"/>
      <c r="TDD27" s="206"/>
      <c r="TDE27" s="206"/>
      <c r="TDF27" s="206"/>
      <c r="TDG27" s="206"/>
      <c r="TDH27" s="206"/>
      <c r="TDI27" s="206"/>
      <c r="TDJ27" s="206"/>
      <c r="TDK27" s="206"/>
      <c r="TDL27" s="206"/>
      <c r="TDM27" s="206"/>
      <c r="TDN27" s="206"/>
      <c r="TDO27" s="206"/>
      <c r="TDP27" s="206"/>
      <c r="TDQ27" s="206"/>
      <c r="TDR27" s="206"/>
      <c r="TDS27" s="206"/>
      <c r="TDT27" s="206"/>
      <c r="TDU27" s="206"/>
      <c r="TDV27" s="206"/>
      <c r="TDW27" s="206"/>
      <c r="TDX27" s="206"/>
      <c r="TDY27" s="206"/>
      <c r="TDZ27" s="206"/>
      <c r="TEA27" s="206"/>
      <c r="TEB27" s="206"/>
      <c r="TEC27" s="206"/>
      <c r="TED27" s="206"/>
      <c r="TEE27" s="206"/>
      <c r="TEF27" s="206"/>
      <c r="TEG27" s="206"/>
      <c r="TEH27" s="206"/>
      <c r="TEI27" s="206"/>
      <c r="TEJ27" s="206"/>
      <c r="TEK27" s="206"/>
      <c r="TEL27" s="206"/>
      <c r="TEM27" s="206"/>
      <c r="TEN27" s="206"/>
      <c r="TEO27" s="206"/>
      <c r="TEP27" s="206"/>
      <c r="TEQ27" s="206"/>
      <c r="TER27" s="206"/>
      <c r="TES27" s="206"/>
      <c r="TET27" s="206"/>
      <c r="TEU27" s="206"/>
      <c r="TEV27" s="206"/>
      <c r="TEW27" s="206"/>
      <c r="TEX27" s="206"/>
      <c r="TEY27" s="206"/>
      <c r="TEZ27" s="206"/>
      <c r="TFA27" s="206"/>
      <c r="TFB27" s="206"/>
      <c r="TFC27" s="206"/>
      <c r="TFD27" s="206"/>
      <c r="TFE27" s="206"/>
      <c r="TFF27" s="206"/>
      <c r="TFG27" s="206"/>
      <c r="TFH27" s="206"/>
      <c r="TFI27" s="206"/>
      <c r="TFJ27" s="206"/>
      <c r="TFK27" s="206"/>
      <c r="TFL27" s="206"/>
      <c r="TFM27" s="206"/>
      <c r="TFN27" s="206"/>
      <c r="TFO27" s="206"/>
      <c r="TFP27" s="206"/>
      <c r="TFQ27" s="206"/>
      <c r="TFR27" s="206"/>
      <c r="TFS27" s="206"/>
      <c r="TFT27" s="206"/>
      <c r="TFU27" s="206"/>
      <c r="TFV27" s="206"/>
      <c r="TFW27" s="206"/>
      <c r="TFX27" s="206"/>
      <c r="TFY27" s="206"/>
      <c r="TFZ27" s="206"/>
      <c r="TGA27" s="206"/>
      <c r="TGB27" s="206"/>
      <c r="TGC27" s="206"/>
      <c r="TGD27" s="206"/>
      <c r="TGE27" s="206"/>
      <c r="TGF27" s="206"/>
      <c r="TGG27" s="206"/>
      <c r="TGH27" s="206"/>
      <c r="TGI27" s="206"/>
      <c r="TGJ27" s="206"/>
      <c r="TGK27" s="206"/>
      <c r="TGL27" s="206"/>
      <c r="TGM27" s="206"/>
      <c r="TGN27" s="206"/>
      <c r="TGO27" s="206"/>
      <c r="TGP27" s="206"/>
      <c r="TGQ27" s="206"/>
      <c r="TGR27" s="206"/>
      <c r="TGS27" s="206"/>
      <c r="TGT27" s="206"/>
      <c r="TGU27" s="206"/>
      <c r="TGV27" s="206"/>
      <c r="TGW27" s="206"/>
      <c r="TGX27" s="206"/>
      <c r="TGY27" s="206"/>
      <c r="TGZ27" s="206"/>
      <c r="THA27" s="206"/>
      <c r="THB27" s="206"/>
      <c r="THC27" s="206"/>
      <c r="THD27" s="206"/>
      <c r="THE27" s="206"/>
      <c r="THF27" s="206"/>
      <c r="THG27" s="206"/>
      <c r="THH27" s="206"/>
      <c r="THI27" s="206"/>
      <c r="THJ27" s="206"/>
      <c r="THK27" s="206"/>
      <c r="THL27" s="206"/>
      <c r="THM27" s="206"/>
      <c r="THN27" s="206"/>
      <c r="THO27" s="206"/>
      <c r="THP27" s="206"/>
      <c r="THQ27" s="206"/>
      <c r="THR27" s="206"/>
      <c r="THS27" s="206"/>
      <c r="THT27" s="206"/>
      <c r="THU27" s="206"/>
      <c r="THV27" s="206"/>
      <c r="THW27" s="206"/>
      <c r="THX27" s="206"/>
      <c r="THY27" s="206"/>
      <c r="THZ27" s="206"/>
      <c r="TIA27" s="206"/>
      <c r="TIB27" s="206"/>
      <c r="TIC27" s="206"/>
      <c r="TID27" s="206"/>
      <c r="TIE27" s="206"/>
      <c r="TIF27" s="206"/>
      <c r="TIG27" s="206"/>
      <c r="TIH27" s="206"/>
      <c r="TII27" s="206"/>
      <c r="TIJ27" s="206"/>
      <c r="TIK27" s="206"/>
      <c r="TIL27" s="206"/>
      <c r="TIM27" s="206"/>
      <c r="TIN27" s="206"/>
      <c r="TIO27" s="206"/>
      <c r="TIP27" s="206"/>
      <c r="TIQ27" s="206"/>
      <c r="TIR27" s="206"/>
      <c r="TIS27" s="206"/>
      <c r="TIT27" s="206"/>
      <c r="TIU27" s="206"/>
      <c r="TIV27" s="206"/>
      <c r="TIW27" s="206"/>
      <c r="TIX27" s="206"/>
      <c r="TIY27" s="206"/>
      <c r="TIZ27" s="206"/>
      <c r="TJA27" s="206"/>
      <c r="TJB27" s="206"/>
      <c r="TJC27" s="206"/>
      <c r="TJD27" s="206"/>
      <c r="TJE27" s="206"/>
      <c r="TJF27" s="206"/>
      <c r="TJG27" s="206"/>
      <c r="TJH27" s="206"/>
      <c r="TJI27" s="206"/>
      <c r="TJJ27" s="206"/>
      <c r="TJK27" s="206"/>
      <c r="TJL27" s="206"/>
      <c r="TJM27" s="206"/>
      <c r="TJN27" s="206"/>
      <c r="TJO27" s="206"/>
      <c r="TJP27" s="206"/>
      <c r="TJQ27" s="206"/>
      <c r="TJR27" s="206"/>
      <c r="TJS27" s="206"/>
      <c r="TJT27" s="206"/>
      <c r="TJU27" s="206"/>
      <c r="TJV27" s="206"/>
      <c r="TJW27" s="206"/>
      <c r="TJX27" s="206"/>
      <c r="TJY27" s="206"/>
      <c r="TJZ27" s="206"/>
      <c r="TKA27" s="206"/>
      <c r="TKB27" s="206"/>
      <c r="TKC27" s="206"/>
      <c r="TKD27" s="206"/>
      <c r="TKE27" s="206"/>
      <c r="TKF27" s="206"/>
      <c r="TKG27" s="206"/>
      <c r="TKH27" s="206"/>
      <c r="TKI27" s="206"/>
      <c r="TKJ27" s="206"/>
      <c r="TKK27" s="206"/>
      <c r="TKL27" s="206"/>
      <c r="TKM27" s="206"/>
      <c r="TKN27" s="206"/>
      <c r="TKO27" s="206"/>
      <c r="TKP27" s="206"/>
      <c r="TKQ27" s="206"/>
      <c r="TKR27" s="206"/>
      <c r="TKS27" s="206"/>
      <c r="TKT27" s="206"/>
      <c r="TKU27" s="206"/>
      <c r="TKV27" s="206"/>
      <c r="TKW27" s="206"/>
      <c r="TKX27" s="206"/>
      <c r="TKY27" s="206"/>
      <c r="TKZ27" s="206"/>
      <c r="TLA27" s="206"/>
      <c r="TLB27" s="206"/>
      <c r="TLC27" s="206"/>
      <c r="TLD27" s="206"/>
      <c r="TLE27" s="206"/>
      <c r="TLF27" s="206"/>
      <c r="TLG27" s="206"/>
      <c r="TLH27" s="206"/>
      <c r="TLI27" s="206"/>
      <c r="TLJ27" s="206"/>
      <c r="TLK27" s="206"/>
      <c r="TLL27" s="206"/>
      <c r="TLM27" s="206"/>
      <c r="TLN27" s="206"/>
      <c r="TLO27" s="206"/>
      <c r="TLP27" s="206"/>
      <c r="TLQ27" s="206"/>
      <c r="TLR27" s="206"/>
      <c r="TLS27" s="206"/>
      <c r="TLT27" s="206"/>
      <c r="TLU27" s="206"/>
      <c r="TLV27" s="206"/>
      <c r="TLW27" s="206"/>
      <c r="TLX27" s="206"/>
      <c r="TLY27" s="206"/>
      <c r="TLZ27" s="206"/>
      <c r="TMA27" s="206"/>
      <c r="TMB27" s="206"/>
      <c r="TMC27" s="206"/>
      <c r="TMD27" s="206"/>
      <c r="TME27" s="206"/>
      <c r="TMF27" s="206"/>
      <c r="TMG27" s="206"/>
      <c r="TMH27" s="206"/>
      <c r="TMI27" s="206"/>
      <c r="TMJ27" s="206"/>
      <c r="TMK27" s="206"/>
      <c r="TML27" s="206"/>
      <c r="TMM27" s="206"/>
      <c r="TMN27" s="206"/>
      <c r="TMO27" s="206"/>
      <c r="TMP27" s="206"/>
      <c r="TMQ27" s="206"/>
      <c r="TMR27" s="206"/>
      <c r="TMS27" s="206"/>
      <c r="TMT27" s="206"/>
      <c r="TMU27" s="206"/>
      <c r="TMV27" s="206"/>
      <c r="TMW27" s="206"/>
      <c r="TMX27" s="206"/>
      <c r="TMY27" s="206"/>
      <c r="TMZ27" s="206"/>
      <c r="TNA27" s="206"/>
      <c r="TNB27" s="206"/>
      <c r="TNC27" s="206"/>
      <c r="TND27" s="206"/>
      <c r="TNE27" s="206"/>
      <c r="TNF27" s="206"/>
      <c r="TNG27" s="206"/>
      <c r="TNH27" s="206"/>
      <c r="TNI27" s="206"/>
      <c r="TNJ27" s="206"/>
      <c r="TNK27" s="206"/>
      <c r="TNL27" s="206"/>
      <c r="TNM27" s="206"/>
      <c r="TNN27" s="206"/>
      <c r="TNO27" s="206"/>
      <c r="TNP27" s="206"/>
      <c r="TNQ27" s="206"/>
      <c r="TNR27" s="206"/>
      <c r="TNS27" s="206"/>
      <c r="TNT27" s="206"/>
      <c r="TNU27" s="206"/>
      <c r="TNV27" s="206"/>
      <c r="TNW27" s="206"/>
      <c r="TNX27" s="206"/>
      <c r="TNY27" s="206"/>
      <c r="TNZ27" s="206"/>
      <c r="TOA27" s="206"/>
      <c r="TOB27" s="206"/>
      <c r="TOC27" s="206"/>
      <c r="TOD27" s="206"/>
      <c r="TOE27" s="206"/>
      <c r="TOF27" s="206"/>
      <c r="TOG27" s="206"/>
      <c r="TOH27" s="206"/>
      <c r="TOI27" s="206"/>
      <c r="TOJ27" s="206"/>
      <c r="TOK27" s="206"/>
      <c r="TOL27" s="206"/>
      <c r="TOM27" s="206"/>
      <c r="TON27" s="206"/>
      <c r="TOO27" s="206"/>
      <c r="TOP27" s="206"/>
      <c r="TOQ27" s="206"/>
      <c r="TOR27" s="206"/>
      <c r="TOS27" s="206"/>
      <c r="TOT27" s="206"/>
      <c r="TOU27" s="206"/>
      <c r="TOV27" s="206"/>
      <c r="TOW27" s="206"/>
      <c r="TOX27" s="206"/>
      <c r="TOY27" s="206"/>
      <c r="TOZ27" s="206"/>
      <c r="TPA27" s="206"/>
      <c r="TPB27" s="206"/>
      <c r="TPC27" s="206"/>
      <c r="TPD27" s="206"/>
      <c r="TPE27" s="206"/>
      <c r="TPF27" s="206"/>
      <c r="TPG27" s="206"/>
      <c r="TPH27" s="206"/>
      <c r="TPI27" s="206"/>
      <c r="TPJ27" s="206"/>
      <c r="TPK27" s="206"/>
      <c r="TPL27" s="206"/>
      <c r="TPM27" s="206"/>
      <c r="TPN27" s="206"/>
      <c r="TPO27" s="206"/>
      <c r="TPP27" s="206"/>
      <c r="TPQ27" s="206"/>
      <c r="TPR27" s="206"/>
      <c r="TPS27" s="206"/>
      <c r="TPT27" s="206"/>
      <c r="TPU27" s="206"/>
      <c r="TPV27" s="206"/>
      <c r="TPW27" s="206"/>
      <c r="TPX27" s="206"/>
      <c r="TPY27" s="206"/>
      <c r="TPZ27" s="206"/>
      <c r="TQA27" s="206"/>
      <c r="TQB27" s="206"/>
      <c r="TQC27" s="206"/>
      <c r="TQD27" s="206"/>
      <c r="TQE27" s="206"/>
      <c r="TQF27" s="206"/>
      <c r="TQG27" s="206"/>
      <c r="TQH27" s="206"/>
      <c r="TQI27" s="206"/>
      <c r="TQJ27" s="206"/>
      <c r="TQK27" s="206"/>
      <c r="TQL27" s="206"/>
      <c r="TQM27" s="206"/>
      <c r="TQN27" s="206"/>
      <c r="TQO27" s="206"/>
      <c r="TQP27" s="206"/>
      <c r="TQQ27" s="206"/>
      <c r="TQR27" s="206"/>
      <c r="TQS27" s="206"/>
      <c r="TQT27" s="206"/>
      <c r="TQU27" s="206"/>
      <c r="TQV27" s="206"/>
      <c r="TQW27" s="206"/>
      <c r="TQX27" s="206"/>
      <c r="TQY27" s="206"/>
      <c r="TQZ27" s="206"/>
      <c r="TRA27" s="206"/>
      <c r="TRB27" s="206"/>
      <c r="TRC27" s="206"/>
      <c r="TRD27" s="206"/>
      <c r="TRE27" s="206"/>
      <c r="TRF27" s="206"/>
      <c r="TRG27" s="206"/>
      <c r="TRH27" s="206"/>
      <c r="TRI27" s="206"/>
      <c r="TRJ27" s="206"/>
      <c r="TRK27" s="206"/>
      <c r="TRL27" s="206"/>
      <c r="TRM27" s="206"/>
      <c r="TRN27" s="206"/>
      <c r="TRO27" s="206"/>
      <c r="TRP27" s="206"/>
      <c r="TRQ27" s="206"/>
      <c r="TRR27" s="206"/>
      <c r="TRS27" s="206"/>
      <c r="TRT27" s="206"/>
      <c r="TRU27" s="206"/>
      <c r="TRV27" s="206"/>
      <c r="TRW27" s="206"/>
      <c r="TRX27" s="206"/>
      <c r="TRY27" s="206"/>
      <c r="TRZ27" s="206"/>
      <c r="TSA27" s="206"/>
      <c r="TSB27" s="206"/>
      <c r="TSC27" s="206"/>
      <c r="TSD27" s="206"/>
      <c r="TSE27" s="206"/>
      <c r="TSF27" s="206"/>
      <c r="TSG27" s="206"/>
      <c r="TSH27" s="206"/>
      <c r="TSI27" s="206"/>
      <c r="TSJ27" s="206"/>
      <c r="TSK27" s="206"/>
      <c r="TSL27" s="206"/>
      <c r="TSM27" s="206"/>
      <c r="TSN27" s="206"/>
      <c r="TSO27" s="206"/>
      <c r="TSP27" s="206"/>
      <c r="TSQ27" s="206"/>
      <c r="TSR27" s="206"/>
      <c r="TSS27" s="206"/>
      <c r="TST27" s="206"/>
      <c r="TSU27" s="206"/>
      <c r="TSV27" s="206"/>
      <c r="TSW27" s="206"/>
      <c r="TSX27" s="206"/>
      <c r="TSY27" s="206"/>
      <c r="TSZ27" s="206"/>
      <c r="TTA27" s="206"/>
      <c r="TTB27" s="206"/>
      <c r="TTC27" s="206"/>
      <c r="TTD27" s="206"/>
      <c r="TTE27" s="206"/>
      <c r="TTF27" s="206"/>
      <c r="TTG27" s="206"/>
      <c r="TTH27" s="206"/>
      <c r="TTI27" s="206"/>
      <c r="TTJ27" s="206"/>
      <c r="TTK27" s="206"/>
      <c r="TTL27" s="206"/>
      <c r="TTM27" s="206"/>
      <c r="TTN27" s="206"/>
      <c r="TTO27" s="206"/>
      <c r="TTP27" s="206"/>
      <c r="TTQ27" s="206"/>
      <c r="TTR27" s="206"/>
      <c r="TTS27" s="206"/>
      <c r="TTT27" s="206"/>
      <c r="TTU27" s="206"/>
      <c r="TTV27" s="206"/>
      <c r="TTW27" s="206"/>
      <c r="TTX27" s="206"/>
      <c r="TTY27" s="206"/>
      <c r="TTZ27" s="206"/>
      <c r="TUA27" s="206"/>
      <c r="TUB27" s="206"/>
      <c r="TUC27" s="206"/>
      <c r="TUD27" s="206"/>
      <c r="TUE27" s="206"/>
      <c r="TUF27" s="206"/>
      <c r="TUG27" s="206"/>
      <c r="TUH27" s="206"/>
      <c r="TUI27" s="206"/>
      <c r="TUJ27" s="206"/>
      <c r="TUK27" s="206"/>
      <c r="TUL27" s="206"/>
      <c r="TUM27" s="206"/>
      <c r="TUN27" s="206"/>
      <c r="TUO27" s="206"/>
      <c r="TUP27" s="206"/>
      <c r="TUQ27" s="206"/>
      <c r="TUR27" s="206"/>
      <c r="TUS27" s="206"/>
      <c r="TUT27" s="206"/>
      <c r="TUU27" s="206"/>
      <c r="TUV27" s="206"/>
      <c r="TUW27" s="206"/>
      <c r="TUX27" s="206"/>
      <c r="TUY27" s="206"/>
      <c r="TUZ27" s="206"/>
      <c r="TVA27" s="206"/>
      <c r="TVB27" s="206"/>
      <c r="TVC27" s="206"/>
      <c r="TVD27" s="206"/>
      <c r="TVE27" s="206"/>
      <c r="TVF27" s="206"/>
      <c r="TVG27" s="206"/>
      <c r="TVH27" s="206"/>
      <c r="TVI27" s="206"/>
      <c r="TVJ27" s="206"/>
      <c r="TVK27" s="206"/>
      <c r="TVL27" s="206"/>
      <c r="TVM27" s="206"/>
      <c r="TVN27" s="206"/>
      <c r="TVO27" s="206"/>
      <c r="TVP27" s="206"/>
      <c r="TVQ27" s="206"/>
      <c r="TVR27" s="206"/>
      <c r="TVS27" s="206"/>
      <c r="TVT27" s="206"/>
      <c r="TVU27" s="206"/>
      <c r="TVV27" s="206"/>
      <c r="TVW27" s="206"/>
      <c r="TVX27" s="206"/>
      <c r="TVY27" s="206"/>
      <c r="TVZ27" s="206"/>
      <c r="TWA27" s="206"/>
      <c r="TWB27" s="206"/>
      <c r="TWC27" s="206"/>
      <c r="TWD27" s="206"/>
      <c r="TWE27" s="206"/>
      <c r="TWF27" s="206"/>
      <c r="TWG27" s="206"/>
      <c r="TWH27" s="206"/>
      <c r="TWI27" s="206"/>
      <c r="TWJ27" s="206"/>
      <c r="TWK27" s="206"/>
      <c r="TWL27" s="206"/>
      <c r="TWM27" s="206"/>
      <c r="TWN27" s="206"/>
      <c r="TWO27" s="206"/>
      <c r="TWP27" s="206"/>
      <c r="TWQ27" s="206"/>
      <c r="TWR27" s="206"/>
      <c r="TWS27" s="206"/>
      <c r="TWT27" s="206"/>
      <c r="TWU27" s="206"/>
      <c r="TWV27" s="206"/>
      <c r="TWW27" s="206"/>
      <c r="TWX27" s="206"/>
      <c r="TWY27" s="206"/>
      <c r="TWZ27" s="206"/>
      <c r="TXA27" s="206"/>
      <c r="TXB27" s="206"/>
      <c r="TXC27" s="206"/>
      <c r="TXD27" s="206"/>
      <c r="TXE27" s="206"/>
      <c r="TXF27" s="206"/>
      <c r="TXG27" s="206"/>
      <c r="TXH27" s="206"/>
      <c r="TXI27" s="206"/>
      <c r="TXJ27" s="206"/>
      <c r="TXK27" s="206"/>
      <c r="TXL27" s="206"/>
      <c r="TXM27" s="206"/>
      <c r="TXN27" s="206"/>
      <c r="TXO27" s="206"/>
      <c r="TXP27" s="206"/>
      <c r="TXQ27" s="206"/>
      <c r="TXR27" s="206"/>
      <c r="TXS27" s="206"/>
      <c r="TXT27" s="206"/>
      <c r="TXU27" s="206"/>
      <c r="TXV27" s="206"/>
      <c r="TXW27" s="206"/>
      <c r="TXX27" s="206"/>
      <c r="TXY27" s="206"/>
      <c r="TXZ27" s="206"/>
      <c r="TYA27" s="206"/>
      <c r="TYB27" s="206"/>
      <c r="TYC27" s="206"/>
      <c r="TYD27" s="206"/>
      <c r="TYE27" s="206"/>
      <c r="TYF27" s="206"/>
      <c r="TYG27" s="206"/>
      <c r="TYH27" s="206"/>
      <c r="TYI27" s="206"/>
      <c r="TYJ27" s="206"/>
      <c r="TYK27" s="206"/>
      <c r="TYL27" s="206"/>
      <c r="TYM27" s="206"/>
      <c r="TYN27" s="206"/>
      <c r="TYO27" s="206"/>
      <c r="TYP27" s="206"/>
      <c r="TYQ27" s="206"/>
      <c r="TYR27" s="206"/>
      <c r="TYS27" s="206"/>
      <c r="TYT27" s="206"/>
      <c r="TYU27" s="206"/>
      <c r="TYV27" s="206"/>
      <c r="TYW27" s="206"/>
      <c r="TYX27" s="206"/>
      <c r="TYY27" s="206"/>
      <c r="TYZ27" s="206"/>
      <c r="TZA27" s="206"/>
      <c r="TZB27" s="206"/>
      <c r="TZC27" s="206"/>
      <c r="TZD27" s="206"/>
      <c r="TZE27" s="206"/>
      <c r="TZF27" s="206"/>
      <c r="TZG27" s="206"/>
      <c r="TZH27" s="206"/>
      <c r="TZI27" s="206"/>
      <c r="TZJ27" s="206"/>
      <c r="TZK27" s="206"/>
      <c r="TZL27" s="206"/>
      <c r="TZM27" s="206"/>
      <c r="TZN27" s="206"/>
      <c r="TZO27" s="206"/>
      <c r="TZP27" s="206"/>
      <c r="TZQ27" s="206"/>
      <c r="TZR27" s="206"/>
      <c r="TZS27" s="206"/>
      <c r="TZT27" s="206"/>
      <c r="TZU27" s="206"/>
      <c r="TZV27" s="206"/>
      <c r="TZW27" s="206"/>
      <c r="TZX27" s="206"/>
      <c r="TZY27" s="206"/>
      <c r="TZZ27" s="206"/>
      <c r="UAA27" s="206"/>
      <c r="UAB27" s="206"/>
      <c r="UAC27" s="206"/>
      <c r="UAD27" s="206"/>
      <c r="UAE27" s="206"/>
      <c r="UAF27" s="206"/>
      <c r="UAG27" s="206"/>
      <c r="UAH27" s="206"/>
      <c r="UAI27" s="206"/>
      <c r="UAJ27" s="206"/>
      <c r="UAK27" s="206"/>
      <c r="UAL27" s="206"/>
      <c r="UAM27" s="206"/>
      <c r="UAN27" s="206"/>
      <c r="UAO27" s="206"/>
      <c r="UAP27" s="206"/>
      <c r="UAQ27" s="206"/>
      <c r="UAR27" s="206"/>
      <c r="UAS27" s="206"/>
      <c r="UAT27" s="206"/>
      <c r="UAU27" s="206"/>
      <c r="UAV27" s="206"/>
      <c r="UAW27" s="206"/>
      <c r="UAX27" s="206"/>
      <c r="UAY27" s="206"/>
      <c r="UAZ27" s="206"/>
      <c r="UBA27" s="206"/>
      <c r="UBB27" s="206"/>
      <c r="UBC27" s="206"/>
      <c r="UBD27" s="206"/>
      <c r="UBE27" s="206"/>
      <c r="UBF27" s="206"/>
      <c r="UBG27" s="206"/>
      <c r="UBH27" s="206"/>
      <c r="UBI27" s="206"/>
      <c r="UBJ27" s="206"/>
      <c r="UBK27" s="206"/>
      <c r="UBL27" s="206"/>
      <c r="UBM27" s="206"/>
      <c r="UBN27" s="206"/>
      <c r="UBO27" s="206"/>
      <c r="UBP27" s="206"/>
      <c r="UBQ27" s="206"/>
      <c r="UBR27" s="206"/>
      <c r="UBS27" s="206"/>
      <c r="UBT27" s="206"/>
      <c r="UBU27" s="206"/>
      <c r="UBV27" s="206"/>
      <c r="UBW27" s="206"/>
      <c r="UBX27" s="206"/>
      <c r="UBY27" s="206"/>
      <c r="UBZ27" s="206"/>
      <c r="UCA27" s="206"/>
      <c r="UCB27" s="206"/>
      <c r="UCC27" s="206"/>
      <c r="UCD27" s="206"/>
      <c r="UCE27" s="206"/>
      <c r="UCF27" s="206"/>
      <c r="UCG27" s="206"/>
      <c r="UCH27" s="206"/>
      <c r="UCI27" s="206"/>
      <c r="UCJ27" s="206"/>
      <c r="UCK27" s="206"/>
      <c r="UCL27" s="206"/>
      <c r="UCM27" s="206"/>
      <c r="UCN27" s="206"/>
      <c r="UCO27" s="206"/>
      <c r="UCP27" s="206"/>
      <c r="UCQ27" s="206"/>
      <c r="UCR27" s="206"/>
      <c r="UCS27" s="206"/>
      <c r="UCT27" s="206"/>
      <c r="UCU27" s="206"/>
      <c r="UCV27" s="206"/>
      <c r="UCW27" s="206"/>
      <c r="UCX27" s="206"/>
      <c r="UCY27" s="206"/>
      <c r="UCZ27" s="206"/>
      <c r="UDA27" s="206"/>
      <c r="UDB27" s="206"/>
      <c r="UDC27" s="206"/>
      <c r="UDD27" s="206"/>
      <c r="UDE27" s="206"/>
      <c r="UDF27" s="206"/>
      <c r="UDG27" s="206"/>
      <c r="UDH27" s="206"/>
      <c r="UDI27" s="206"/>
      <c r="UDJ27" s="206"/>
      <c r="UDK27" s="206"/>
      <c r="UDL27" s="206"/>
      <c r="UDM27" s="206"/>
      <c r="UDN27" s="206"/>
      <c r="UDO27" s="206"/>
      <c r="UDP27" s="206"/>
      <c r="UDQ27" s="206"/>
      <c r="UDR27" s="206"/>
      <c r="UDS27" s="206"/>
      <c r="UDT27" s="206"/>
      <c r="UDU27" s="206"/>
      <c r="UDV27" s="206"/>
      <c r="UDW27" s="206"/>
      <c r="UDX27" s="206"/>
      <c r="UDY27" s="206"/>
      <c r="UDZ27" s="206"/>
      <c r="UEA27" s="206"/>
      <c r="UEB27" s="206"/>
      <c r="UEC27" s="206"/>
      <c r="UED27" s="206"/>
      <c r="UEE27" s="206"/>
      <c r="UEF27" s="206"/>
      <c r="UEG27" s="206"/>
      <c r="UEH27" s="206"/>
      <c r="UEI27" s="206"/>
      <c r="UEJ27" s="206"/>
      <c r="UEK27" s="206"/>
      <c r="UEL27" s="206"/>
      <c r="UEM27" s="206"/>
      <c r="UEN27" s="206"/>
      <c r="UEO27" s="206"/>
      <c r="UEP27" s="206"/>
      <c r="UEQ27" s="206"/>
      <c r="UER27" s="206"/>
      <c r="UES27" s="206"/>
      <c r="UET27" s="206"/>
      <c r="UEU27" s="206"/>
      <c r="UEV27" s="206"/>
      <c r="UEW27" s="206"/>
      <c r="UEX27" s="206"/>
      <c r="UEY27" s="206"/>
      <c r="UEZ27" s="206"/>
      <c r="UFA27" s="206"/>
      <c r="UFB27" s="206"/>
      <c r="UFC27" s="206"/>
      <c r="UFD27" s="206"/>
      <c r="UFE27" s="206"/>
      <c r="UFF27" s="206"/>
      <c r="UFG27" s="206"/>
      <c r="UFH27" s="206"/>
      <c r="UFI27" s="206"/>
      <c r="UFJ27" s="206"/>
      <c r="UFK27" s="206"/>
      <c r="UFL27" s="206"/>
      <c r="UFM27" s="206"/>
      <c r="UFN27" s="206"/>
      <c r="UFO27" s="206"/>
      <c r="UFP27" s="206"/>
      <c r="UFQ27" s="206"/>
      <c r="UFR27" s="206"/>
      <c r="UFS27" s="206"/>
      <c r="UFT27" s="206"/>
      <c r="UFU27" s="206"/>
      <c r="UFV27" s="206"/>
      <c r="UFW27" s="206"/>
      <c r="UFX27" s="206"/>
      <c r="UFY27" s="206"/>
      <c r="UFZ27" s="206"/>
      <c r="UGA27" s="206"/>
      <c r="UGB27" s="206"/>
      <c r="UGC27" s="206"/>
      <c r="UGD27" s="206"/>
      <c r="UGE27" s="206"/>
      <c r="UGF27" s="206"/>
      <c r="UGG27" s="206"/>
      <c r="UGH27" s="206"/>
      <c r="UGI27" s="206"/>
      <c r="UGJ27" s="206"/>
      <c r="UGK27" s="206"/>
      <c r="UGL27" s="206"/>
      <c r="UGM27" s="206"/>
      <c r="UGN27" s="206"/>
      <c r="UGO27" s="206"/>
      <c r="UGP27" s="206"/>
      <c r="UGQ27" s="206"/>
      <c r="UGR27" s="206"/>
      <c r="UGS27" s="206"/>
      <c r="UGT27" s="206"/>
      <c r="UGU27" s="206"/>
      <c r="UGV27" s="206"/>
      <c r="UGW27" s="206"/>
      <c r="UGX27" s="206"/>
      <c r="UGY27" s="206"/>
      <c r="UGZ27" s="206"/>
      <c r="UHA27" s="206"/>
      <c r="UHB27" s="206"/>
      <c r="UHC27" s="206"/>
      <c r="UHD27" s="206"/>
      <c r="UHE27" s="206"/>
      <c r="UHF27" s="206"/>
      <c r="UHG27" s="206"/>
      <c r="UHH27" s="206"/>
      <c r="UHI27" s="206"/>
      <c r="UHJ27" s="206"/>
      <c r="UHK27" s="206"/>
      <c r="UHL27" s="206"/>
      <c r="UHM27" s="206"/>
      <c r="UHN27" s="206"/>
      <c r="UHO27" s="206"/>
      <c r="UHP27" s="206"/>
      <c r="UHQ27" s="206"/>
      <c r="UHR27" s="206"/>
      <c r="UHS27" s="206"/>
      <c r="UHT27" s="206"/>
      <c r="UHU27" s="206"/>
      <c r="UHV27" s="206"/>
      <c r="UHW27" s="206"/>
      <c r="UHX27" s="206"/>
      <c r="UHY27" s="206"/>
      <c r="UHZ27" s="206"/>
      <c r="UIA27" s="206"/>
      <c r="UIB27" s="206"/>
      <c r="UIC27" s="206"/>
      <c r="UID27" s="206"/>
      <c r="UIE27" s="206"/>
      <c r="UIF27" s="206"/>
      <c r="UIG27" s="206"/>
      <c r="UIH27" s="206"/>
      <c r="UII27" s="206"/>
      <c r="UIJ27" s="206"/>
      <c r="UIK27" s="206"/>
      <c r="UIL27" s="206"/>
      <c r="UIM27" s="206"/>
      <c r="UIN27" s="206"/>
      <c r="UIO27" s="206"/>
      <c r="UIP27" s="206"/>
      <c r="UIQ27" s="206"/>
      <c r="UIR27" s="206"/>
      <c r="UIS27" s="206"/>
      <c r="UIT27" s="206"/>
      <c r="UIU27" s="206"/>
      <c r="UIV27" s="206"/>
      <c r="UIW27" s="206"/>
      <c r="UIX27" s="206"/>
      <c r="UIY27" s="206"/>
      <c r="UIZ27" s="206"/>
      <c r="UJA27" s="206"/>
      <c r="UJB27" s="206"/>
      <c r="UJC27" s="206"/>
      <c r="UJD27" s="206"/>
      <c r="UJE27" s="206"/>
      <c r="UJF27" s="206"/>
      <c r="UJG27" s="206"/>
      <c r="UJH27" s="206"/>
      <c r="UJI27" s="206"/>
      <c r="UJJ27" s="206"/>
      <c r="UJK27" s="206"/>
      <c r="UJL27" s="206"/>
      <c r="UJM27" s="206"/>
      <c r="UJN27" s="206"/>
      <c r="UJO27" s="206"/>
      <c r="UJP27" s="206"/>
      <c r="UJQ27" s="206"/>
      <c r="UJR27" s="206"/>
      <c r="UJS27" s="206"/>
      <c r="UJT27" s="206"/>
      <c r="UJU27" s="206"/>
      <c r="UJV27" s="206"/>
      <c r="UJW27" s="206"/>
      <c r="UJX27" s="206"/>
      <c r="UJY27" s="206"/>
      <c r="UJZ27" s="206"/>
      <c r="UKA27" s="206"/>
      <c r="UKB27" s="206"/>
      <c r="UKC27" s="206"/>
      <c r="UKD27" s="206"/>
      <c r="UKE27" s="206"/>
      <c r="UKF27" s="206"/>
      <c r="UKG27" s="206"/>
      <c r="UKH27" s="206"/>
      <c r="UKI27" s="206"/>
      <c r="UKJ27" s="206"/>
      <c r="UKK27" s="206"/>
      <c r="UKL27" s="206"/>
      <c r="UKM27" s="206"/>
      <c r="UKN27" s="206"/>
      <c r="UKO27" s="206"/>
      <c r="UKP27" s="206"/>
      <c r="UKQ27" s="206"/>
      <c r="UKR27" s="206"/>
      <c r="UKS27" s="206"/>
      <c r="UKT27" s="206"/>
      <c r="UKU27" s="206"/>
      <c r="UKV27" s="206"/>
      <c r="UKW27" s="206"/>
      <c r="UKX27" s="206"/>
      <c r="UKY27" s="206"/>
      <c r="UKZ27" s="206"/>
      <c r="ULA27" s="206"/>
      <c r="ULB27" s="206"/>
      <c r="ULC27" s="206"/>
      <c r="ULD27" s="206"/>
      <c r="ULE27" s="206"/>
      <c r="ULF27" s="206"/>
      <c r="ULG27" s="206"/>
      <c r="ULH27" s="206"/>
      <c r="ULI27" s="206"/>
      <c r="ULJ27" s="206"/>
      <c r="ULK27" s="206"/>
      <c r="ULL27" s="206"/>
      <c r="ULM27" s="206"/>
      <c r="ULN27" s="206"/>
      <c r="ULO27" s="206"/>
      <c r="ULP27" s="206"/>
      <c r="ULQ27" s="206"/>
      <c r="ULR27" s="206"/>
      <c r="ULS27" s="206"/>
      <c r="ULT27" s="206"/>
      <c r="ULU27" s="206"/>
      <c r="ULV27" s="206"/>
      <c r="ULW27" s="206"/>
      <c r="ULX27" s="206"/>
      <c r="ULY27" s="206"/>
      <c r="ULZ27" s="206"/>
      <c r="UMA27" s="206"/>
      <c r="UMB27" s="206"/>
      <c r="UMC27" s="206"/>
      <c r="UMD27" s="206"/>
      <c r="UME27" s="206"/>
      <c r="UMF27" s="206"/>
      <c r="UMG27" s="206"/>
      <c r="UMH27" s="206"/>
      <c r="UMI27" s="206"/>
      <c r="UMJ27" s="206"/>
      <c r="UMK27" s="206"/>
      <c r="UML27" s="206"/>
      <c r="UMM27" s="206"/>
      <c r="UMN27" s="206"/>
      <c r="UMO27" s="206"/>
      <c r="UMP27" s="206"/>
      <c r="UMQ27" s="206"/>
      <c r="UMR27" s="206"/>
      <c r="UMS27" s="206"/>
      <c r="UMT27" s="206"/>
      <c r="UMU27" s="206"/>
      <c r="UMV27" s="206"/>
      <c r="UMW27" s="206"/>
      <c r="UMX27" s="206"/>
      <c r="UMY27" s="206"/>
      <c r="UMZ27" s="206"/>
      <c r="UNA27" s="206"/>
      <c r="UNB27" s="206"/>
      <c r="UNC27" s="206"/>
      <c r="UND27" s="206"/>
      <c r="UNE27" s="206"/>
      <c r="UNF27" s="206"/>
      <c r="UNG27" s="206"/>
      <c r="UNH27" s="206"/>
      <c r="UNI27" s="206"/>
      <c r="UNJ27" s="206"/>
      <c r="UNK27" s="206"/>
      <c r="UNL27" s="206"/>
      <c r="UNM27" s="206"/>
      <c r="UNN27" s="206"/>
      <c r="UNO27" s="206"/>
      <c r="UNP27" s="206"/>
      <c r="UNQ27" s="206"/>
      <c r="UNR27" s="206"/>
      <c r="UNS27" s="206"/>
      <c r="UNT27" s="206"/>
      <c r="UNU27" s="206"/>
      <c r="UNV27" s="206"/>
      <c r="UNW27" s="206"/>
      <c r="UNX27" s="206"/>
      <c r="UNY27" s="206"/>
      <c r="UNZ27" s="206"/>
      <c r="UOA27" s="206"/>
      <c r="UOB27" s="206"/>
      <c r="UOC27" s="206"/>
      <c r="UOD27" s="206"/>
      <c r="UOE27" s="206"/>
      <c r="UOF27" s="206"/>
      <c r="UOG27" s="206"/>
      <c r="UOH27" s="206"/>
      <c r="UOI27" s="206"/>
      <c r="UOJ27" s="206"/>
      <c r="UOK27" s="206"/>
      <c r="UOL27" s="206"/>
      <c r="UOM27" s="206"/>
      <c r="UON27" s="206"/>
      <c r="UOO27" s="206"/>
      <c r="UOP27" s="206"/>
      <c r="UOQ27" s="206"/>
      <c r="UOR27" s="206"/>
      <c r="UOS27" s="206"/>
      <c r="UOT27" s="206"/>
      <c r="UOU27" s="206"/>
      <c r="UOV27" s="206"/>
      <c r="UOW27" s="206"/>
      <c r="UOX27" s="206"/>
      <c r="UOY27" s="206"/>
      <c r="UOZ27" s="206"/>
      <c r="UPA27" s="206"/>
      <c r="UPB27" s="206"/>
      <c r="UPC27" s="206"/>
      <c r="UPD27" s="206"/>
      <c r="UPE27" s="206"/>
      <c r="UPF27" s="206"/>
      <c r="UPG27" s="206"/>
      <c r="UPH27" s="206"/>
      <c r="UPI27" s="206"/>
      <c r="UPJ27" s="206"/>
      <c r="UPK27" s="206"/>
      <c r="UPL27" s="206"/>
      <c r="UPM27" s="206"/>
      <c r="UPN27" s="206"/>
      <c r="UPO27" s="206"/>
      <c r="UPP27" s="206"/>
      <c r="UPQ27" s="206"/>
      <c r="UPR27" s="206"/>
      <c r="UPS27" s="206"/>
      <c r="UPT27" s="206"/>
      <c r="UPU27" s="206"/>
      <c r="UPV27" s="206"/>
      <c r="UPW27" s="206"/>
      <c r="UPX27" s="206"/>
      <c r="UPY27" s="206"/>
      <c r="UPZ27" s="206"/>
      <c r="UQA27" s="206"/>
      <c r="UQB27" s="206"/>
      <c r="UQC27" s="206"/>
      <c r="UQD27" s="206"/>
      <c r="UQE27" s="206"/>
      <c r="UQF27" s="206"/>
      <c r="UQG27" s="206"/>
      <c r="UQH27" s="206"/>
      <c r="UQI27" s="206"/>
      <c r="UQJ27" s="206"/>
      <c r="UQK27" s="206"/>
      <c r="UQL27" s="206"/>
      <c r="UQM27" s="206"/>
      <c r="UQN27" s="206"/>
      <c r="UQO27" s="206"/>
      <c r="UQP27" s="206"/>
      <c r="UQQ27" s="206"/>
      <c r="UQR27" s="206"/>
      <c r="UQS27" s="206"/>
      <c r="UQT27" s="206"/>
      <c r="UQU27" s="206"/>
      <c r="UQV27" s="206"/>
      <c r="UQW27" s="206"/>
      <c r="UQX27" s="206"/>
      <c r="UQY27" s="206"/>
      <c r="UQZ27" s="206"/>
      <c r="URA27" s="206"/>
      <c r="URB27" s="206"/>
      <c r="URC27" s="206"/>
      <c r="URD27" s="206"/>
      <c r="URE27" s="206"/>
      <c r="URF27" s="206"/>
      <c r="URG27" s="206"/>
      <c r="URH27" s="206"/>
      <c r="URI27" s="206"/>
      <c r="URJ27" s="206"/>
      <c r="URK27" s="206"/>
      <c r="URL27" s="206"/>
      <c r="URM27" s="206"/>
      <c r="URN27" s="206"/>
      <c r="URO27" s="206"/>
      <c r="URP27" s="206"/>
      <c r="URQ27" s="206"/>
      <c r="URR27" s="206"/>
      <c r="URS27" s="206"/>
      <c r="URT27" s="206"/>
      <c r="URU27" s="206"/>
      <c r="URV27" s="206"/>
      <c r="URW27" s="206"/>
      <c r="URX27" s="206"/>
      <c r="URY27" s="206"/>
      <c r="URZ27" s="206"/>
      <c r="USA27" s="206"/>
      <c r="USB27" s="206"/>
      <c r="USC27" s="206"/>
      <c r="USD27" s="206"/>
      <c r="USE27" s="206"/>
      <c r="USF27" s="206"/>
      <c r="USG27" s="206"/>
      <c r="USH27" s="206"/>
      <c r="USI27" s="206"/>
      <c r="USJ27" s="206"/>
      <c r="USK27" s="206"/>
      <c r="USL27" s="206"/>
      <c r="USM27" s="206"/>
      <c r="USN27" s="206"/>
      <c r="USO27" s="206"/>
      <c r="USP27" s="206"/>
      <c r="USQ27" s="206"/>
      <c r="USR27" s="206"/>
      <c r="USS27" s="206"/>
      <c r="UST27" s="206"/>
      <c r="USU27" s="206"/>
      <c r="USV27" s="206"/>
      <c r="USW27" s="206"/>
      <c r="USX27" s="206"/>
      <c r="USY27" s="206"/>
      <c r="USZ27" s="206"/>
      <c r="UTA27" s="206"/>
      <c r="UTB27" s="206"/>
      <c r="UTC27" s="206"/>
      <c r="UTD27" s="206"/>
      <c r="UTE27" s="206"/>
      <c r="UTF27" s="206"/>
      <c r="UTG27" s="206"/>
      <c r="UTH27" s="206"/>
      <c r="UTI27" s="206"/>
      <c r="UTJ27" s="206"/>
      <c r="UTK27" s="206"/>
      <c r="UTL27" s="206"/>
      <c r="UTM27" s="206"/>
      <c r="UTN27" s="206"/>
      <c r="UTO27" s="206"/>
      <c r="UTP27" s="206"/>
      <c r="UTQ27" s="206"/>
      <c r="UTR27" s="206"/>
      <c r="UTS27" s="206"/>
      <c r="UTT27" s="206"/>
      <c r="UTU27" s="206"/>
      <c r="UTV27" s="206"/>
      <c r="UTW27" s="206"/>
      <c r="UTX27" s="206"/>
      <c r="UTY27" s="206"/>
      <c r="UTZ27" s="206"/>
      <c r="UUA27" s="206"/>
      <c r="UUB27" s="206"/>
      <c r="UUC27" s="206"/>
      <c r="UUD27" s="206"/>
      <c r="UUE27" s="206"/>
      <c r="UUF27" s="206"/>
      <c r="UUG27" s="206"/>
      <c r="UUH27" s="206"/>
      <c r="UUI27" s="206"/>
      <c r="UUJ27" s="206"/>
      <c r="UUK27" s="206"/>
      <c r="UUL27" s="206"/>
      <c r="UUM27" s="206"/>
      <c r="UUN27" s="206"/>
      <c r="UUO27" s="206"/>
      <c r="UUP27" s="206"/>
      <c r="UUQ27" s="206"/>
      <c r="UUR27" s="206"/>
      <c r="UUS27" s="206"/>
      <c r="UUT27" s="206"/>
      <c r="UUU27" s="206"/>
      <c r="UUV27" s="206"/>
      <c r="UUW27" s="206"/>
      <c r="UUX27" s="206"/>
      <c r="UUY27" s="206"/>
      <c r="UUZ27" s="206"/>
      <c r="UVA27" s="206"/>
      <c r="UVB27" s="206"/>
      <c r="UVC27" s="206"/>
      <c r="UVD27" s="206"/>
      <c r="UVE27" s="206"/>
      <c r="UVF27" s="206"/>
      <c r="UVG27" s="206"/>
      <c r="UVH27" s="206"/>
      <c r="UVI27" s="206"/>
      <c r="UVJ27" s="206"/>
      <c r="UVK27" s="206"/>
      <c r="UVL27" s="206"/>
      <c r="UVM27" s="206"/>
      <c r="UVN27" s="206"/>
      <c r="UVO27" s="206"/>
      <c r="UVP27" s="206"/>
      <c r="UVQ27" s="206"/>
      <c r="UVR27" s="206"/>
      <c r="UVS27" s="206"/>
      <c r="UVT27" s="206"/>
      <c r="UVU27" s="206"/>
      <c r="UVV27" s="206"/>
      <c r="UVW27" s="206"/>
      <c r="UVX27" s="206"/>
      <c r="UVY27" s="206"/>
      <c r="UVZ27" s="206"/>
      <c r="UWA27" s="206"/>
      <c r="UWB27" s="206"/>
      <c r="UWC27" s="206"/>
      <c r="UWD27" s="206"/>
      <c r="UWE27" s="206"/>
      <c r="UWF27" s="206"/>
      <c r="UWG27" s="206"/>
      <c r="UWH27" s="206"/>
      <c r="UWI27" s="206"/>
      <c r="UWJ27" s="206"/>
      <c r="UWK27" s="206"/>
      <c r="UWL27" s="206"/>
      <c r="UWM27" s="206"/>
      <c r="UWN27" s="206"/>
      <c r="UWO27" s="206"/>
      <c r="UWP27" s="206"/>
      <c r="UWQ27" s="206"/>
      <c r="UWR27" s="206"/>
      <c r="UWS27" s="206"/>
      <c r="UWT27" s="206"/>
      <c r="UWU27" s="206"/>
      <c r="UWV27" s="206"/>
      <c r="UWW27" s="206"/>
      <c r="UWX27" s="206"/>
      <c r="UWY27" s="206"/>
      <c r="UWZ27" s="206"/>
      <c r="UXA27" s="206"/>
      <c r="UXB27" s="206"/>
      <c r="UXC27" s="206"/>
      <c r="UXD27" s="206"/>
      <c r="UXE27" s="206"/>
      <c r="UXF27" s="206"/>
      <c r="UXG27" s="206"/>
      <c r="UXH27" s="206"/>
      <c r="UXI27" s="206"/>
      <c r="UXJ27" s="206"/>
      <c r="UXK27" s="206"/>
      <c r="UXL27" s="206"/>
      <c r="UXM27" s="206"/>
      <c r="UXN27" s="206"/>
      <c r="UXO27" s="206"/>
      <c r="UXP27" s="206"/>
      <c r="UXQ27" s="206"/>
      <c r="UXR27" s="206"/>
      <c r="UXS27" s="206"/>
      <c r="UXT27" s="206"/>
      <c r="UXU27" s="206"/>
      <c r="UXV27" s="206"/>
      <c r="UXW27" s="206"/>
      <c r="UXX27" s="206"/>
      <c r="UXY27" s="206"/>
      <c r="UXZ27" s="206"/>
      <c r="UYA27" s="206"/>
      <c r="UYB27" s="206"/>
      <c r="UYC27" s="206"/>
      <c r="UYD27" s="206"/>
      <c r="UYE27" s="206"/>
      <c r="UYF27" s="206"/>
      <c r="UYG27" s="206"/>
      <c r="UYH27" s="206"/>
      <c r="UYI27" s="206"/>
      <c r="UYJ27" s="206"/>
      <c r="UYK27" s="206"/>
      <c r="UYL27" s="206"/>
      <c r="UYM27" s="206"/>
      <c r="UYN27" s="206"/>
      <c r="UYO27" s="206"/>
      <c r="UYP27" s="206"/>
      <c r="UYQ27" s="206"/>
      <c r="UYR27" s="206"/>
      <c r="UYS27" s="206"/>
      <c r="UYT27" s="206"/>
      <c r="UYU27" s="206"/>
      <c r="UYV27" s="206"/>
      <c r="UYW27" s="206"/>
      <c r="UYX27" s="206"/>
      <c r="UYY27" s="206"/>
      <c r="UYZ27" s="206"/>
      <c r="UZA27" s="206"/>
      <c r="UZB27" s="206"/>
      <c r="UZC27" s="206"/>
      <c r="UZD27" s="206"/>
      <c r="UZE27" s="206"/>
      <c r="UZF27" s="206"/>
      <c r="UZG27" s="206"/>
      <c r="UZH27" s="206"/>
      <c r="UZI27" s="206"/>
      <c r="UZJ27" s="206"/>
      <c r="UZK27" s="206"/>
      <c r="UZL27" s="206"/>
      <c r="UZM27" s="206"/>
      <c r="UZN27" s="206"/>
      <c r="UZO27" s="206"/>
      <c r="UZP27" s="206"/>
      <c r="UZQ27" s="206"/>
      <c r="UZR27" s="206"/>
      <c r="UZS27" s="206"/>
      <c r="UZT27" s="206"/>
      <c r="UZU27" s="206"/>
      <c r="UZV27" s="206"/>
      <c r="UZW27" s="206"/>
      <c r="UZX27" s="206"/>
      <c r="UZY27" s="206"/>
      <c r="UZZ27" s="206"/>
      <c r="VAA27" s="206"/>
      <c r="VAB27" s="206"/>
      <c r="VAC27" s="206"/>
      <c r="VAD27" s="206"/>
      <c r="VAE27" s="206"/>
      <c r="VAF27" s="206"/>
      <c r="VAG27" s="206"/>
      <c r="VAH27" s="206"/>
      <c r="VAI27" s="206"/>
      <c r="VAJ27" s="206"/>
      <c r="VAK27" s="206"/>
      <c r="VAL27" s="206"/>
      <c r="VAM27" s="206"/>
      <c r="VAN27" s="206"/>
      <c r="VAO27" s="206"/>
      <c r="VAP27" s="206"/>
      <c r="VAQ27" s="206"/>
      <c r="VAR27" s="206"/>
      <c r="VAS27" s="206"/>
      <c r="VAT27" s="206"/>
      <c r="VAU27" s="206"/>
      <c r="VAV27" s="206"/>
      <c r="VAW27" s="206"/>
      <c r="VAX27" s="206"/>
      <c r="VAY27" s="206"/>
      <c r="VAZ27" s="206"/>
      <c r="VBA27" s="206"/>
      <c r="VBB27" s="206"/>
      <c r="VBC27" s="206"/>
      <c r="VBD27" s="206"/>
      <c r="VBE27" s="206"/>
      <c r="VBF27" s="206"/>
      <c r="VBG27" s="206"/>
      <c r="VBH27" s="206"/>
      <c r="VBI27" s="206"/>
      <c r="VBJ27" s="206"/>
      <c r="VBK27" s="206"/>
      <c r="VBL27" s="206"/>
      <c r="VBM27" s="206"/>
      <c r="VBN27" s="206"/>
      <c r="VBO27" s="206"/>
      <c r="VBP27" s="206"/>
      <c r="VBQ27" s="206"/>
      <c r="VBR27" s="206"/>
      <c r="VBS27" s="206"/>
      <c r="VBT27" s="206"/>
      <c r="VBU27" s="206"/>
      <c r="VBV27" s="206"/>
      <c r="VBW27" s="206"/>
      <c r="VBX27" s="206"/>
      <c r="VBY27" s="206"/>
      <c r="VBZ27" s="206"/>
      <c r="VCA27" s="206"/>
      <c r="VCB27" s="206"/>
      <c r="VCC27" s="206"/>
      <c r="VCD27" s="206"/>
      <c r="VCE27" s="206"/>
      <c r="VCF27" s="206"/>
      <c r="VCG27" s="206"/>
      <c r="VCH27" s="206"/>
      <c r="VCI27" s="206"/>
      <c r="VCJ27" s="206"/>
      <c r="VCK27" s="206"/>
      <c r="VCL27" s="206"/>
      <c r="VCM27" s="206"/>
      <c r="VCN27" s="206"/>
      <c r="VCO27" s="206"/>
      <c r="VCP27" s="206"/>
      <c r="VCQ27" s="206"/>
      <c r="VCR27" s="206"/>
      <c r="VCS27" s="206"/>
      <c r="VCT27" s="206"/>
      <c r="VCU27" s="206"/>
      <c r="VCV27" s="206"/>
      <c r="VCW27" s="206"/>
      <c r="VCX27" s="206"/>
      <c r="VCY27" s="206"/>
      <c r="VCZ27" s="206"/>
      <c r="VDA27" s="206"/>
      <c r="VDB27" s="206"/>
      <c r="VDC27" s="206"/>
      <c r="VDD27" s="206"/>
      <c r="VDE27" s="206"/>
      <c r="VDF27" s="206"/>
      <c r="VDG27" s="206"/>
      <c r="VDH27" s="206"/>
      <c r="VDI27" s="206"/>
      <c r="VDJ27" s="206"/>
      <c r="VDK27" s="206"/>
      <c r="VDL27" s="206"/>
      <c r="VDM27" s="206"/>
      <c r="VDN27" s="206"/>
      <c r="VDO27" s="206"/>
      <c r="VDP27" s="206"/>
      <c r="VDQ27" s="206"/>
      <c r="VDR27" s="206"/>
      <c r="VDS27" s="206"/>
      <c r="VDT27" s="206"/>
      <c r="VDU27" s="206"/>
      <c r="VDV27" s="206"/>
      <c r="VDW27" s="206"/>
      <c r="VDX27" s="206"/>
      <c r="VDY27" s="206"/>
      <c r="VDZ27" s="206"/>
      <c r="VEA27" s="206"/>
      <c r="VEB27" s="206"/>
      <c r="VEC27" s="206"/>
      <c r="VED27" s="206"/>
      <c r="VEE27" s="206"/>
      <c r="VEF27" s="206"/>
      <c r="VEG27" s="206"/>
      <c r="VEH27" s="206"/>
      <c r="VEI27" s="206"/>
      <c r="VEJ27" s="206"/>
      <c r="VEK27" s="206"/>
      <c r="VEL27" s="206"/>
      <c r="VEM27" s="206"/>
      <c r="VEN27" s="206"/>
      <c r="VEO27" s="206"/>
      <c r="VEP27" s="206"/>
      <c r="VEQ27" s="206"/>
      <c r="VER27" s="206"/>
      <c r="VES27" s="206"/>
      <c r="VET27" s="206"/>
      <c r="VEU27" s="206"/>
      <c r="VEV27" s="206"/>
      <c r="VEW27" s="206"/>
      <c r="VEX27" s="206"/>
      <c r="VEY27" s="206"/>
      <c r="VEZ27" s="206"/>
      <c r="VFA27" s="206"/>
      <c r="VFB27" s="206"/>
      <c r="VFC27" s="206"/>
      <c r="VFD27" s="206"/>
      <c r="VFE27" s="206"/>
      <c r="VFF27" s="206"/>
      <c r="VFG27" s="206"/>
      <c r="VFH27" s="206"/>
      <c r="VFI27" s="206"/>
      <c r="VFJ27" s="206"/>
      <c r="VFK27" s="206"/>
      <c r="VFL27" s="206"/>
      <c r="VFM27" s="206"/>
      <c r="VFN27" s="206"/>
      <c r="VFO27" s="206"/>
      <c r="VFP27" s="206"/>
      <c r="VFQ27" s="206"/>
      <c r="VFR27" s="206"/>
      <c r="VFS27" s="206"/>
      <c r="VFT27" s="206"/>
      <c r="VFU27" s="206"/>
      <c r="VFV27" s="206"/>
      <c r="VFW27" s="206"/>
      <c r="VFX27" s="206"/>
      <c r="VFY27" s="206"/>
      <c r="VFZ27" s="206"/>
      <c r="VGA27" s="206"/>
      <c r="VGB27" s="206"/>
      <c r="VGC27" s="206"/>
      <c r="VGD27" s="206"/>
      <c r="VGE27" s="206"/>
      <c r="VGF27" s="206"/>
      <c r="VGG27" s="206"/>
      <c r="VGH27" s="206"/>
      <c r="VGI27" s="206"/>
      <c r="VGJ27" s="206"/>
      <c r="VGK27" s="206"/>
      <c r="VGL27" s="206"/>
      <c r="VGM27" s="206"/>
      <c r="VGN27" s="206"/>
      <c r="VGO27" s="206"/>
      <c r="VGP27" s="206"/>
      <c r="VGQ27" s="206"/>
      <c r="VGR27" s="206"/>
      <c r="VGS27" s="206"/>
      <c r="VGT27" s="206"/>
      <c r="VGU27" s="206"/>
      <c r="VGV27" s="206"/>
      <c r="VGW27" s="206"/>
      <c r="VGX27" s="206"/>
      <c r="VGY27" s="206"/>
      <c r="VGZ27" s="206"/>
      <c r="VHA27" s="206"/>
      <c r="VHB27" s="206"/>
      <c r="VHC27" s="206"/>
      <c r="VHD27" s="206"/>
      <c r="VHE27" s="206"/>
      <c r="VHF27" s="206"/>
      <c r="VHG27" s="206"/>
      <c r="VHH27" s="206"/>
      <c r="VHI27" s="206"/>
      <c r="VHJ27" s="206"/>
      <c r="VHK27" s="206"/>
      <c r="VHL27" s="206"/>
      <c r="VHM27" s="206"/>
      <c r="VHN27" s="206"/>
      <c r="VHO27" s="206"/>
      <c r="VHP27" s="206"/>
      <c r="VHQ27" s="206"/>
      <c r="VHR27" s="206"/>
      <c r="VHS27" s="206"/>
      <c r="VHT27" s="206"/>
      <c r="VHU27" s="206"/>
      <c r="VHV27" s="206"/>
      <c r="VHW27" s="206"/>
      <c r="VHX27" s="206"/>
      <c r="VHY27" s="206"/>
      <c r="VHZ27" s="206"/>
      <c r="VIA27" s="206"/>
      <c r="VIB27" s="206"/>
      <c r="VIC27" s="206"/>
      <c r="VID27" s="206"/>
      <c r="VIE27" s="206"/>
      <c r="VIF27" s="206"/>
      <c r="VIG27" s="206"/>
      <c r="VIH27" s="206"/>
      <c r="VII27" s="206"/>
      <c r="VIJ27" s="206"/>
      <c r="VIK27" s="206"/>
      <c r="VIL27" s="206"/>
      <c r="VIM27" s="206"/>
      <c r="VIN27" s="206"/>
      <c r="VIO27" s="206"/>
      <c r="VIP27" s="206"/>
      <c r="VIQ27" s="206"/>
      <c r="VIR27" s="206"/>
      <c r="VIS27" s="206"/>
      <c r="VIT27" s="206"/>
      <c r="VIU27" s="206"/>
      <c r="VIV27" s="206"/>
      <c r="VIW27" s="206"/>
      <c r="VIX27" s="206"/>
      <c r="VIY27" s="206"/>
      <c r="VIZ27" s="206"/>
      <c r="VJA27" s="206"/>
      <c r="VJB27" s="206"/>
      <c r="VJC27" s="206"/>
      <c r="VJD27" s="206"/>
      <c r="VJE27" s="206"/>
      <c r="VJF27" s="206"/>
      <c r="VJG27" s="206"/>
      <c r="VJH27" s="206"/>
      <c r="VJI27" s="206"/>
      <c r="VJJ27" s="206"/>
      <c r="VJK27" s="206"/>
      <c r="VJL27" s="206"/>
      <c r="VJM27" s="206"/>
      <c r="VJN27" s="206"/>
      <c r="VJO27" s="206"/>
      <c r="VJP27" s="206"/>
      <c r="VJQ27" s="206"/>
      <c r="VJR27" s="206"/>
      <c r="VJS27" s="206"/>
      <c r="VJT27" s="206"/>
      <c r="VJU27" s="206"/>
      <c r="VJV27" s="206"/>
      <c r="VJW27" s="206"/>
      <c r="VJX27" s="206"/>
      <c r="VJY27" s="206"/>
      <c r="VJZ27" s="206"/>
      <c r="VKA27" s="206"/>
      <c r="VKB27" s="206"/>
      <c r="VKC27" s="206"/>
      <c r="VKD27" s="206"/>
      <c r="VKE27" s="206"/>
      <c r="VKF27" s="206"/>
      <c r="VKG27" s="206"/>
      <c r="VKH27" s="206"/>
      <c r="VKI27" s="206"/>
      <c r="VKJ27" s="206"/>
      <c r="VKK27" s="206"/>
      <c r="VKL27" s="206"/>
      <c r="VKM27" s="206"/>
      <c r="VKN27" s="206"/>
      <c r="VKO27" s="206"/>
      <c r="VKP27" s="206"/>
      <c r="VKQ27" s="206"/>
      <c r="VKR27" s="206"/>
      <c r="VKS27" s="206"/>
      <c r="VKT27" s="206"/>
      <c r="VKU27" s="206"/>
      <c r="VKV27" s="206"/>
      <c r="VKW27" s="206"/>
      <c r="VKX27" s="206"/>
      <c r="VKY27" s="206"/>
      <c r="VKZ27" s="206"/>
      <c r="VLA27" s="206"/>
      <c r="VLB27" s="206"/>
      <c r="VLC27" s="206"/>
      <c r="VLD27" s="206"/>
      <c r="VLE27" s="206"/>
      <c r="VLF27" s="206"/>
      <c r="VLG27" s="206"/>
      <c r="VLH27" s="206"/>
      <c r="VLI27" s="206"/>
      <c r="VLJ27" s="206"/>
      <c r="VLK27" s="206"/>
      <c r="VLL27" s="206"/>
      <c r="VLM27" s="206"/>
      <c r="VLN27" s="206"/>
      <c r="VLO27" s="206"/>
      <c r="VLP27" s="206"/>
      <c r="VLQ27" s="206"/>
      <c r="VLR27" s="206"/>
      <c r="VLS27" s="206"/>
      <c r="VLT27" s="206"/>
      <c r="VLU27" s="206"/>
      <c r="VLV27" s="206"/>
      <c r="VLW27" s="206"/>
      <c r="VLX27" s="206"/>
      <c r="VLY27" s="206"/>
      <c r="VLZ27" s="206"/>
      <c r="VMA27" s="206"/>
      <c r="VMB27" s="206"/>
      <c r="VMC27" s="206"/>
      <c r="VMD27" s="206"/>
      <c r="VME27" s="206"/>
      <c r="VMF27" s="206"/>
      <c r="VMG27" s="206"/>
      <c r="VMH27" s="206"/>
      <c r="VMI27" s="206"/>
      <c r="VMJ27" s="206"/>
      <c r="VMK27" s="206"/>
      <c r="VML27" s="206"/>
      <c r="VMM27" s="206"/>
      <c r="VMN27" s="206"/>
      <c r="VMO27" s="206"/>
      <c r="VMP27" s="206"/>
      <c r="VMQ27" s="206"/>
      <c r="VMR27" s="206"/>
      <c r="VMS27" s="206"/>
      <c r="VMT27" s="206"/>
      <c r="VMU27" s="206"/>
      <c r="VMV27" s="206"/>
      <c r="VMW27" s="206"/>
      <c r="VMX27" s="206"/>
      <c r="VMY27" s="206"/>
      <c r="VMZ27" s="206"/>
      <c r="VNA27" s="206"/>
      <c r="VNB27" s="206"/>
      <c r="VNC27" s="206"/>
      <c r="VND27" s="206"/>
      <c r="VNE27" s="206"/>
      <c r="VNF27" s="206"/>
      <c r="VNG27" s="206"/>
      <c r="VNH27" s="206"/>
      <c r="VNI27" s="206"/>
      <c r="VNJ27" s="206"/>
      <c r="VNK27" s="206"/>
      <c r="VNL27" s="206"/>
      <c r="VNM27" s="206"/>
      <c r="VNN27" s="206"/>
      <c r="VNO27" s="206"/>
      <c r="VNP27" s="206"/>
      <c r="VNQ27" s="206"/>
      <c r="VNR27" s="206"/>
      <c r="VNS27" s="206"/>
      <c r="VNT27" s="206"/>
      <c r="VNU27" s="206"/>
      <c r="VNV27" s="206"/>
      <c r="VNW27" s="206"/>
      <c r="VNX27" s="206"/>
      <c r="VNY27" s="206"/>
      <c r="VNZ27" s="206"/>
      <c r="VOA27" s="206"/>
      <c r="VOB27" s="206"/>
      <c r="VOC27" s="206"/>
      <c r="VOD27" s="206"/>
      <c r="VOE27" s="206"/>
      <c r="VOF27" s="206"/>
      <c r="VOG27" s="206"/>
      <c r="VOH27" s="206"/>
      <c r="VOI27" s="206"/>
      <c r="VOJ27" s="206"/>
      <c r="VOK27" s="206"/>
      <c r="VOL27" s="206"/>
      <c r="VOM27" s="206"/>
      <c r="VON27" s="206"/>
      <c r="VOO27" s="206"/>
      <c r="VOP27" s="206"/>
      <c r="VOQ27" s="206"/>
      <c r="VOR27" s="206"/>
      <c r="VOS27" s="206"/>
      <c r="VOT27" s="206"/>
      <c r="VOU27" s="206"/>
      <c r="VOV27" s="206"/>
      <c r="VOW27" s="206"/>
      <c r="VOX27" s="206"/>
      <c r="VOY27" s="206"/>
      <c r="VOZ27" s="206"/>
      <c r="VPA27" s="206"/>
      <c r="VPB27" s="206"/>
      <c r="VPC27" s="206"/>
      <c r="VPD27" s="206"/>
      <c r="VPE27" s="206"/>
      <c r="VPF27" s="206"/>
      <c r="VPG27" s="206"/>
      <c r="VPH27" s="206"/>
      <c r="VPI27" s="206"/>
      <c r="VPJ27" s="206"/>
      <c r="VPK27" s="206"/>
      <c r="VPL27" s="206"/>
      <c r="VPM27" s="206"/>
      <c r="VPN27" s="206"/>
      <c r="VPO27" s="206"/>
      <c r="VPP27" s="206"/>
      <c r="VPQ27" s="206"/>
      <c r="VPR27" s="206"/>
      <c r="VPS27" s="206"/>
      <c r="VPT27" s="206"/>
      <c r="VPU27" s="206"/>
      <c r="VPV27" s="206"/>
      <c r="VPW27" s="206"/>
      <c r="VPX27" s="206"/>
      <c r="VPY27" s="206"/>
      <c r="VPZ27" s="206"/>
      <c r="VQA27" s="206"/>
      <c r="VQB27" s="206"/>
      <c r="VQC27" s="206"/>
      <c r="VQD27" s="206"/>
      <c r="VQE27" s="206"/>
      <c r="VQF27" s="206"/>
      <c r="VQG27" s="206"/>
      <c r="VQH27" s="206"/>
      <c r="VQI27" s="206"/>
      <c r="VQJ27" s="206"/>
      <c r="VQK27" s="206"/>
      <c r="VQL27" s="206"/>
      <c r="VQM27" s="206"/>
      <c r="VQN27" s="206"/>
      <c r="VQO27" s="206"/>
      <c r="VQP27" s="206"/>
      <c r="VQQ27" s="206"/>
      <c r="VQR27" s="206"/>
      <c r="VQS27" s="206"/>
      <c r="VQT27" s="206"/>
      <c r="VQU27" s="206"/>
      <c r="VQV27" s="206"/>
      <c r="VQW27" s="206"/>
      <c r="VQX27" s="206"/>
      <c r="VQY27" s="206"/>
      <c r="VQZ27" s="206"/>
      <c r="VRA27" s="206"/>
      <c r="VRB27" s="206"/>
      <c r="VRC27" s="206"/>
      <c r="VRD27" s="206"/>
      <c r="VRE27" s="206"/>
      <c r="VRF27" s="206"/>
      <c r="VRG27" s="206"/>
      <c r="VRH27" s="206"/>
      <c r="VRI27" s="206"/>
      <c r="VRJ27" s="206"/>
      <c r="VRK27" s="206"/>
      <c r="VRL27" s="206"/>
      <c r="VRM27" s="206"/>
      <c r="VRN27" s="206"/>
      <c r="VRO27" s="206"/>
      <c r="VRP27" s="206"/>
      <c r="VRQ27" s="206"/>
      <c r="VRR27" s="206"/>
      <c r="VRS27" s="206"/>
      <c r="VRT27" s="206"/>
      <c r="VRU27" s="206"/>
      <c r="VRV27" s="206"/>
      <c r="VRW27" s="206"/>
      <c r="VRX27" s="206"/>
      <c r="VRY27" s="206"/>
      <c r="VRZ27" s="206"/>
      <c r="VSA27" s="206"/>
      <c r="VSB27" s="206"/>
      <c r="VSC27" s="206"/>
      <c r="VSD27" s="206"/>
      <c r="VSE27" s="206"/>
      <c r="VSF27" s="206"/>
      <c r="VSG27" s="206"/>
      <c r="VSH27" s="206"/>
      <c r="VSI27" s="206"/>
      <c r="VSJ27" s="206"/>
      <c r="VSK27" s="206"/>
      <c r="VSL27" s="206"/>
      <c r="VSM27" s="206"/>
      <c r="VSN27" s="206"/>
      <c r="VSO27" s="206"/>
      <c r="VSP27" s="206"/>
      <c r="VSQ27" s="206"/>
      <c r="VSR27" s="206"/>
      <c r="VSS27" s="206"/>
      <c r="VST27" s="206"/>
      <c r="VSU27" s="206"/>
      <c r="VSV27" s="206"/>
      <c r="VSW27" s="206"/>
      <c r="VSX27" s="206"/>
      <c r="VSY27" s="206"/>
      <c r="VSZ27" s="206"/>
      <c r="VTA27" s="206"/>
      <c r="VTB27" s="206"/>
      <c r="VTC27" s="206"/>
      <c r="VTD27" s="206"/>
      <c r="VTE27" s="206"/>
      <c r="VTF27" s="206"/>
      <c r="VTG27" s="206"/>
      <c r="VTH27" s="206"/>
      <c r="VTI27" s="206"/>
      <c r="VTJ27" s="206"/>
      <c r="VTK27" s="206"/>
      <c r="VTL27" s="206"/>
      <c r="VTM27" s="206"/>
      <c r="VTN27" s="206"/>
      <c r="VTO27" s="206"/>
      <c r="VTP27" s="206"/>
      <c r="VTQ27" s="206"/>
      <c r="VTR27" s="206"/>
      <c r="VTS27" s="206"/>
      <c r="VTT27" s="206"/>
      <c r="VTU27" s="206"/>
      <c r="VTV27" s="206"/>
      <c r="VTW27" s="206"/>
      <c r="VTX27" s="206"/>
      <c r="VTY27" s="206"/>
      <c r="VTZ27" s="206"/>
      <c r="VUA27" s="206"/>
      <c r="VUB27" s="206"/>
      <c r="VUC27" s="206"/>
      <c r="VUD27" s="206"/>
      <c r="VUE27" s="206"/>
      <c r="VUF27" s="206"/>
      <c r="VUG27" s="206"/>
      <c r="VUH27" s="206"/>
      <c r="VUI27" s="206"/>
      <c r="VUJ27" s="206"/>
      <c r="VUK27" s="206"/>
      <c r="VUL27" s="206"/>
      <c r="VUM27" s="206"/>
      <c r="VUN27" s="206"/>
      <c r="VUO27" s="206"/>
      <c r="VUP27" s="206"/>
      <c r="VUQ27" s="206"/>
      <c r="VUR27" s="206"/>
      <c r="VUS27" s="206"/>
      <c r="VUT27" s="206"/>
      <c r="VUU27" s="206"/>
      <c r="VUV27" s="206"/>
      <c r="VUW27" s="206"/>
      <c r="VUX27" s="206"/>
      <c r="VUY27" s="206"/>
      <c r="VUZ27" s="206"/>
      <c r="VVA27" s="206"/>
      <c r="VVB27" s="206"/>
      <c r="VVC27" s="206"/>
      <c r="VVD27" s="206"/>
      <c r="VVE27" s="206"/>
      <c r="VVF27" s="206"/>
      <c r="VVG27" s="206"/>
      <c r="VVH27" s="206"/>
      <c r="VVI27" s="206"/>
      <c r="VVJ27" s="206"/>
      <c r="VVK27" s="206"/>
      <c r="VVL27" s="206"/>
      <c r="VVM27" s="206"/>
      <c r="VVN27" s="206"/>
      <c r="VVO27" s="206"/>
      <c r="VVP27" s="206"/>
      <c r="VVQ27" s="206"/>
      <c r="VVR27" s="206"/>
      <c r="VVS27" s="206"/>
      <c r="VVT27" s="206"/>
      <c r="VVU27" s="206"/>
      <c r="VVV27" s="206"/>
      <c r="VVW27" s="206"/>
      <c r="VVX27" s="206"/>
      <c r="VVY27" s="206"/>
      <c r="VVZ27" s="206"/>
      <c r="VWA27" s="206"/>
      <c r="VWB27" s="206"/>
      <c r="VWC27" s="206"/>
      <c r="VWD27" s="206"/>
      <c r="VWE27" s="206"/>
      <c r="VWF27" s="206"/>
      <c r="VWG27" s="206"/>
      <c r="VWH27" s="206"/>
      <c r="VWI27" s="206"/>
      <c r="VWJ27" s="206"/>
      <c r="VWK27" s="206"/>
      <c r="VWL27" s="206"/>
      <c r="VWM27" s="206"/>
      <c r="VWN27" s="206"/>
      <c r="VWO27" s="206"/>
      <c r="VWP27" s="206"/>
      <c r="VWQ27" s="206"/>
      <c r="VWR27" s="206"/>
      <c r="VWS27" s="206"/>
      <c r="VWT27" s="206"/>
      <c r="VWU27" s="206"/>
      <c r="VWV27" s="206"/>
      <c r="VWW27" s="206"/>
      <c r="VWX27" s="206"/>
      <c r="VWY27" s="206"/>
      <c r="VWZ27" s="206"/>
      <c r="VXA27" s="206"/>
      <c r="VXB27" s="206"/>
      <c r="VXC27" s="206"/>
      <c r="VXD27" s="206"/>
      <c r="VXE27" s="206"/>
      <c r="VXF27" s="206"/>
      <c r="VXG27" s="206"/>
      <c r="VXH27" s="206"/>
      <c r="VXI27" s="206"/>
      <c r="VXJ27" s="206"/>
      <c r="VXK27" s="206"/>
      <c r="VXL27" s="206"/>
      <c r="VXM27" s="206"/>
      <c r="VXN27" s="206"/>
      <c r="VXO27" s="206"/>
      <c r="VXP27" s="206"/>
      <c r="VXQ27" s="206"/>
      <c r="VXR27" s="206"/>
      <c r="VXS27" s="206"/>
      <c r="VXT27" s="206"/>
      <c r="VXU27" s="206"/>
      <c r="VXV27" s="206"/>
      <c r="VXW27" s="206"/>
      <c r="VXX27" s="206"/>
      <c r="VXY27" s="206"/>
      <c r="VXZ27" s="206"/>
      <c r="VYA27" s="206"/>
      <c r="VYB27" s="206"/>
      <c r="VYC27" s="206"/>
      <c r="VYD27" s="206"/>
      <c r="VYE27" s="206"/>
      <c r="VYF27" s="206"/>
      <c r="VYG27" s="206"/>
      <c r="VYH27" s="206"/>
      <c r="VYI27" s="206"/>
      <c r="VYJ27" s="206"/>
      <c r="VYK27" s="206"/>
      <c r="VYL27" s="206"/>
      <c r="VYM27" s="206"/>
      <c r="VYN27" s="206"/>
      <c r="VYO27" s="206"/>
      <c r="VYP27" s="206"/>
      <c r="VYQ27" s="206"/>
      <c r="VYR27" s="206"/>
      <c r="VYS27" s="206"/>
      <c r="VYT27" s="206"/>
      <c r="VYU27" s="206"/>
      <c r="VYV27" s="206"/>
      <c r="VYW27" s="206"/>
      <c r="VYX27" s="206"/>
      <c r="VYY27" s="206"/>
      <c r="VYZ27" s="206"/>
      <c r="VZA27" s="206"/>
      <c r="VZB27" s="206"/>
      <c r="VZC27" s="206"/>
      <c r="VZD27" s="206"/>
      <c r="VZE27" s="206"/>
      <c r="VZF27" s="206"/>
      <c r="VZG27" s="206"/>
      <c r="VZH27" s="206"/>
      <c r="VZI27" s="206"/>
      <c r="VZJ27" s="206"/>
      <c r="VZK27" s="206"/>
      <c r="VZL27" s="206"/>
      <c r="VZM27" s="206"/>
      <c r="VZN27" s="206"/>
      <c r="VZO27" s="206"/>
      <c r="VZP27" s="206"/>
      <c r="VZQ27" s="206"/>
      <c r="VZR27" s="206"/>
      <c r="VZS27" s="206"/>
      <c r="VZT27" s="206"/>
      <c r="VZU27" s="206"/>
      <c r="VZV27" s="206"/>
      <c r="VZW27" s="206"/>
      <c r="VZX27" s="206"/>
      <c r="VZY27" s="206"/>
      <c r="VZZ27" s="206"/>
      <c r="WAA27" s="206"/>
      <c r="WAB27" s="206"/>
      <c r="WAC27" s="206"/>
      <c r="WAD27" s="206"/>
      <c r="WAE27" s="206"/>
      <c r="WAF27" s="206"/>
      <c r="WAG27" s="206"/>
      <c r="WAH27" s="206"/>
      <c r="WAI27" s="206"/>
      <c r="WAJ27" s="206"/>
      <c r="WAK27" s="206"/>
      <c r="WAL27" s="206"/>
      <c r="WAM27" s="206"/>
      <c r="WAN27" s="206"/>
      <c r="WAO27" s="206"/>
      <c r="WAP27" s="206"/>
      <c r="WAQ27" s="206"/>
      <c r="WAR27" s="206"/>
      <c r="WAS27" s="206"/>
      <c r="WAT27" s="206"/>
      <c r="WAU27" s="206"/>
      <c r="WAV27" s="206"/>
      <c r="WAW27" s="206"/>
      <c r="WAX27" s="206"/>
      <c r="WAY27" s="206"/>
      <c r="WAZ27" s="206"/>
      <c r="WBA27" s="206"/>
      <c r="WBB27" s="206"/>
      <c r="WBC27" s="206"/>
      <c r="WBD27" s="206"/>
      <c r="WBE27" s="206"/>
      <c r="WBF27" s="206"/>
      <c r="WBG27" s="206"/>
      <c r="WBH27" s="206"/>
      <c r="WBI27" s="206"/>
      <c r="WBJ27" s="206"/>
      <c r="WBK27" s="206"/>
      <c r="WBL27" s="206"/>
      <c r="WBM27" s="206"/>
      <c r="WBN27" s="206"/>
      <c r="WBO27" s="206"/>
      <c r="WBP27" s="206"/>
      <c r="WBQ27" s="206"/>
      <c r="WBR27" s="206"/>
      <c r="WBS27" s="206"/>
      <c r="WBT27" s="206"/>
      <c r="WBU27" s="206"/>
      <c r="WBV27" s="206"/>
      <c r="WBW27" s="206"/>
      <c r="WBX27" s="206"/>
      <c r="WBY27" s="206"/>
      <c r="WBZ27" s="206"/>
      <c r="WCA27" s="206"/>
      <c r="WCB27" s="206"/>
      <c r="WCC27" s="206"/>
      <c r="WCD27" s="206"/>
      <c r="WCE27" s="206"/>
      <c r="WCF27" s="206"/>
      <c r="WCG27" s="206"/>
      <c r="WCH27" s="206"/>
      <c r="WCI27" s="206"/>
      <c r="WCJ27" s="206"/>
      <c r="WCK27" s="206"/>
      <c r="WCL27" s="206"/>
      <c r="WCM27" s="206"/>
      <c r="WCN27" s="206"/>
      <c r="WCO27" s="206"/>
      <c r="WCP27" s="206"/>
      <c r="WCQ27" s="206"/>
      <c r="WCR27" s="206"/>
      <c r="WCS27" s="206"/>
      <c r="WCT27" s="206"/>
      <c r="WCU27" s="206"/>
      <c r="WCV27" s="206"/>
      <c r="WCW27" s="206"/>
      <c r="WCX27" s="206"/>
      <c r="WCY27" s="206"/>
      <c r="WCZ27" s="206"/>
      <c r="WDA27" s="206"/>
      <c r="WDB27" s="206"/>
      <c r="WDC27" s="206"/>
      <c r="WDD27" s="206"/>
      <c r="WDE27" s="206"/>
      <c r="WDF27" s="206"/>
      <c r="WDG27" s="206"/>
      <c r="WDH27" s="206"/>
      <c r="WDI27" s="206"/>
      <c r="WDJ27" s="206"/>
      <c r="WDK27" s="206"/>
      <c r="WDL27" s="206"/>
      <c r="WDM27" s="206"/>
      <c r="WDN27" s="206"/>
      <c r="WDO27" s="206"/>
      <c r="WDP27" s="206"/>
      <c r="WDQ27" s="206"/>
      <c r="WDR27" s="206"/>
      <c r="WDS27" s="206"/>
      <c r="WDT27" s="206"/>
      <c r="WDU27" s="206"/>
      <c r="WDV27" s="206"/>
      <c r="WDW27" s="206"/>
      <c r="WDX27" s="206"/>
      <c r="WDY27" s="206"/>
      <c r="WDZ27" s="206"/>
      <c r="WEA27" s="206"/>
      <c r="WEB27" s="206"/>
      <c r="WEC27" s="206"/>
      <c r="WED27" s="206"/>
      <c r="WEE27" s="206"/>
      <c r="WEF27" s="206"/>
      <c r="WEG27" s="206"/>
      <c r="WEH27" s="206"/>
      <c r="WEI27" s="206"/>
      <c r="WEJ27" s="206"/>
      <c r="WEK27" s="206"/>
      <c r="WEL27" s="206"/>
      <c r="WEM27" s="206"/>
      <c r="WEN27" s="206"/>
      <c r="WEO27" s="206"/>
      <c r="WEP27" s="206"/>
      <c r="WEQ27" s="206"/>
      <c r="WER27" s="206"/>
      <c r="WES27" s="206"/>
      <c r="WET27" s="206"/>
      <c r="WEU27" s="206"/>
      <c r="WEV27" s="206"/>
      <c r="WEW27" s="206"/>
      <c r="WEX27" s="206"/>
      <c r="WEY27" s="206"/>
      <c r="WEZ27" s="206"/>
      <c r="WFA27" s="206"/>
      <c r="WFB27" s="206"/>
      <c r="WFC27" s="206"/>
      <c r="WFD27" s="206"/>
      <c r="WFE27" s="206"/>
      <c r="WFF27" s="206"/>
      <c r="WFG27" s="206"/>
      <c r="WFH27" s="206"/>
      <c r="WFI27" s="206"/>
      <c r="WFJ27" s="206"/>
      <c r="WFK27" s="206"/>
      <c r="WFL27" s="206"/>
      <c r="WFM27" s="206"/>
      <c r="WFN27" s="206"/>
      <c r="WFO27" s="206"/>
      <c r="WFP27" s="206"/>
      <c r="WFQ27" s="206"/>
      <c r="WFR27" s="206"/>
      <c r="WFS27" s="206"/>
      <c r="WFT27" s="206"/>
      <c r="WFU27" s="206"/>
      <c r="WFV27" s="206"/>
      <c r="WFW27" s="206"/>
      <c r="WFX27" s="206"/>
      <c r="WFY27" s="206"/>
      <c r="WFZ27" s="206"/>
      <c r="WGA27" s="206"/>
      <c r="WGB27" s="206"/>
      <c r="WGC27" s="206"/>
      <c r="WGD27" s="206"/>
      <c r="WGE27" s="206"/>
      <c r="WGF27" s="206"/>
      <c r="WGG27" s="206"/>
      <c r="WGH27" s="206"/>
      <c r="WGI27" s="206"/>
      <c r="WGJ27" s="206"/>
      <c r="WGK27" s="206"/>
      <c r="WGL27" s="206"/>
      <c r="WGM27" s="206"/>
      <c r="WGN27" s="206"/>
      <c r="WGO27" s="206"/>
      <c r="WGP27" s="206"/>
      <c r="WGQ27" s="206"/>
      <c r="WGR27" s="206"/>
      <c r="WGS27" s="206"/>
      <c r="WGT27" s="206"/>
      <c r="WGU27" s="206"/>
      <c r="WGV27" s="206"/>
      <c r="WGW27" s="206"/>
      <c r="WGX27" s="206"/>
      <c r="WGY27" s="206"/>
      <c r="WGZ27" s="206"/>
      <c r="WHA27" s="206"/>
      <c r="WHB27" s="206"/>
      <c r="WHC27" s="206"/>
      <c r="WHD27" s="206"/>
      <c r="WHE27" s="206"/>
      <c r="WHF27" s="206"/>
      <c r="WHG27" s="206"/>
      <c r="WHH27" s="206"/>
      <c r="WHI27" s="206"/>
      <c r="WHJ27" s="206"/>
      <c r="WHK27" s="206"/>
      <c r="WHL27" s="206"/>
      <c r="WHM27" s="206"/>
      <c r="WHN27" s="206"/>
      <c r="WHO27" s="206"/>
      <c r="WHP27" s="206"/>
      <c r="WHQ27" s="206"/>
      <c r="WHR27" s="206"/>
      <c r="WHS27" s="206"/>
      <c r="WHT27" s="206"/>
      <c r="WHU27" s="206"/>
      <c r="WHV27" s="206"/>
      <c r="WHW27" s="206"/>
      <c r="WHX27" s="206"/>
      <c r="WHY27" s="206"/>
      <c r="WHZ27" s="206"/>
      <c r="WIA27" s="206"/>
      <c r="WIB27" s="206"/>
      <c r="WIC27" s="206"/>
      <c r="WID27" s="206"/>
      <c r="WIE27" s="206"/>
      <c r="WIF27" s="206"/>
      <c r="WIG27" s="206"/>
      <c r="WIH27" s="206"/>
      <c r="WII27" s="206"/>
      <c r="WIJ27" s="206"/>
      <c r="WIK27" s="206"/>
      <c r="WIL27" s="206"/>
      <c r="WIM27" s="206"/>
      <c r="WIN27" s="206"/>
      <c r="WIO27" s="206"/>
      <c r="WIP27" s="206"/>
      <c r="WIQ27" s="206"/>
      <c r="WIR27" s="206"/>
      <c r="WIS27" s="206"/>
      <c r="WIT27" s="206"/>
      <c r="WIU27" s="206"/>
      <c r="WIV27" s="206"/>
      <c r="WIW27" s="206"/>
      <c r="WIX27" s="206"/>
      <c r="WIY27" s="206"/>
      <c r="WIZ27" s="206"/>
      <c r="WJA27" s="206"/>
      <c r="WJB27" s="206"/>
      <c r="WJC27" s="206"/>
      <c r="WJD27" s="206"/>
      <c r="WJE27" s="206"/>
      <c r="WJF27" s="206"/>
      <c r="WJG27" s="206"/>
      <c r="WJH27" s="206"/>
      <c r="WJI27" s="206"/>
      <c r="WJJ27" s="206"/>
      <c r="WJK27" s="206"/>
      <c r="WJL27" s="206"/>
      <c r="WJM27" s="206"/>
      <c r="WJN27" s="206"/>
      <c r="WJO27" s="206"/>
      <c r="WJP27" s="206"/>
      <c r="WJQ27" s="206"/>
      <c r="WJR27" s="206"/>
      <c r="WJS27" s="206"/>
      <c r="WJT27" s="206"/>
      <c r="WJU27" s="206"/>
      <c r="WJV27" s="206"/>
      <c r="WJW27" s="206"/>
      <c r="WJX27" s="206"/>
      <c r="WJY27" s="206"/>
      <c r="WJZ27" s="206"/>
      <c r="WKA27" s="206"/>
      <c r="WKB27" s="206"/>
      <c r="WKC27" s="206"/>
      <c r="WKD27" s="206"/>
      <c r="WKE27" s="206"/>
      <c r="WKF27" s="206"/>
      <c r="WKG27" s="206"/>
      <c r="WKH27" s="206"/>
      <c r="WKI27" s="206"/>
      <c r="WKJ27" s="206"/>
      <c r="WKK27" s="206"/>
      <c r="WKL27" s="206"/>
      <c r="WKM27" s="206"/>
      <c r="WKN27" s="206"/>
      <c r="WKO27" s="206"/>
      <c r="WKP27" s="206"/>
      <c r="WKQ27" s="206"/>
      <c r="WKR27" s="206"/>
      <c r="WKS27" s="206"/>
      <c r="WKT27" s="206"/>
      <c r="WKU27" s="206"/>
      <c r="WKV27" s="206"/>
      <c r="WKW27" s="206"/>
      <c r="WKX27" s="206"/>
      <c r="WKY27" s="206"/>
      <c r="WKZ27" s="206"/>
      <c r="WLA27" s="206"/>
      <c r="WLB27" s="206"/>
      <c r="WLC27" s="206"/>
      <c r="WLD27" s="206"/>
      <c r="WLE27" s="206"/>
      <c r="WLF27" s="206"/>
      <c r="WLG27" s="206"/>
      <c r="WLH27" s="206"/>
      <c r="WLI27" s="206"/>
      <c r="WLJ27" s="206"/>
      <c r="WLK27" s="206"/>
      <c r="WLL27" s="206"/>
      <c r="WLM27" s="206"/>
      <c r="WLN27" s="206"/>
      <c r="WLO27" s="206"/>
      <c r="WLP27" s="206"/>
      <c r="WLQ27" s="206"/>
      <c r="WLR27" s="206"/>
      <c r="WLS27" s="206"/>
      <c r="WLT27" s="206"/>
      <c r="WLU27" s="206"/>
      <c r="WLV27" s="206"/>
      <c r="WLW27" s="206"/>
      <c r="WLX27" s="206"/>
      <c r="WLY27" s="206"/>
      <c r="WLZ27" s="206"/>
      <c r="WMA27" s="206"/>
      <c r="WMB27" s="206"/>
      <c r="WMC27" s="206"/>
      <c r="WMD27" s="206"/>
      <c r="WME27" s="206"/>
      <c r="WMF27" s="206"/>
      <c r="WMG27" s="206"/>
      <c r="WMH27" s="206"/>
      <c r="WMI27" s="206"/>
      <c r="WMJ27" s="206"/>
      <c r="WMK27" s="206"/>
      <c r="WML27" s="206"/>
      <c r="WMM27" s="206"/>
      <c r="WMN27" s="206"/>
      <c r="WMO27" s="206"/>
      <c r="WMP27" s="206"/>
      <c r="WMQ27" s="206"/>
      <c r="WMR27" s="206"/>
      <c r="WMS27" s="206"/>
      <c r="WMT27" s="206"/>
      <c r="WMU27" s="206"/>
      <c r="WMV27" s="206"/>
      <c r="WMW27" s="206"/>
      <c r="WMX27" s="206"/>
      <c r="WMY27" s="206"/>
      <c r="WMZ27" s="206"/>
      <c r="WNA27" s="206"/>
      <c r="WNB27" s="206"/>
      <c r="WNC27" s="206"/>
      <c r="WND27" s="206"/>
      <c r="WNE27" s="206"/>
      <c r="WNF27" s="206"/>
      <c r="WNG27" s="206"/>
      <c r="WNH27" s="206"/>
      <c r="WNI27" s="206"/>
      <c r="WNJ27" s="206"/>
      <c r="WNK27" s="206"/>
      <c r="WNL27" s="206"/>
      <c r="WNM27" s="206"/>
      <c r="WNN27" s="206"/>
      <c r="WNO27" s="206"/>
      <c r="WNP27" s="206"/>
      <c r="WNQ27" s="206"/>
      <c r="WNR27" s="206"/>
      <c r="WNS27" s="206"/>
      <c r="WNT27" s="206"/>
      <c r="WNU27" s="206"/>
      <c r="WNV27" s="206"/>
      <c r="WNW27" s="206"/>
      <c r="WNX27" s="206"/>
      <c r="WNY27" s="206"/>
      <c r="WNZ27" s="206"/>
      <c r="WOA27" s="206"/>
      <c r="WOB27" s="206"/>
      <c r="WOC27" s="206"/>
      <c r="WOD27" s="206"/>
      <c r="WOE27" s="206"/>
      <c r="WOF27" s="206"/>
      <c r="WOG27" s="206"/>
      <c r="WOH27" s="206"/>
      <c r="WOI27" s="206"/>
      <c r="WOJ27" s="206"/>
      <c r="WOK27" s="206"/>
      <c r="WOL27" s="206"/>
      <c r="WOM27" s="206"/>
      <c r="WON27" s="206"/>
      <c r="WOO27" s="206"/>
      <c r="WOP27" s="206"/>
      <c r="WOQ27" s="206"/>
      <c r="WOR27" s="206"/>
      <c r="WOS27" s="206"/>
      <c r="WOT27" s="206"/>
      <c r="WOU27" s="206"/>
      <c r="WOV27" s="206"/>
      <c r="WOW27" s="206"/>
      <c r="WOX27" s="206"/>
      <c r="WOY27" s="206"/>
      <c r="WOZ27" s="206"/>
      <c r="WPA27" s="206"/>
      <c r="WPB27" s="206"/>
      <c r="WPC27" s="206"/>
      <c r="WPD27" s="206"/>
      <c r="WPE27" s="206"/>
      <c r="WPF27" s="206"/>
      <c r="WPG27" s="206"/>
      <c r="WPH27" s="206"/>
      <c r="WPI27" s="206"/>
      <c r="WPJ27" s="206"/>
      <c r="WPK27" s="206"/>
      <c r="WPL27" s="206"/>
      <c r="WPM27" s="206"/>
      <c r="WPN27" s="206"/>
      <c r="WPO27" s="206"/>
      <c r="WPP27" s="206"/>
      <c r="WPQ27" s="206"/>
      <c r="WPR27" s="206"/>
      <c r="WPS27" s="206"/>
      <c r="WPT27" s="206"/>
      <c r="WPU27" s="206"/>
      <c r="WPV27" s="206"/>
      <c r="WPW27" s="206"/>
      <c r="WPX27" s="206"/>
      <c r="WPY27" s="206"/>
      <c r="WPZ27" s="206"/>
      <c r="WQA27" s="206"/>
      <c r="WQB27" s="206"/>
      <c r="WQC27" s="206"/>
      <c r="WQD27" s="206"/>
      <c r="WQE27" s="206"/>
      <c r="WQF27" s="206"/>
      <c r="WQG27" s="206"/>
      <c r="WQH27" s="206"/>
      <c r="WQI27" s="206"/>
      <c r="WQJ27" s="206"/>
      <c r="WQK27" s="206"/>
      <c r="WQL27" s="206"/>
      <c r="WQM27" s="206"/>
      <c r="WQN27" s="206"/>
      <c r="WQO27" s="206"/>
      <c r="WQP27" s="206"/>
      <c r="WQQ27" s="206"/>
      <c r="WQR27" s="206"/>
      <c r="WQS27" s="206"/>
      <c r="WQT27" s="206"/>
      <c r="WQU27" s="206"/>
      <c r="WQV27" s="206"/>
      <c r="WQW27" s="206"/>
      <c r="WQX27" s="206"/>
      <c r="WQY27" s="206"/>
      <c r="WQZ27" s="206"/>
      <c r="WRA27" s="206"/>
      <c r="WRB27" s="206"/>
      <c r="WRC27" s="206"/>
      <c r="WRD27" s="206"/>
      <c r="WRE27" s="206"/>
      <c r="WRF27" s="206"/>
      <c r="WRG27" s="206"/>
      <c r="WRH27" s="206"/>
      <c r="WRI27" s="206"/>
      <c r="WRJ27" s="206"/>
      <c r="WRK27" s="206"/>
      <c r="WRL27" s="206"/>
      <c r="WRM27" s="206"/>
      <c r="WRN27" s="206"/>
      <c r="WRO27" s="206"/>
      <c r="WRP27" s="206"/>
      <c r="WRQ27" s="206"/>
      <c r="WRR27" s="206"/>
      <c r="WRS27" s="206"/>
      <c r="WRT27" s="206"/>
      <c r="WRU27" s="206"/>
      <c r="WRV27" s="206"/>
      <c r="WRW27" s="206"/>
      <c r="WRX27" s="206"/>
      <c r="WRY27" s="206"/>
      <c r="WRZ27" s="206"/>
      <c r="WSA27" s="206"/>
      <c r="WSB27" s="206"/>
      <c r="WSC27" s="206"/>
      <c r="WSD27" s="206"/>
      <c r="WSE27" s="206"/>
      <c r="WSF27" s="206"/>
      <c r="WSG27" s="206"/>
      <c r="WSH27" s="206"/>
      <c r="WSI27" s="206"/>
      <c r="WSJ27" s="206"/>
      <c r="WSK27" s="206"/>
      <c r="WSL27" s="206"/>
      <c r="WSM27" s="206"/>
      <c r="WSN27" s="206"/>
      <c r="WSO27" s="206"/>
      <c r="WSP27" s="206"/>
      <c r="WSQ27" s="206"/>
      <c r="WSR27" s="206"/>
      <c r="WSS27" s="206"/>
      <c r="WST27" s="206"/>
      <c r="WSU27" s="206"/>
      <c r="WSV27" s="206"/>
      <c r="WSW27" s="206"/>
      <c r="WSX27" s="206"/>
      <c r="WSY27" s="206"/>
      <c r="WSZ27" s="206"/>
      <c r="WTA27" s="206"/>
      <c r="WTB27" s="206"/>
      <c r="WTC27" s="206"/>
      <c r="WTD27" s="206"/>
      <c r="WTE27" s="206"/>
      <c r="WTF27" s="206"/>
      <c r="WTG27" s="206"/>
      <c r="WTH27" s="206"/>
      <c r="WTI27" s="206"/>
      <c r="WTJ27" s="206"/>
      <c r="WTK27" s="206"/>
      <c r="WTL27" s="206"/>
      <c r="WTM27" s="206"/>
      <c r="WTN27" s="206"/>
      <c r="WTO27" s="206"/>
      <c r="WTP27" s="206"/>
      <c r="WTQ27" s="206"/>
      <c r="WTR27" s="206"/>
      <c r="WTS27" s="206"/>
      <c r="WTT27" s="206"/>
      <c r="WTU27" s="206"/>
      <c r="WTV27" s="206"/>
      <c r="WTW27" s="206"/>
      <c r="WTX27" s="206"/>
      <c r="WTY27" s="206"/>
      <c r="WTZ27" s="206"/>
      <c r="WUA27" s="206"/>
      <c r="WUB27" s="206"/>
      <c r="WUC27" s="206"/>
      <c r="WUD27" s="206"/>
      <c r="WUE27" s="206"/>
      <c r="WUF27" s="206"/>
      <c r="WUG27" s="206"/>
      <c r="WUH27" s="206"/>
      <c r="WUI27" s="206"/>
      <c r="WUJ27" s="206"/>
      <c r="WUK27" s="206"/>
      <c r="WUL27" s="206"/>
      <c r="WUM27" s="206"/>
      <c r="WUN27" s="206"/>
      <c r="WUO27" s="206"/>
      <c r="WUP27" s="206"/>
      <c r="WUQ27" s="206"/>
      <c r="WUR27" s="206"/>
      <c r="WUS27" s="206"/>
      <c r="WUT27" s="206"/>
      <c r="WUU27" s="206"/>
      <c r="WUV27" s="206"/>
      <c r="WUW27" s="206"/>
      <c r="WUX27" s="206"/>
      <c r="WUY27" s="206"/>
      <c r="WUZ27" s="206"/>
      <c r="WVA27" s="206"/>
      <c r="WVB27" s="206"/>
      <c r="WVC27" s="206"/>
      <c r="WVD27" s="206"/>
      <c r="WVE27" s="206"/>
      <c r="WVF27" s="206"/>
      <c r="WVG27" s="206"/>
      <c r="WVH27" s="206"/>
      <c r="WVI27" s="206"/>
      <c r="WVJ27" s="206"/>
      <c r="WVK27" s="206"/>
      <c r="WVL27" s="206"/>
      <c r="WVM27" s="206"/>
      <c r="WVN27" s="206"/>
      <c r="WVO27" s="206"/>
      <c r="WVP27" s="206"/>
      <c r="WVQ27" s="206"/>
      <c r="WVR27" s="206"/>
      <c r="WVS27" s="206"/>
      <c r="WVT27" s="206"/>
      <c r="WVU27" s="206"/>
      <c r="WVV27" s="206"/>
      <c r="WVW27" s="206"/>
      <c r="WVX27" s="206"/>
      <c r="WVY27" s="206"/>
      <c r="WVZ27" s="206"/>
      <c r="WWA27" s="206"/>
      <c r="WWB27" s="206"/>
      <c r="WWC27" s="206"/>
      <c r="WWD27" s="206"/>
      <c r="WWE27" s="206"/>
      <c r="WWF27" s="206"/>
      <c r="WWG27" s="206"/>
      <c r="WWH27" s="206"/>
      <c r="WWI27" s="206"/>
      <c r="WWJ27" s="206"/>
      <c r="WWK27" s="206"/>
      <c r="WWL27" s="206"/>
      <c r="WWM27" s="206"/>
      <c r="WWN27" s="206"/>
      <c r="WWO27" s="206"/>
      <c r="WWP27" s="206"/>
      <c r="WWQ27" s="206"/>
      <c r="WWR27" s="206"/>
      <c r="WWS27" s="206"/>
      <c r="WWT27" s="206"/>
      <c r="WWU27" s="206"/>
      <c r="WWV27" s="206"/>
      <c r="WWW27" s="206"/>
      <c r="WWX27" s="206"/>
      <c r="WWY27" s="206"/>
      <c r="WWZ27" s="206"/>
      <c r="WXA27" s="206"/>
      <c r="WXB27" s="206"/>
      <c r="WXC27" s="206"/>
      <c r="WXD27" s="206"/>
      <c r="WXE27" s="206"/>
      <c r="WXF27" s="206"/>
      <c r="WXG27" s="206"/>
      <c r="WXH27" s="206"/>
      <c r="WXI27" s="206"/>
      <c r="WXJ27" s="206"/>
      <c r="WXK27" s="206"/>
      <c r="WXL27" s="206"/>
      <c r="WXM27" s="206"/>
      <c r="WXN27" s="206"/>
      <c r="WXO27" s="206"/>
      <c r="WXP27" s="206"/>
      <c r="WXQ27" s="206"/>
      <c r="WXR27" s="206"/>
      <c r="WXS27" s="206"/>
      <c r="WXT27" s="206"/>
      <c r="WXU27" s="206"/>
      <c r="WXV27" s="206"/>
      <c r="WXW27" s="206"/>
      <c r="WXX27" s="206"/>
      <c r="WXY27" s="206"/>
      <c r="WXZ27" s="206"/>
      <c r="WYA27" s="206"/>
      <c r="WYB27" s="206"/>
      <c r="WYC27" s="206"/>
      <c r="WYD27" s="206"/>
      <c r="WYE27" s="206"/>
      <c r="WYF27" s="206"/>
      <c r="WYG27" s="206"/>
      <c r="WYH27" s="206"/>
      <c r="WYI27" s="206"/>
      <c r="WYJ27" s="206"/>
      <c r="WYK27" s="206"/>
      <c r="WYL27" s="206"/>
      <c r="WYM27" s="206"/>
      <c r="WYN27" s="206"/>
      <c r="WYO27" s="206"/>
      <c r="WYP27" s="206"/>
      <c r="WYQ27" s="206"/>
      <c r="WYR27" s="206"/>
      <c r="WYS27" s="206"/>
      <c r="WYT27" s="206"/>
      <c r="WYU27" s="206"/>
      <c r="WYV27" s="206"/>
      <c r="WYW27" s="206"/>
      <c r="WYX27" s="206"/>
      <c r="WYY27" s="206"/>
      <c r="WYZ27" s="206"/>
      <c r="WZA27" s="206"/>
      <c r="WZB27" s="206"/>
      <c r="WZC27" s="206"/>
      <c r="WZD27" s="206"/>
      <c r="WZE27" s="206"/>
      <c r="WZF27" s="206"/>
      <c r="WZG27" s="206"/>
      <c r="WZH27" s="206"/>
      <c r="WZI27" s="206"/>
      <c r="WZJ27" s="206"/>
      <c r="WZK27" s="206"/>
      <c r="WZL27" s="206"/>
      <c r="WZM27" s="206"/>
      <c r="WZN27" s="206"/>
      <c r="WZO27" s="206"/>
      <c r="WZP27" s="206"/>
      <c r="WZQ27" s="206"/>
      <c r="WZR27" s="206"/>
      <c r="WZS27" s="206"/>
      <c r="WZT27" s="206"/>
      <c r="WZU27" s="206"/>
      <c r="WZV27" s="206"/>
      <c r="WZW27" s="206"/>
      <c r="WZX27" s="206"/>
      <c r="WZY27" s="206"/>
      <c r="WZZ27" s="206"/>
      <c r="XAA27" s="206"/>
      <c r="XAB27" s="206"/>
      <c r="XAC27" s="206"/>
      <c r="XAD27" s="206"/>
      <c r="XAE27" s="206"/>
      <c r="XAF27" s="206"/>
      <c r="XAG27" s="206"/>
      <c r="XAH27" s="206"/>
      <c r="XAI27" s="206"/>
      <c r="XAJ27" s="206"/>
      <c r="XAK27" s="206"/>
      <c r="XAL27" s="206"/>
      <c r="XAM27" s="206"/>
      <c r="XAN27" s="206"/>
      <c r="XAO27" s="206"/>
      <c r="XAP27" s="206"/>
      <c r="XAQ27" s="206"/>
      <c r="XAR27" s="206"/>
      <c r="XAS27" s="206"/>
      <c r="XAT27" s="206"/>
      <c r="XAU27" s="206"/>
      <c r="XAV27" s="206"/>
      <c r="XAW27" s="206"/>
      <c r="XAX27" s="206"/>
      <c r="XAY27" s="206"/>
      <c r="XAZ27" s="206"/>
      <c r="XBA27" s="206"/>
      <c r="XBB27" s="206"/>
      <c r="XBC27" s="206"/>
      <c r="XBD27" s="206"/>
      <c r="XBE27" s="206"/>
      <c r="XBF27" s="206"/>
      <c r="XBG27" s="206"/>
      <c r="XBH27" s="206"/>
      <c r="XBI27" s="206"/>
      <c r="XBJ27" s="206"/>
      <c r="XBK27" s="206"/>
      <c r="XBL27" s="206"/>
      <c r="XBM27" s="206"/>
      <c r="XBN27" s="206"/>
      <c r="XBO27" s="206"/>
      <c r="XBP27" s="206"/>
      <c r="XBQ27" s="206"/>
      <c r="XBR27" s="206"/>
      <c r="XBS27" s="206"/>
      <c r="XBT27" s="206"/>
      <c r="XBU27" s="206"/>
      <c r="XBV27" s="206"/>
      <c r="XBW27" s="206"/>
      <c r="XBX27" s="206"/>
      <c r="XBY27" s="206"/>
      <c r="XBZ27" s="206"/>
      <c r="XCA27" s="206"/>
      <c r="XCB27" s="206"/>
      <c r="XCC27" s="206"/>
      <c r="XCD27" s="206"/>
      <c r="XCE27" s="206"/>
      <c r="XCF27" s="206"/>
      <c r="XCG27" s="206"/>
      <c r="XCH27" s="206"/>
      <c r="XCI27" s="206"/>
      <c r="XCJ27" s="206"/>
      <c r="XCK27" s="206"/>
      <c r="XCL27" s="206"/>
      <c r="XCM27" s="206"/>
      <c r="XCN27" s="206"/>
      <c r="XCO27" s="206"/>
      <c r="XCP27" s="206"/>
      <c r="XCQ27" s="206"/>
      <c r="XCR27" s="206"/>
      <c r="XCS27" s="206"/>
      <c r="XCT27" s="206"/>
      <c r="XCU27" s="206"/>
      <c r="XCV27" s="206"/>
      <c r="XCW27" s="206"/>
      <c r="XCX27" s="206"/>
      <c r="XCY27" s="206"/>
      <c r="XCZ27" s="206"/>
      <c r="XDA27" s="206"/>
      <c r="XDB27" s="206"/>
      <c r="XDC27" s="206"/>
      <c r="XDD27" s="206"/>
      <c r="XDE27" s="206"/>
      <c r="XDF27" s="206"/>
      <c r="XDG27" s="206"/>
      <c r="XDH27" s="206"/>
      <c r="XDI27" s="206"/>
      <c r="XDJ27" s="206"/>
      <c r="XDK27" s="206"/>
      <c r="XDL27" s="206"/>
      <c r="XDM27" s="206"/>
      <c r="XDN27" s="206"/>
      <c r="XDO27" s="206"/>
      <c r="XDP27" s="206"/>
      <c r="XDQ27" s="206"/>
      <c r="XDR27" s="206"/>
      <c r="XDS27" s="206"/>
      <c r="XDT27" s="206"/>
      <c r="XDU27" s="206"/>
      <c r="XDV27" s="206"/>
      <c r="XDW27" s="206"/>
      <c r="XDX27" s="206"/>
      <c r="XDY27" s="206"/>
      <c r="XDZ27" s="206"/>
      <c r="XEA27" s="206"/>
      <c r="XEB27" s="206"/>
      <c r="XEC27" s="206"/>
      <c r="XED27" s="206"/>
      <c r="XEE27" s="206"/>
      <c r="XEF27" s="206"/>
      <c r="XEG27" s="206"/>
      <c r="XEH27" s="206"/>
      <c r="XEI27" s="206"/>
      <c r="XEJ27" s="206"/>
      <c r="XEK27" s="206"/>
      <c r="XEL27" s="206"/>
      <c r="XEM27" s="206"/>
      <c r="XEN27" s="206"/>
      <c r="XEO27" s="206"/>
      <c r="XEP27" s="206"/>
      <c r="XEQ27" s="206"/>
      <c r="XER27" s="206"/>
      <c r="XES27" s="206"/>
      <c r="XET27" s="206"/>
      <c r="XEU27" s="206"/>
      <c r="XEV27" s="206"/>
      <c r="XEW27" s="206"/>
      <c r="XEX27" s="206"/>
      <c r="XEY27" s="206"/>
      <c r="XEZ27" s="206"/>
      <c r="XFA27" s="206"/>
      <c r="XFB27" s="206"/>
      <c r="XFC27" s="206"/>
      <c r="XFD27" s="206"/>
    </row>
    <row r="28" spans="1:16384" s="1107" customFormat="1" ht="20.100000000000001" customHeight="1" thickBot="1">
      <c r="A28" s="631" t="s">
        <v>773</v>
      </c>
      <c r="B28" s="631"/>
      <c r="C28" s="768">
        <v>0</v>
      </c>
      <c r="D28" s="768">
        <v>0</v>
      </c>
      <c r="E28" s="768">
        <v>0</v>
      </c>
      <c r="F28" s="768">
        <v>0</v>
      </c>
      <c r="G28" s="768">
        <v>0</v>
      </c>
      <c r="H28" s="768">
        <v>0</v>
      </c>
      <c r="I28" s="768">
        <v>0</v>
      </c>
      <c r="J28" s="768">
        <v>0</v>
      </c>
      <c r="K28" s="768">
        <v>0</v>
      </c>
      <c r="L28" s="768">
        <v>0</v>
      </c>
      <c r="M28" s="768">
        <v>0</v>
      </c>
      <c r="N28" s="768">
        <v>0</v>
      </c>
      <c r="O28" s="768">
        <v>0</v>
      </c>
      <c r="P28" s="768">
        <v>0</v>
      </c>
      <c r="Q28" s="768">
        <v>0</v>
      </c>
      <c r="R28" s="768">
        <v>0</v>
      </c>
      <c r="S28" s="768">
        <v>0</v>
      </c>
      <c r="T28" s="768">
        <v>0</v>
      </c>
      <c r="U28" s="536" t="s">
        <v>226</v>
      </c>
      <c r="V28" s="536"/>
      <c r="W28" s="631" t="s">
        <v>773</v>
      </c>
      <c r="X28" s="631"/>
      <c r="Y28" s="768">
        <v>0</v>
      </c>
      <c r="Z28" s="768">
        <v>0</v>
      </c>
      <c r="AA28" s="768">
        <v>0</v>
      </c>
      <c r="AB28" s="768">
        <v>0</v>
      </c>
      <c r="AC28" s="768">
        <v>0</v>
      </c>
      <c r="AD28" s="768">
        <v>0</v>
      </c>
      <c r="AE28" s="768">
        <v>0</v>
      </c>
      <c r="AF28" s="768">
        <v>0</v>
      </c>
      <c r="AG28" s="768">
        <v>0</v>
      </c>
      <c r="AH28" s="768">
        <v>0</v>
      </c>
      <c r="AI28" s="768">
        <v>0</v>
      </c>
      <c r="AJ28" s="768">
        <v>0</v>
      </c>
      <c r="AK28" s="768">
        <v>0</v>
      </c>
      <c r="AL28" s="768">
        <v>0</v>
      </c>
      <c r="AM28" s="768">
        <v>0</v>
      </c>
      <c r="AN28" s="768">
        <v>0</v>
      </c>
      <c r="AO28" s="768">
        <v>0</v>
      </c>
      <c r="AP28" s="768">
        <v>0</v>
      </c>
      <c r="AQ28" s="768">
        <v>0</v>
      </c>
      <c r="AR28" s="768">
        <v>0</v>
      </c>
      <c r="AS28" s="643" t="s">
        <v>226</v>
      </c>
      <c r="AT28" s="643"/>
      <c r="AU28" s="560" t="s">
        <v>773</v>
      </c>
      <c r="AV28" s="560"/>
      <c r="AW28" s="768">
        <v>0</v>
      </c>
      <c r="AX28" s="768">
        <v>0</v>
      </c>
      <c r="AY28" s="768">
        <v>0</v>
      </c>
      <c r="AZ28" s="768">
        <v>0</v>
      </c>
      <c r="BA28" s="768">
        <v>0</v>
      </c>
      <c r="BB28" s="768">
        <v>0</v>
      </c>
      <c r="BC28" s="768">
        <v>0</v>
      </c>
      <c r="BD28" s="768">
        <v>0</v>
      </c>
      <c r="BE28" s="768">
        <v>0</v>
      </c>
      <c r="BF28" s="768">
        <v>0</v>
      </c>
      <c r="BG28" s="768">
        <v>0</v>
      </c>
      <c r="BH28" s="768">
        <v>0</v>
      </c>
      <c r="BI28" s="768">
        <v>0</v>
      </c>
      <c r="BJ28" s="768">
        <v>0</v>
      </c>
      <c r="BK28" s="768">
        <v>0</v>
      </c>
      <c r="BL28" s="768">
        <v>0</v>
      </c>
      <c r="BM28" s="768">
        <v>0</v>
      </c>
      <c r="BN28" s="768">
        <v>0</v>
      </c>
      <c r="BO28" s="768">
        <v>4</v>
      </c>
      <c r="BP28" s="768">
        <v>1</v>
      </c>
      <c r="BQ28" s="536" t="s">
        <v>226</v>
      </c>
      <c r="BR28" s="536"/>
      <c r="BS28" s="631" t="s">
        <v>773</v>
      </c>
      <c r="BT28" s="631"/>
      <c r="BU28" s="768">
        <v>0</v>
      </c>
      <c r="BV28" s="768">
        <v>0</v>
      </c>
      <c r="BW28" s="768">
        <v>0</v>
      </c>
      <c r="BX28" s="768">
        <v>0</v>
      </c>
      <c r="BY28" s="768">
        <v>0</v>
      </c>
      <c r="BZ28" s="768">
        <v>0</v>
      </c>
      <c r="CA28" s="768">
        <v>0</v>
      </c>
      <c r="CB28" s="768">
        <v>0</v>
      </c>
      <c r="CC28" s="768">
        <v>0</v>
      </c>
      <c r="CD28" s="768">
        <v>0</v>
      </c>
      <c r="CE28" s="768">
        <v>0</v>
      </c>
      <c r="CF28" s="768">
        <v>0</v>
      </c>
      <c r="CG28" s="768">
        <v>0</v>
      </c>
      <c r="CH28" s="768">
        <v>0</v>
      </c>
      <c r="CI28" s="768">
        <v>0</v>
      </c>
      <c r="CJ28" s="768">
        <v>0</v>
      </c>
      <c r="CK28" s="768">
        <v>0</v>
      </c>
      <c r="CL28" s="768">
        <v>0</v>
      </c>
      <c r="CM28" s="536" t="s">
        <v>226</v>
      </c>
      <c r="CN28" s="536"/>
      <c r="CO28" s="631" t="s">
        <v>773</v>
      </c>
      <c r="CP28" s="631"/>
      <c r="CQ28" s="768">
        <v>0</v>
      </c>
      <c r="CR28" s="768">
        <v>0</v>
      </c>
      <c r="CS28" s="768">
        <v>0</v>
      </c>
      <c r="CT28" s="768">
        <v>0</v>
      </c>
      <c r="CU28" s="768">
        <v>0</v>
      </c>
      <c r="CV28" s="768">
        <v>0</v>
      </c>
      <c r="CW28" s="768">
        <v>0</v>
      </c>
      <c r="CX28" s="768">
        <v>0</v>
      </c>
      <c r="CY28" s="768">
        <v>0</v>
      </c>
      <c r="CZ28" s="768">
        <v>0</v>
      </c>
      <c r="DA28" s="768">
        <v>0</v>
      </c>
      <c r="DB28" s="768">
        <v>0</v>
      </c>
      <c r="DC28" s="768">
        <v>0</v>
      </c>
      <c r="DD28" s="768">
        <v>0</v>
      </c>
      <c r="DE28" s="768">
        <v>0</v>
      </c>
      <c r="DF28" s="768">
        <v>0</v>
      </c>
      <c r="DG28" s="768">
        <v>0</v>
      </c>
      <c r="DH28" s="768">
        <v>0</v>
      </c>
      <c r="DI28" s="768">
        <v>0</v>
      </c>
      <c r="DJ28" s="768">
        <v>0</v>
      </c>
      <c r="DK28" s="768">
        <v>0</v>
      </c>
      <c r="DL28" s="768">
        <v>0</v>
      </c>
      <c r="DM28" s="768">
        <v>0</v>
      </c>
      <c r="DN28" s="768">
        <v>0</v>
      </c>
      <c r="DO28" s="536" t="s">
        <v>226</v>
      </c>
      <c r="DP28" s="536"/>
      <c r="DQ28" s="631" t="s">
        <v>773</v>
      </c>
      <c r="DR28" s="631"/>
      <c r="DS28" s="768">
        <v>0</v>
      </c>
      <c r="DT28" s="669">
        <v>0</v>
      </c>
      <c r="DU28" s="669">
        <v>0</v>
      </c>
      <c r="DV28" s="669">
        <v>0</v>
      </c>
      <c r="DW28" s="669">
        <v>0</v>
      </c>
      <c r="DX28" s="669">
        <v>0</v>
      </c>
      <c r="DY28" s="669">
        <v>7</v>
      </c>
      <c r="DZ28" s="669">
        <v>7</v>
      </c>
      <c r="EA28" s="669">
        <v>0</v>
      </c>
      <c r="EB28" s="669">
        <v>0</v>
      </c>
      <c r="EC28" s="669">
        <v>0</v>
      </c>
      <c r="ED28" s="669">
        <v>0</v>
      </c>
      <c r="EE28" s="669">
        <v>0</v>
      </c>
      <c r="EF28" s="669">
        <v>0</v>
      </c>
      <c r="EG28" s="669">
        <v>0</v>
      </c>
      <c r="EH28" s="768">
        <v>0</v>
      </c>
      <c r="EI28" s="768">
        <f t="shared" si="0"/>
        <v>11</v>
      </c>
      <c r="EJ28" s="768">
        <f t="shared" si="0"/>
        <v>8</v>
      </c>
      <c r="EK28" s="768">
        <f t="shared" si="1"/>
        <v>19</v>
      </c>
      <c r="EL28" s="536" t="s">
        <v>226</v>
      </c>
      <c r="EM28" s="536"/>
    </row>
    <row r="29" spans="1:16384" s="1107" customFormat="1" ht="20.100000000000001" customHeight="1" thickBot="1">
      <c r="A29" s="633" t="s">
        <v>889</v>
      </c>
      <c r="B29" s="633"/>
      <c r="C29" s="785">
        <f>SUM(C9:C28)</f>
        <v>12</v>
      </c>
      <c r="D29" s="785">
        <f t="shared" ref="D29:T29" si="2">SUM(D9:D28)</f>
        <v>18</v>
      </c>
      <c r="E29" s="785">
        <f t="shared" si="2"/>
        <v>4</v>
      </c>
      <c r="F29" s="785">
        <f t="shared" si="2"/>
        <v>31</v>
      </c>
      <c r="G29" s="785">
        <f t="shared" si="2"/>
        <v>7</v>
      </c>
      <c r="H29" s="785">
        <f t="shared" si="2"/>
        <v>33</v>
      </c>
      <c r="I29" s="785">
        <f t="shared" si="2"/>
        <v>0</v>
      </c>
      <c r="J29" s="785">
        <f t="shared" si="2"/>
        <v>0</v>
      </c>
      <c r="K29" s="785">
        <f t="shared" si="2"/>
        <v>7</v>
      </c>
      <c r="L29" s="785">
        <f t="shared" si="2"/>
        <v>31</v>
      </c>
      <c r="M29" s="785">
        <f t="shared" si="2"/>
        <v>11</v>
      </c>
      <c r="N29" s="785">
        <f t="shared" si="2"/>
        <v>28</v>
      </c>
      <c r="O29" s="785">
        <f t="shared" si="2"/>
        <v>0</v>
      </c>
      <c r="P29" s="785">
        <f t="shared" si="2"/>
        <v>2</v>
      </c>
      <c r="Q29" s="785">
        <f t="shared" si="2"/>
        <v>0</v>
      </c>
      <c r="R29" s="785">
        <f t="shared" si="2"/>
        <v>2</v>
      </c>
      <c r="S29" s="785">
        <f t="shared" si="2"/>
        <v>0</v>
      </c>
      <c r="T29" s="785">
        <f t="shared" si="2"/>
        <v>0</v>
      </c>
      <c r="U29" s="434" t="s">
        <v>201</v>
      </c>
      <c r="V29" s="434"/>
      <c r="W29" s="633" t="s">
        <v>889</v>
      </c>
      <c r="X29" s="633"/>
      <c r="Y29" s="785">
        <f>SUM(Y9:Y28)</f>
        <v>0</v>
      </c>
      <c r="Z29" s="785">
        <f t="shared" ref="Z29:AR29" si="3">SUM(Z9:Z28)</f>
        <v>0</v>
      </c>
      <c r="AA29" s="785">
        <f t="shared" si="3"/>
        <v>0</v>
      </c>
      <c r="AB29" s="785">
        <f t="shared" si="3"/>
        <v>0</v>
      </c>
      <c r="AC29" s="785">
        <f t="shared" si="3"/>
        <v>11</v>
      </c>
      <c r="AD29" s="785">
        <f t="shared" si="3"/>
        <v>3</v>
      </c>
      <c r="AE29" s="785">
        <f t="shared" si="3"/>
        <v>0</v>
      </c>
      <c r="AF29" s="785">
        <f t="shared" si="3"/>
        <v>7</v>
      </c>
      <c r="AG29" s="785">
        <f t="shared" si="3"/>
        <v>0</v>
      </c>
      <c r="AH29" s="785">
        <f t="shared" si="3"/>
        <v>0</v>
      </c>
      <c r="AI29" s="785">
        <f t="shared" si="3"/>
        <v>0</v>
      </c>
      <c r="AJ29" s="785">
        <f t="shared" si="3"/>
        <v>1</v>
      </c>
      <c r="AK29" s="785">
        <f t="shared" si="3"/>
        <v>0</v>
      </c>
      <c r="AL29" s="785">
        <f t="shared" si="3"/>
        <v>0</v>
      </c>
      <c r="AM29" s="785">
        <f t="shared" si="3"/>
        <v>0</v>
      </c>
      <c r="AN29" s="785">
        <f t="shared" si="3"/>
        <v>0</v>
      </c>
      <c r="AO29" s="785">
        <f t="shared" si="3"/>
        <v>0</v>
      </c>
      <c r="AP29" s="785">
        <f t="shared" si="3"/>
        <v>0</v>
      </c>
      <c r="AQ29" s="785">
        <f t="shared" si="3"/>
        <v>0</v>
      </c>
      <c r="AR29" s="785">
        <f t="shared" si="3"/>
        <v>0</v>
      </c>
      <c r="AS29" s="434" t="s">
        <v>201</v>
      </c>
      <c r="AT29" s="434"/>
      <c r="AU29" s="633" t="s">
        <v>889</v>
      </c>
      <c r="AV29" s="633"/>
      <c r="AW29" s="785">
        <f>SUM(AW9:AW28)</f>
        <v>0</v>
      </c>
      <c r="AX29" s="785">
        <f t="shared" ref="AX29:BP29" si="4">SUM(AX9:AX28)</f>
        <v>3</v>
      </c>
      <c r="AY29" s="785">
        <f t="shared" si="4"/>
        <v>0</v>
      </c>
      <c r="AZ29" s="785">
        <f t="shared" si="4"/>
        <v>0</v>
      </c>
      <c r="BA29" s="785">
        <f t="shared" si="4"/>
        <v>0</v>
      </c>
      <c r="BB29" s="785">
        <f t="shared" si="4"/>
        <v>0</v>
      </c>
      <c r="BC29" s="785">
        <f t="shared" si="4"/>
        <v>0</v>
      </c>
      <c r="BD29" s="785">
        <f t="shared" si="4"/>
        <v>0</v>
      </c>
      <c r="BE29" s="785">
        <f t="shared" si="4"/>
        <v>0</v>
      </c>
      <c r="BF29" s="785">
        <f t="shared" si="4"/>
        <v>0</v>
      </c>
      <c r="BG29" s="785">
        <f t="shared" si="4"/>
        <v>29</v>
      </c>
      <c r="BH29" s="785">
        <f t="shared" si="4"/>
        <v>36</v>
      </c>
      <c r="BI29" s="785">
        <f t="shared" si="4"/>
        <v>11</v>
      </c>
      <c r="BJ29" s="785">
        <f t="shared" si="4"/>
        <v>10</v>
      </c>
      <c r="BK29" s="785">
        <f t="shared" si="4"/>
        <v>0</v>
      </c>
      <c r="BL29" s="785">
        <f t="shared" si="4"/>
        <v>0</v>
      </c>
      <c r="BM29" s="785">
        <f t="shared" si="4"/>
        <v>0</v>
      </c>
      <c r="BN29" s="785">
        <f t="shared" si="4"/>
        <v>0</v>
      </c>
      <c r="BO29" s="785">
        <f t="shared" si="4"/>
        <v>10</v>
      </c>
      <c r="BP29" s="785">
        <f t="shared" si="4"/>
        <v>18</v>
      </c>
      <c r="BQ29" s="434" t="s">
        <v>201</v>
      </c>
      <c r="BR29" s="434"/>
      <c r="BS29" s="633" t="s">
        <v>889</v>
      </c>
      <c r="BT29" s="633"/>
      <c r="BU29" s="785">
        <f>SUM(BU9:BU28)</f>
        <v>0</v>
      </c>
      <c r="BV29" s="785">
        <f t="shared" ref="BV29:CL29" si="5">SUM(BV9:BV28)</f>
        <v>1</v>
      </c>
      <c r="BW29" s="785">
        <f t="shared" si="5"/>
        <v>2</v>
      </c>
      <c r="BX29" s="785">
        <f t="shared" si="5"/>
        <v>0</v>
      </c>
      <c r="BY29" s="785">
        <f t="shared" si="5"/>
        <v>0</v>
      </c>
      <c r="BZ29" s="785">
        <f t="shared" si="5"/>
        <v>2</v>
      </c>
      <c r="CA29" s="785">
        <f t="shared" si="5"/>
        <v>0</v>
      </c>
      <c r="CB29" s="785">
        <f t="shared" si="5"/>
        <v>0</v>
      </c>
      <c r="CC29" s="785">
        <f t="shared" si="5"/>
        <v>0</v>
      </c>
      <c r="CD29" s="785">
        <f t="shared" si="5"/>
        <v>0</v>
      </c>
      <c r="CE29" s="785">
        <f t="shared" si="5"/>
        <v>0</v>
      </c>
      <c r="CF29" s="785">
        <f t="shared" si="5"/>
        <v>0</v>
      </c>
      <c r="CG29" s="785">
        <f t="shared" si="5"/>
        <v>0</v>
      </c>
      <c r="CH29" s="785">
        <f t="shared" si="5"/>
        <v>2</v>
      </c>
      <c r="CI29" s="785">
        <f t="shared" si="5"/>
        <v>0</v>
      </c>
      <c r="CJ29" s="785">
        <f t="shared" si="5"/>
        <v>0</v>
      </c>
      <c r="CK29" s="785">
        <f t="shared" si="5"/>
        <v>0</v>
      </c>
      <c r="CL29" s="785">
        <f t="shared" si="5"/>
        <v>0</v>
      </c>
      <c r="CM29" s="434" t="s">
        <v>201</v>
      </c>
      <c r="CN29" s="434"/>
      <c r="CO29" s="633" t="s">
        <v>889</v>
      </c>
      <c r="CP29" s="633"/>
      <c r="CQ29" s="785">
        <f>SUM(CQ9:CQ28)</f>
        <v>0</v>
      </c>
      <c r="CR29" s="785">
        <f t="shared" ref="CR29:DN29" si="6">SUM(CR9:CR28)</f>
        <v>0</v>
      </c>
      <c r="CS29" s="785">
        <f t="shared" si="6"/>
        <v>3</v>
      </c>
      <c r="CT29" s="785">
        <f t="shared" si="6"/>
        <v>2</v>
      </c>
      <c r="CU29" s="785">
        <f t="shared" si="6"/>
        <v>1</v>
      </c>
      <c r="CV29" s="785">
        <f t="shared" si="6"/>
        <v>9</v>
      </c>
      <c r="CW29" s="785">
        <f t="shared" si="6"/>
        <v>0</v>
      </c>
      <c r="CX29" s="785">
        <f t="shared" si="6"/>
        <v>3</v>
      </c>
      <c r="CY29" s="785">
        <f t="shared" si="6"/>
        <v>3</v>
      </c>
      <c r="CZ29" s="785">
        <f t="shared" si="6"/>
        <v>4</v>
      </c>
      <c r="DA29" s="785">
        <f t="shared" si="6"/>
        <v>1</v>
      </c>
      <c r="DB29" s="785">
        <f t="shared" si="6"/>
        <v>4</v>
      </c>
      <c r="DC29" s="785">
        <f t="shared" si="6"/>
        <v>0</v>
      </c>
      <c r="DD29" s="785">
        <f t="shared" si="6"/>
        <v>1</v>
      </c>
      <c r="DE29" s="785">
        <f t="shared" si="6"/>
        <v>0</v>
      </c>
      <c r="DF29" s="785">
        <f t="shared" si="6"/>
        <v>0</v>
      </c>
      <c r="DG29" s="785">
        <f t="shared" si="6"/>
        <v>0</v>
      </c>
      <c r="DH29" s="785">
        <f t="shared" si="6"/>
        <v>0</v>
      </c>
      <c r="DI29" s="785">
        <f t="shared" si="6"/>
        <v>0</v>
      </c>
      <c r="DJ29" s="785">
        <f t="shared" si="6"/>
        <v>0</v>
      </c>
      <c r="DK29" s="785">
        <f t="shared" si="6"/>
        <v>1</v>
      </c>
      <c r="DL29" s="785">
        <f t="shared" si="6"/>
        <v>0</v>
      </c>
      <c r="DM29" s="785">
        <f t="shared" si="6"/>
        <v>13</v>
      </c>
      <c r="DN29" s="785">
        <f t="shared" si="6"/>
        <v>6</v>
      </c>
      <c r="DO29" s="434" t="s">
        <v>201</v>
      </c>
      <c r="DP29" s="434"/>
      <c r="DQ29" s="720" t="s">
        <v>889</v>
      </c>
      <c r="DR29" s="720"/>
      <c r="DS29" s="785">
        <f>SUM(DS9:DS28)</f>
        <v>0</v>
      </c>
      <c r="DT29" s="785">
        <f t="shared" ref="DT29:EK29" si="7">SUM(DT9:DT28)</f>
        <v>2</v>
      </c>
      <c r="DU29" s="785">
        <f t="shared" si="7"/>
        <v>1</v>
      </c>
      <c r="DV29" s="785">
        <f t="shared" si="7"/>
        <v>2</v>
      </c>
      <c r="DW29" s="785">
        <f t="shared" si="7"/>
        <v>0</v>
      </c>
      <c r="DX29" s="785">
        <f t="shared" si="7"/>
        <v>1</v>
      </c>
      <c r="DY29" s="785">
        <f t="shared" si="7"/>
        <v>82</v>
      </c>
      <c r="DZ29" s="785">
        <f t="shared" si="7"/>
        <v>109</v>
      </c>
      <c r="EA29" s="785">
        <f t="shared" si="7"/>
        <v>21</v>
      </c>
      <c r="EB29" s="785">
        <f t="shared" si="7"/>
        <v>32</v>
      </c>
      <c r="EC29" s="785">
        <f t="shared" si="7"/>
        <v>0</v>
      </c>
      <c r="ED29" s="785">
        <f t="shared" si="7"/>
        <v>0</v>
      </c>
      <c r="EE29" s="785">
        <f t="shared" si="7"/>
        <v>0</v>
      </c>
      <c r="EF29" s="785">
        <f t="shared" si="7"/>
        <v>1</v>
      </c>
      <c r="EG29" s="785">
        <f t="shared" si="7"/>
        <v>24</v>
      </c>
      <c r="EH29" s="785">
        <f t="shared" si="7"/>
        <v>59</v>
      </c>
      <c r="EI29" s="785">
        <f t="shared" si="7"/>
        <v>254</v>
      </c>
      <c r="EJ29" s="785">
        <f t="shared" si="7"/>
        <v>463</v>
      </c>
      <c r="EK29" s="785">
        <f t="shared" si="7"/>
        <v>717</v>
      </c>
      <c r="EL29" s="434" t="s">
        <v>201</v>
      </c>
      <c r="EM29" s="434"/>
    </row>
    <row r="30" spans="1:16384" ht="13.5" thickTop="1"/>
  </sheetData>
  <mergeCells count="421">
    <mergeCell ref="BS29:BT29"/>
    <mergeCell ref="CM29:CN29"/>
    <mergeCell ref="CO29:CP29"/>
    <mergeCell ref="DO29:DP29"/>
    <mergeCell ref="DQ29:DR29"/>
    <mergeCell ref="EL29:EM29"/>
    <mergeCell ref="A29:B29"/>
    <mergeCell ref="U29:V29"/>
    <mergeCell ref="W29:X29"/>
    <mergeCell ref="AS29:AT29"/>
    <mergeCell ref="AU29:AV29"/>
    <mergeCell ref="BQ29:BR29"/>
    <mergeCell ref="BS28:BT28"/>
    <mergeCell ref="CM28:CN28"/>
    <mergeCell ref="CO28:CP28"/>
    <mergeCell ref="DO28:DP28"/>
    <mergeCell ref="DQ28:DR28"/>
    <mergeCell ref="EL28:EM28"/>
    <mergeCell ref="A28:B28"/>
    <mergeCell ref="U28:V28"/>
    <mergeCell ref="W28:X28"/>
    <mergeCell ref="AS28:AT28"/>
    <mergeCell ref="AU28:AV28"/>
    <mergeCell ref="BQ28:BR28"/>
    <mergeCell ref="A27:B27"/>
    <mergeCell ref="U27:V27"/>
    <mergeCell ref="W27:X27"/>
    <mergeCell ref="AS27:AT27"/>
    <mergeCell ref="AU27:AV27"/>
    <mergeCell ref="BQ27:BR27"/>
    <mergeCell ref="BS26:BT26"/>
    <mergeCell ref="CM26:CN26"/>
    <mergeCell ref="CO26:CP26"/>
    <mergeCell ref="DO26:DP26"/>
    <mergeCell ref="DQ26:DR26"/>
    <mergeCell ref="EL26:EM26"/>
    <mergeCell ref="A26:B26"/>
    <mergeCell ref="U26:V26"/>
    <mergeCell ref="W26:X26"/>
    <mergeCell ref="AS26:AT26"/>
    <mergeCell ref="AU26:AV26"/>
    <mergeCell ref="BQ26:BR26"/>
    <mergeCell ref="BS25:BT25"/>
    <mergeCell ref="CM25:CN25"/>
    <mergeCell ref="CO25:CP25"/>
    <mergeCell ref="DO25:DP25"/>
    <mergeCell ref="DQ25:DR25"/>
    <mergeCell ref="EL25:EM25"/>
    <mergeCell ref="A25:B25"/>
    <mergeCell ref="U25:V25"/>
    <mergeCell ref="W25:X25"/>
    <mergeCell ref="AS25:AT25"/>
    <mergeCell ref="AU25:AV25"/>
    <mergeCell ref="BQ25:BR25"/>
    <mergeCell ref="A24:B24"/>
    <mergeCell ref="U24:V24"/>
    <mergeCell ref="W24:X24"/>
    <mergeCell ref="AS24:AT24"/>
    <mergeCell ref="AU24:AV24"/>
    <mergeCell ref="BQ24:BR24"/>
    <mergeCell ref="A23:B23"/>
    <mergeCell ref="U23:V23"/>
    <mergeCell ref="W23:X23"/>
    <mergeCell ref="AS23:AT23"/>
    <mergeCell ref="AU23:AV23"/>
    <mergeCell ref="BQ23:BR23"/>
    <mergeCell ref="A22:B22"/>
    <mergeCell ref="U22:V22"/>
    <mergeCell ref="W22:X22"/>
    <mergeCell ref="AS22:AT22"/>
    <mergeCell ref="AU22:AV22"/>
    <mergeCell ref="BQ22:BR22"/>
    <mergeCell ref="BS21:BT21"/>
    <mergeCell ref="CM21:CN21"/>
    <mergeCell ref="CO21:CP21"/>
    <mergeCell ref="DO21:DP21"/>
    <mergeCell ref="DQ21:DR21"/>
    <mergeCell ref="EL21:EM21"/>
    <mergeCell ref="A21:B21"/>
    <mergeCell ref="U21:V21"/>
    <mergeCell ref="W21:X21"/>
    <mergeCell ref="AS21:AT21"/>
    <mergeCell ref="AU21:AV21"/>
    <mergeCell ref="BQ21:BR21"/>
    <mergeCell ref="BS20:BT20"/>
    <mergeCell ref="CM20:CN20"/>
    <mergeCell ref="CO20:CP20"/>
    <mergeCell ref="DO20:DP20"/>
    <mergeCell ref="DQ20:DR20"/>
    <mergeCell ref="EL20:EM20"/>
    <mergeCell ref="A20:B20"/>
    <mergeCell ref="U20:V20"/>
    <mergeCell ref="W20:X20"/>
    <mergeCell ref="AS20:AT20"/>
    <mergeCell ref="AU20:AV20"/>
    <mergeCell ref="BQ20:BR20"/>
    <mergeCell ref="A19:B19"/>
    <mergeCell ref="U19:V19"/>
    <mergeCell ref="W19:X19"/>
    <mergeCell ref="AS19:AT19"/>
    <mergeCell ref="AU19:AV19"/>
    <mergeCell ref="BQ19:BR19"/>
    <mergeCell ref="BS13:BS17"/>
    <mergeCell ref="CN13:CN17"/>
    <mergeCell ref="CO13:CO17"/>
    <mergeCell ref="DP13:DP17"/>
    <mergeCell ref="DQ13:DQ17"/>
    <mergeCell ref="EM13:EM17"/>
    <mergeCell ref="A13:A18"/>
    <mergeCell ref="V13:V17"/>
    <mergeCell ref="W13:W18"/>
    <mergeCell ref="AT13:AT18"/>
    <mergeCell ref="AU13:AU18"/>
    <mergeCell ref="BR13:BR18"/>
    <mergeCell ref="BS12:BT12"/>
    <mergeCell ref="CM12:CN12"/>
    <mergeCell ref="CO12:CP12"/>
    <mergeCell ref="DO12:DP12"/>
    <mergeCell ref="DQ12:DR12"/>
    <mergeCell ref="EL12:EM12"/>
    <mergeCell ref="A12:B12"/>
    <mergeCell ref="U12:V12"/>
    <mergeCell ref="W12:X12"/>
    <mergeCell ref="AS12:AT12"/>
    <mergeCell ref="AU12:AV12"/>
    <mergeCell ref="BQ12:BR12"/>
    <mergeCell ref="BS11:BT11"/>
    <mergeCell ref="CM11:CN11"/>
    <mergeCell ref="CO11:CP11"/>
    <mergeCell ref="DO11:DP11"/>
    <mergeCell ref="DQ11:DR11"/>
    <mergeCell ref="EL11:EM11"/>
    <mergeCell ref="A11:B11"/>
    <mergeCell ref="U11:V11"/>
    <mergeCell ref="W11:X11"/>
    <mergeCell ref="AS11:AT11"/>
    <mergeCell ref="AU11:AV11"/>
    <mergeCell ref="BQ11:BR11"/>
    <mergeCell ref="A10:B10"/>
    <mergeCell ref="U10:V10"/>
    <mergeCell ref="W10:X10"/>
    <mergeCell ref="AS10:AT10"/>
    <mergeCell ref="AU10:AV10"/>
    <mergeCell ref="BQ10:BR10"/>
    <mergeCell ref="EI6:EI7"/>
    <mergeCell ref="EJ6:EJ7"/>
    <mergeCell ref="EK6:EK7"/>
    <mergeCell ref="A9:B9"/>
    <mergeCell ref="U9:V9"/>
    <mergeCell ref="W9:X9"/>
    <mergeCell ref="AS9:AT9"/>
    <mergeCell ref="AU9:AV9"/>
    <mergeCell ref="BQ9:BR9"/>
    <mergeCell ref="EC6:EC7"/>
    <mergeCell ref="ED6:ED7"/>
    <mergeCell ref="EE6:EE7"/>
    <mergeCell ref="EF6:EF7"/>
    <mergeCell ref="EG6:EG7"/>
    <mergeCell ref="EH6:EH7"/>
    <mergeCell ref="DW6:DW7"/>
    <mergeCell ref="DX6:DX7"/>
    <mergeCell ref="DY6:DY7"/>
    <mergeCell ref="DZ6:DZ7"/>
    <mergeCell ref="EA6:EA7"/>
    <mergeCell ref="EB6:EB7"/>
    <mergeCell ref="DL6:DL7"/>
    <mergeCell ref="DM6:DM7"/>
    <mergeCell ref="DN6:DN7"/>
    <mergeCell ref="DS6:DS7"/>
    <mergeCell ref="DT6:DT7"/>
    <mergeCell ref="DU6:DU7"/>
    <mergeCell ref="DF6:DF7"/>
    <mergeCell ref="DG6:DG7"/>
    <mergeCell ref="DH6:DH7"/>
    <mergeCell ref="DI6:DI7"/>
    <mergeCell ref="DJ6:DJ7"/>
    <mergeCell ref="DK6:DK7"/>
    <mergeCell ref="CZ6:CZ7"/>
    <mergeCell ref="DA6:DA7"/>
    <mergeCell ref="DB6:DB7"/>
    <mergeCell ref="DC6:DC7"/>
    <mergeCell ref="DD6:DD7"/>
    <mergeCell ref="DE6:DE7"/>
    <mergeCell ref="CT6:CT7"/>
    <mergeCell ref="CU6:CU7"/>
    <mergeCell ref="CV6:CV7"/>
    <mergeCell ref="CW6:CW7"/>
    <mergeCell ref="CX6:CX7"/>
    <mergeCell ref="CY6:CY7"/>
    <mergeCell ref="CJ6:CJ7"/>
    <mergeCell ref="CK6:CK7"/>
    <mergeCell ref="CL6:CL7"/>
    <mergeCell ref="CQ6:CQ7"/>
    <mergeCell ref="CR6:CR7"/>
    <mergeCell ref="CS6:CS7"/>
    <mergeCell ref="BZ6:BZ7"/>
    <mergeCell ref="CA6:CA7"/>
    <mergeCell ref="CB6:CB7"/>
    <mergeCell ref="CC6:CC7"/>
    <mergeCell ref="CD6:CD7"/>
    <mergeCell ref="CE6:CE7"/>
    <mergeCell ref="BP6:BP7"/>
    <mergeCell ref="BU6:BU7"/>
    <mergeCell ref="BV6:BV7"/>
    <mergeCell ref="BW6:BW7"/>
    <mergeCell ref="BX6:BX7"/>
    <mergeCell ref="BY6:BY7"/>
    <mergeCell ref="BF6:BF7"/>
    <mergeCell ref="BG6:BG7"/>
    <mergeCell ref="BH6:BH7"/>
    <mergeCell ref="BI6:BI7"/>
    <mergeCell ref="BJ6:BJ7"/>
    <mergeCell ref="BK6:BK7"/>
    <mergeCell ref="AZ6:AZ7"/>
    <mergeCell ref="BA6:BA7"/>
    <mergeCell ref="BB6:BB7"/>
    <mergeCell ref="BC6:BC7"/>
    <mergeCell ref="BD6:BD7"/>
    <mergeCell ref="BE6:BE7"/>
    <mergeCell ref="AP6:AP7"/>
    <mergeCell ref="AQ6:AQ7"/>
    <mergeCell ref="AR6:AR7"/>
    <mergeCell ref="AW6:AW7"/>
    <mergeCell ref="AX6:AX7"/>
    <mergeCell ref="AY6:AY7"/>
    <mergeCell ref="AF6:AF7"/>
    <mergeCell ref="AG6:AG7"/>
    <mergeCell ref="AH6:AH7"/>
    <mergeCell ref="AI6:AI7"/>
    <mergeCell ref="AJ6:AJ7"/>
    <mergeCell ref="AK6:AK7"/>
    <mergeCell ref="Z6:Z7"/>
    <mergeCell ref="AA6:AA7"/>
    <mergeCell ref="AB6:AB7"/>
    <mergeCell ref="AC6:AC7"/>
    <mergeCell ref="AD6:AD7"/>
    <mergeCell ref="AE6:AE7"/>
    <mergeCell ref="P6:P7"/>
    <mergeCell ref="Q6:Q7"/>
    <mergeCell ref="R6:R7"/>
    <mergeCell ref="S6:S7"/>
    <mergeCell ref="T6:T7"/>
    <mergeCell ref="Y6:Y7"/>
    <mergeCell ref="I6:I7"/>
    <mergeCell ref="J6:J7"/>
    <mergeCell ref="K6:K7"/>
    <mergeCell ref="L6:L7"/>
    <mergeCell ref="M6:M7"/>
    <mergeCell ref="N6:N7"/>
    <mergeCell ref="C6:C7"/>
    <mergeCell ref="D6:D7"/>
    <mergeCell ref="E6:E7"/>
    <mergeCell ref="F6:F7"/>
    <mergeCell ref="G6:G7"/>
    <mergeCell ref="H6:H7"/>
    <mergeCell ref="DE5:DF5"/>
    <mergeCell ref="DG5:DH5"/>
    <mergeCell ref="DI5:DJ5"/>
    <mergeCell ref="DK5:DL5"/>
    <mergeCell ref="DM5:DN5"/>
    <mergeCell ref="DS5:DT5"/>
    <mergeCell ref="CS5:CT5"/>
    <mergeCell ref="CU5:CV5"/>
    <mergeCell ref="CW5:CX5"/>
    <mergeCell ref="CY5:CZ5"/>
    <mergeCell ref="DA5:DB5"/>
    <mergeCell ref="DC5:DD5"/>
    <mergeCell ref="CC5:CD5"/>
    <mergeCell ref="CE5:CF5"/>
    <mergeCell ref="CG5:CH5"/>
    <mergeCell ref="CI5:CJ5"/>
    <mergeCell ref="CK5:CL5"/>
    <mergeCell ref="CQ5:CR5"/>
    <mergeCell ref="BE5:BF5"/>
    <mergeCell ref="BG5:BH5"/>
    <mergeCell ref="BI5:BJ5"/>
    <mergeCell ref="BK5:BL5"/>
    <mergeCell ref="BM5:BN5"/>
    <mergeCell ref="BO5:BP5"/>
    <mergeCell ref="AG5:AH5"/>
    <mergeCell ref="AI5:AJ5"/>
    <mergeCell ref="AK5:AL5"/>
    <mergeCell ref="AM5:AN5"/>
    <mergeCell ref="AO5:AP5"/>
    <mergeCell ref="AQ5:AR5"/>
    <mergeCell ref="C5:D5"/>
    <mergeCell ref="E5:F5"/>
    <mergeCell ref="G5:H5"/>
    <mergeCell ref="I5:J5"/>
    <mergeCell ref="K5:L5"/>
    <mergeCell ref="M5:N5"/>
    <mergeCell ref="EA4:EB4"/>
    <mergeCell ref="EC4:ED4"/>
    <mergeCell ref="EE4:EF4"/>
    <mergeCell ref="EG4:EH4"/>
    <mergeCell ref="EI4:EK4"/>
    <mergeCell ref="EL4:EM8"/>
    <mergeCell ref="EA5:EB5"/>
    <mergeCell ref="EC5:ED5"/>
    <mergeCell ref="EE5:EF5"/>
    <mergeCell ref="EG5:EH5"/>
    <mergeCell ref="DO4:DP8"/>
    <mergeCell ref="DQ4:DR8"/>
    <mergeCell ref="DS4:DT4"/>
    <mergeCell ref="DU4:DV4"/>
    <mergeCell ref="DW4:DX4"/>
    <mergeCell ref="DY4:DZ4"/>
    <mergeCell ref="DU5:DV5"/>
    <mergeCell ref="DW5:DX5"/>
    <mergeCell ref="DY5:DZ5"/>
    <mergeCell ref="DV6:DV7"/>
    <mergeCell ref="DC4:DD4"/>
    <mergeCell ref="DE4:DF4"/>
    <mergeCell ref="DG4:DH4"/>
    <mergeCell ref="DI4:DJ4"/>
    <mergeCell ref="DK4:DL4"/>
    <mergeCell ref="DM4:DN4"/>
    <mergeCell ref="CQ4:CR4"/>
    <mergeCell ref="CS4:CT4"/>
    <mergeCell ref="CU4:CV4"/>
    <mergeCell ref="CW4:CX4"/>
    <mergeCell ref="CY4:CZ4"/>
    <mergeCell ref="DA4:DB4"/>
    <mergeCell ref="CE4:CF4"/>
    <mergeCell ref="CG4:CH4"/>
    <mergeCell ref="CI4:CJ4"/>
    <mergeCell ref="CK4:CL4"/>
    <mergeCell ref="CM4:CN8"/>
    <mergeCell ref="CO4:CP8"/>
    <mergeCell ref="CF6:CF7"/>
    <mergeCell ref="CG6:CG7"/>
    <mergeCell ref="CH6:CH7"/>
    <mergeCell ref="CI6:CI7"/>
    <mergeCell ref="BS4:BT8"/>
    <mergeCell ref="BU4:BV4"/>
    <mergeCell ref="BW4:BX4"/>
    <mergeCell ref="BY4:BZ4"/>
    <mergeCell ref="CA4:CB4"/>
    <mergeCell ref="CC4:CD4"/>
    <mergeCell ref="BU5:BV5"/>
    <mergeCell ref="BW5:BX5"/>
    <mergeCell ref="BY5:BZ5"/>
    <mergeCell ref="CA5:CB5"/>
    <mergeCell ref="BG4:BH4"/>
    <mergeCell ref="BI4:BJ4"/>
    <mergeCell ref="BK4:BL4"/>
    <mergeCell ref="BM4:BN4"/>
    <mergeCell ref="BO4:BP4"/>
    <mergeCell ref="BQ4:BR8"/>
    <mergeCell ref="BL6:BL7"/>
    <mergeCell ref="BM6:BM7"/>
    <mergeCell ref="BN6:BN7"/>
    <mergeCell ref="BO6:BO7"/>
    <mergeCell ref="AU4:AV8"/>
    <mergeCell ref="AW4:AX4"/>
    <mergeCell ref="AY4:AZ4"/>
    <mergeCell ref="BA4:BB4"/>
    <mergeCell ref="BC4:BD4"/>
    <mergeCell ref="BE4:BF4"/>
    <mergeCell ref="AW5:AX5"/>
    <mergeCell ref="AY5:AZ5"/>
    <mergeCell ref="BA5:BB5"/>
    <mergeCell ref="BC5:BD5"/>
    <mergeCell ref="AI4:AJ4"/>
    <mergeCell ref="AK4:AL4"/>
    <mergeCell ref="AM4:AN4"/>
    <mergeCell ref="AO4:AP4"/>
    <mergeCell ref="AQ4:AR4"/>
    <mergeCell ref="AS4:AT8"/>
    <mergeCell ref="AL6:AL7"/>
    <mergeCell ref="AM6:AM7"/>
    <mergeCell ref="AN6:AN7"/>
    <mergeCell ref="AO6:AO7"/>
    <mergeCell ref="W4:X8"/>
    <mergeCell ref="Y4:Z4"/>
    <mergeCell ref="AA4:AB4"/>
    <mergeCell ref="AC4:AD4"/>
    <mergeCell ref="AE4:AF4"/>
    <mergeCell ref="AG4:AH4"/>
    <mergeCell ref="Y5:Z5"/>
    <mergeCell ref="AA5:AB5"/>
    <mergeCell ref="AC5:AD5"/>
    <mergeCell ref="AE5:AF5"/>
    <mergeCell ref="K4:L4"/>
    <mergeCell ref="M4:N4"/>
    <mergeCell ref="O4:P4"/>
    <mergeCell ref="Q4:R4"/>
    <mergeCell ref="S4:T4"/>
    <mergeCell ref="U4:V8"/>
    <mergeCell ref="O5:P5"/>
    <mergeCell ref="Q5:R5"/>
    <mergeCell ref="S5:T5"/>
    <mergeCell ref="O6:O7"/>
    <mergeCell ref="CM3:CN3"/>
    <mergeCell ref="CO3:CR3"/>
    <mergeCell ref="DO3:DP3"/>
    <mergeCell ref="DQ3:DT3"/>
    <mergeCell ref="EL3:EM3"/>
    <mergeCell ref="A4:B8"/>
    <mergeCell ref="C4:D4"/>
    <mergeCell ref="E4:F4"/>
    <mergeCell ref="G4:H4"/>
    <mergeCell ref="I4:J4"/>
    <mergeCell ref="T3:V3"/>
    <mergeCell ref="W3:Y3"/>
    <mergeCell ref="AS3:AT3"/>
    <mergeCell ref="AU3:AX3"/>
    <mergeCell ref="BQ3:BR3"/>
    <mergeCell ref="BS3:BV3"/>
    <mergeCell ref="A2:V2"/>
    <mergeCell ref="W2:AT2"/>
    <mergeCell ref="AU2:BR2"/>
    <mergeCell ref="BS2:CN2"/>
    <mergeCell ref="CO2:DP2"/>
    <mergeCell ref="DQ2:EM2"/>
    <mergeCell ref="A1:V1"/>
    <mergeCell ref="W1:AT1"/>
    <mergeCell ref="AU1:BR1"/>
    <mergeCell ref="BS1:CN1"/>
    <mergeCell ref="CO1:DP1"/>
    <mergeCell ref="DQ1:EM1"/>
  </mergeCells>
  <printOptions horizontalCentered="1"/>
  <pageMargins left="0.19685039370078741" right="0.19685039370078741" top="0.78740157480314965" bottom="0.39370078740157483" header="0.78740157480314965" footer="0.39370078740157483"/>
  <pageSetup paperSize="9" scale="73" firstPageNumber="173" orientation="landscape" useFirstPageNumber="1" r:id="rId1"/>
  <headerFooter alignWithMargins="0"/>
  <colBreaks count="5" manualBreakCount="5">
    <brk id="22" max="30" man="1"/>
    <brk id="46" max="30" man="1"/>
    <brk id="70" max="30" man="1"/>
    <brk id="92" max="30" man="1"/>
    <brk id="120" max="30" man="1"/>
  </colBreaks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G34"/>
  <sheetViews>
    <sheetView rightToLeft="1" view="pageBreakPreview" zoomScale="91" zoomScaleNormal="80" zoomScaleSheetLayoutView="91" workbookViewId="0">
      <selection activeCell="A14" sqref="A14:O19"/>
    </sheetView>
  </sheetViews>
  <sheetFormatPr defaultRowHeight="12.75"/>
  <cols>
    <col min="1" max="1" width="5.5703125" style="580" customWidth="1"/>
    <col min="2" max="2" width="11.7109375" style="580" customWidth="1"/>
    <col min="3" max="14" width="10.85546875" style="580" customWidth="1"/>
    <col min="15" max="17" width="8.85546875" style="580" customWidth="1"/>
    <col min="18" max="21" width="5.7109375" style="580" customWidth="1"/>
    <col min="22" max="27" width="6.7109375" style="580" customWidth="1"/>
    <col min="28" max="28" width="7.140625" style="580" customWidth="1"/>
    <col min="29" max="29" width="6" style="580" customWidth="1"/>
    <col min="30" max="30" width="7.7109375" style="580" customWidth="1"/>
    <col min="31" max="31" width="11" style="580" customWidth="1"/>
    <col min="32" max="32" width="8.42578125" style="580" customWidth="1"/>
    <col min="33" max="33" width="9.140625" style="580" hidden="1" customWidth="1"/>
    <col min="34" max="16384" width="9.140625" style="580"/>
  </cols>
  <sheetData>
    <row r="1" spans="1:33" ht="33" customHeight="1">
      <c r="A1" s="1239" t="s">
        <v>1167</v>
      </c>
      <c r="B1" s="1239"/>
      <c r="C1" s="1239"/>
      <c r="D1" s="1239"/>
      <c r="E1" s="1239"/>
      <c r="F1" s="1239"/>
      <c r="G1" s="1239"/>
      <c r="H1" s="1239"/>
      <c r="I1" s="1239"/>
      <c r="J1" s="1239"/>
      <c r="K1" s="1239"/>
      <c r="L1" s="1239"/>
      <c r="M1" s="1239"/>
      <c r="N1" s="1239"/>
      <c r="O1" s="1239"/>
      <c r="P1" s="1239"/>
      <c r="Q1" s="1239"/>
      <c r="R1" s="1240"/>
      <c r="S1" s="1240"/>
      <c r="T1" s="1240"/>
      <c r="U1" s="1240"/>
      <c r="V1" s="1240"/>
      <c r="W1" s="1240"/>
      <c r="X1" s="1240"/>
      <c r="Y1" s="1240"/>
      <c r="Z1" s="1240"/>
      <c r="AA1" s="1240"/>
      <c r="AB1" s="1240"/>
      <c r="AC1" s="1240"/>
      <c r="AD1" s="1240"/>
      <c r="AE1" s="1240"/>
      <c r="AF1" s="1240"/>
      <c r="AG1" s="1066"/>
    </row>
    <row r="2" spans="1:33" ht="39.75" customHeight="1">
      <c r="A2" s="581" t="s">
        <v>1168</v>
      </c>
      <c r="B2" s="581"/>
      <c r="C2" s="581"/>
      <c r="D2" s="581"/>
      <c r="E2" s="581"/>
      <c r="F2" s="581"/>
      <c r="G2" s="581"/>
      <c r="H2" s="581"/>
      <c r="I2" s="581"/>
      <c r="J2" s="581"/>
      <c r="K2" s="581"/>
      <c r="L2" s="581"/>
      <c r="M2" s="581"/>
      <c r="N2" s="581"/>
      <c r="O2" s="581"/>
      <c r="P2" s="581"/>
      <c r="Q2" s="581"/>
      <c r="R2" s="583"/>
      <c r="S2" s="583"/>
      <c r="T2" s="583"/>
      <c r="U2" s="583"/>
      <c r="V2" s="583"/>
      <c r="W2" s="583"/>
      <c r="X2" s="583"/>
      <c r="Y2" s="583"/>
      <c r="Z2" s="583"/>
      <c r="AA2" s="583"/>
      <c r="AB2" s="583"/>
      <c r="AC2" s="583"/>
      <c r="AD2" s="583"/>
      <c r="AE2" s="583"/>
      <c r="AF2" s="583"/>
      <c r="AG2" s="583"/>
    </row>
    <row r="3" spans="1:33" ht="18.75" thickBot="1">
      <c r="A3" s="681" t="s">
        <v>1169</v>
      </c>
      <c r="B3" s="681"/>
      <c r="C3" s="681"/>
      <c r="O3" s="691" t="s">
        <v>1170</v>
      </c>
      <c r="P3" s="691"/>
      <c r="Q3" s="638"/>
    </row>
    <row r="4" spans="1:33" ht="13.5" customHeight="1" thickTop="1">
      <c r="A4" s="585" t="s">
        <v>85</v>
      </c>
      <c r="B4" s="585"/>
      <c r="C4" s="585" t="s">
        <v>396</v>
      </c>
      <c r="D4" s="585"/>
      <c r="E4" s="585"/>
      <c r="F4" s="585" t="s">
        <v>397</v>
      </c>
      <c r="G4" s="585"/>
      <c r="H4" s="585"/>
      <c r="I4" s="585" t="s">
        <v>429</v>
      </c>
      <c r="J4" s="585"/>
      <c r="K4" s="585"/>
      <c r="L4" s="614" t="s">
        <v>1079</v>
      </c>
      <c r="M4" s="614"/>
      <c r="N4" s="614"/>
      <c r="O4" s="402" t="s">
        <v>206</v>
      </c>
      <c r="P4" s="402"/>
      <c r="Q4" s="402"/>
    </row>
    <row r="5" spans="1:33" ht="25.5" customHeight="1">
      <c r="A5" s="998"/>
      <c r="B5" s="998"/>
      <c r="C5" s="998"/>
      <c r="D5" s="998"/>
      <c r="E5" s="998"/>
      <c r="F5" s="998"/>
      <c r="G5" s="998"/>
      <c r="H5" s="998"/>
      <c r="I5" s="998"/>
      <c r="J5" s="998"/>
      <c r="K5" s="998"/>
      <c r="L5" s="586"/>
      <c r="M5" s="586"/>
      <c r="N5" s="586"/>
      <c r="O5" s="385"/>
      <c r="P5" s="385"/>
      <c r="Q5" s="385"/>
    </row>
    <row r="6" spans="1:33" ht="9.75" customHeight="1">
      <c r="A6" s="998"/>
      <c r="B6" s="998"/>
      <c r="C6" s="998"/>
      <c r="D6" s="998"/>
      <c r="E6" s="998"/>
      <c r="F6" s="998"/>
      <c r="G6" s="998"/>
      <c r="H6" s="998"/>
      <c r="I6" s="998"/>
      <c r="J6" s="998"/>
      <c r="K6" s="998"/>
      <c r="L6" s="586"/>
      <c r="M6" s="586"/>
      <c r="N6" s="586"/>
      <c r="O6" s="385"/>
      <c r="P6" s="385"/>
      <c r="Q6" s="385"/>
    </row>
    <row r="7" spans="1:33" ht="46.5" customHeight="1">
      <c r="A7" s="998"/>
      <c r="B7" s="998"/>
      <c r="C7" s="998" t="s">
        <v>431</v>
      </c>
      <c r="D7" s="998"/>
      <c r="E7" s="998"/>
      <c r="F7" s="998" t="s">
        <v>432</v>
      </c>
      <c r="G7" s="998"/>
      <c r="H7" s="998"/>
      <c r="I7" s="999" t="s">
        <v>1080</v>
      </c>
      <c r="J7" s="999"/>
      <c r="K7" s="999"/>
      <c r="L7" s="999" t="s">
        <v>403</v>
      </c>
      <c r="M7" s="999"/>
      <c r="N7" s="999"/>
      <c r="O7" s="385"/>
      <c r="P7" s="385"/>
      <c r="Q7" s="385"/>
    </row>
    <row r="8" spans="1:33" ht="23.25" customHeight="1">
      <c r="A8" s="998"/>
      <c r="B8" s="998"/>
      <c r="C8" s="588" t="s">
        <v>90</v>
      </c>
      <c r="D8" s="588" t="s">
        <v>386</v>
      </c>
      <c r="E8" s="647" t="s">
        <v>89</v>
      </c>
      <c r="F8" s="588" t="s">
        <v>90</v>
      </c>
      <c r="G8" s="588" t="s">
        <v>386</v>
      </c>
      <c r="H8" s="647" t="s">
        <v>89</v>
      </c>
      <c r="I8" s="588" t="s">
        <v>398</v>
      </c>
      <c r="J8" s="588" t="s">
        <v>386</v>
      </c>
      <c r="K8" s="647" t="s">
        <v>89</v>
      </c>
      <c r="L8" s="588" t="s">
        <v>90</v>
      </c>
      <c r="M8" s="588" t="s">
        <v>386</v>
      </c>
      <c r="N8" s="588" t="s">
        <v>89</v>
      </c>
      <c r="O8" s="385"/>
      <c r="P8" s="385"/>
      <c r="Q8" s="385"/>
    </row>
    <row r="9" spans="1:33" ht="23.25" customHeight="1" thickBot="1">
      <c r="A9" s="1001"/>
      <c r="B9" s="1001"/>
      <c r="C9" s="360" t="s">
        <v>198</v>
      </c>
      <c r="D9" s="360" t="s">
        <v>233</v>
      </c>
      <c r="E9" s="360" t="s">
        <v>201</v>
      </c>
      <c r="F9" s="360" t="s">
        <v>198</v>
      </c>
      <c r="G9" s="360" t="s">
        <v>233</v>
      </c>
      <c r="H9" s="360" t="s">
        <v>201</v>
      </c>
      <c r="I9" s="360" t="s">
        <v>198</v>
      </c>
      <c r="J9" s="360" t="s">
        <v>233</v>
      </c>
      <c r="K9" s="360" t="s">
        <v>201</v>
      </c>
      <c r="L9" s="360" t="s">
        <v>198</v>
      </c>
      <c r="M9" s="360" t="s">
        <v>233</v>
      </c>
      <c r="N9" s="360" t="s">
        <v>201</v>
      </c>
      <c r="O9" s="403"/>
      <c r="P9" s="403"/>
      <c r="Q9" s="403"/>
    </row>
    <row r="10" spans="1:33" ht="15.75">
      <c r="A10" s="631" t="s">
        <v>382</v>
      </c>
      <c r="B10" s="631"/>
      <c r="C10" s="358">
        <v>0</v>
      </c>
      <c r="D10" s="358">
        <v>0</v>
      </c>
      <c r="E10" s="358">
        <f>SUM(C10:D10)</f>
        <v>0</v>
      </c>
      <c r="F10" s="1166">
        <v>0</v>
      </c>
      <c r="G10" s="1166">
        <v>0</v>
      </c>
      <c r="H10" s="1166">
        <f>SUM(F10:G10)</f>
        <v>0</v>
      </c>
      <c r="I10" s="1167">
        <f>SUM(F10,C10)</f>
        <v>0</v>
      </c>
      <c r="J10" s="1167">
        <f>SUM(G10,D10)</f>
        <v>0</v>
      </c>
      <c r="K10" s="1166">
        <f>SUM(I10:J10)</f>
        <v>0</v>
      </c>
      <c r="L10" s="1166">
        <v>0</v>
      </c>
      <c r="M10" s="1166">
        <v>0</v>
      </c>
      <c r="N10" s="1166">
        <f>SUM(L10:M10)</f>
        <v>0</v>
      </c>
      <c r="O10" s="421" t="s">
        <v>380</v>
      </c>
      <c r="P10" s="421"/>
      <c r="Q10" s="421"/>
    </row>
    <row r="11" spans="1:33" ht="15.75">
      <c r="A11" s="624" t="s">
        <v>172</v>
      </c>
      <c r="B11" s="624"/>
      <c r="C11" s="206">
        <v>0</v>
      </c>
      <c r="D11" s="206">
        <v>0</v>
      </c>
      <c r="E11" s="206">
        <f>SUM(C11:D11)</f>
        <v>0</v>
      </c>
      <c r="F11" s="1167">
        <v>0</v>
      </c>
      <c r="G11" s="1167">
        <v>0</v>
      </c>
      <c r="H11" s="1167">
        <f>SUM(F11:G11)</f>
        <v>0</v>
      </c>
      <c r="I11" s="1167">
        <f t="shared" ref="I11:J29" si="0">SUM(F11,C11)</f>
        <v>0</v>
      </c>
      <c r="J11" s="1167">
        <f t="shared" si="0"/>
        <v>0</v>
      </c>
      <c r="K11" s="1167">
        <f>SUM(I11:J11)</f>
        <v>0</v>
      </c>
      <c r="L11" s="1167">
        <v>0</v>
      </c>
      <c r="M11" s="1167">
        <v>0</v>
      </c>
      <c r="N11" s="1167">
        <f>SUM(L11:M11)</f>
        <v>0</v>
      </c>
      <c r="O11" s="404" t="s">
        <v>207</v>
      </c>
      <c r="P11" s="404"/>
      <c r="Q11" s="404"/>
    </row>
    <row r="12" spans="1:33" ht="15.75">
      <c r="A12" s="624" t="s">
        <v>625</v>
      </c>
      <c r="B12" s="624"/>
      <c r="C12" s="206">
        <v>22</v>
      </c>
      <c r="D12" s="206">
        <v>31</v>
      </c>
      <c r="E12" s="206">
        <f t="shared" ref="E12:E29" si="1">SUM(C12:D12)</f>
        <v>53</v>
      </c>
      <c r="F12" s="1167">
        <v>0</v>
      </c>
      <c r="G12" s="1167">
        <v>1</v>
      </c>
      <c r="H12" s="1167">
        <f t="shared" ref="H12:H29" si="2">SUM(F12:G12)</f>
        <v>1</v>
      </c>
      <c r="I12" s="1167">
        <f t="shared" si="0"/>
        <v>22</v>
      </c>
      <c r="J12" s="1167">
        <f t="shared" si="0"/>
        <v>32</v>
      </c>
      <c r="K12" s="1167">
        <f t="shared" ref="K12:K29" si="3">SUM(I12:J12)</f>
        <v>54</v>
      </c>
      <c r="L12" s="1167">
        <v>0</v>
      </c>
      <c r="M12" s="1167">
        <v>0</v>
      </c>
      <c r="N12" s="1167">
        <f t="shared" ref="N12:N29" si="4">SUM(L12:M12)</f>
        <v>0</v>
      </c>
      <c r="O12" s="1109"/>
      <c r="P12" s="404" t="s">
        <v>208</v>
      </c>
      <c r="Q12" s="404"/>
    </row>
    <row r="13" spans="1:33" ht="15.75">
      <c r="A13" s="624" t="s">
        <v>103</v>
      </c>
      <c r="B13" s="624"/>
      <c r="C13" s="206">
        <v>40</v>
      </c>
      <c r="D13" s="206">
        <v>59</v>
      </c>
      <c r="E13" s="206">
        <f t="shared" si="1"/>
        <v>99</v>
      </c>
      <c r="F13" s="1168">
        <v>4</v>
      </c>
      <c r="G13" s="1168">
        <v>4</v>
      </c>
      <c r="H13" s="1167">
        <f t="shared" si="2"/>
        <v>8</v>
      </c>
      <c r="I13" s="1167">
        <f t="shared" si="0"/>
        <v>44</v>
      </c>
      <c r="J13" s="1167">
        <f t="shared" si="0"/>
        <v>63</v>
      </c>
      <c r="K13" s="1167">
        <f t="shared" si="3"/>
        <v>107</v>
      </c>
      <c r="L13" s="1167">
        <v>10</v>
      </c>
      <c r="M13" s="1167">
        <v>5</v>
      </c>
      <c r="N13" s="1167">
        <f t="shared" si="4"/>
        <v>15</v>
      </c>
      <c r="O13" s="1109"/>
      <c r="P13" s="404" t="s">
        <v>209</v>
      </c>
      <c r="Q13" s="404"/>
    </row>
    <row r="14" spans="1:33" ht="15.75" customHeight="1">
      <c r="A14" s="627" t="s">
        <v>8</v>
      </c>
      <c r="B14" s="689" t="s">
        <v>69</v>
      </c>
      <c r="C14" s="206">
        <v>44</v>
      </c>
      <c r="D14" s="206">
        <v>76</v>
      </c>
      <c r="E14" s="206">
        <f t="shared" si="1"/>
        <v>120</v>
      </c>
      <c r="F14" s="1167">
        <v>0</v>
      </c>
      <c r="G14" s="1167">
        <v>3</v>
      </c>
      <c r="H14" s="1167">
        <f t="shared" si="2"/>
        <v>3</v>
      </c>
      <c r="I14" s="1167">
        <f t="shared" si="0"/>
        <v>44</v>
      </c>
      <c r="J14" s="1167">
        <f t="shared" si="0"/>
        <v>79</v>
      </c>
      <c r="K14" s="1167">
        <f t="shared" si="3"/>
        <v>123</v>
      </c>
      <c r="L14" s="1167">
        <v>0</v>
      </c>
      <c r="M14" s="1167">
        <v>9</v>
      </c>
      <c r="N14" s="1167">
        <f t="shared" si="4"/>
        <v>9</v>
      </c>
      <c r="O14" s="171" t="s">
        <v>210</v>
      </c>
      <c r="P14" s="408" t="s">
        <v>211</v>
      </c>
      <c r="Q14" s="898"/>
    </row>
    <row r="15" spans="1:33" ht="15.75">
      <c r="A15" s="628"/>
      <c r="B15" s="191" t="s">
        <v>833</v>
      </c>
      <c r="C15" s="206">
        <v>26</v>
      </c>
      <c r="D15" s="206">
        <v>54</v>
      </c>
      <c r="E15" s="206">
        <f t="shared" si="1"/>
        <v>80</v>
      </c>
      <c r="F15" s="1167">
        <v>1</v>
      </c>
      <c r="G15" s="1167">
        <v>6</v>
      </c>
      <c r="H15" s="1167">
        <f t="shared" si="2"/>
        <v>7</v>
      </c>
      <c r="I15" s="1167">
        <f t="shared" si="0"/>
        <v>27</v>
      </c>
      <c r="J15" s="1167">
        <f t="shared" si="0"/>
        <v>60</v>
      </c>
      <c r="K15" s="1167">
        <f t="shared" si="3"/>
        <v>87</v>
      </c>
      <c r="L15" s="1167">
        <v>0</v>
      </c>
      <c r="M15" s="1167">
        <v>0</v>
      </c>
      <c r="N15" s="1167">
        <f t="shared" si="4"/>
        <v>0</v>
      </c>
      <c r="O15" s="171" t="s">
        <v>212</v>
      </c>
      <c r="P15" s="409"/>
      <c r="Q15" s="900"/>
    </row>
    <row r="16" spans="1:33" ht="15.75">
      <c r="A16" s="628"/>
      <c r="B16" s="191" t="s">
        <v>74</v>
      </c>
      <c r="C16" s="206">
        <v>2</v>
      </c>
      <c r="D16" s="206">
        <v>11</v>
      </c>
      <c r="E16" s="206">
        <f t="shared" si="1"/>
        <v>13</v>
      </c>
      <c r="F16" s="1167">
        <v>0</v>
      </c>
      <c r="G16" s="1167">
        <v>0</v>
      </c>
      <c r="H16" s="1167">
        <f t="shared" si="2"/>
        <v>0</v>
      </c>
      <c r="I16" s="1167">
        <f t="shared" si="0"/>
        <v>2</v>
      </c>
      <c r="J16" s="1167">
        <f t="shared" si="0"/>
        <v>11</v>
      </c>
      <c r="K16" s="1167">
        <f t="shared" si="3"/>
        <v>13</v>
      </c>
      <c r="L16" s="1167">
        <v>0</v>
      </c>
      <c r="M16" s="1167">
        <v>0</v>
      </c>
      <c r="N16" s="1167">
        <f t="shared" si="4"/>
        <v>0</v>
      </c>
      <c r="O16" s="171" t="s">
        <v>213</v>
      </c>
      <c r="P16" s="409"/>
      <c r="Q16" s="900"/>
    </row>
    <row r="17" spans="1:17" ht="15.75">
      <c r="A17" s="628"/>
      <c r="B17" s="191" t="s">
        <v>834</v>
      </c>
      <c r="C17" s="206">
        <v>37</v>
      </c>
      <c r="D17" s="206">
        <v>101</v>
      </c>
      <c r="E17" s="206">
        <f t="shared" si="1"/>
        <v>138</v>
      </c>
      <c r="F17" s="1167">
        <v>5</v>
      </c>
      <c r="G17" s="1167">
        <v>13</v>
      </c>
      <c r="H17" s="1167">
        <f t="shared" si="2"/>
        <v>18</v>
      </c>
      <c r="I17" s="1167">
        <f t="shared" si="0"/>
        <v>42</v>
      </c>
      <c r="J17" s="1167">
        <f t="shared" si="0"/>
        <v>114</v>
      </c>
      <c r="K17" s="1167">
        <f t="shared" si="3"/>
        <v>156</v>
      </c>
      <c r="L17" s="1167">
        <v>3</v>
      </c>
      <c r="M17" s="1167">
        <v>37</v>
      </c>
      <c r="N17" s="1167">
        <f t="shared" si="4"/>
        <v>40</v>
      </c>
      <c r="O17" s="171" t="s">
        <v>214</v>
      </c>
      <c r="P17" s="409"/>
      <c r="Q17" s="900"/>
    </row>
    <row r="18" spans="1:17" ht="15.75">
      <c r="A18" s="628"/>
      <c r="B18" s="191" t="s">
        <v>769</v>
      </c>
      <c r="C18" s="206">
        <v>24</v>
      </c>
      <c r="D18" s="206">
        <v>31</v>
      </c>
      <c r="E18" s="206">
        <f t="shared" si="1"/>
        <v>55</v>
      </c>
      <c r="F18" s="1167">
        <v>3</v>
      </c>
      <c r="G18" s="1167">
        <v>4</v>
      </c>
      <c r="H18" s="1167">
        <f t="shared" si="2"/>
        <v>7</v>
      </c>
      <c r="I18" s="1167">
        <f t="shared" si="0"/>
        <v>27</v>
      </c>
      <c r="J18" s="1167">
        <f t="shared" si="0"/>
        <v>35</v>
      </c>
      <c r="K18" s="1167">
        <f t="shared" si="3"/>
        <v>62</v>
      </c>
      <c r="L18" s="1167">
        <v>19</v>
      </c>
      <c r="M18" s="1167">
        <v>21</v>
      </c>
      <c r="N18" s="1167">
        <f t="shared" si="4"/>
        <v>40</v>
      </c>
      <c r="O18" s="171" t="s">
        <v>215</v>
      </c>
      <c r="P18" s="409"/>
      <c r="Q18" s="900"/>
    </row>
    <row r="19" spans="1:17" ht="15.75">
      <c r="A19" s="630"/>
      <c r="B19" s="369" t="s">
        <v>770</v>
      </c>
      <c r="C19" s="207">
        <v>0</v>
      </c>
      <c r="D19" s="207">
        <v>0</v>
      </c>
      <c r="E19" s="206">
        <f t="shared" si="1"/>
        <v>0</v>
      </c>
      <c r="F19" s="1168">
        <v>0</v>
      </c>
      <c r="G19" s="1168">
        <v>0</v>
      </c>
      <c r="H19" s="1167">
        <f t="shared" si="2"/>
        <v>0</v>
      </c>
      <c r="I19" s="1167">
        <f t="shared" si="0"/>
        <v>0</v>
      </c>
      <c r="J19" s="1167">
        <f t="shared" si="0"/>
        <v>0</v>
      </c>
      <c r="K19" s="1167">
        <f t="shared" si="3"/>
        <v>0</v>
      </c>
      <c r="L19" s="1167">
        <v>0</v>
      </c>
      <c r="M19" s="1167">
        <v>0</v>
      </c>
      <c r="N19" s="1167">
        <f t="shared" si="4"/>
        <v>0</v>
      </c>
      <c r="O19" s="1004" t="s">
        <v>216</v>
      </c>
      <c r="P19" s="410"/>
      <c r="Q19" s="902"/>
    </row>
    <row r="20" spans="1:17" ht="15.75">
      <c r="A20" s="624" t="s">
        <v>954</v>
      </c>
      <c r="B20" s="624"/>
      <c r="C20" s="206">
        <v>0</v>
      </c>
      <c r="D20" s="206">
        <v>0</v>
      </c>
      <c r="E20" s="206">
        <f t="shared" si="1"/>
        <v>0</v>
      </c>
      <c r="F20" s="1167">
        <v>0</v>
      </c>
      <c r="G20" s="1167">
        <v>0</v>
      </c>
      <c r="H20" s="1167">
        <f t="shared" si="2"/>
        <v>0</v>
      </c>
      <c r="I20" s="1167">
        <f t="shared" si="0"/>
        <v>0</v>
      </c>
      <c r="J20" s="1167">
        <f t="shared" si="0"/>
        <v>0</v>
      </c>
      <c r="K20" s="1167">
        <f t="shared" si="3"/>
        <v>0</v>
      </c>
      <c r="L20" s="1167">
        <v>0</v>
      </c>
      <c r="M20" s="1167">
        <v>0</v>
      </c>
      <c r="N20" s="1167">
        <f t="shared" si="4"/>
        <v>0</v>
      </c>
      <c r="O20" s="404" t="s">
        <v>217</v>
      </c>
      <c r="P20" s="404"/>
      <c r="Q20" s="404"/>
    </row>
    <row r="21" spans="1:17" ht="15.75">
      <c r="A21" s="624" t="s">
        <v>106</v>
      </c>
      <c r="B21" s="624"/>
      <c r="C21" s="206">
        <v>5</v>
      </c>
      <c r="D21" s="206">
        <v>26</v>
      </c>
      <c r="E21" s="206">
        <f t="shared" si="1"/>
        <v>31</v>
      </c>
      <c r="F21" s="1167">
        <v>0</v>
      </c>
      <c r="G21" s="1167">
        <v>2</v>
      </c>
      <c r="H21" s="1167">
        <f t="shared" si="2"/>
        <v>2</v>
      </c>
      <c r="I21" s="1167">
        <f t="shared" si="0"/>
        <v>5</v>
      </c>
      <c r="J21" s="1167">
        <f t="shared" si="0"/>
        <v>28</v>
      </c>
      <c r="K21" s="1167">
        <f t="shared" si="3"/>
        <v>33</v>
      </c>
      <c r="L21" s="1167">
        <v>0</v>
      </c>
      <c r="M21" s="1167">
        <v>5</v>
      </c>
      <c r="N21" s="1167">
        <f t="shared" si="4"/>
        <v>5</v>
      </c>
      <c r="O21" s="404" t="s">
        <v>218</v>
      </c>
      <c r="P21" s="404"/>
      <c r="Q21" s="404"/>
    </row>
    <row r="22" spans="1:17" ht="15.75">
      <c r="A22" s="624" t="s">
        <v>101</v>
      </c>
      <c r="B22" s="624"/>
      <c r="C22" s="206">
        <v>12</v>
      </c>
      <c r="D22" s="206">
        <v>1</v>
      </c>
      <c r="E22" s="206">
        <f t="shared" si="1"/>
        <v>13</v>
      </c>
      <c r="F22" s="1167">
        <v>0</v>
      </c>
      <c r="G22" s="1167">
        <v>1</v>
      </c>
      <c r="H22" s="1167">
        <f t="shared" si="2"/>
        <v>1</v>
      </c>
      <c r="I22" s="1167">
        <f t="shared" si="0"/>
        <v>12</v>
      </c>
      <c r="J22" s="1167">
        <f t="shared" si="0"/>
        <v>2</v>
      </c>
      <c r="K22" s="1167">
        <f t="shared" si="3"/>
        <v>14</v>
      </c>
      <c r="L22" s="1167">
        <v>12</v>
      </c>
      <c r="M22" s="1167">
        <v>4</v>
      </c>
      <c r="N22" s="1167">
        <f t="shared" si="4"/>
        <v>16</v>
      </c>
      <c r="O22" s="404" t="s">
        <v>219</v>
      </c>
      <c r="P22" s="404"/>
      <c r="Q22" s="404"/>
    </row>
    <row r="23" spans="1:17" ht="15.75">
      <c r="A23" s="624" t="s">
        <v>107</v>
      </c>
      <c r="B23" s="624"/>
      <c r="C23" s="206">
        <v>0</v>
      </c>
      <c r="D23" s="206">
        <v>0</v>
      </c>
      <c r="E23" s="206">
        <f t="shared" si="1"/>
        <v>0</v>
      </c>
      <c r="F23" s="1167">
        <v>0</v>
      </c>
      <c r="G23" s="1167">
        <v>0</v>
      </c>
      <c r="H23" s="1167">
        <f t="shared" si="2"/>
        <v>0</v>
      </c>
      <c r="I23" s="1167">
        <f t="shared" si="0"/>
        <v>0</v>
      </c>
      <c r="J23" s="1167">
        <f t="shared" si="0"/>
        <v>0</v>
      </c>
      <c r="K23" s="1167">
        <f t="shared" si="3"/>
        <v>0</v>
      </c>
      <c r="L23" s="1167">
        <v>0</v>
      </c>
      <c r="M23" s="1167">
        <v>0</v>
      </c>
      <c r="N23" s="1167">
        <f t="shared" si="4"/>
        <v>0</v>
      </c>
      <c r="O23" s="404" t="s">
        <v>220</v>
      </c>
      <c r="P23" s="404"/>
      <c r="Q23" s="404"/>
    </row>
    <row r="24" spans="1:17" ht="15.75">
      <c r="A24" s="624" t="s">
        <v>409</v>
      </c>
      <c r="B24" s="624"/>
      <c r="C24" s="206">
        <v>0</v>
      </c>
      <c r="D24" s="206">
        <v>0</v>
      </c>
      <c r="E24" s="206">
        <f t="shared" si="1"/>
        <v>0</v>
      </c>
      <c r="F24" s="1167">
        <v>0</v>
      </c>
      <c r="G24" s="1167">
        <v>0</v>
      </c>
      <c r="H24" s="1167">
        <f t="shared" si="2"/>
        <v>0</v>
      </c>
      <c r="I24" s="1167">
        <f t="shared" si="0"/>
        <v>0</v>
      </c>
      <c r="J24" s="1167">
        <f t="shared" si="0"/>
        <v>0</v>
      </c>
      <c r="K24" s="1167">
        <f t="shared" si="3"/>
        <v>0</v>
      </c>
      <c r="L24" s="1167">
        <v>0</v>
      </c>
      <c r="M24" s="1167">
        <v>0</v>
      </c>
      <c r="N24" s="1167">
        <f t="shared" si="4"/>
        <v>0</v>
      </c>
      <c r="O24" s="404" t="s">
        <v>221</v>
      </c>
      <c r="P24" s="404"/>
      <c r="Q24" s="404"/>
    </row>
    <row r="25" spans="1:17" ht="15.75">
      <c r="A25" s="624" t="s">
        <v>835</v>
      </c>
      <c r="B25" s="624"/>
      <c r="C25" s="206">
        <v>0</v>
      </c>
      <c r="D25" s="206">
        <v>0</v>
      </c>
      <c r="E25" s="206">
        <f t="shared" si="1"/>
        <v>0</v>
      </c>
      <c r="F25" s="1167">
        <v>0</v>
      </c>
      <c r="G25" s="1167">
        <v>0</v>
      </c>
      <c r="H25" s="1167">
        <f t="shared" si="2"/>
        <v>0</v>
      </c>
      <c r="I25" s="1167">
        <f t="shared" si="0"/>
        <v>0</v>
      </c>
      <c r="J25" s="1167">
        <f t="shared" si="0"/>
        <v>0</v>
      </c>
      <c r="K25" s="1167">
        <f t="shared" si="3"/>
        <v>0</v>
      </c>
      <c r="L25" s="1167">
        <v>0</v>
      </c>
      <c r="M25" s="1167">
        <v>0</v>
      </c>
      <c r="N25" s="1167">
        <f t="shared" si="4"/>
        <v>0</v>
      </c>
      <c r="O25" s="404" t="s">
        <v>222</v>
      </c>
      <c r="P25" s="404"/>
      <c r="Q25" s="404"/>
    </row>
    <row r="26" spans="1:17" ht="15.75">
      <c r="A26" s="624" t="s">
        <v>836</v>
      </c>
      <c r="B26" s="624"/>
      <c r="C26" s="206">
        <v>8</v>
      </c>
      <c r="D26" s="206">
        <v>22</v>
      </c>
      <c r="E26" s="206">
        <f t="shared" si="1"/>
        <v>30</v>
      </c>
      <c r="F26" s="1167">
        <v>0</v>
      </c>
      <c r="G26" s="1167">
        <v>5</v>
      </c>
      <c r="H26" s="1167">
        <f t="shared" si="2"/>
        <v>5</v>
      </c>
      <c r="I26" s="1167">
        <f t="shared" si="0"/>
        <v>8</v>
      </c>
      <c r="J26" s="1167">
        <f t="shared" si="0"/>
        <v>27</v>
      </c>
      <c r="K26" s="1167">
        <f t="shared" si="3"/>
        <v>35</v>
      </c>
      <c r="L26" s="1167">
        <v>0</v>
      </c>
      <c r="M26" s="1167">
        <v>0</v>
      </c>
      <c r="N26" s="1167">
        <f t="shared" si="4"/>
        <v>0</v>
      </c>
      <c r="O26" s="404" t="s">
        <v>223</v>
      </c>
      <c r="P26" s="404"/>
      <c r="Q26" s="404"/>
    </row>
    <row r="27" spans="1:17" ht="15.75">
      <c r="A27" s="624" t="s">
        <v>837</v>
      </c>
      <c r="B27" s="624"/>
      <c r="C27" s="206">
        <v>10</v>
      </c>
      <c r="D27" s="206">
        <v>4</v>
      </c>
      <c r="E27" s="206">
        <f t="shared" si="1"/>
        <v>14</v>
      </c>
      <c r="F27" s="1167">
        <v>0</v>
      </c>
      <c r="G27" s="1167">
        <v>0</v>
      </c>
      <c r="H27" s="1167">
        <f t="shared" si="2"/>
        <v>0</v>
      </c>
      <c r="I27" s="1167">
        <f t="shared" si="0"/>
        <v>10</v>
      </c>
      <c r="J27" s="1167">
        <f t="shared" si="0"/>
        <v>4</v>
      </c>
      <c r="K27" s="1167">
        <f t="shared" si="3"/>
        <v>14</v>
      </c>
      <c r="L27" s="1167">
        <v>0</v>
      </c>
      <c r="M27" s="1167">
        <v>0</v>
      </c>
      <c r="N27" s="1167">
        <f t="shared" si="4"/>
        <v>0</v>
      </c>
      <c r="O27" s="404" t="s">
        <v>224</v>
      </c>
      <c r="P27" s="404"/>
      <c r="Q27" s="404"/>
    </row>
    <row r="28" spans="1:17" ht="15.75">
      <c r="A28" s="624" t="s">
        <v>772</v>
      </c>
      <c r="B28" s="624"/>
      <c r="C28" s="206">
        <v>0</v>
      </c>
      <c r="D28" s="206">
        <v>0</v>
      </c>
      <c r="E28" s="206">
        <f t="shared" si="1"/>
        <v>0</v>
      </c>
      <c r="F28" s="1167">
        <v>0</v>
      </c>
      <c r="G28" s="1167">
        <v>0</v>
      </c>
      <c r="H28" s="1167">
        <f t="shared" si="2"/>
        <v>0</v>
      </c>
      <c r="I28" s="1167">
        <f t="shared" si="0"/>
        <v>0</v>
      </c>
      <c r="J28" s="1167">
        <f t="shared" si="0"/>
        <v>0</v>
      </c>
      <c r="K28" s="1167">
        <f t="shared" si="3"/>
        <v>0</v>
      </c>
      <c r="L28" s="1167">
        <v>0</v>
      </c>
      <c r="M28" s="1167">
        <v>0</v>
      </c>
      <c r="N28" s="1167">
        <f t="shared" si="4"/>
        <v>0</v>
      </c>
      <c r="O28" s="404" t="s">
        <v>225</v>
      </c>
      <c r="P28" s="404"/>
      <c r="Q28" s="404"/>
    </row>
    <row r="29" spans="1:17" ht="16.5" thickBot="1">
      <c r="A29" s="631" t="s">
        <v>773</v>
      </c>
      <c r="B29" s="631"/>
      <c r="C29" s="358">
        <v>9</v>
      </c>
      <c r="D29" s="358">
        <v>8</v>
      </c>
      <c r="E29" s="206">
        <f t="shared" si="1"/>
        <v>17</v>
      </c>
      <c r="F29" s="1168">
        <v>2</v>
      </c>
      <c r="G29" s="1168">
        <v>0</v>
      </c>
      <c r="H29" s="1167">
        <f t="shared" si="2"/>
        <v>2</v>
      </c>
      <c r="I29" s="1167">
        <f t="shared" si="0"/>
        <v>11</v>
      </c>
      <c r="J29" s="1167">
        <f t="shared" si="0"/>
        <v>8</v>
      </c>
      <c r="K29" s="1167">
        <f t="shared" si="3"/>
        <v>19</v>
      </c>
      <c r="L29" s="1167">
        <v>0</v>
      </c>
      <c r="M29" s="1167">
        <v>0</v>
      </c>
      <c r="N29" s="1167">
        <f t="shared" si="4"/>
        <v>0</v>
      </c>
      <c r="O29" s="435" t="s">
        <v>226</v>
      </c>
      <c r="P29" s="435"/>
      <c r="Q29" s="435"/>
    </row>
    <row r="30" spans="1:17" ht="25.5" customHeight="1" thickBot="1">
      <c r="A30" s="633" t="s">
        <v>838</v>
      </c>
      <c r="B30" s="633"/>
      <c r="C30" s="61">
        <f>SUM(C10:C29)</f>
        <v>239</v>
      </c>
      <c r="D30" s="61">
        <f t="shared" ref="D30:N30" si="5">SUM(D10:D29)</f>
        <v>424</v>
      </c>
      <c r="E30" s="61">
        <f t="shared" si="5"/>
        <v>663</v>
      </c>
      <c r="F30" s="61">
        <f>SUM(F10:F29)</f>
        <v>15</v>
      </c>
      <c r="G30" s="61">
        <f t="shared" ref="G30:H30" si="6">SUM(G10:G29)</f>
        <v>39</v>
      </c>
      <c r="H30" s="61">
        <f t="shared" si="6"/>
        <v>54</v>
      </c>
      <c r="I30" s="61">
        <f t="shared" si="5"/>
        <v>254</v>
      </c>
      <c r="J30" s="61">
        <f t="shared" si="5"/>
        <v>463</v>
      </c>
      <c r="K30" s="61">
        <f t="shared" si="5"/>
        <v>717</v>
      </c>
      <c r="L30" s="61">
        <f t="shared" si="5"/>
        <v>44</v>
      </c>
      <c r="M30" s="61">
        <f t="shared" si="5"/>
        <v>81</v>
      </c>
      <c r="N30" s="61">
        <f t="shared" si="5"/>
        <v>125</v>
      </c>
      <c r="O30" s="434" t="s">
        <v>201</v>
      </c>
      <c r="P30" s="434"/>
      <c r="Q30" s="434"/>
    </row>
    <row r="31" spans="1:17" ht="13.5" thickTop="1">
      <c r="A31" s="193"/>
      <c r="B31" s="193"/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</row>
    <row r="32" spans="1:17">
      <c r="A32" s="193"/>
      <c r="B32" s="193"/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</row>
    <row r="33" spans="1:17">
      <c r="A33" s="193"/>
      <c r="B33" s="193"/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</row>
    <row r="34" spans="1:17">
      <c r="A34" s="193"/>
      <c r="B34" s="193"/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</row>
  </sheetData>
  <mergeCells count="46">
    <mergeCell ref="A28:B28"/>
    <mergeCell ref="O28:Q28"/>
    <mergeCell ref="A29:B29"/>
    <mergeCell ref="O29:Q29"/>
    <mergeCell ref="A30:B30"/>
    <mergeCell ref="O30:Q30"/>
    <mergeCell ref="A25:B25"/>
    <mergeCell ref="O25:Q25"/>
    <mergeCell ref="A26:B26"/>
    <mergeCell ref="O26:Q26"/>
    <mergeCell ref="A27:B27"/>
    <mergeCell ref="O27:Q27"/>
    <mergeCell ref="A22:B22"/>
    <mergeCell ref="O22:Q22"/>
    <mergeCell ref="A23:B23"/>
    <mergeCell ref="O23:Q23"/>
    <mergeCell ref="A24:B24"/>
    <mergeCell ref="O24:Q24"/>
    <mergeCell ref="A14:A19"/>
    <mergeCell ref="P14:Q19"/>
    <mergeCell ref="A20:B20"/>
    <mergeCell ref="O20:Q20"/>
    <mergeCell ref="A21:B21"/>
    <mergeCell ref="O21:Q21"/>
    <mergeCell ref="A11:B11"/>
    <mergeCell ref="O11:Q11"/>
    <mergeCell ref="A12:B12"/>
    <mergeCell ref="P12:Q12"/>
    <mergeCell ref="A13:B13"/>
    <mergeCell ref="P13:Q13"/>
    <mergeCell ref="C7:E7"/>
    <mergeCell ref="F7:H7"/>
    <mergeCell ref="I7:K7"/>
    <mergeCell ref="L7:N7"/>
    <mergeCell ref="A10:B10"/>
    <mergeCell ref="O10:Q10"/>
    <mergeCell ref="A1:Q1"/>
    <mergeCell ref="A2:Q2"/>
    <mergeCell ref="A3:C3"/>
    <mergeCell ref="O3:Q3"/>
    <mergeCell ref="A4:B9"/>
    <mergeCell ref="C4:E6"/>
    <mergeCell ref="F4:H6"/>
    <mergeCell ref="I4:K6"/>
    <mergeCell ref="L4:N6"/>
    <mergeCell ref="O4:Q9"/>
  </mergeCells>
  <printOptions horizontalCentered="1"/>
  <pageMargins left="0.5" right="0.5" top="1" bottom="1" header="1" footer="1"/>
  <pageSetup paperSize="9" scale="80" orientation="landscape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34"/>
  <sheetViews>
    <sheetView rightToLeft="1" view="pageBreakPreview" zoomScale="75" zoomScaleNormal="75" workbookViewId="0">
      <selection activeCell="A14" sqref="A14:O19"/>
    </sheetView>
  </sheetViews>
  <sheetFormatPr defaultRowHeight="12.75"/>
  <cols>
    <col min="1" max="1" width="6.42578125" style="193" customWidth="1"/>
    <col min="2" max="2" width="12.7109375" style="193" customWidth="1"/>
    <col min="3" max="18" width="8.42578125" style="193" customWidth="1"/>
    <col min="19" max="19" width="14.42578125" style="193" customWidth="1"/>
    <col min="20" max="20" width="7.42578125" style="193" customWidth="1"/>
    <col min="21" max="16384" width="9.140625" style="193"/>
  </cols>
  <sheetData>
    <row r="1" spans="1:39" s="893" customFormat="1" ht="24.95" customHeight="1">
      <c r="U1" s="1111"/>
      <c r="V1" s="1111"/>
      <c r="W1" s="1111"/>
      <c r="X1" s="1111"/>
      <c r="Y1" s="1111"/>
      <c r="Z1" s="1111"/>
      <c r="AA1" s="1111"/>
      <c r="AB1" s="1111"/>
      <c r="AC1" s="1111"/>
      <c r="AD1" s="923"/>
      <c r="AE1" s="923"/>
      <c r="AF1" s="923"/>
      <c r="AG1" s="923"/>
      <c r="AH1" s="923"/>
      <c r="AI1" s="923"/>
      <c r="AJ1" s="923"/>
      <c r="AK1" s="923"/>
      <c r="AL1" s="923"/>
      <c r="AM1" s="923"/>
    </row>
    <row r="2" spans="1:39" s="893" customFormat="1" ht="24.95" customHeight="1">
      <c r="A2" s="718" t="s">
        <v>1171</v>
      </c>
      <c r="B2" s="718"/>
      <c r="C2" s="718"/>
      <c r="D2" s="718"/>
      <c r="E2" s="718"/>
      <c r="F2" s="718"/>
      <c r="G2" s="718"/>
      <c r="H2" s="718"/>
      <c r="I2" s="718"/>
      <c r="J2" s="718"/>
      <c r="K2" s="718"/>
      <c r="L2" s="718"/>
      <c r="M2" s="718"/>
      <c r="N2" s="718"/>
      <c r="O2" s="718"/>
      <c r="P2" s="718"/>
      <c r="Q2" s="718"/>
      <c r="R2" s="718"/>
      <c r="S2" s="718"/>
      <c r="T2" s="718"/>
      <c r="U2" s="1111"/>
      <c r="V2" s="1111"/>
      <c r="W2" s="1111"/>
      <c r="X2" s="1111"/>
      <c r="Y2" s="1111"/>
      <c r="Z2" s="1111"/>
      <c r="AA2" s="1111"/>
      <c r="AB2" s="1111"/>
      <c r="AC2" s="1111"/>
      <c r="AD2" s="923"/>
      <c r="AE2" s="923"/>
      <c r="AF2" s="923"/>
      <c r="AG2" s="923"/>
      <c r="AH2" s="923"/>
      <c r="AI2" s="923"/>
      <c r="AJ2" s="923"/>
      <c r="AK2" s="923"/>
      <c r="AL2" s="923"/>
      <c r="AM2" s="923"/>
    </row>
    <row r="3" spans="1:39" s="893" customFormat="1" ht="42" customHeight="1">
      <c r="A3" s="581" t="s">
        <v>1172</v>
      </c>
      <c r="B3" s="581"/>
      <c r="C3" s="581"/>
      <c r="D3" s="581"/>
      <c r="E3" s="581"/>
      <c r="F3" s="581"/>
      <c r="G3" s="581"/>
      <c r="H3" s="581"/>
      <c r="I3" s="581"/>
      <c r="J3" s="581"/>
      <c r="K3" s="581"/>
      <c r="L3" s="581"/>
      <c r="M3" s="581"/>
      <c r="N3" s="581"/>
      <c r="O3" s="581"/>
      <c r="P3" s="581"/>
      <c r="Q3" s="581"/>
      <c r="R3" s="581"/>
      <c r="S3" s="581"/>
      <c r="T3" s="581"/>
      <c r="U3" s="1111"/>
      <c r="V3" s="1111"/>
      <c r="W3" s="1111"/>
      <c r="X3" s="1111"/>
      <c r="Y3" s="1111"/>
      <c r="Z3" s="1111"/>
      <c r="AA3" s="1111"/>
      <c r="AB3" s="1111"/>
      <c r="AC3" s="1111"/>
      <c r="AD3" s="923"/>
      <c r="AE3" s="923"/>
      <c r="AF3" s="923"/>
      <c r="AG3" s="923"/>
      <c r="AH3" s="923"/>
      <c r="AI3" s="923"/>
      <c r="AJ3" s="923"/>
      <c r="AK3" s="923"/>
      <c r="AL3" s="923"/>
      <c r="AM3" s="923"/>
    </row>
    <row r="4" spans="1:39" s="893" customFormat="1" ht="30" customHeight="1" thickBot="1">
      <c r="A4" s="637" t="s">
        <v>1173</v>
      </c>
      <c r="B4" s="637"/>
      <c r="C4" s="637"/>
      <c r="D4" s="637"/>
      <c r="E4" s="646"/>
      <c r="F4" s="646"/>
      <c r="G4" s="646"/>
      <c r="H4" s="646"/>
      <c r="I4" s="646"/>
      <c r="J4" s="646"/>
      <c r="K4" s="646"/>
      <c r="L4" s="646"/>
      <c r="M4" s="646"/>
      <c r="N4" s="646"/>
      <c r="O4" s="646"/>
      <c r="P4" s="646"/>
      <c r="Q4" s="646"/>
      <c r="R4" s="638" t="s">
        <v>1174</v>
      </c>
      <c r="S4" s="638"/>
      <c r="T4" s="638"/>
      <c r="U4" s="1111"/>
      <c r="V4" s="1111"/>
      <c r="W4" s="1111"/>
      <c r="X4" s="1111"/>
      <c r="Y4" s="1111"/>
      <c r="Z4" s="1111"/>
      <c r="AA4" s="1111"/>
      <c r="AB4" s="1111"/>
      <c r="AC4" s="1111"/>
      <c r="AD4" s="923"/>
      <c r="AE4" s="923"/>
      <c r="AF4" s="923"/>
      <c r="AG4" s="923"/>
      <c r="AH4" s="923"/>
      <c r="AI4" s="923"/>
      <c r="AJ4" s="923"/>
      <c r="AK4" s="923"/>
      <c r="AL4" s="923"/>
      <c r="AM4" s="923"/>
    </row>
    <row r="5" spans="1:39" s="893" customFormat="1" ht="27.75" customHeight="1" thickTop="1">
      <c r="A5" s="402" t="s">
        <v>84</v>
      </c>
      <c r="B5" s="402"/>
      <c r="C5" s="402" t="s">
        <v>41</v>
      </c>
      <c r="D5" s="402"/>
      <c r="E5" s="402"/>
      <c r="F5" s="402"/>
      <c r="G5" s="402" t="s">
        <v>29</v>
      </c>
      <c r="H5" s="402"/>
      <c r="I5" s="402"/>
      <c r="J5" s="402"/>
      <c r="K5" s="402" t="s">
        <v>30</v>
      </c>
      <c r="L5" s="402"/>
      <c r="M5" s="402"/>
      <c r="N5" s="402"/>
      <c r="O5" s="402" t="s">
        <v>31</v>
      </c>
      <c r="P5" s="402"/>
      <c r="Q5" s="402"/>
      <c r="R5" s="402"/>
      <c r="S5" s="402" t="s">
        <v>206</v>
      </c>
      <c r="T5" s="402"/>
      <c r="U5" s="816"/>
      <c r="V5" s="816"/>
      <c r="W5" s="816"/>
      <c r="X5" s="816"/>
      <c r="Y5" s="816"/>
      <c r="Z5" s="816"/>
      <c r="AA5" s="816"/>
      <c r="AB5" s="816"/>
      <c r="AC5" s="816"/>
      <c r="AD5" s="923"/>
      <c r="AE5" s="923"/>
      <c r="AF5" s="923"/>
      <c r="AG5" s="923"/>
      <c r="AH5" s="923"/>
      <c r="AI5" s="923"/>
      <c r="AJ5" s="923"/>
      <c r="AK5" s="923"/>
      <c r="AL5" s="923"/>
      <c r="AM5" s="923"/>
    </row>
    <row r="6" spans="1:39" s="893" customFormat="1" ht="25.5" customHeight="1">
      <c r="A6" s="385"/>
      <c r="B6" s="385"/>
      <c r="C6" s="385" t="s">
        <v>228</v>
      </c>
      <c r="D6" s="385"/>
      <c r="E6" s="385"/>
      <c r="F6" s="385"/>
      <c r="G6" s="385" t="s">
        <v>229</v>
      </c>
      <c r="H6" s="385"/>
      <c r="I6" s="385"/>
      <c r="J6" s="385"/>
      <c r="K6" s="385" t="s">
        <v>230</v>
      </c>
      <c r="L6" s="385"/>
      <c r="M6" s="385"/>
      <c r="N6" s="385"/>
      <c r="O6" s="385" t="s">
        <v>201</v>
      </c>
      <c r="P6" s="385"/>
      <c r="Q6" s="385"/>
      <c r="R6" s="385"/>
      <c r="S6" s="385"/>
      <c r="T6" s="385"/>
      <c r="U6" s="816"/>
      <c r="V6" s="816"/>
      <c r="W6" s="816"/>
      <c r="X6" s="816"/>
      <c r="Y6" s="816"/>
      <c r="Z6" s="816"/>
      <c r="AA6" s="816"/>
      <c r="AB6" s="816"/>
      <c r="AC6" s="816"/>
      <c r="AD6" s="923"/>
      <c r="AE6" s="923"/>
      <c r="AF6" s="923"/>
      <c r="AG6" s="923"/>
      <c r="AH6" s="923"/>
      <c r="AI6" s="923"/>
      <c r="AJ6" s="923"/>
      <c r="AK6" s="923"/>
      <c r="AL6" s="923"/>
      <c r="AM6" s="923"/>
    </row>
    <row r="7" spans="1:39" s="893" customFormat="1" ht="20.25" customHeight="1">
      <c r="A7" s="385"/>
      <c r="B7" s="385"/>
      <c r="C7" s="647" t="s">
        <v>90</v>
      </c>
      <c r="D7" s="647" t="s">
        <v>91</v>
      </c>
      <c r="E7" s="647" t="s">
        <v>448</v>
      </c>
      <c r="F7" s="647" t="s">
        <v>4</v>
      </c>
      <c r="G7" s="647" t="s">
        <v>90</v>
      </c>
      <c r="H7" s="647" t="s">
        <v>91</v>
      </c>
      <c r="I7" s="647" t="s">
        <v>448</v>
      </c>
      <c r="J7" s="647" t="s">
        <v>4</v>
      </c>
      <c r="K7" s="647" t="s">
        <v>90</v>
      </c>
      <c r="L7" s="647" t="s">
        <v>91</v>
      </c>
      <c r="M7" s="647" t="s">
        <v>448</v>
      </c>
      <c r="N7" s="647" t="s">
        <v>4</v>
      </c>
      <c r="O7" s="647" t="s">
        <v>90</v>
      </c>
      <c r="P7" s="647" t="s">
        <v>91</v>
      </c>
      <c r="Q7" s="647" t="s">
        <v>448</v>
      </c>
      <c r="R7" s="647" t="s">
        <v>4</v>
      </c>
      <c r="S7" s="385"/>
      <c r="T7" s="385"/>
      <c r="U7" s="647"/>
      <c r="V7" s="647"/>
      <c r="W7" s="647"/>
      <c r="X7" s="647"/>
      <c r="Y7" s="647"/>
      <c r="Z7" s="647"/>
      <c r="AA7" s="647"/>
      <c r="AB7" s="647"/>
      <c r="AC7" s="647"/>
      <c r="AD7" s="923"/>
      <c r="AE7" s="923"/>
      <c r="AF7" s="923"/>
      <c r="AG7" s="923"/>
      <c r="AH7" s="923"/>
      <c r="AI7" s="923"/>
      <c r="AJ7" s="923"/>
      <c r="AK7" s="923"/>
      <c r="AL7" s="923"/>
      <c r="AM7" s="923"/>
    </row>
    <row r="8" spans="1:39" s="1242" customFormat="1" ht="52.5" customHeight="1" thickBot="1">
      <c r="A8" s="403"/>
      <c r="B8" s="403"/>
      <c r="C8" s="969" t="s">
        <v>198</v>
      </c>
      <c r="D8" s="969" t="s">
        <v>233</v>
      </c>
      <c r="E8" s="969" t="s">
        <v>200</v>
      </c>
      <c r="F8" s="969" t="s">
        <v>201</v>
      </c>
      <c r="G8" s="969" t="s">
        <v>198</v>
      </c>
      <c r="H8" s="969" t="s">
        <v>233</v>
      </c>
      <c r="I8" s="969" t="s">
        <v>200</v>
      </c>
      <c r="J8" s="969" t="s">
        <v>201</v>
      </c>
      <c r="K8" s="969" t="s">
        <v>198</v>
      </c>
      <c r="L8" s="969" t="s">
        <v>233</v>
      </c>
      <c r="M8" s="969" t="s">
        <v>200</v>
      </c>
      <c r="N8" s="969" t="s">
        <v>201</v>
      </c>
      <c r="O8" s="969" t="s">
        <v>198</v>
      </c>
      <c r="P8" s="969" t="s">
        <v>233</v>
      </c>
      <c r="Q8" s="969" t="s">
        <v>200</v>
      </c>
      <c r="R8" s="969" t="s">
        <v>201</v>
      </c>
      <c r="S8" s="403"/>
      <c r="T8" s="403"/>
      <c r="U8" s="647"/>
      <c r="V8" s="647"/>
      <c r="W8" s="647"/>
      <c r="X8" s="647"/>
      <c r="Y8" s="647"/>
      <c r="Z8" s="647"/>
      <c r="AA8" s="647"/>
      <c r="AB8" s="647"/>
      <c r="AC8" s="647"/>
      <c r="AD8" s="1241"/>
      <c r="AE8" s="1241"/>
      <c r="AF8" s="1241"/>
      <c r="AG8" s="1241"/>
      <c r="AH8" s="1241"/>
      <c r="AI8" s="1241"/>
      <c r="AJ8" s="1241"/>
      <c r="AK8" s="1241"/>
      <c r="AL8" s="1241"/>
      <c r="AM8" s="1241"/>
    </row>
    <row r="9" spans="1:39" ht="18" customHeight="1">
      <c r="A9" s="631" t="s">
        <v>382</v>
      </c>
      <c r="B9" s="631"/>
      <c r="C9" s="206">
        <v>3</v>
      </c>
      <c r="D9" s="206">
        <v>4</v>
      </c>
      <c r="E9" s="206">
        <v>1</v>
      </c>
      <c r="F9" s="206">
        <f>SUM(C9:E9)</f>
        <v>8</v>
      </c>
      <c r="G9" s="206">
        <v>3</v>
      </c>
      <c r="H9" s="206">
        <v>3</v>
      </c>
      <c r="I9" s="206">
        <v>0</v>
      </c>
      <c r="J9" s="206">
        <f>SUM(G9:I9)</f>
        <v>6</v>
      </c>
      <c r="K9" s="206">
        <v>2</v>
      </c>
      <c r="L9" s="206">
        <v>0</v>
      </c>
      <c r="M9" s="206">
        <v>0</v>
      </c>
      <c r="N9" s="206">
        <f>SUM(K9:M9)</f>
        <v>2</v>
      </c>
      <c r="O9" s="206">
        <f>SUM(K9,G9,C9)</f>
        <v>8</v>
      </c>
      <c r="P9" s="206">
        <f t="shared" ref="P9:Q24" si="0">SUM(L9,H9,D9)</f>
        <v>7</v>
      </c>
      <c r="Q9" s="206">
        <f t="shared" si="0"/>
        <v>1</v>
      </c>
      <c r="R9" s="206">
        <f>SUM(O9:Q9)</f>
        <v>16</v>
      </c>
      <c r="S9" s="594" t="s">
        <v>380</v>
      </c>
      <c r="T9" s="594"/>
      <c r="U9" s="30"/>
      <c r="V9" s="588"/>
      <c r="W9" s="588"/>
      <c r="X9" s="588"/>
      <c r="Y9" s="588"/>
      <c r="Z9" s="588"/>
      <c r="AA9" s="588"/>
      <c r="AB9" s="588"/>
      <c r="AC9" s="588"/>
      <c r="AD9" s="230"/>
      <c r="AE9" s="230"/>
      <c r="AF9" s="230"/>
      <c r="AG9" s="230"/>
      <c r="AH9" s="230"/>
      <c r="AI9" s="230"/>
      <c r="AJ9" s="230"/>
      <c r="AK9" s="230"/>
      <c r="AL9" s="230"/>
      <c r="AM9" s="230"/>
    </row>
    <row r="10" spans="1:39" ht="18" customHeight="1">
      <c r="A10" s="191" t="s">
        <v>172</v>
      </c>
      <c r="B10" s="191"/>
      <c r="C10" s="206">
        <v>0</v>
      </c>
      <c r="D10" s="206">
        <v>0</v>
      </c>
      <c r="E10" s="206">
        <v>0</v>
      </c>
      <c r="F10" s="206">
        <f>SUM(C10:E10)</f>
        <v>0</v>
      </c>
      <c r="G10" s="206">
        <v>0</v>
      </c>
      <c r="H10" s="206">
        <v>0</v>
      </c>
      <c r="I10" s="206">
        <v>0</v>
      </c>
      <c r="J10" s="206">
        <f>SUM(G10:I10)</f>
        <v>0</v>
      </c>
      <c r="K10" s="206">
        <v>0</v>
      </c>
      <c r="L10" s="206">
        <v>0</v>
      </c>
      <c r="M10" s="206">
        <v>0</v>
      </c>
      <c r="N10" s="206">
        <f t="shared" ref="N10:N28" si="1">SUM(K10:M10)</f>
        <v>0</v>
      </c>
      <c r="O10" s="206">
        <f>SUM(K10,G10,C10)</f>
        <v>0</v>
      </c>
      <c r="P10" s="206">
        <f t="shared" si="0"/>
        <v>0</v>
      </c>
      <c r="Q10" s="206">
        <f t="shared" si="0"/>
        <v>0</v>
      </c>
      <c r="R10" s="206">
        <f t="shared" ref="R10:R28" si="2">SUM(O10:Q10)</f>
        <v>0</v>
      </c>
      <c r="S10" s="973"/>
      <c r="T10" s="973"/>
      <c r="U10" s="30"/>
      <c r="V10" s="588"/>
      <c r="W10" s="588"/>
      <c r="X10" s="588"/>
      <c r="Y10" s="588"/>
      <c r="Z10" s="588"/>
      <c r="AA10" s="588"/>
      <c r="AB10" s="588"/>
      <c r="AC10" s="588"/>
      <c r="AD10" s="230"/>
      <c r="AE10" s="230"/>
      <c r="AF10" s="230"/>
      <c r="AG10" s="230"/>
      <c r="AH10" s="230"/>
      <c r="AI10" s="230"/>
      <c r="AJ10" s="230"/>
      <c r="AK10" s="230"/>
      <c r="AL10" s="230"/>
      <c r="AM10" s="230"/>
    </row>
    <row r="11" spans="1:39" ht="18" customHeight="1">
      <c r="A11" s="624" t="s">
        <v>882</v>
      </c>
      <c r="B11" s="624"/>
      <c r="C11" s="206">
        <v>5</v>
      </c>
      <c r="D11" s="206">
        <v>1</v>
      </c>
      <c r="E11" s="206">
        <v>0</v>
      </c>
      <c r="F11" s="206">
        <f t="shared" ref="F11:F28" si="3">SUM(C11:E11)</f>
        <v>6</v>
      </c>
      <c r="G11" s="206">
        <v>6</v>
      </c>
      <c r="H11" s="206">
        <v>1</v>
      </c>
      <c r="I11" s="206">
        <v>0</v>
      </c>
      <c r="J11" s="206">
        <f t="shared" ref="J11:J28" si="4">SUM(G11:I11)</f>
        <v>7</v>
      </c>
      <c r="K11" s="206">
        <v>6</v>
      </c>
      <c r="L11" s="206">
        <v>1</v>
      </c>
      <c r="M11" s="206">
        <v>1</v>
      </c>
      <c r="N11" s="206">
        <f t="shared" si="1"/>
        <v>8</v>
      </c>
      <c r="O11" s="206">
        <f t="shared" ref="O11:Q28" si="5">SUM(K11,G11,C11)</f>
        <v>17</v>
      </c>
      <c r="P11" s="206">
        <f t="shared" si="0"/>
        <v>3</v>
      </c>
      <c r="Q11" s="206">
        <f t="shared" si="0"/>
        <v>1</v>
      </c>
      <c r="R11" s="206">
        <f t="shared" si="2"/>
        <v>21</v>
      </c>
      <c r="S11" s="473" t="s">
        <v>208</v>
      </c>
      <c r="T11" s="473"/>
      <c r="U11" s="588"/>
      <c r="V11" s="588"/>
      <c r="W11" s="588"/>
      <c r="X11" s="588"/>
      <c r="Y11" s="588"/>
      <c r="Z11" s="588"/>
      <c r="AA11" s="588"/>
      <c r="AB11" s="588"/>
      <c r="AC11" s="588"/>
      <c r="AD11" s="230"/>
      <c r="AE11" s="230"/>
      <c r="AF11" s="230"/>
      <c r="AG11" s="230"/>
      <c r="AH11" s="230"/>
      <c r="AI11" s="230"/>
      <c r="AJ11" s="230"/>
      <c r="AK11" s="230"/>
      <c r="AL11" s="230"/>
      <c r="AM11" s="230"/>
    </row>
    <row r="12" spans="1:39" ht="18" customHeight="1">
      <c r="A12" s="974" t="s">
        <v>883</v>
      </c>
      <c r="B12" s="974"/>
      <c r="C12" s="206">
        <v>5</v>
      </c>
      <c r="D12" s="206">
        <v>4</v>
      </c>
      <c r="E12" s="206">
        <v>3</v>
      </c>
      <c r="F12" s="206">
        <f t="shared" si="3"/>
        <v>12</v>
      </c>
      <c r="G12" s="206">
        <v>4</v>
      </c>
      <c r="H12" s="206">
        <v>4</v>
      </c>
      <c r="I12" s="206">
        <v>1</v>
      </c>
      <c r="J12" s="206">
        <f t="shared" si="4"/>
        <v>9</v>
      </c>
      <c r="K12" s="206">
        <v>6</v>
      </c>
      <c r="L12" s="206">
        <v>4</v>
      </c>
      <c r="M12" s="206">
        <v>2</v>
      </c>
      <c r="N12" s="206">
        <f t="shared" si="1"/>
        <v>12</v>
      </c>
      <c r="O12" s="206">
        <f t="shared" si="5"/>
        <v>15</v>
      </c>
      <c r="P12" s="206">
        <f t="shared" si="0"/>
        <v>12</v>
      </c>
      <c r="Q12" s="206">
        <f t="shared" si="0"/>
        <v>6</v>
      </c>
      <c r="R12" s="206">
        <f t="shared" si="2"/>
        <v>33</v>
      </c>
      <c r="S12" s="473" t="s">
        <v>209</v>
      </c>
      <c r="T12" s="473"/>
      <c r="U12" s="588"/>
      <c r="V12" s="588"/>
      <c r="W12" s="588"/>
      <c r="X12" s="588"/>
      <c r="Y12" s="588"/>
      <c r="Z12" s="588"/>
      <c r="AA12" s="588"/>
      <c r="AB12" s="588"/>
      <c r="AC12" s="588"/>
      <c r="AD12" s="230"/>
      <c r="AE12" s="230"/>
      <c r="AF12" s="230"/>
      <c r="AG12" s="230"/>
      <c r="AH12" s="230"/>
      <c r="AI12" s="230"/>
      <c r="AJ12" s="230"/>
      <c r="AK12" s="230"/>
      <c r="AL12" s="230"/>
      <c r="AM12" s="230"/>
    </row>
    <row r="13" spans="1:39" ht="18" customHeight="1">
      <c r="A13" s="627" t="s">
        <v>8</v>
      </c>
      <c r="B13" s="1211" t="s">
        <v>69</v>
      </c>
      <c r="C13" s="206">
        <v>15</v>
      </c>
      <c r="D13" s="206">
        <v>3</v>
      </c>
      <c r="E13" s="206">
        <v>0</v>
      </c>
      <c r="F13" s="206">
        <f t="shared" si="3"/>
        <v>18</v>
      </c>
      <c r="G13" s="206">
        <v>15</v>
      </c>
      <c r="H13" s="206">
        <v>2</v>
      </c>
      <c r="I13" s="206">
        <v>0</v>
      </c>
      <c r="J13" s="206">
        <f t="shared" si="4"/>
        <v>17</v>
      </c>
      <c r="K13" s="206">
        <v>15</v>
      </c>
      <c r="L13" s="206">
        <v>3</v>
      </c>
      <c r="M13" s="206">
        <v>0</v>
      </c>
      <c r="N13" s="206">
        <f t="shared" si="1"/>
        <v>18</v>
      </c>
      <c r="O13" s="206">
        <f t="shared" si="5"/>
        <v>45</v>
      </c>
      <c r="P13" s="206">
        <f t="shared" si="0"/>
        <v>8</v>
      </c>
      <c r="Q13" s="206">
        <f t="shared" si="0"/>
        <v>0</v>
      </c>
      <c r="R13" s="206">
        <f t="shared" si="2"/>
        <v>53</v>
      </c>
      <c r="S13" s="1175" t="s">
        <v>1099</v>
      </c>
      <c r="T13" s="475" t="s">
        <v>211</v>
      </c>
      <c r="U13" s="588"/>
      <c r="V13" s="588"/>
      <c r="W13" s="588"/>
      <c r="X13" s="588"/>
      <c r="Y13" s="588"/>
      <c r="Z13" s="588"/>
      <c r="AA13" s="588"/>
      <c r="AB13" s="588"/>
      <c r="AC13" s="588"/>
      <c r="AD13" s="230"/>
      <c r="AE13" s="230"/>
      <c r="AF13" s="230"/>
      <c r="AG13" s="230"/>
      <c r="AH13" s="230"/>
      <c r="AI13" s="230"/>
      <c r="AJ13" s="230"/>
      <c r="AK13" s="230"/>
      <c r="AL13" s="230"/>
      <c r="AM13" s="230"/>
    </row>
    <row r="14" spans="1:39" ht="18" customHeight="1">
      <c r="A14" s="628"/>
      <c r="B14" s="1211" t="s">
        <v>73</v>
      </c>
      <c r="C14" s="206">
        <v>17</v>
      </c>
      <c r="D14" s="206">
        <v>6</v>
      </c>
      <c r="E14" s="206">
        <v>0</v>
      </c>
      <c r="F14" s="206">
        <f t="shared" si="3"/>
        <v>23</v>
      </c>
      <c r="G14" s="206">
        <v>17</v>
      </c>
      <c r="H14" s="206">
        <v>5</v>
      </c>
      <c r="I14" s="206">
        <v>0</v>
      </c>
      <c r="J14" s="206">
        <f t="shared" si="4"/>
        <v>22</v>
      </c>
      <c r="K14" s="206">
        <v>16</v>
      </c>
      <c r="L14" s="206">
        <v>4</v>
      </c>
      <c r="M14" s="206">
        <v>0</v>
      </c>
      <c r="N14" s="206">
        <f t="shared" si="1"/>
        <v>20</v>
      </c>
      <c r="O14" s="206">
        <f t="shared" si="5"/>
        <v>50</v>
      </c>
      <c r="P14" s="206">
        <f t="shared" si="0"/>
        <v>15</v>
      </c>
      <c r="Q14" s="206">
        <f t="shared" si="0"/>
        <v>0</v>
      </c>
      <c r="R14" s="206">
        <f t="shared" si="2"/>
        <v>65</v>
      </c>
      <c r="S14" s="1175" t="s">
        <v>1100</v>
      </c>
      <c r="T14" s="476"/>
      <c r="U14" s="588"/>
      <c r="V14" s="588"/>
      <c r="W14" s="588"/>
      <c r="X14" s="588"/>
      <c r="Y14" s="588"/>
      <c r="Z14" s="588"/>
      <c r="AA14" s="588"/>
      <c r="AB14" s="588"/>
      <c r="AC14" s="588"/>
      <c r="AD14" s="230"/>
      <c r="AE14" s="230"/>
      <c r="AF14" s="230"/>
      <c r="AG14" s="230"/>
      <c r="AH14" s="230"/>
      <c r="AI14" s="230"/>
      <c r="AJ14" s="230"/>
      <c r="AK14" s="230"/>
      <c r="AL14" s="230"/>
      <c r="AM14" s="230"/>
    </row>
    <row r="15" spans="1:39" ht="18" customHeight="1">
      <c r="A15" s="628"/>
      <c r="B15" s="1211" t="s">
        <v>74</v>
      </c>
      <c r="C15" s="206">
        <v>2</v>
      </c>
      <c r="D15" s="206">
        <v>0</v>
      </c>
      <c r="E15" s="206">
        <v>0</v>
      </c>
      <c r="F15" s="206">
        <f t="shared" si="3"/>
        <v>2</v>
      </c>
      <c r="G15" s="206">
        <v>2</v>
      </c>
      <c r="H15" s="206">
        <v>0</v>
      </c>
      <c r="I15" s="206">
        <v>0</v>
      </c>
      <c r="J15" s="206">
        <f t="shared" si="4"/>
        <v>2</v>
      </c>
      <c r="K15" s="206">
        <v>1</v>
      </c>
      <c r="L15" s="206">
        <v>0</v>
      </c>
      <c r="M15" s="206">
        <v>0</v>
      </c>
      <c r="N15" s="206">
        <f t="shared" si="1"/>
        <v>1</v>
      </c>
      <c r="O15" s="206">
        <f t="shared" si="5"/>
        <v>5</v>
      </c>
      <c r="P15" s="206">
        <f t="shared" si="0"/>
        <v>0</v>
      </c>
      <c r="Q15" s="206">
        <f t="shared" si="0"/>
        <v>0</v>
      </c>
      <c r="R15" s="206">
        <f t="shared" si="2"/>
        <v>5</v>
      </c>
      <c r="S15" s="1175" t="s">
        <v>1101</v>
      </c>
      <c r="T15" s="476"/>
      <c r="U15" s="588"/>
      <c r="V15" s="588"/>
      <c r="W15" s="588"/>
      <c r="X15" s="588"/>
      <c r="Y15" s="588"/>
      <c r="Z15" s="588"/>
      <c r="AA15" s="588"/>
      <c r="AB15" s="588"/>
      <c r="AC15" s="588"/>
      <c r="AD15" s="230"/>
      <c r="AE15" s="230"/>
      <c r="AF15" s="230"/>
      <c r="AG15" s="230"/>
      <c r="AH15" s="230"/>
      <c r="AI15" s="230"/>
      <c r="AJ15" s="230"/>
      <c r="AK15" s="230"/>
      <c r="AL15" s="230"/>
      <c r="AM15" s="230"/>
    </row>
    <row r="16" spans="1:39" ht="18" customHeight="1">
      <c r="A16" s="628"/>
      <c r="B16" s="1211" t="s">
        <v>72</v>
      </c>
      <c r="C16" s="206">
        <v>13</v>
      </c>
      <c r="D16" s="206">
        <v>3</v>
      </c>
      <c r="E16" s="206">
        <v>0</v>
      </c>
      <c r="F16" s="206">
        <f t="shared" si="3"/>
        <v>16</v>
      </c>
      <c r="G16" s="206">
        <v>11</v>
      </c>
      <c r="H16" s="206">
        <v>2</v>
      </c>
      <c r="I16" s="206">
        <v>0</v>
      </c>
      <c r="J16" s="206">
        <f t="shared" si="4"/>
        <v>13</v>
      </c>
      <c r="K16" s="206">
        <v>9</v>
      </c>
      <c r="L16" s="206">
        <v>2</v>
      </c>
      <c r="M16" s="206">
        <v>0</v>
      </c>
      <c r="N16" s="206">
        <f t="shared" si="1"/>
        <v>11</v>
      </c>
      <c r="O16" s="206">
        <f t="shared" si="5"/>
        <v>33</v>
      </c>
      <c r="P16" s="206">
        <f t="shared" si="0"/>
        <v>7</v>
      </c>
      <c r="Q16" s="206">
        <f t="shared" si="0"/>
        <v>0</v>
      </c>
      <c r="R16" s="206">
        <f t="shared" si="2"/>
        <v>40</v>
      </c>
      <c r="S16" s="1175" t="s">
        <v>1102</v>
      </c>
      <c r="T16" s="476"/>
      <c r="U16" s="588"/>
      <c r="V16" s="588"/>
      <c r="W16" s="588"/>
      <c r="X16" s="588"/>
      <c r="Y16" s="588"/>
      <c r="Z16" s="588"/>
      <c r="AA16" s="588"/>
      <c r="AB16" s="588"/>
      <c r="AC16" s="588"/>
      <c r="AD16" s="230"/>
      <c r="AE16" s="230"/>
      <c r="AF16" s="230"/>
      <c r="AG16" s="230"/>
      <c r="AH16" s="230"/>
      <c r="AI16" s="230"/>
      <c r="AJ16" s="230"/>
      <c r="AK16" s="230"/>
      <c r="AL16" s="230"/>
      <c r="AM16" s="230"/>
    </row>
    <row r="17" spans="1:39" ht="18" customHeight="1">
      <c r="A17" s="628"/>
      <c r="B17" s="1211" t="s">
        <v>70</v>
      </c>
      <c r="C17" s="206">
        <v>8</v>
      </c>
      <c r="D17" s="206">
        <v>1</v>
      </c>
      <c r="E17" s="206">
        <v>0</v>
      </c>
      <c r="F17" s="206">
        <f t="shared" si="3"/>
        <v>9</v>
      </c>
      <c r="G17" s="206">
        <v>6</v>
      </c>
      <c r="H17" s="206">
        <v>2</v>
      </c>
      <c r="I17" s="206">
        <v>0</v>
      </c>
      <c r="J17" s="206">
        <f t="shared" si="4"/>
        <v>8</v>
      </c>
      <c r="K17" s="206">
        <v>5</v>
      </c>
      <c r="L17" s="206">
        <v>1</v>
      </c>
      <c r="M17" s="206">
        <v>0</v>
      </c>
      <c r="N17" s="206">
        <f t="shared" si="1"/>
        <v>6</v>
      </c>
      <c r="O17" s="206">
        <f t="shared" si="5"/>
        <v>19</v>
      </c>
      <c r="P17" s="206">
        <f t="shared" si="0"/>
        <v>4</v>
      </c>
      <c r="Q17" s="206">
        <f t="shared" si="0"/>
        <v>0</v>
      </c>
      <c r="R17" s="206">
        <f t="shared" si="2"/>
        <v>23</v>
      </c>
      <c r="S17" s="1175" t="s">
        <v>1103</v>
      </c>
      <c r="T17" s="476"/>
      <c r="U17" s="588"/>
      <c r="V17" s="588"/>
      <c r="W17" s="588"/>
      <c r="X17" s="588"/>
      <c r="Y17" s="588"/>
      <c r="Z17" s="588"/>
      <c r="AA17" s="588"/>
      <c r="AB17" s="588"/>
      <c r="AC17" s="588"/>
      <c r="AD17" s="230"/>
      <c r="AE17" s="230"/>
      <c r="AF17" s="230"/>
      <c r="AG17" s="230"/>
      <c r="AH17" s="230"/>
      <c r="AI17" s="230"/>
      <c r="AJ17" s="230"/>
      <c r="AK17" s="230"/>
      <c r="AL17" s="230"/>
      <c r="AM17" s="230"/>
    </row>
    <row r="18" spans="1:39" ht="18" customHeight="1">
      <c r="A18" s="630"/>
      <c r="B18" s="1211" t="s">
        <v>71</v>
      </c>
      <c r="C18" s="206">
        <v>2</v>
      </c>
      <c r="D18" s="206">
        <v>0</v>
      </c>
      <c r="E18" s="206">
        <v>0</v>
      </c>
      <c r="F18" s="206">
        <f t="shared" si="3"/>
        <v>2</v>
      </c>
      <c r="G18" s="206">
        <v>3</v>
      </c>
      <c r="H18" s="206">
        <v>0</v>
      </c>
      <c r="I18" s="206">
        <v>0</v>
      </c>
      <c r="J18" s="206">
        <f t="shared" si="4"/>
        <v>3</v>
      </c>
      <c r="K18" s="206">
        <v>2</v>
      </c>
      <c r="L18" s="206">
        <v>0</v>
      </c>
      <c r="M18" s="206">
        <v>0</v>
      </c>
      <c r="N18" s="206">
        <f t="shared" si="1"/>
        <v>2</v>
      </c>
      <c r="O18" s="206">
        <f t="shared" si="5"/>
        <v>7</v>
      </c>
      <c r="P18" s="206">
        <f t="shared" si="0"/>
        <v>0</v>
      </c>
      <c r="Q18" s="206">
        <f t="shared" si="0"/>
        <v>0</v>
      </c>
      <c r="R18" s="206">
        <f t="shared" si="2"/>
        <v>7</v>
      </c>
      <c r="S18" s="1175" t="s">
        <v>1104</v>
      </c>
      <c r="T18" s="477"/>
      <c r="U18" s="588"/>
      <c r="V18" s="588"/>
      <c r="W18" s="588"/>
      <c r="X18" s="588"/>
      <c r="Y18" s="588"/>
      <c r="Z18" s="588"/>
      <c r="AA18" s="588"/>
      <c r="AB18" s="588"/>
      <c r="AC18" s="588"/>
      <c r="AD18" s="230"/>
      <c r="AE18" s="230"/>
      <c r="AF18" s="230"/>
      <c r="AG18" s="230"/>
      <c r="AH18" s="230"/>
      <c r="AI18" s="230"/>
      <c r="AJ18" s="230"/>
      <c r="AK18" s="230"/>
      <c r="AL18" s="230"/>
      <c r="AM18" s="230"/>
    </row>
    <row r="19" spans="1:39" ht="18" customHeight="1">
      <c r="A19" s="1243" t="s">
        <v>392</v>
      </c>
      <c r="B19" s="1211"/>
      <c r="C19" s="206">
        <v>0</v>
      </c>
      <c r="D19" s="206">
        <v>0</v>
      </c>
      <c r="E19" s="206">
        <v>0</v>
      </c>
      <c r="F19" s="206">
        <f t="shared" si="3"/>
        <v>0</v>
      </c>
      <c r="G19" s="206">
        <v>0</v>
      </c>
      <c r="H19" s="206">
        <v>0</v>
      </c>
      <c r="I19" s="206">
        <v>0</v>
      </c>
      <c r="J19" s="206">
        <f t="shared" si="4"/>
        <v>0</v>
      </c>
      <c r="K19" s="206">
        <v>0</v>
      </c>
      <c r="L19" s="206">
        <v>0</v>
      </c>
      <c r="M19" s="206">
        <v>0</v>
      </c>
      <c r="N19" s="206">
        <f t="shared" si="1"/>
        <v>0</v>
      </c>
      <c r="O19" s="206">
        <f t="shared" si="5"/>
        <v>0</v>
      </c>
      <c r="P19" s="206">
        <f t="shared" si="0"/>
        <v>0</v>
      </c>
      <c r="Q19" s="206">
        <f t="shared" si="0"/>
        <v>0</v>
      </c>
      <c r="R19" s="206">
        <f t="shared" si="2"/>
        <v>0</v>
      </c>
      <c r="S19" s="1175"/>
      <c r="T19" s="1244"/>
      <c r="U19" s="588"/>
      <c r="V19" s="588"/>
      <c r="W19" s="588"/>
      <c r="X19" s="588"/>
      <c r="Y19" s="588"/>
      <c r="Z19" s="588"/>
      <c r="AA19" s="588"/>
      <c r="AB19" s="588"/>
      <c r="AC19" s="588"/>
      <c r="AD19" s="230"/>
      <c r="AE19" s="230"/>
      <c r="AF19" s="230"/>
      <c r="AG19" s="230"/>
      <c r="AH19" s="230"/>
      <c r="AI19" s="230"/>
      <c r="AJ19" s="230"/>
      <c r="AK19" s="230"/>
      <c r="AL19" s="230"/>
      <c r="AM19" s="230"/>
    </row>
    <row r="20" spans="1:39" ht="18" customHeight="1">
      <c r="A20" s="1221" t="s">
        <v>885</v>
      </c>
      <c r="B20" s="1221"/>
      <c r="C20" s="206">
        <v>2</v>
      </c>
      <c r="D20" s="206">
        <v>2</v>
      </c>
      <c r="E20" s="206">
        <v>0</v>
      </c>
      <c r="F20" s="206">
        <f t="shared" si="3"/>
        <v>4</v>
      </c>
      <c r="G20" s="206">
        <v>2</v>
      </c>
      <c r="H20" s="206">
        <v>2</v>
      </c>
      <c r="I20" s="206">
        <v>0</v>
      </c>
      <c r="J20" s="206">
        <f t="shared" si="4"/>
        <v>4</v>
      </c>
      <c r="K20" s="206">
        <v>1</v>
      </c>
      <c r="L20" s="206">
        <v>2</v>
      </c>
      <c r="M20" s="206">
        <v>0</v>
      </c>
      <c r="N20" s="206">
        <f t="shared" si="1"/>
        <v>3</v>
      </c>
      <c r="O20" s="206">
        <f t="shared" si="5"/>
        <v>5</v>
      </c>
      <c r="P20" s="206">
        <f t="shared" si="0"/>
        <v>6</v>
      </c>
      <c r="Q20" s="206">
        <f t="shared" si="0"/>
        <v>0</v>
      </c>
      <c r="R20" s="206">
        <f t="shared" si="2"/>
        <v>11</v>
      </c>
      <c r="S20" s="473" t="s">
        <v>218</v>
      </c>
      <c r="T20" s="473"/>
      <c r="U20" s="588"/>
      <c r="V20" s="588"/>
      <c r="W20" s="588"/>
      <c r="X20" s="588"/>
      <c r="Y20" s="588"/>
      <c r="Z20" s="588"/>
      <c r="AA20" s="588"/>
      <c r="AB20" s="588"/>
      <c r="AC20" s="588"/>
      <c r="AD20" s="230"/>
      <c r="AE20" s="230"/>
      <c r="AF20" s="230"/>
      <c r="AG20" s="230"/>
      <c r="AH20" s="230"/>
      <c r="AI20" s="230"/>
      <c r="AJ20" s="230"/>
      <c r="AK20" s="230"/>
      <c r="AL20" s="230"/>
      <c r="AM20" s="230"/>
    </row>
    <row r="21" spans="1:39" ht="18" customHeight="1">
      <c r="A21" s="1221" t="s">
        <v>101</v>
      </c>
      <c r="B21" s="1221"/>
      <c r="C21" s="206">
        <v>2</v>
      </c>
      <c r="D21" s="206">
        <v>0</v>
      </c>
      <c r="E21" s="206">
        <v>0</v>
      </c>
      <c r="F21" s="206">
        <f t="shared" si="3"/>
        <v>2</v>
      </c>
      <c r="G21" s="206">
        <v>2</v>
      </c>
      <c r="H21" s="206">
        <v>0</v>
      </c>
      <c r="I21" s="206">
        <v>0</v>
      </c>
      <c r="J21" s="206">
        <f t="shared" si="4"/>
        <v>2</v>
      </c>
      <c r="K21" s="206">
        <v>2</v>
      </c>
      <c r="L21" s="206">
        <v>0</v>
      </c>
      <c r="M21" s="206">
        <v>0</v>
      </c>
      <c r="N21" s="206">
        <f t="shared" si="1"/>
        <v>2</v>
      </c>
      <c r="O21" s="206">
        <f t="shared" si="5"/>
        <v>6</v>
      </c>
      <c r="P21" s="206">
        <f t="shared" si="0"/>
        <v>0</v>
      </c>
      <c r="Q21" s="206">
        <f t="shared" si="0"/>
        <v>0</v>
      </c>
      <c r="R21" s="206">
        <f t="shared" si="2"/>
        <v>6</v>
      </c>
      <c r="S21" s="473" t="s">
        <v>219</v>
      </c>
      <c r="T21" s="473"/>
      <c r="U21" s="588"/>
      <c r="V21" s="588"/>
      <c r="W21" s="588"/>
      <c r="X21" s="588"/>
      <c r="Y21" s="588"/>
      <c r="Z21" s="588"/>
      <c r="AA21" s="588"/>
      <c r="AB21" s="588"/>
      <c r="AC21" s="588"/>
      <c r="AD21" s="230"/>
      <c r="AE21" s="230"/>
      <c r="AF21" s="230"/>
      <c r="AG21" s="230"/>
      <c r="AH21" s="230"/>
      <c r="AI21" s="230"/>
      <c r="AJ21" s="230"/>
      <c r="AK21" s="230"/>
      <c r="AL21" s="230"/>
      <c r="AM21" s="230"/>
    </row>
    <row r="22" spans="1:39" ht="18" customHeight="1">
      <c r="A22" s="1221" t="s">
        <v>886</v>
      </c>
      <c r="B22" s="1221"/>
      <c r="C22" s="206">
        <v>6</v>
      </c>
      <c r="D22" s="206">
        <v>2</v>
      </c>
      <c r="E22" s="206">
        <v>0</v>
      </c>
      <c r="F22" s="206">
        <f t="shared" si="3"/>
        <v>8</v>
      </c>
      <c r="G22" s="206">
        <v>7</v>
      </c>
      <c r="H22" s="206">
        <v>2</v>
      </c>
      <c r="I22" s="206">
        <v>0</v>
      </c>
      <c r="J22" s="206">
        <f t="shared" si="4"/>
        <v>9</v>
      </c>
      <c r="K22" s="206">
        <v>7</v>
      </c>
      <c r="L22" s="206">
        <v>2</v>
      </c>
      <c r="M22" s="206">
        <v>0</v>
      </c>
      <c r="N22" s="206">
        <f t="shared" si="1"/>
        <v>9</v>
      </c>
      <c r="O22" s="206">
        <f t="shared" si="5"/>
        <v>20</v>
      </c>
      <c r="P22" s="206">
        <f t="shared" si="0"/>
        <v>6</v>
      </c>
      <c r="Q22" s="206">
        <f t="shared" si="0"/>
        <v>0</v>
      </c>
      <c r="R22" s="206">
        <f t="shared" si="2"/>
        <v>26</v>
      </c>
      <c r="S22" s="473" t="s">
        <v>220</v>
      </c>
      <c r="T22" s="473"/>
      <c r="U22" s="588"/>
      <c r="V22" s="588"/>
      <c r="W22" s="588"/>
      <c r="X22" s="588"/>
      <c r="Y22" s="588"/>
      <c r="Z22" s="588"/>
      <c r="AA22" s="588"/>
      <c r="AB22" s="588"/>
      <c r="AC22" s="588"/>
      <c r="AD22" s="230"/>
      <c r="AE22" s="230"/>
      <c r="AF22" s="230"/>
      <c r="AG22" s="230"/>
      <c r="AH22" s="230"/>
      <c r="AI22" s="230"/>
      <c r="AJ22" s="230"/>
      <c r="AK22" s="230"/>
      <c r="AL22" s="230"/>
      <c r="AM22" s="230"/>
    </row>
    <row r="23" spans="1:39" ht="18" customHeight="1">
      <c r="A23" s="1015" t="s">
        <v>409</v>
      </c>
      <c r="B23" s="1015"/>
      <c r="C23" s="206">
        <v>0</v>
      </c>
      <c r="D23" s="206">
        <v>1</v>
      </c>
      <c r="E23" s="206">
        <v>3</v>
      </c>
      <c r="F23" s="206">
        <f t="shared" si="3"/>
        <v>4</v>
      </c>
      <c r="G23" s="206">
        <v>0</v>
      </c>
      <c r="H23" s="206">
        <v>1</v>
      </c>
      <c r="I23" s="206">
        <v>3</v>
      </c>
      <c r="J23" s="206">
        <f t="shared" si="4"/>
        <v>4</v>
      </c>
      <c r="K23" s="206">
        <v>0</v>
      </c>
      <c r="L23" s="206">
        <v>1</v>
      </c>
      <c r="M23" s="206">
        <v>3</v>
      </c>
      <c r="N23" s="206">
        <f t="shared" si="1"/>
        <v>4</v>
      </c>
      <c r="O23" s="206">
        <f t="shared" si="5"/>
        <v>0</v>
      </c>
      <c r="P23" s="206">
        <f t="shared" si="0"/>
        <v>3</v>
      </c>
      <c r="Q23" s="206">
        <f t="shared" si="0"/>
        <v>9</v>
      </c>
      <c r="R23" s="206">
        <f t="shared" si="2"/>
        <v>12</v>
      </c>
      <c r="S23" s="473" t="s">
        <v>221</v>
      </c>
      <c r="T23" s="473"/>
      <c r="U23" s="588"/>
      <c r="V23" s="588"/>
      <c r="W23" s="588"/>
      <c r="X23" s="588"/>
      <c r="Y23" s="588"/>
      <c r="Z23" s="588"/>
      <c r="AA23" s="588"/>
      <c r="AB23" s="588"/>
      <c r="AC23" s="588"/>
      <c r="AD23" s="230"/>
      <c r="AE23" s="230"/>
      <c r="AF23" s="230"/>
      <c r="AG23" s="230"/>
      <c r="AH23" s="230"/>
      <c r="AI23" s="230"/>
      <c r="AJ23" s="230"/>
      <c r="AK23" s="230"/>
      <c r="AL23" s="230"/>
      <c r="AM23" s="230"/>
    </row>
    <row r="24" spans="1:39" ht="18" customHeight="1">
      <c r="A24" s="1221" t="s">
        <v>108</v>
      </c>
      <c r="B24" s="1221"/>
      <c r="C24" s="206">
        <v>1</v>
      </c>
      <c r="D24" s="206">
        <v>0</v>
      </c>
      <c r="E24" s="206">
        <v>0</v>
      </c>
      <c r="F24" s="206">
        <f t="shared" si="3"/>
        <v>1</v>
      </c>
      <c r="G24" s="206">
        <v>1</v>
      </c>
      <c r="H24" s="206">
        <v>0</v>
      </c>
      <c r="I24" s="206">
        <v>0</v>
      </c>
      <c r="J24" s="206">
        <f t="shared" si="4"/>
        <v>1</v>
      </c>
      <c r="K24" s="206">
        <v>1</v>
      </c>
      <c r="L24" s="206">
        <v>0</v>
      </c>
      <c r="M24" s="206">
        <v>0</v>
      </c>
      <c r="N24" s="206">
        <f t="shared" si="1"/>
        <v>1</v>
      </c>
      <c r="O24" s="206">
        <f t="shared" si="5"/>
        <v>3</v>
      </c>
      <c r="P24" s="206">
        <f t="shared" si="0"/>
        <v>0</v>
      </c>
      <c r="Q24" s="206">
        <f t="shared" si="0"/>
        <v>0</v>
      </c>
      <c r="R24" s="206">
        <f t="shared" si="2"/>
        <v>3</v>
      </c>
      <c r="S24" s="473" t="s">
        <v>222</v>
      </c>
      <c r="T24" s="473"/>
      <c r="U24" s="588"/>
      <c r="V24" s="588"/>
      <c r="W24" s="588"/>
      <c r="X24" s="588"/>
      <c r="Y24" s="588"/>
      <c r="Z24" s="588"/>
      <c r="AA24" s="588"/>
      <c r="AB24" s="588"/>
      <c r="AC24" s="588"/>
      <c r="AD24" s="230"/>
      <c r="AE24" s="230"/>
      <c r="AF24" s="230"/>
      <c r="AG24" s="230"/>
      <c r="AH24" s="230"/>
      <c r="AI24" s="230"/>
      <c r="AJ24" s="230"/>
      <c r="AK24" s="230"/>
      <c r="AL24" s="230"/>
      <c r="AM24" s="230"/>
    </row>
    <row r="25" spans="1:39" ht="18" customHeight="1">
      <c r="A25" s="1221" t="s">
        <v>887</v>
      </c>
      <c r="B25" s="1221"/>
      <c r="C25" s="206">
        <v>5</v>
      </c>
      <c r="D25" s="206">
        <v>5</v>
      </c>
      <c r="E25" s="206">
        <v>0</v>
      </c>
      <c r="F25" s="206">
        <f t="shared" si="3"/>
        <v>10</v>
      </c>
      <c r="G25" s="206">
        <v>7</v>
      </c>
      <c r="H25" s="206">
        <v>4</v>
      </c>
      <c r="I25" s="206">
        <v>0</v>
      </c>
      <c r="J25" s="206">
        <f t="shared" si="4"/>
        <v>11</v>
      </c>
      <c r="K25" s="206">
        <v>7</v>
      </c>
      <c r="L25" s="206">
        <v>4</v>
      </c>
      <c r="M25" s="206">
        <v>0</v>
      </c>
      <c r="N25" s="206">
        <f t="shared" si="1"/>
        <v>11</v>
      </c>
      <c r="O25" s="206">
        <f t="shared" si="5"/>
        <v>19</v>
      </c>
      <c r="P25" s="206">
        <f t="shared" si="5"/>
        <v>13</v>
      </c>
      <c r="Q25" s="206">
        <f t="shared" si="5"/>
        <v>0</v>
      </c>
      <c r="R25" s="206">
        <f t="shared" si="2"/>
        <v>32</v>
      </c>
      <c r="S25" s="473" t="s">
        <v>223</v>
      </c>
      <c r="T25" s="473"/>
      <c r="U25" s="588"/>
      <c r="V25" s="588"/>
      <c r="W25" s="588"/>
      <c r="X25" s="588"/>
      <c r="Y25" s="588"/>
      <c r="Z25" s="588"/>
      <c r="AA25" s="588"/>
      <c r="AB25" s="588"/>
      <c r="AC25" s="588"/>
      <c r="AD25" s="230"/>
      <c r="AE25" s="230"/>
      <c r="AF25" s="230"/>
      <c r="AG25" s="230"/>
      <c r="AH25" s="230"/>
      <c r="AI25" s="230"/>
      <c r="AJ25" s="230"/>
      <c r="AK25" s="230"/>
      <c r="AL25" s="230"/>
      <c r="AM25" s="230"/>
    </row>
    <row r="26" spans="1:39" ht="18" customHeight="1">
      <c r="A26" s="1221" t="s">
        <v>888</v>
      </c>
      <c r="B26" s="1221"/>
      <c r="C26" s="206">
        <v>2</v>
      </c>
      <c r="D26" s="206">
        <v>5</v>
      </c>
      <c r="E26" s="206">
        <v>0</v>
      </c>
      <c r="F26" s="206">
        <f t="shared" si="3"/>
        <v>7</v>
      </c>
      <c r="G26" s="206">
        <v>4</v>
      </c>
      <c r="H26" s="206">
        <v>4</v>
      </c>
      <c r="I26" s="206">
        <v>0</v>
      </c>
      <c r="J26" s="206">
        <f t="shared" si="4"/>
        <v>8</v>
      </c>
      <c r="K26" s="206">
        <v>4</v>
      </c>
      <c r="L26" s="206">
        <v>4</v>
      </c>
      <c r="M26" s="206">
        <v>0</v>
      </c>
      <c r="N26" s="206">
        <f t="shared" si="1"/>
        <v>8</v>
      </c>
      <c r="O26" s="206">
        <f t="shared" si="5"/>
        <v>10</v>
      </c>
      <c r="P26" s="206">
        <f t="shared" si="5"/>
        <v>13</v>
      </c>
      <c r="Q26" s="206">
        <f t="shared" si="5"/>
        <v>0</v>
      </c>
      <c r="R26" s="206">
        <f t="shared" si="2"/>
        <v>23</v>
      </c>
      <c r="S26" s="473" t="s">
        <v>224</v>
      </c>
      <c r="T26" s="473"/>
      <c r="U26" s="588"/>
      <c r="V26" s="588"/>
      <c r="W26" s="588"/>
      <c r="X26" s="588"/>
      <c r="Y26" s="588"/>
      <c r="Z26" s="588"/>
      <c r="AA26" s="588"/>
      <c r="AB26" s="588"/>
      <c r="AC26" s="588"/>
      <c r="AD26" s="230"/>
      <c r="AE26" s="230"/>
      <c r="AF26" s="230"/>
      <c r="AG26" s="230"/>
      <c r="AH26" s="230"/>
      <c r="AI26" s="230"/>
      <c r="AJ26" s="230"/>
      <c r="AK26" s="230"/>
      <c r="AL26" s="230"/>
      <c r="AM26" s="230"/>
    </row>
    <row r="27" spans="1:39" ht="18" customHeight="1">
      <c r="A27" s="1221" t="s">
        <v>772</v>
      </c>
      <c r="B27" s="1221"/>
      <c r="C27" s="206">
        <v>2</v>
      </c>
      <c r="D27" s="206">
        <v>0</v>
      </c>
      <c r="E27" s="206">
        <v>0</v>
      </c>
      <c r="F27" s="206">
        <f t="shared" si="3"/>
        <v>2</v>
      </c>
      <c r="G27" s="206">
        <v>2</v>
      </c>
      <c r="H27" s="206">
        <v>0</v>
      </c>
      <c r="I27" s="206">
        <v>0</v>
      </c>
      <c r="J27" s="206">
        <f t="shared" si="4"/>
        <v>2</v>
      </c>
      <c r="K27" s="206">
        <v>3</v>
      </c>
      <c r="L27" s="206">
        <v>0</v>
      </c>
      <c r="M27" s="206">
        <v>0</v>
      </c>
      <c r="N27" s="206">
        <f t="shared" si="1"/>
        <v>3</v>
      </c>
      <c r="O27" s="206">
        <f t="shared" si="5"/>
        <v>7</v>
      </c>
      <c r="P27" s="206">
        <f t="shared" si="5"/>
        <v>0</v>
      </c>
      <c r="Q27" s="206">
        <f t="shared" si="5"/>
        <v>0</v>
      </c>
      <c r="R27" s="206">
        <f t="shared" si="2"/>
        <v>7</v>
      </c>
      <c r="S27" s="473" t="s">
        <v>225</v>
      </c>
      <c r="T27" s="473"/>
      <c r="U27" s="588"/>
      <c r="V27" s="588"/>
      <c r="W27" s="588"/>
      <c r="X27" s="588"/>
      <c r="Y27" s="588"/>
      <c r="Z27" s="588"/>
      <c r="AA27" s="588"/>
      <c r="AB27" s="588"/>
      <c r="AC27" s="588"/>
      <c r="AD27" s="230"/>
      <c r="AE27" s="230"/>
      <c r="AF27" s="230"/>
      <c r="AG27" s="230"/>
      <c r="AH27" s="230"/>
      <c r="AI27" s="230"/>
      <c r="AJ27" s="230"/>
      <c r="AK27" s="230"/>
      <c r="AL27" s="230"/>
      <c r="AM27" s="230"/>
    </row>
    <row r="28" spans="1:39" ht="18" customHeight="1" thickBot="1">
      <c r="A28" s="1222" t="s">
        <v>773</v>
      </c>
      <c r="B28" s="1222"/>
      <c r="C28" s="206">
        <v>3</v>
      </c>
      <c r="D28" s="206">
        <v>0</v>
      </c>
      <c r="E28" s="358">
        <v>0</v>
      </c>
      <c r="F28" s="206">
        <f t="shared" si="3"/>
        <v>3</v>
      </c>
      <c r="G28" s="206">
        <v>3</v>
      </c>
      <c r="H28" s="206">
        <v>0</v>
      </c>
      <c r="I28" s="206">
        <v>0</v>
      </c>
      <c r="J28" s="206">
        <f t="shared" si="4"/>
        <v>3</v>
      </c>
      <c r="K28" s="206">
        <v>3</v>
      </c>
      <c r="L28" s="206">
        <v>0</v>
      </c>
      <c r="M28" s="206">
        <v>0</v>
      </c>
      <c r="N28" s="206">
        <f t="shared" si="1"/>
        <v>3</v>
      </c>
      <c r="O28" s="206">
        <f t="shared" si="5"/>
        <v>9</v>
      </c>
      <c r="P28" s="206">
        <f t="shared" si="5"/>
        <v>0</v>
      </c>
      <c r="Q28" s="206">
        <f t="shared" si="5"/>
        <v>0</v>
      </c>
      <c r="R28" s="206">
        <f t="shared" si="2"/>
        <v>9</v>
      </c>
      <c r="S28" s="536" t="s">
        <v>226</v>
      </c>
      <c r="T28" s="536"/>
      <c r="U28" s="588"/>
      <c r="V28" s="588"/>
      <c r="W28" s="588"/>
      <c r="X28" s="588"/>
      <c r="Y28" s="588"/>
      <c r="Z28" s="588"/>
      <c r="AA28" s="588"/>
      <c r="AB28" s="588"/>
      <c r="AC28" s="588"/>
      <c r="AD28" s="230"/>
      <c r="AE28" s="230"/>
      <c r="AF28" s="230"/>
      <c r="AG28" s="230"/>
      <c r="AH28" s="230"/>
      <c r="AI28" s="230"/>
      <c r="AJ28" s="230"/>
      <c r="AK28" s="230"/>
      <c r="AL28" s="230"/>
      <c r="AM28" s="230"/>
    </row>
    <row r="29" spans="1:39" ht="18" customHeight="1" thickBot="1">
      <c r="A29" s="1223" t="s">
        <v>889</v>
      </c>
      <c r="B29" s="1223"/>
      <c r="C29" s="61">
        <f>SUM(C9:C28)</f>
        <v>93</v>
      </c>
      <c r="D29" s="61">
        <f t="shared" ref="D29:R29" si="6">SUM(D9:D28)</f>
        <v>37</v>
      </c>
      <c r="E29" s="61">
        <f t="shared" si="6"/>
        <v>7</v>
      </c>
      <c r="F29" s="61">
        <f t="shared" si="6"/>
        <v>137</v>
      </c>
      <c r="G29" s="61">
        <f t="shared" si="6"/>
        <v>95</v>
      </c>
      <c r="H29" s="61">
        <f t="shared" si="6"/>
        <v>32</v>
      </c>
      <c r="I29" s="61">
        <f t="shared" si="6"/>
        <v>4</v>
      </c>
      <c r="J29" s="61">
        <f t="shared" si="6"/>
        <v>131</v>
      </c>
      <c r="K29" s="61">
        <f t="shared" si="6"/>
        <v>90</v>
      </c>
      <c r="L29" s="61">
        <f t="shared" si="6"/>
        <v>28</v>
      </c>
      <c r="M29" s="61">
        <f t="shared" si="6"/>
        <v>6</v>
      </c>
      <c r="N29" s="61">
        <f t="shared" si="6"/>
        <v>124</v>
      </c>
      <c r="O29" s="61">
        <f t="shared" si="6"/>
        <v>278</v>
      </c>
      <c r="P29" s="61">
        <f t="shared" si="6"/>
        <v>97</v>
      </c>
      <c r="Q29" s="61">
        <f t="shared" si="6"/>
        <v>17</v>
      </c>
      <c r="R29" s="61">
        <f t="shared" si="6"/>
        <v>392</v>
      </c>
      <c r="S29" s="434" t="s">
        <v>201</v>
      </c>
      <c r="T29" s="434"/>
      <c r="U29" s="588"/>
      <c r="V29" s="588"/>
      <c r="W29" s="588"/>
      <c r="X29" s="588"/>
      <c r="Y29" s="588"/>
      <c r="Z29" s="588"/>
      <c r="AA29" s="588"/>
      <c r="AB29" s="588"/>
      <c r="AC29" s="588"/>
      <c r="AD29" s="230"/>
      <c r="AE29" s="230"/>
      <c r="AF29" s="230"/>
      <c r="AG29" s="230"/>
      <c r="AH29" s="230"/>
      <c r="AI29" s="230"/>
      <c r="AJ29" s="230"/>
      <c r="AK29" s="230"/>
      <c r="AL29" s="230"/>
      <c r="AM29" s="230"/>
    </row>
    <row r="30" spans="1:39" ht="20.100000000000001" customHeight="1" thickTop="1"/>
    <row r="31" spans="1:39" ht="20.100000000000001" customHeight="1"/>
    <row r="32" spans="1:39" ht="20.100000000000001" customHeight="1"/>
    <row r="33" ht="20.100000000000001" customHeight="1"/>
    <row r="34" ht="20.100000000000001" customHeight="1"/>
  </sheetData>
  <mergeCells count="42">
    <mergeCell ref="A29:B29"/>
    <mergeCell ref="S29:T29"/>
    <mergeCell ref="A26:B26"/>
    <mergeCell ref="S26:T26"/>
    <mergeCell ref="A27:B27"/>
    <mergeCell ref="S27:T27"/>
    <mergeCell ref="A28:B28"/>
    <mergeCell ref="S28:T28"/>
    <mergeCell ref="A23:B23"/>
    <mergeCell ref="S23:T23"/>
    <mergeCell ref="A24:B24"/>
    <mergeCell ref="S24:T24"/>
    <mergeCell ref="A25:B25"/>
    <mergeCell ref="S25:T25"/>
    <mergeCell ref="A20:B20"/>
    <mergeCell ref="S20:T20"/>
    <mergeCell ref="A21:B21"/>
    <mergeCell ref="S21:T21"/>
    <mergeCell ref="A22:B22"/>
    <mergeCell ref="S22:T22"/>
    <mergeCell ref="A11:B11"/>
    <mergeCell ref="S11:T11"/>
    <mergeCell ref="A12:B12"/>
    <mergeCell ref="S12:T12"/>
    <mergeCell ref="A13:A18"/>
    <mergeCell ref="T13:T18"/>
    <mergeCell ref="C6:F6"/>
    <mergeCell ref="G6:J6"/>
    <mergeCell ref="K6:N6"/>
    <mergeCell ref="O6:R6"/>
    <mergeCell ref="A9:B9"/>
    <mergeCell ref="S9:T9"/>
    <mergeCell ref="A2:T2"/>
    <mergeCell ref="A3:T3"/>
    <mergeCell ref="A4:D4"/>
    <mergeCell ref="R4:T4"/>
    <mergeCell ref="A5:B8"/>
    <mergeCell ref="C5:F5"/>
    <mergeCell ref="G5:J5"/>
    <mergeCell ref="K5:N5"/>
    <mergeCell ref="O5:R5"/>
    <mergeCell ref="S5:T8"/>
  </mergeCells>
  <printOptions horizontalCentered="1"/>
  <pageMargins left="0.19685039370078741" right="0.19685039370078741" top="0.78740157480314965" bottom="0.39370078740157483" header="0.78740157480314965" footer="0.39370078740157483"/>
  <pageSetup paperSize="9" scale="80" firstPageNumber="179" orientation="landscape" useFirstPageNumber="1" r:id="rId1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Q31"/>
  <sheetViews>
    <sheetView rightToLeft="1" view="pageBreakPreview" zoomScale="96" zoomScaleNormal="75" zoomScaleSheetLayoutView="96" workbookViewId="0">
      <selection activeCell="A14" sqref="A14:O19"/>
    </sheetView>
  </sheetViews>
  <sheetFormatPr defaultRowHeight="12.75"/>
  <cols>
    <col min="1" max="1" width="5.85546875" style="193" customWidth="1"/>
    <col min="2" max="2" width="9.7109375" style="193" customWidth="1"/>
    <col min="3" max="3" width="8.85546875" style="193" customWidth="1"/>
    <col min="4" max="4" width="8.5703125" style="193" customWidth="1"/>
    <col min="5" max="5" width="6.7109375" style="193" customWidth="1"/>
    <col min="6" max="6" width="5.140625" style="193" customWidth="1"/>
    <col min="7" max="9" width="6.7109375" style="193" customWidth="1"/>
    <col min="10" max="10" width="5.7109375" style="193" customWidth="1"/>
    <col min="11" max="13" width="6.5703125" style="193" customWidth="1"/>
    <col min="14" max="14" width="5.28515625" style="193" customWidth="1"/>
    <col min="15" max="15" width="7.5703125" style="193" customWidth="1"/>
    <col min="16" max="16" width="9.7109375" style="193" customWidth="1"/>
    <col min="17" max="17" width="5.42578125" style="193" customWidth="1"/>
    <col min="18" max="23" width="6.42578125" style="193" customWidth="1"/>
    <col min="24" max="24" width="6" style="193" customWidth="1"/>
    <col min="25" max="25" width="14.140625" style="193" customWidth="1"/>
    <col min="26" max="26" width="7.85546875" style="193" customWidth="1"/>
    <col min="27" max="16384" width="9.140625" style="193"/>
  </cols>
  <sheetData>
    <row r="1" spans="1:43" ht="16.5" customHeight="1">
      <c r="A1" s="385" t="s">
        <v>1175</v>
      </c>
      <c r="B1" s="385"/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5"/>
      <c r="P1" s="385"/>
      <c r="Q1" s="385"/>
      <c r="R1" s="385"/>
      <c r="S1" s="385"/>
      <c r="T1" s="385"/>
      <c r="U1" s="385"/>
      <c r="V1" s="385"/>
      <c r="W1" s="385"/>
      <c r="X1" s="385"/>
      <c r="Y1" s="385"/>
      <c r="Z1" s="385"/>
    </row>
    <row r="2" spans="1:43" ht="21.75" customHeight="1">
      <c r="A2" s="385" t="s">
        <v>1176</v>
      </c>
      <c r="B2" s="385"/>
      <c r="C2" s="385"/>
      <c r="D2" s="385"/>
      <c r="E2" s="385"/>
      <c r="F2" s="385"/>
      <c r="G2" s="385"/>
      <c r="H2" s="385"/>
      <c r="I2" s="385"/>
      <c r="J2" s="385"/>
      <c r="K2" s="385"/>
      <c r="L2" s="385"/>
      <c r="M2" s="385"/>
      <c r="N2" s="385"/>
      <c r="O2" s="385"/>
      <c r="P2" s="385"/>
      <c r="Q2" s="385"/>
      <c r="R2" s="385"/>
      <c r="S2" s="385"/>
      <c r="T2" s="385"/>
      <c r="U2" s="385"/>
      <c r="V2" s="385"/>
      <c r="W2" s="385"/>
      <c r="X2" s="385"/>
      <c r="Y2" s="385"/>
      <c r="Z2" s="385"/>
    </row>
    <row r="3" spans="1:43" ht="13.5" customHeight="1" thickBot="1">
      <c r="A3" s="656" t="s">
        <v>1177</v>
      </c>
      <c r="B3" s="656"/>
      <c r="C3" s="358"/>
      <c r="D3" s="358"/>
      <c r="E3" s="358"/>
      <c r="F3" s="358"/>
      <c r="G3" s="358"/>
      <c r="H3" s="358"/>
      <c r="I3" s="358"/>
      <c r="J3" s="358"/>
      <c r="K3" s="358"/>
      <c r="L3" s="358"/>
      <c r="M3" s="358"/>
      <c r="N3" s="358"/>
      <c r="O3" s="255"/>
      <c r="P3" s="358"/>
      <c r="Q3" s="358"/>
      <c r="R3" s="358"/>
      <c r="S3" s="358"/>
      <c r="T3" s="358"/>
      <c r="U3" s="358"/>
      <c r="V3" s="358"/>
      <c r="W3" s="358"/>
      <c r="X3" s="892" t="s">
        <v>1178</v>
      </c>
      <c r="Y3" s="892"/>
      <c r="Z3" s="892"/>
      <c r="AA3" s="1245"/>
      <c r="AB3" s="1245"/>
      <c r="AC3" s="1245"/>
      <c r="AD3" s="1245"/>
      <c r="AE3" s="1245"/>
      <c r="AF3" s="1245"/>
      <c r="AG3" s="1245"/>
      <c r="AH3" s="1245"/>
      <c r="AI3" s="1245"/>
      <c r="AJ3" s="1245"/>
      <c r="AK3" s="1245"/>
      <c r="AL3" s="230"/>
      <c r="AM3" s="230"/>
      <c r="AN3" s="230"/>
      <c r="AO3" s="230"/>
      <c r="AP3" s="230"/>
      <c r="AQ3" s="230"/>
    </row>
    <row r="4" spans="1:43" ht="30" customHeight="1" thickTop="1">
      <c r="A4" s="614" t="s">
        <v>84</v>
      </c>
      <c r="B4" s="614"/>
      <c r="C4" s="614" t="s">
        <v>42</v>
      </c>
      <c r="D4" s="614"/>
      <c r="E4" s="614"/>
      <c r="F4" s="1246" t="s">
        <v>89</v>
      </c>
      <c r="G4" s="614" t="s">
        <v>43</v>
      </c>
      <c r="H4" s="614"/>
      <c r="I4" s="614"/>
      <c r="J4" s="1246" t="s">
        <v>89</v>
      </c>
      <c r="K4" s="614" t="s">
        <v>44</v>
      </c>
      <c r="L4" s="614"/>
      <c r="M4" s="614"/>
      <c r="N4" s="1246" t="s">
        <v>89</v>
      </c>
      <c r="O4" s="614" t="s">
        <v>45</v>
      </c>
      <c r="P4" s="614"/>
      <c r="Q4" s="1246" t="s">
        <v>89</v>
      </c>
      <c r="R4" s="614" t="s">
        <v>46</v>
      </c>
      <c r="S4" s="614"/>
      <c r="T4" s="614"/>
      <c r="U4" s="614"/>
      <c r="V4" s="614"/>
      <c r="W4" s="614"/>
      <c r="X4" s="1246" t="s">
        <v>89</v>
      </c>
      <c r="Y4" s="614" t="s">
        <v>206</v>
      </c>
      <c r="Z4" s="614"/>
      <c r="AA4" s="767"/>
      <c r="AB4" s="1089"/>
      <c r="AC4" s="1089"/>
      <c r="AD4" s="767"/>
      <c r="AE4" s="767"/>
      <c r="AF4" s="767"/>
      <c r="AG4" s="767"/>
      <c r="AH4" s="767"/>
      <c r="AI4" s="1247"/>
      <c r="AJ4" s="767"/>
      <c r="AK4" s="767"/>
      <c r="AL4" s="230"/>
      <c r="AM4" s="230"/>
      <c r="AN4" s="230"/>
      <c r="AO4" s="230"/>
      <c r="AP4" s="230"/>
      <c r="AQ4" s="230"/>
    </row>
    <row r="5" spans="1:43" ht="23.25" customHeight="1">
      <c r="A5" s="586"/>
      <c r="B5" s="586"/>
      <c r="C5" s="586" t="s">
        <v>336</v>
      </c>
      <c r="D5" s="586"/>
      <c r="E5" s="586"/>
      <c r="F5" s="1248"/>
      <c r="G5" s="586" t="s">
        <v>337</v>
      </c>
      <c r="H5" s="586"/>
      <c r="I5" s="586"/>
      <c r="J5" s="1248"/>
      <c r="K5" s="586" t="s">
        <v>338</v>
      </c>
      <c r="L5" s="586"/>
      <c r="M5" s="586"/>
      <c r="N5" s="1248"/>
      <c r="O5" s="586"/>
      <c r="P5" s="586"/>
      <c r="Q5" s="1248"/>
      <c r="R5" s="586" t="s">
        <v>321</v>
      </c>
      <c r="S5" s="586"/>
      <c r="T5" s="586"/>
      <c r="U5" s="586"/>
      <c r="V5" s="586"/>
      <c r="W5" s="586"/>
      <c r="X5" s="1248"/>
      <c r="Y5" s="586"/>
      <c r="Z5" s="586"/>
      <c r="AA5" s="767"/>
      <c r="AB5" s="1089"/>
      <c r="AC5" s="1089"/>
      <c r="AD5" s="767"/>
      <c r="AE5" s="767"/>
      <c r="AF5" s="767"/>
      <c r="AG5" s="767"/>
      <c r="AH5" s="767"/>
      <c r="AI5" s="1247"/>
      <c r="AJ5" s="767"/>
      <c r="AK5" s="767"/>
      <c r="AL5" s="230"/>
      <c r="AM5" s="230"/>
      <c r="AN5" s="230"/>
      <c r="AO5" s="230"/>
      <c r="AP5" s="230"/>
      <c r="AQ5" s="230"/>
    </row>
    <row r="6" spans="1:43" ht="18" customHeight="1">
      <c r="A6" s="586"/>
      <c r="B6" s="586"/>
      <c r="C6" s="586" t="s">
        <v>48</v>
      </c>
      <c r="D6" s="586"/>
      <c r="E6" s="966" t="s">
        <v>1179</v>
      </c>
      <c r="F6" s="1248"/>
      <c r="G6" s="995" t="s">
        <v>50</v>
      </c>
      <c r="H6" s="995" t="s">
        <v>51</v>
      </c>
      <c r="I6" s="995" t="s">
        <v>52</v>
      </c>
      <c r="J6" s="1248"/>
      <c r="K6" s="586" t="s">
        <v>53</v>
      </c>
      <c r="L6" s="586" t="s">
        <v>54</v>
      </c>
      <c r="M6" s="586" t="s">
        <v>55</v>
      </c>
      <c r="N6" s="1248"/>
      <c r="O6" s="586"/>
      <c r="P6" s="586"/>
      <c r="Q6" s="1248"/>
      <c r="R6" s="587" t="s">
        <v>188</v>
      </c>
      <c r="S6" s="587" t="s">
        <v>56</v>
      </c>
      <c r="T6" s="587" t="s">
        <v>189</v>
      </c>
      <c r="U6" s="587" t="s">
        <v>57</v>
      </c>
      <c r="V6" s="587" t="s">
        <v>190</v>
      </c>
      <c r="W6" s="587" t="s">
        <v>36</v>
      </c>
      <c r="X6" s="1248"/>
      <c r="Y6" s="586"/>
      <c r="Z6" s="586"/>
      <c r="AA6" s="1089"/>
      <c r="AB6" s="1089"/>
      <c r="AC6" s="1089"/>
      <c r="AD6" s="1247"/>
      <c r="AE6" s="1247"/>
      <c r="AF6" s="1247"/>
      <c r="AG6" s="1247"/>
      <c r="AH6" s="1247"/>
      <c r="AI6" s="1247"/>
      <c r="AJ6" s="1247"/>
      <c r="AK6" s="1247"/>
      <c r="AL6" s="230"/>
      <c r="AM6" s="230"/>
      <c r="AN6" s="230"/>
      <c r="AO6" s="230"/>
      <c r="AP6" s="230"/>
      <c r="AQ6" s="230"/>
    </row>
    <row r="7" spans="1:43" ht="30.75" customHeight="1">
      <c r="A7" s="586"/>
      <c r="B7" s="586"/>
      <c r="C7" s="586" t="s">
        <v>1180</v>
      </c>
      <c r="D7" s="586"/>
      <c r="E7" s="966"/>
      <c r="F7" s="1248"/>
      <c r="G7" s="995"/>
      <c r="H7" s="995"/>
      <c r="I7" s="995"/>
      <c r="J7" s="1248"/>
      <c r="K7" s="586"/>
      <c r="L7" s="586"/>
      <c r="M7" s="586"/>
      <c r="N7" s="1248"/>
      <c r="O7" s="586" t="s">
        <v>324</v>
      </c>
      <c r="P7" s="586"/>
      <c r="Q7" s="1248"/>
      <c r="R7" s="587"/>
      <c r="S7" s="587"/>
      <c r="T7" s="587"/>
      <c r="U7" s="587"/>
      <c r="V7" s="587"/>
      <c r="W7" s="587"/>
      <c r="X7" s="1248"/>
      <c r="Y7" s="586"/>
      <c r="Z7" s="586"/>
      <c r="AA7" s="1089"/>
      <c r="AB7" s="1089"/>
      <c r="AC7" s="1089"/>
      <c r="AD7" s="1247"/>
      <c r="AE7" s="1247"/>
      <c r="AF7" s="1247"/>
      <c r="AG7" s="1247"/>
      <c r="AH7" s="1247"/>
      <c r="AI7" s="1247"/>
      <c r="AJ7" s="1247"/>
      <c r="AK7" s="1247"/>
      <c r="AL7" s="230"/>
      <c r="AM7" s="230"/>
      <c r="AN7" s="230"/>
      <c r="AO7" s="230"/>
      <c r="AP7" s="230"/>
      <c r="AQ7" s="230"/>
    </row>
    <row r="8" spans="1:43" ht="24" customHeight="1">
      <c r="A8" s="586"/>
      <c r="B8" s="586"/>
      <c r="C8" s="647" t="s">
        <v>60</v>
      </c>
      <c r="D8" s="647" t="s">
        <v>61</v>
      </c>
      <c r="E8" s="966"/>
      <c r="F8" s="870" t="s">
        <v>201</v>
      </c>
      <c r="G8" s="995"/>
      <c r="H8" s="995"/>
      <c r="I8" s="995"/>
      <c r="J8" s="870" t="s">
        <v>201</v>
      </c>
      <c r="K8" s="586"/>
      <c r="L8" s="586"/>
      <c r="M8" s="586"/>
      <c r="N8" s="870" t="s">
        <v>201</v>
      </c>
      <c r="O8" s="647" t="s">
        <v>62</v>
      </c>
      <c r="P8" s="647" t="s">
        <v>63</v>
      </c>
      <c r="Q8" s="870" t="s">
        <v>201</v>
      </c>
      <c r="R8" s="587"/>
      <c r="S8" s="587"/>
      <c r="T8" s="587"/>
      <c r="U8" s="587"/>
      <c r="V8" s="587"/>
      <c r="W8" s="587"/>
      <c r="X8" s="870" t="s">
        <v>201</v>
      </c>
      <c r="Y8" s="586"/>
      <c r="Z8" s="586"/>
      <c r="AB8" s="767"/>
      <c r="AC8" s="1249"/>
      <c r="AD8" s="1250"/>
      <c r="AE8" s="1250"/>
      <c r="AF8" s="1251"/>
      <c r="AG8" s="1250"/>
      <c r="AH8" s="1250"/>
      <c r="AI8" s="1247"/>
      <c r="AJ8" s="1247"/>
      <c r="AK8" s="1247"/>
      <c r="AL8" s="230"/>
      <c r="AM8" s="230"/>
      <c r="AN8" s="230"/>
      <c r="AO8" s="230"/>
      <c r="AP8" s="230"/>
      <c r="AQ8" s="230"/>
    </row>
    <row r="9" spans="1:43" s="590" customFormat="1" ht="57.75" customHeight="1" thickBot="1">
      <c r="A9" s="705"/>
      <c r="B9" s="705"/>
      <c r="C9" s="639" t="s">
        <v>325</v>
      </c>
      <c r="D9" s="639" t="s">
        <v>326</v>
      </c>
      <c r="E9" s="969" t="s">
        <v>327</v>
      </c>
      <c r="F9" s="1117"/>
      <c r="G9" s="639" t="s">
        <v>328</v>
      </c>
      <c r="H9" s="639" t="s">
        <v>329</v>
      </c>
      <c r="I9" s="639" t="s">
        <v>330</v>
      </c>
      <c r="J9" s="1117"/>
      <c r="K9" s="639" t="s">
        <v>331</v>
      </c>
      <c r="L9" s="639" t="s">
        <v>332</v>
      </c>
      <c r="M9" s="639" t="s">
        <v>333</v>
      </c>
      <c r="N9" s="870"/>
      <c r="O9" s="639" t="s">
        <v>334</v>
      </c>
      <c r="P9" s="639" t="s">
        <v>335</v>
      </c>
      <c r="Q9" s="1117"/>
      <c r="R9" s="639" t="s">
        <v>317</v>
      </c>
      <c r="S9" s="639" t="s">
        <v>316</v>
      </c>
      <c r="T9" s="639" t="s">
        <v>318</v>
      </c>
      <c r="U9" s="639" t="s">
        <v>319</v>
      </c>
      <c r="V9" s="639" t="s">
        <v>315</v>
      </c>
      <c r="W9" s="639" t="s">
        <v>314</v>
      </c>
      <c r="X9" s="870"/>
      <c r="Y9" s="705"/>
      <c r="Z9" s="705"/>
      <c r="AB9" s="1093"/>
      <c r="AC9" s="1252"/>
      <c r="AD9" s="1253"/>
      <c r="AE9" s="1253"/>
      <c r="AF9" s="1254"/>
      <c r="AG9" s="1253"/>
      <c r="AH9" s="1253"/>
      <c r="AI9" s="1255"/>
      <c r="AJ9" s="1255"/>
      <c r="AK9" s="1255"/>
      <c r="AL9" s="642"/>
      <c r="AM9" s="642"/>
      <c r="AN9" s="642"/>
      <c r="AO9" s="642"/>
      <c r="AP9" s="642"/>
      <c r="AQ9" s="642"/>
    </row>
    <row r="10" spans="1:43" s="590" customFormat="1" ht="15.95" customHeight="1">
      <c r="A10" s="621" t="s">
        <v>382</v>
      </c>
      <c r="B10" s="621"/>
      <c r="C10" s="206">
        <v>0</v>
      </c>
      <c r="D10" s="206">
        <v>0</v>
      </c>
      <c r="E10" s="206">
        <v>0</v>
      </c>
      <c r="F10" s="206">
        <f>SUM(C10:E10)</f>
        <v>0</v>
      </c>
      <c r="G10" s="206">
        <v>0</v>
      </c>
      <c r="H10" s="206">
        <v>0</v>
      </c>
      <c r="I10" s="206">
        <v>0</v>
      </c>
      <c r="J10" s="206">
        <f>SUM(G10:I10)</f>
        <v>0</v>
      </c>
      <c r="K10" s="206">
        <v>0</v>
      </c>
      <c r="L10" s="206">
        <v>0</v>
      </c>
      <c r="M10" s="206">
        <v>0</v>
      </c>
      <c r="N10" s="592">
        <f>SUM(K10:M10)</f>
        <v>0</v>
      </c>
      <c r="O10" s="206">
        <v>0</v>
      </c>
      <c r="P10" s="206">
        <v>0</v>
      </c>
      <c r="Q10" s="206">
        <f>SUM(O10:P10)</f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592">
        <f>SUM(R10:W10)</f>
        <v>0</v>
      </c>
      <c r="Y10" s="594" t="s">
        <v>380</v>
      </c>
      <c r="Z10" s="594"/>
      <c r="AB10" s="1093"/>
      <c r="AC10" s="1252"/>
      <c r="AD10" s="1253"/>
      <c r="AE10" s="1253"/>
      <c r="AF10" s="1254"/>
      <c r="AG10" s="1253"/>
      <c r="AH10" s="1253"/>
      <c r="AI10" s="1255"/>
      <c r="AJ10" s="1255"/>
      <c r="AK10" s="1255"/>
      <c r="AL10" s="642"/>
      <c r="AM10" s="642"/>
      <c r="AN10" s="642"/>
      <c r="AO10" s="642"/>
      <c r="AP10" s="642"/>
      <c r="AQ10" s="642"/>
    </row>
    <row r="11" spans="1:43" s="590" customFormat="1" ht="15.95" customHeight="1">
      <c r="A11" s="598" t="s">
        <v>172</v>
      </c>
      <c r="B11" s="598"/>
      <c r="C11" s="206">
        <v>0</v>
      </c>
      <c r="D11" s="206">
        <v>0</v>
      </c>
      <c r="E11" s="206">
        <v>0</v>
      </c>
      <c r="F11" s="206">
        <f t="shared" ref="F11:F29" si="0">SUM(C11:E11)</f>
        <v>0</v>
      </c>
      <c r="G11" s="206">
        <v>0</v>
      </c>
      <c r="H11" s="206">
        <v>0</v>
      </c>
      <c r="I11" s="206">
        <v>0</v>
      </c>
      <c r="J11" s="206">
        <f t="shared" ref="J11:J29" si="1">SUM(G11:I11)</f>
        <v>0</v>
      </c>
      <c r="K11" s="206">
        <v>0</v>
      </c>
      <c r="L11" s="206">
        <v>0</v>
      </c>
      <c r="M11" s="206">
        <v>0</v>
      </c>
      <c r="N11" s="206">
        <f>SUM(K11:M11)</f>
        <v>0</v>
      </c>
      <c r="O11" s="206">
        <v>0</v>
      </c>
      <c r="P11" s="206">
        <v>0</v>
      </c>
      <c r="Q11" s="206">
        <f t="shared" ref="Q11:Q29" si="2">SUM(O11:P11)</f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f>SUM(R11:W11)</f>
        <v>0</v>
      </c>
      <c r="Y11" s="1219" t="s">
        <v>1098</v>
      </c>
      <c r="Z11" s="1219"/>
      <c r="AB11" s="1093"/>
      <c r="AC11" s="1252"/>
      <c r="AD11" s="1253"/>
      <c r="AE11" s="1253"/>
      <c r="AF11" s="1254"/>
      <c r="AG11" s="1253"/>
      <c r="AH11" s="1253"/>
      <c r="AI11" s="1255"/>
      <c r="AJ11" s="1255"/>
      <c r="AK11" s="1255"/>
      <c r="AL11" s="642"/>
      <c r="AM11" s="642"/>
      <c r="AN11" s="642"/>
      <c r="AO11" s="642"/>
      <c r="AP11" s="642"/>
      <c r="AQ11" s="642"/>
    </row>
    <row r="12" spans="1:43" ht="15.95" customHeight="1">
      <c r="A12" s="624" t="s">
        <v>882</v>
      </c>
      <c r="B12" s="624"/>
      <c r="C12" s="206">
        <v>1</v>
      </c>
      <c r="D12" s="206">
        <v>0</v>
      </c>
      <c r="E12" s="206">
        <v>0</v>
      </c>
      <c r="F12" s="206">
        <f t="shared" si="0"/>
        <v>1</v>
      </c>
      <c r="G12" s="206">
        <v>1</v>
      </c>
      <c r="H12" s="206">
        <v>0</v>
      </c>
      <c r="I12" s="206">
        <v>0</v>
      </c>
      <c r="J12" s="206">
        <f t="shared" si="1"/>
        <v>1</v>
      </c>
      <c r="K12" s="206">
        <v>0</v>
      </c>
      <c r="L12" s="206">
        <v>1</v>
      </c>
      <c r="M12" s="206">
        <v>0</v>
      </c>
      <c r="N12" s="206">
        <f t="shared" ref="N12:N29" si="3">SUM(K12:M12)</f>
        <v>1</v>
      </c>
      <c r="O12" s="206">
        <v>1</v>
      </c>
      <c r="P12" s="206">
        <v>0</v>
      </c>
      <c r="Q12" s="206">
        <f t="shared" si="2"/>
        <v>1</v>
      </c>
      <c r="R12" s="206">
        <v>1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f t="shared" ref="X12:X29" si="4">SUM(R12:W12)</f>
        <v>1</v>
      </c>
      <c r="Y12" s="473" t="s">
        <v>208</v>
      </c>
      <c r="Z12" s="473"/>
      <c r="AA12" s="588"/>
      <c r="AB12" s="588"/>
      <c r="AC12" s="588"/>
      <c r="AD12" s="588"/>
      <c r="AE12" s="588"/>
      <c r="AF12" s="588"/>
      <c r="AG12" s="588"/>
      <c r="AH12" s="588"/>
      <c r="AI12" s="588"/>
      <c r="AJ12" s="588"/>
      <c r="AK12" s="588"/>
      <c r="AL12" s="230"/>
      <c r="AM12" s="230"/>
      <c r="AN12" s="230"/>
      <c r="AO12" s="230"/>
      <c r="AP12" s="230"/>
      <c r="AQ12" s="230"/>
    </row>
    <row r="13" spans="1:43" ht="15.95" customHeight="1">
      <c r="A13" s="624" t="s">
        <v>883</v>
      </c>
      <c r="B13" s="624"/>
      <c r="C13" s="206">
        <v>2</v>
      </c>
      <c r="D13" s="206">
        <v>0</v>
      </c>
      <c r="E13" s="206">
        <v>0</v>
      </c>
      <c r="F13" s="206">
        <f t="shared" si="0"/>
        <v>2</v>
      </c>
      <c r="G13" s="206">
        <v>2</v>
      </c>
      <c r="H13" s="206">
        <v>0</v>
      </c>
      <c r="I13" s="206">
        <v>0</v>
      </c>
      <c r="J13" s="206">
        <f t="shared" si="1"/>
        <v>2</v>
      </c>
      <c r="K13" s="206">
        <v>0</v>
      </c>
      <c r="L13" s="206">
        <v>0</v>
      </c>
      <c r="M13" s="206">
        <v>2</v>
      </c>
      <c r="N13" s="206">
        <f t="shared" si="3"/>
        <v>2</v>
      </c>
      <c r="O13" s="206">
        <v>2</v>
      </c>
      <c r="P13" s="206">
        <v>0</v>
      </c>
      <c r="Q13" s="206">
        <f t="shared" si="2"/>
        <v>2</v>
      </c>
      <c r="R13" s="206">
        <v>2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f t="shared" si="4"/>
        <v>2</v>
      </c>
      <c r="Y13" s="473" t="s">
        <v>209</v>
      </c>
      <c r="Z13" s="473"/>
      <c r="AA13" s="588"/>
      <c r="AB13" s="588"/>
      <c r="AC13" s="588"/>
      <c r="AD13" s="588"/>
      <c r="AE13" s="588"/>
      <c r="AF13" s="588"/>
      <c r="AG13" s="588"/>
      <c r="AH13" s="588"/>
      <c r="AI13" s="588"/>
      <c r="AJ13" s="588"/>
      <c r="AK13" s="588"/>
      <c r="AL13" s="230"/>
      <c r="AM13" s="230"/>
      <c r="AN13" s="230"/>
      <c r="AO13" s="230"/>
      <c r="AP13" s="230"/>
      <c r="AQ13" s="230"/>
    </row>
    <row r="14" spans="1:43" ht="15.95" customHeight="1">
      <c r="A14" s="627" t="s">
        <v>8</v>
      </c>
      <c r="B14" s="191" t="s">
        <v>69</v>
      </c>
      <c r="C14" s="206">
        <v>0</v>
      </c>
      <c r="D14" s="206">
        <v>0</v>
      </c>
      <c r="E14" s="206">
        <v>0</v>
      </c>
      <c r="F14" s="206">
        <f t="shared" si="0"/>
        <v>0</v>
      </c>
      <c r="G14" s="206">
        <v>0</v>
      </c>
      <c r="H14" s="206">
        <v>0</v>
      </c>
      <c r="I14" s="206">
        <v>0</v>
      </c>
      <c r="J14" s="206">
        <f t="shared" si="1"/>
        <v>0</v>
      </c>
      <c r="K14" s="206">
        <v>0</v>
      </c>
      <c r="L14" s="206">
        <v>0</v>
      </c>
      <c r="M14" s="206">
        <v>0</v>
      </c>
      <c r="N14" s="206">
        <f t="shared" si="3"/>
        <v>0</v>
      </c>
      <c r="O14" s="206">
        <v>0</v>
      </c>
      <c r="P14" s="206">
        <v>0</v>
      </c>
      <c r="Q14" s="206">
        <f t="shared" si="2"/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f t="shared" si="4"/>
        <v>0</v>
      </c>
      <c r="Y14" s="1175" t="s">
        <v>1099</v>
      </c>
      <c r="Z14" s="475" t="s">
        <v>211</v>
      </c>
      <c r="AA14" s="588"/>
      <c r="AB14" s="588"/>
      <c r="AC14" s="588"/>
      <c r="AD14" s="588"/>
      <c r="AE14" s="588"/>
      <c r="AF14" s="588"/>
      <c r="AG14" s="588"/>
      <c r="AH14" s="588"/>
      <c r="AI14" s="588"/>
      <c r="AJ14" s="588"/>
      <c r="AK14" s="588"/>
      <c r="AL14" s="230"/>
      <c r="AM14" s="230"/>
      <c r="AN14" s="230"/>
      <c r="AO14" s="230"/>
      <c r="AP14" s="230"/>
      <c r="AQ14" s="230"/>
    </row>
    <row r="15" spans="1:43" ht="15.95" customHeight="1">
      <c r="A15" s="628"/>
      <c r="B15" s="191" t="s">
        <v>73</v>
      </c>
      <c r="C15" s="206">
        <v>0</v>
      </c>
      <c r="D15" s="206">
        <v>0</v>
      </c>
      <c r="E15" s="206">
        <v>0</v>
      </c>
      <c r="F15" s="206">
        <f t="shared" si="0"/>
        <v>0</v>
      </c>
      <c r="G15" s="206">
        <v>0</v>
      </c>
      <c r="H15" s="206">
        <v>0</v>
      </c>
      <c r="I15" s="206">
        <v>0</v>
      </c>
      <c r="J15" s="206">
        <f t="shared" si="1"/>
        <v>0</v>
      </c>
      <c r="K15" s="206">
        <v>0</v>
      </c>
      <c r="L15" s="206">
        <v>0</v>
      </c>
      <c r="M15" s="206">
        <v>0</v>
      </c>
      <c r="N15" s="206">
        <f t="shared" si="3"/>
        <v>0</v>
      </c>
      <c r="O15" s="206">
        <v>0</v>
      </c>
      <c r="P15" s="206">
        <v>0</v>
      </c>
      <c r="Q15" s="206">
        <f t="shared" si="2"/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f t="shared" si="4"/>
        <v>0</v>
      </c>
      <c r="Y15" s="1175" t="s">
        <v>1100</v>
      </c>
      <c r="Z15" s="476"/>
      <c r="AA15" s="588"/>
      <c r="AB15" s="588"/>
      <c r="AC15" s="588"/>
      <c r="AD15" s="588"/>
      <c r="AE15" s="588"/>
      <c r="AF15" s="588"/>
      <c r="AG15" s="588"/>
      <c r="AH15" s="588"/>
      <c r="AI15" s="588"/>
      <c r="AJ15" s="588"/>
      <c r="AK15" s="588"/>
      <c r="AL15" s="230"/>
      <c r="AM15" s="230"/>
      <c r="AN15" s="230"/>
      <c r="AO15" s="230"/>
      <c r="AP15" s="230"/>
      <c r="AQ15" s="230"/>
    </row>
    <row r="16" spans="1:43" ht="15.95" customHeight="1">
      <c r="A16" s="628"/>
      <c r="B16" s="191" t="s">
        <v>74</v>
      </c>
      <c r="C16" s="206">
        <v>0</v>
      </c>
      <c r="D16" s="206">
        <v>0</v>
      </c>
      <c r="E16" s="206">
        <v>0</v>
      </c>
      <c r="F16" s="206">
        <f t="shared" si="0"/>
        <v>0</v>
      </c>
      <c r="G16" s="206">
        <v>0</v>
      </c>
      <c r="H16" s="206">
        <v>0</v>
      </c>
      <c r="I16" s="206">
        <v>0</v>
      </c>
      <c r="J16" s="206">
        <f t="shared" si="1"/>
        <v>0</v>
      </c>
      <c r="K16" s="206">
        <v>0</v>
      </c>
      <c r="L16" s="206">
        <v>0</v>
      </c>
      <c r="M16" s="206">
        <v>0</v>
      </c>
      <c r="N16" s="206">
        <f t="shared" si="3"/>
        <v>0</v>
      </c>
      <c r="O16" s="206">
        <v>0</v>
      </c>
      <c r="P16" s="206">
        <v>0</v>
      </c>
      <c r="Q16" s="206">
        <f t="shared" si="2"/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f t="shared" si="4"/>
        <v>0</v>
      </c>
      <c r="Y16" s="1175" t="s">
        <v>1101</v>
      </c>
      <c r="Z16" s="476"/>
      <c r="AA16" s="588"/>
      <c r="AB16" s="588"/>
      <c r="AC16" s="588"/>
      <c r="AD16" s="588"/>
      <c r="AE16" s="588"/>
      <c r="AF16" s="588"/>
      <c r="AG16" s="588"/>
      <c r="AH16" s="588"/>
      <c r="AI16" s="588"/>
      <c r="AJ16" s="588"/>
      <c r="AK16" s="588"/>
      <c r="AL16" s="230"/>
      <c r="AM16" s="230"/>
      <c r="AN16" s="230"/>
      <c r="AO16" s="230"/>
      <c r="AP16" s="230"/>
      <c r="AQ16" s="230"/>
    </row>
    <row r="17" spans="1:43" ht="15.95" customHeight="1">
      <c r="A17" s="628"/>
      <c r="B17" s="191" t="s">
        <v>72</v>
      </c>
      <c r="C17" s="206">
        <v>3</v>
      </c>
      <c r="D17" s="206">
        <v>1</v>
      </c>
      <c r="E17" s="206">
        <v>0</v>
      </c>
      <c r="F17" s="206">
        <f t="shared" si="0"/>
        <v>4</v>
      </c>
      <c r="G17" s="206">
        <v>4</v>
      </c>
      <c r="H17" s="206">
        <v>0</v>
      </c>
      <c r="I17" s="206">
        <v>0</v>
      </c>
      <c r="J17" s="206">
        <f t="shared" si="1"/>
        <v>4</v>
      </c>
      <c r="K17" s="206">
        <v>1</v>
      </c>
      <c r="L17" s="206">
        <v>3</v>
      </c>
      <c r="M17" s="206">
        <v>0</v>
      </c>
      <c r="N17" s="206">
        <f t="shared" si="3"/>
        <v>4</v>
      </c>
      <c r="O17" s="206">
        <v>4</v>
      </c>
      <c r="P17" s="206">
        <v>0</v>
      </c>
      <c r="Q17" s="206">
        <f t="shared" si="2"/>
        <v>4</v>
      </c>
      <c r="R17" s="206">
        <v>4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f t="shared" si="4"/>
        <v>4</v>
      </c>
      <c r="Y17" s="1175" t="s">
        <v>1102</v>
      </c>
      <c r="Z17" s="476"/>
      <c r="AA17" s="588"/>
      <c r="AB17" s="588"/>
      <c r="AC17" s="588"/>
      <c r="AD17" s="588"/>
      <c r="AE17" s="588"/>
      <c r="AF17" s="588"/>
      <c r="AG17" s="588"/>
      <c r="AH17" s="588"/>
      <c r="AI17" s="588"/>
      <c r="AJ17" s="588"/>
      <c r="AK17" s="588"/>
      <c r="AL17" s="230"/>
      <c r="AM17" s="230"/>
      <c r="AN17" s="230"/>
      <c r="AO17" s="230"/>
      <c r="AP17" s="230"/>
      <c r="AQ17" s="230"/>
    </row>
    <row r="18" spans="1:43" ht="15.95" customHeight="1">
      <c r="A18" s="628"/>
      <c r="B18" s="191" t="s">
        <v>70</v>
      </c>
      <c r="C18" s="206">
        <v>1</v>
      </c>
      <c r="D18" s="206">
        <v>0</v>
      </c>
      <c r="E18" s="206">
        <v>0</v>
      </c>
      <c r="F18" s="206">
        <f t="shared" si="0"/>
        <v>1</v>
      </c>
      <c r="G18" s="206">
        <v>1</v>
      </c>
      <c r="H18" s="206">
        <v>0</v>
      </c>
      <c r="I18" s="206">
        <v>0</v>
      </c>
      <c r="J18" s="206">
        <f t="shared" si="1"/>
        <v>1</v>
      </c>
      <c r="K18" s="206">
        <v>0</v>
      </c>
      <c r="L18" s="206">
        <v>1</v>
      </c>
      <c r="M18" s="206">
        <v>0</v>
      </c>
      <c r="N18" s="206">
        <f t="shared" si="3"/>
        <v>1</v>
      </c>
      <c r="O18" s="206">
        <v>1</v>
      </c>
      <c r="P18" s="206">
        <v>0</v>
      </c>
      <c r="Q18" s="206">
        <f t="shared" si="2"/>
        <v>1</v>
      </c>
      <c r="R18" s="206">
        <v>1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f t="shared" si="4"/>
        <v>1</v>
      </c>
      <c r="Y18" s="1175" t="s">
        <v>1103</v>
      </c>
      <c r="Z18" s="476"/>
      <c r="AA18" s="588"/>
      <c r="AB18" s="588"/>
      <c r="AC18" s="588"/>
      <c r="AD18" s="588"/>
      <c r="AE18" s="588"/>
      <c r="AF18" s="588"/>
      <c r="AG18" s="588"/>
      <c r="AH18" s="588"/>
      <c r="AI18" s="588"/>
      <c r="AJ18" s="588"/>
      <c r="AK18" s="588"/>
      <c r="AL18" s="230"/>
      <c r="AM18" s="230"/>
      <c r="AN18" s="230"/>
      <c r="AO18" s="230"/>
      <c r="AP18" s="230"/>
      <c r="AQ18" s="230"/>
    </row>
    <row r="19" spans="1:43" ht="15.95" customHeight="1">
      <c r="A19" s="630"/>
      <c r="B19" s="191" t="s">
        <v>71</v>
      </c>
      <c r="C19" s="206">
        <v>0</v>
      </c>
      <c r="D19" s="206">
        <v>0</v>
      </c>
      <c r="E19" s="206">
        <v>0</v>
      </c>
      <c r="F19" s="206">
        <f t="shared" si="0"/>
        <v>0</v>
      </c>
      <c r="G19" s="206">
        <v>0</v>
      </c>
      <c r="H19" s="206">
        <v>0</v>
      </c>
      <c r="I19" s="206">
        <v>0</v>
      </c>
      <c r="J19" s="206">
        <f t="shared" si="1"/>
        <v>0</v>
      </c>
      <c r="K19" s="206">
        <v>0</v>
      </c>
      <c r="L19" s="206">
        <v>0</v>
      </c>
      <c r="M19" s="206">
        <v>0</v>
      </c>
      <c r="N19" s="206">
        <f t="shared" si="3"/>
        <v>0</v>
      </c>
      <c r="O19" s="206">
        <v>0</v>
      </c>
      <c r="P19" s="206">
        <v>0</v>
      </c>
      <c r="Q19" s="206">
        <f t="shared" si="2"/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f t="shared" si="4"/>
        <v>0</v>
      </c>
      <c r="Y19" s="206" t="s">
        <v>1104</v>
      </c>
      <c r="Z19" s="477"/>
      <c r="AA19" s="588"/>
      <c r="AB19" s="588"/>
      <c r="AC19" s="588"/>
      <c r="AD19" s="588"/>
      <c r="AE19" s="588"/>
      <c r="AF19" s="588"/>
      <c r="AG19" s="588"/>
      <c r="AH19" s="588"/>
      <c r="AI19" s="588"/>
      <c r="AJ19" s="588"/>
      <c r="AK19" s="588"/>
      <c r="AL19" s="230"/>
      <c r="AM19" s="230"/>
      <c r="AN19" s="230"/>
      <c r="AO19" s="230"/>
      <c r="AP19" s="230"/>
      <c r="AQ19" s="230"/>
    </row>
    <row r="20" spans="1:43" ht="15.95" customHeight="1">
      <c r="A20" s="598" t="s">
        <v>392</v>
      </c>
      <c r="B20" s="598"/>
      <c r="C20" s="206">
        <v>0</v>
      </c>
      <c r="D20" s="206">
        <v>0</v>
      </c>
      <c r="E20" s="206">
        <v>0</v>
      </c>
      <c r="F20" s="206">
        <f t="shared" si="0"/>
        <v>0</v>
      </c>
      <c r="G20" s="206">
        <v>0</v>
      </c>
      <c r="H20" s="206">
        <v>0</v>
      </c>
      <c r="I20" s="206">
        <v>0</v>
      </c>
      <c r="J20" s="206">
        <f t="shared" si="1"/>
        <v>0</v>
      </c>
      <c r="K20" s="206">
        <v>0</v>
      </c>
      <c r="L20" s="206">
        <v>0</v>
      </c>
      <c r="M20" s="206">
        <v>0</v>
      </c>
      <c r="N20" s="206">
        <f t="shared" si="3"/>
        <v>0</v>
      </c>
      <c r="O20" s="206">
        <v>0</v>
      </c>
      <c r="P20" s="206">
        <v>0</v>
      </c>
      <c r="Q20" s="206">
        <f t="shared" si="2"/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f t="shared" si="4"/>
        <v>0</v>
      </c>
      <c r="Y20" s="1178" t="s">
        <v>1105</v>
      </c>
      <c r="Z20" s="1178"/>
      <c r="AA20" s="588"/>
      <c r="AB20" s="588"/>
      <c r="AC20" s="588"/>
      <c r="AD20" s="588"/>
      <c r="AE20" s="588"/>
      <c r="AF20" s="588"/>
      <c r="AG20" s="588"/>
      <c r="AH20" s="588"/>
      <c r="AI20" s="588"/>
      <c r="AJ20" s="588"/>
      <c r="AK20" s="588"/>
      <c r="AL20" s="230"/>
      <c r="AM20" s="230"/>
      <c r="AN20" s="230"/>
      <c r="AO20" s="230"/>
      <c r="AP20" s="230"/>
      <c r="AQ20" s="230"/>
    </row>
    <row r="21" spans="1:43" ht="15.95" customHeight="1">
      <c r="A21" s="1221" t="s">
        <v>885</v>
      </c>
      <c r="B21" s="1221"/>
      <c r="C21" s="206">
        <v>0</v>
      </c>
      <c r="D21" s="206">
        <v>0</v>
      </c>
      <c r="E21" s="206">
        <v>0</v>
      </c>
      <c r="F21" s="206">
        <f t="shared" si="0"/>
        <v>0</v>
      </c>
      <c r="G21" s="206">
        <v>0</v>
      </c>
      <c r="H21" s="206">
        <v>0</v>
      </c>
      <c r="I21" s="206">
        <v>0</v>
      </c>
      <c r="J21" s="206">
        <f t="shared" si="1"/>
        <v>0</v>
      </c>
      <c r="K21" s="206">
        <v>0</v>
      </c>
      <c r="L21" s="206">
        <v>0</v>
      </c>
      <c r="M21" s="206">
        <v>0</v>
      </c>
      <c r="N21" s="206">
        <f t="shared" si="3"/>
        <v>0</v>
      </c>
      <c r="O21" s="206">
        <v>0</v>
      </c>
      <c r="P21" s="206">
        <v>0</v>
      </c>
      <c r="Q21" s="206">
        <f t="shared" si="2"/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f t="shared" si="4"/>
        <v>0</v>
      </c>
      <c r="Y21" s="473" t="s">
        <v>218</v>
      </c>
      <c r="Z21" s="473"/>
      <c r="AA21" s="588"/>
      <c r="AB21" s="588"/>
      <c r="AC21" s="588"/>
      <c r="AD21" s="588"/>
      <c r="AE21" s="588"/>
      <c r="AF21" s="588"/>
      <c r="AG21" s="588"/>
      <c r="AH21" s="588"/>
      <c r="AI21" s="588"/>
      <c r="AJ21" s="588"/>
      <c r="AK21" s="588"/>
      <c r="AL21" s="230"/>
      <c r="AM21" s="230"/>
      <c r="AN21" s="230"/>
      <c r="AO21" s="230"/>
      <c r="AP21" s="230"/>
      <c r="AQ21" s="230"/>
    </row>
    <row r="22" spans="1:43" ht="15.95" customHeight="1">
      <c r="A22" s="1221" t="s">
        <v>101</v>
      </c>
      <c r="B22" s="1221"/>
      <c r="C22" s="206">
        <v>0</v>
      </c>
      <c r="D22" s="206">
        <v>0</v>
      </c>
      <c r="E22" s="206">
        <v>0</v>
      </c>
      <c r="F22" s="206">
        <f t="shared" si="0"/>
        <v>0</v>
      </c>
      <c r="G22" s="206">
        <v>0</v>
      </c>
      <c r="H22" s="206">
        <v>0</v>
      </c>
      <c r="I22" s="206">
        <v>0</v>
      </c>
      <c r="J22" s="206">
        <f t="shared" si="1"/>
        <v>0</v>
      </c>
      <c r="K22" s="206">
        <v>0</v>
      </c>
      <c r="L22" s="206">
        <v>0</v>
      </c>
      <c r="M22" s="206">
        <v>0</v>
      </c>
      <c r="N22" s="206">
        <f t="shared" si="3"/>
        <v>0</v>
      </c>
      <c r="O22" s="206">
        <v>0</v>
      </c>
      <c r="P22" s="206">
        <v>0</v>
      </c>
      <c r="Q22" s="206">
        <f t="shared" si="2"/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f t="shared" si="4"/>
        <v>0</v>
      </c>
      <c r="Y22" s="473" t="s">
        <v>219</v>
      </c>
      <c r="Z22" s="473"/>
      <c r="AA22" s="588"/>
      <c r="AB22" s="588"/>
      <c r="AC22" s="588"/>
      <c r="AD22" s="588"/>
      <c r="AE22" s="588"/>
      <c r="AF22" s="588"/>
      <c r="AG22" s="588"/>
      <c r="AH22" s="588"/>
      <c r="AI22" s="588"/>
      <c r="AJ22" s="588"/>
      <c r="AK22" s="588"/>
      <c r="AL22" s="230"/>
      <c r="AM22" s="230"/>
      <c r="AN22" s="230"/>
      <c r="AO22" s="230"/>
      <c r="AP22" s="230"/>
      <c r="AQ22" s="230"/>
    </row>
    <row r="23" spans="1:43" ht="15.95" customHeight="1">
      <c r="A23" s="1221" t="s">
        <v>886</v>
      </c>
      <c r="B23" s="1221"/>
      <c r="C23" s="206">
        <v>0</v>
      </c>
      <c r="D23" s="206">
        <v>0</v>
      </c>
      <c r="E23" s="206">
        <v>0</v>
      </c>
      <c r="F23" s="206">
        <f t="shared" si="0"/>
        <v>0</v>
      </c>
      <c r="G23" s="206">
        <v>0</v>
      </c>
      <c r="H23" s="206">
        <v>0</v>
      </c>
      <c r="I23" s="206">
        <v>0</v>
      </c>
      <c r="J23" s="206">
        <f t="shared" si="1"/>
        <v>0</v>
      </c>
      <c r="K23" s="206">
        <v>0</v>
      </c>
      <c r="L23" s="206">
        <v>0</v>
      </c>
      <c r="M23" s="206">
        <v>0</v>
      </c>
      <c r="N23" s="206">
        <f t="shared" si="3"/>
        <v>0</v>
      </c>
      <c r="O23" s="206">
        <v>0</v>
      </c>
      <c r="P23" s="206">
        <v>0</v>
      </c>
      <c r="Q23" s="206">
        <f t="shared" si="2"/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f t="shared" si="4"/>
        <v>0</v>
      </c>
      <c r="Y23" s="473" t="s">
        <v>220</v>
      </c>
      <c r="Z23" s="473"/>
      <c r="AA23" s="588"/>
      <c r="AB23" s="588"/>
      <c r="AC23" s="588"/>
      <c r="AD23" s="588"/>
      <c r="AE23" s="588"/>
      <c r="AF23" s="588"/>
      <c r="AG23" s="588"/>
      <c r="AH23" s="588"/>
      <c r="AI23" s="588"/>
      <c r="AJ23" s="588"/>
      <c r="AK23" s="588"/>
      <c r="AL23" s="230"/>
      <c r="AM23" s="230"/>
      <c r="AN23" s="230"/>
      <c r="AO23" s="230"/>
      <c r="AP23" s="230"/>
      <c r="AQ23" s="230"/>
    </row>
    <row r="24" spans="1:43" ht="15.95" customHeight="1">
      <c r="A24" s="1015" t="s">
        <v>409</v>
      </c>
      <c r="B24" s="1015"/>
      <c r="C24" s="206">
        <v>0</v>
      </c>
      <c r="D24" s="206">
        <v>0</v>
      </c>
      <c r="E24" s="206">
        <v>0</v>
      </c>
      <c r="F24" s="206">
        <f t="shared" si="0"/>
        <v>0</v>
      </c>
      <c r="G24" s="206">
        <v>0</v>
      </c>
      <c r="H24" s="206">
        <v>0</v>
      </c>
      <c r="I24" s="206">
        <v>0</v>
      </c>
      <c r="J24" s="206">
        <f t="shared" si="1"/>
        <v>0</v>
      </c>
      <c r="K24" s="206">
        <v>0</v>
      </c>
      <c r="L24" s="206">
        <v>0</v>
      </c>
      <c r="M24" s="206">
        <v>0</v>
      </c>
      <c r="N24" s="206">
        <f t="shared" si="3"/>
        <v>0</v>
      </c>
      <c r="O24" s="206">
        <v>0</v>
      </c>
      <c r="P24" s="206">
        <v>0</v>
      </c>
      <c r="Q24" s="206">
        <f t="shared" si="2"/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f t="shared" si="4"/>
        <v>0</v>
      </c>
      <c r="Y24" s="473" t="s">
        <v>221</v>
      </c>
      <c r="Z24" s="473"/>
      <c r="AA24" s="588"/>
      <c r="AB24" s="588"/>
      <c r="AC24" s="588"/>
      <c r="AD24" s="588"/>
      <c r="AE24" s="588"/>
      <c r="AF24" s="588"/>
      <c r="AG24" s="588"/>
      <c r="AH24" s="588"/>
      <c r="AI24" s="588"/>
      <c r="AJ24" s="588"/>
      <c r="AK24" s="588"/>
      <c r="AL24" s="230"/>
      <c r="AM24" s="230"/>
      <c r="AN24" s="230"/>
      <c r="AO24" s="230"/>
      <c r="AP24" s="230"/>
      <c r="AQ24" s="230"/>
    </row>
    <row r="25" spans="1:43" ht="15.95" customHeight="1">
      <c r="A25" s="1221" t="s">
        <v>108</v>
      </c>
      <c r="B25" s="1221"/>
      <c r="C25" s="206">
        <v>0</v>
      </c>
      <c r="D25" s="206">
        <v>0</v>
      </c>
      <c r="E25" s="206">
        <v>0</v>
      </c>
      <c r="F25" s="206">
        <f t="shared" si="0"/>
        <v>0</v>
      </c>
      <c r="G25" s="206">
        <v>0</v>
      </c>
      <c r="H25" s="206">
        <v>0</v>
      </c>
      <c r="I25" s="206">
        <v>0</v>
      </c>
      <c r="J25" s="206">
        <f t="shared" si="1"/>
        <v>0</v>
      </c>
      <c r="K25" s="206">
        <v>0</v>
      </c>
      <c r="L25" s="206">
        <v>0</v>
      </c>
      <c r="M25" s="206">
        <v>0</v>
      </c>
      <c r="N25" s="206">
        <f t="shared" si="3"/>
        <v>0</v>
      </c>
      <c r="O25" s="206">
        <v>0</v>
      </c>
      <c r="P25" s="206">
        <v>0</v>
      </c>
      <c r="Q25" s="206">
        <f t="shared" si="2"/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f t="shared" si="4"/>
        <v>0</v>
      </c>
      <c r="Y25" s="473" t="s">
        <v>222</v>
      </c>
      <c r="Z25" s="473"/>
      <c r="AA25" s="588"/>
      <c r="AB25" s="588"/>
      <c r="AC25" s="588"/>
      <c r="AD25" s="588"/>
      <c r="AE25" s="588"/>
      <c r="AF25" s="588"/>
      <c r="AG25" s="588"/>
      <c r="AH25" s="588"/>
      <c r="AI25" s="588"/>
      <c r="AJ25" s="588"/>
      <c r="AK25" s="588"/>
      <c r="AL25" s="230"/>
      <c r="AM25" s="230"/>
      <c r="AN25" s="230"/>
      <c r="AO25" s="230"/>
      <c r="AP25" s="230"/>
      <c r="AQ25" s="230"/>
    </row>
    <row r="26" spans="1:43" ht="15.95" customHeight="1">
      <c r="A26" s="1221" t="s">
        <v>887</v>
      </c>
      <c r="B26" s="1221"/>
      <c r="C26" s="206">
        <v>0</v>
      </c>
      <c r="D26" s="206">
        <v>0</v>
      </c>
      <c r="E26" s="206">
        <v>0</v>
      </c>
      <c r="F26" s="206">
        <f t="shared" si="0"/>
        <v>0</v>
      </c>
      <c r="G26" s="206">
        <v>0</v>
      </c>
      <c r="H26" s="206">
        <v>0</v>
      </c>
      <c r="I26" s="206">
        <v>0</v>
      </c>
      <c r="J26" s="206">
        <f t="shared" si="1"/>
        <v>0</v>
      </c>
      <c r="K26" s="206">
        <v>0</v>
      </c>
      <c r="L26" s="206">
        <v>0</v>
      </c>
      <c r="M26" s="206">
        <v>0</v>
      </c>
      <c r="N26" s="206">
        <f t="shared" si="3"/>
        <v>0</v>
      </c>
      <c r="O26" s="206">
        <v>0</v>
      </c>
      <c r="P26" s="206">
        <v>0</v>
      </c>
      <c r="Q26" s="206">
        <f t="shared" si="2"/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f t="shared" si="4"/>
        <v>0</v>
      </c>
      <c r="Y26" s="473" t="s">
        <v>223</v>
      </c>
      <c r="Z26" s="473"/>
      <c r="AA26" s="588"/>
      <c r="AB26" s="588"/>
      <c r="AC26" s="588"/>
      <c r="AD26" s="588"/>
      <c r="AE26" s="588"/>
      <c r="AF26" s="588"/>
      <c r="AG26" s="588"/>
      <c r="AH26" s="588"/>
      <c r="AI26" s="588"/>
      <c r="AJ26" s="588"/>
      <c r="AK26" s="588"/>
      <c r="AL26" s="230"/>
      <c r="AM26" s="230"/>
      <c r="AN26" s="230"/>
      <c r="AO26" s="230"/>
      <c r="AP26" s="230"/>
      <c r="AQ26" s="230"/>
    </row>
    <row r="27" spans="1:43" ht="15.95" customHeight="1">
      <c r="A27" s="1221" t="s">
        <v>888</v>
      </c>
      <c r="B27" s="1221"/>
      <c r="C27" s="206">
        <v>0</v>
      </c>
      <c r="D27" s="206">
        <v>0</v>
      </c>
      <c r="E27" s="206">
        <v>0</v>
      </c>
      <c r="F27" s="206">
        <f t="shared" si="0"/>
        <v>0</v>
      </c>
      <c r="G27" s="206">
        <v>0</v>
      </c>
      <c r="H27" s="206">
        <v>0</v>
      </c>
      <c r="I27" s="206">
        <v>0</v>
      </c>
      <c r="J27" s="206">
        <f t="shared" si="1"/>
        <v>0</v>
      </c>
      <c r="K27" s="206">
        <v>0</v>
      </c>
      <c r="L27" s="206">
        <v>0</v>
      </c>
      <c r="M27" s="206">
        <v>0</v>
      </c>
      <c r="N27" s="206">
        <f t="shared" si="3"/>
        <v>0</v>
      </c>
      <c r="O27" s="206">
        <v>0</v>
      </c>
      <c r="P27" s="206">
        <v>0</v>
      </c>
      <c r="Q27" s="206">
        <f t="shared" si="2"/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f t="shared" si="4"/>
        <v>0</v>
      </c>
      <c r="Y27" s="473" t="s">
        <v>224</v>
      </c>
      <c r="Z27" s="473"/>
      <c r="AA27" s="588"/>
      <c r="AB27" s="588"/>
      <c r="AC27" s="588"/>
      <c r="AD27" s="588"/>
      <c r="AE27" s="588"/>
      <c r="AF27" s="588"/>
      <c r="AG27" s="588"/>
      <c r="AH27" s="588"/>
      <c r="AI27" s="588"/>
      <c r="AJ27" s="588"/>
      <c r="AK27" s="588"/>
      <c r="AL27" s="230"/>
      <c r="AM27" s="230"/>
      <c r="AN27" s="230"/>
      <c r="AO27" s="230"/>
      <c r="AP27" s="230"/>
      <c r="AQ27" s="230"/>
    </row>
    <row r="28" spans="1:43" ht="15.95" customHeight="1">
      <c r="A28" s="1221" t="s">
        <v>772</v>
      </c>
      <c r="B28" s="1221"/>
      <c r="C28" s="206">
        <v>0</v>
      </c>
      <c r="D28" s="206">
        <v>0</v>
      </c>
      <c r="E28" s="206">
        <v>0</v>
      </c>
      <c r="F28" s="206">
        <f t="shared" si="0"/>
        <v>0</v>
      </c>
      <c r="G28" s="206">
        <v>0</v>
      </c>
      <c r="H28" s="206">
        <v>0</v>
      </c>
      <c r="I28" s="206">
        <v>0</v>
      </c>
      <c r="J28" s="206">
        <f t="shared" si="1"/>
        <v>0</v>
      </c>
      <c r="K28" s="206">
        <v>0</v>
      </c>
      <c r="L28" s="206">
        <v>0</v>
      </c>
      <c r="M28" s="206">
        <v>0</v>
      </c>
      <c r="N28" s="206">
        <f t="shared" si="3"/>
        <v>0</v>
      </c>
      <c r="O28" s="206">
        <v>0</v>
      </c>
      <c r="P28" s="206">
        <v>0</v>
      </c>
      <c r="Q28" s="206">
        <f t="shared" si="2"/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f t="shared" si="4"/>
        <v>0</v>
      </c>
      <c r="Y28" s="473" t="s">
        <v>225</v>
      </c>
      <c r="Z28" s="473"/>
      <c r="AA28" s="588"/>
      <c r="AB28" s="588"/>
      <c r="AC28" s="588"/>
      <c r="AD28" s="588"/>
      <c r="AE28" s="588"/>
      <c r="AF28" s="588"/>
      <c r="AG28" s="588"/>
      <c r="AH28" s="588"/>
      <c r="AI28" s="588"/>
      <c r="AJ28" s="588"/>
      <c r="AK28" s="588"/>
      <c r="AL28" s="230"/>
      <c r="AM28" s="230"/>
      <c r="AN28" s="230"/>
      <c r="AO28" s="230"/>
      <c r="AP28" s="230"/>
      <c r="AQ28" s="230"/>
    </row>
    <row r="29" spans="1:43" ht="15.95" customHeight="1" thickBot="1">
      <c r="A29" s="1222" t="s">
        <v>773</v>
      </c>
      <c r="B29" s="1222"/>
      <c r="C29" s="206">
        <v>0</v>
      </c>
      <c r="D29" s="206">
        <v>0</v>
      </c>
      <c r="E29" s="206">
        <v>0</v>
      </c>
      <c r="F29" s="206">
        <f t="shared" si="0"/>
        <v>0</v>
      </c>
      <c r="G29" s="206">
        <v>0</v>
      </c>
      <c r="H29" s="206">
        <v>0</v>
      </c>
      <c r="I29" s="206">
        <v>0</v>
      </c>
      <c r="J29" s="206">
        <f t="shared" si="1"/>
        <v>0</v>
      </c>
      <c r="K29" s="206">
        <v>0</v>
      </c>
      <c r="L29" s="206">
        <v>0</v>
      </c>
      <c r="M29" s="206">
        <v>0</v>
      </c>
      <c r="N29" s="206">
        <f t="shared" si="3"/>
        <v>0</v>
      </c>
      <c r="O29" s="206">
        <v>0</v>
      </c>
      <c r="P29" s="206">
        <v>0</v>
      </c>
      <c r="Q29" s="206">
        <f t="shared" si="2"/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f t="shared" si="4"/>
        <v>0</v>
      </c>
      <c r="Y29" s="536" t="s">
        <v>226</v>
      </c>
      <c r="Z29" s="536"/>
      <c r="AA29" s="588"/>
      <c r="AB29" s="588"/>
      <c r="AC29" s="588"/>
      <c r="AD29" s="588"/>
      <c r="AE29" s="588"/>
      <c r="AF29" s="588"/>
      <c r="AG29" s="588"/>
      <c r="AH29" s="588"/>
      <c r="AI29" s="588"/>
      <c r="AJ29" s="588"/>
      <c r="AK29" s="588"/>
      <c r="AL29" s="230"/>
      <c r="AM29" s="230"/>
      <c r="AN29" s="230"/>
      <c r="AO29" s="230"/>
      <c r="AP29" s="230"/>
      <c r="AQ29" s="230"/>
    </row>
    <row r="30" spans="1:43" ht="15.95" customHeight="1" thickBot="1">
      <c r="A30" s="633" t="s">
        <v>889</v>
      </c>
      <c r="B30" s="633"/>
      <c r="C30" s="61">
        <f>SUM(C10:C29)</f>
        <v>7</v>
      </c>
      <c r="D30" s="61">
        <f t="shared" ref="D30:X30" si="5">SUM(D10:D29)</f>
        <v>1</v>
      </c>
      <c r="E30" s="61">
        <f t="shared" si="5"/>
        <v>0</v>
      </c>
      <c r="F30" s="61">
        <f t="shared" si="5"/>
        <v>8</v>
      </c>
      <c r="G30" s="61">
        <f t="shared" si="5"/>
        <v>8</v>
      </c>
      <c r="H30" s="61">
        <f t="shared" si="5"/>
        <v>0</v>
      </c>
      <c r="I30" s="61">
        <f t="shared" si="5"/>
        <v>0</v>
      </c>
      <c r="J30" s="61">
        <f t="shared" si="5"/>
        <v>8</v>
      </c>
      <c r="K30" s="61">
        <f t="shared" si="5"/>
        <v>1</v>
      </c>
      <c r="L30" s="61">
        <f t="shared" si="5"/>
        <v>5</v>
      </c>
      <c r="M30" s="61">
        <f t="shared" si="5"/>
        <v>2</v>
      </c>
      <c r="N30" s="61">
        <f t="shared" si="5"/>
        <v>8</v>
      </c>
      <c r="O30" s="61">
        <f t="shared" si="5"/>
        <v>8</v>
      </c>
      <c r="P30" s="61">
        <f t="shared" si="5"/>
        <v>0</v>
      </c>
      <c r="Q30" s="61">
        <f t="shared" si="5"/>
        <v>8</v>
      </c>
      <c r="R30" s="61">
        <f t="shared" si="5"/>
        <v>8</v>
      </c>
      <c r="S30" s="61">
        <f t="shared" si="5"/>
        <v>0</v>
      </c>
      <c r="T30" s="61">
        <f t="shared" si="5"/>
        <v>0</v>
      </c>
      <c r="U30" s="61">
        <f t="shared" si="5"/>
        <v>0</v>
      </c>
      <c r="V30" s="61">
        <f t="shared" si="5"/>
        <v>0</v>
      </c>
      <c r="W30" s="61">
        <f t="shared" si="5"/>
        <v>0</v>
      </c>
      <c r="X30" s="61">
        <f t="shared" si="5"/>
        <v>8</v>
      </c>
      <c r="Y30" s="434" t="s">
        <v>201</v>
      </c>
      <c r="Z30" s="434"/>
      <c r="AA30" s="588"/>
      <c r="AB30" s="588"/>
      <c r="AC30" s="588"/>
      <c r="AD30" s="588"/>
      <c r="AE30" s="588"/>
      <c r="AF30" s="588"/>
      <c r="AG30" s="588"/>
      <c r="AH30" s="588"/>
      <c r="AI30" s="588"/>
      <c r="AJ30" s="588"/>
      <c r="AK30" s="588"/>
      <c r="AL30" s="230"/>
      <c r="AM30" s="230"/>
      <c r="AN30" s="230"/>
      <c r="AO30" s="230"/>
      <c r="AP30" s="230"/>
      <c r="AQ30" s="230"/>
    </row>
    <row r="31" spans="1:43" ht="13.5" thickTop="1">
      <c r="A31" s="703"/>
      <c r="B31" s="703"/>
      <c r="C31" s="679"/>
      <c r="D31" s="679"/>
      <c r="E31" s="679"/>
      <c r="F31" s="679"/>
      <c r="G31" s="679"/>
      <c r="H31" s="679"/>
      <c r="I31" s="679"/>
      <c r="J31" s="679"/>
      <c r="K31" s="679"/>
      <c r="L31" s="679"/>
      <c r="M31" s="679"/>
      <c r="N31" s="679"/>
      <c r="O31" s="679"/>
      <c r="P31" s="679"/>
      <c r="Q31" s="679"/>
      <c r="R31" s="679"/>
      <c r="S31" s="679"/>
      <c r="T31" s="679"/>
      <c r="U31" s="679"/>
      <c r="V31" s="679"/>
      <c r="W31" s="679"/>
      <c r="X31" s="679"/>
      <c r="Y31" s="679"/>
      <c r="Z31" s="679"/>
    </row>
  </sheetData>
  <mergeCells count="73">
    <mergeCell ref="A30:B30"/>
    <mergeCell ref="Y30:Z30"/>
    <mergeCell ref="A27:B27"/>
    <mergeCell ref="Y27:Z27"/>
    <mergeCell ref="A28:B28"/>
    <mergeCell ref="Y28:Z28"/>
    <mergeCell ref="A29:B29"/>
    <mergeCell ref="Y29:Z29"/>
    <mergeCell ref="A24:B24"/>
    <mergeCell ref="Y24:Z24"/>
    <mergeCell ref="A25:B25"/>
    <mergeCell ref="Y25:Z25"/>
    <mergeCell ref="A26:B26"/>
    <mergeCell ref="Y26:Z26"/>
    <mergeCell ref="A21:B21"/>
    <mergeCell ref="Y21:Z21"/>
    <mergeCell ref="A22:B22"/>
    <mergeCell ref="Y22:Z22"/>
    <mergeCell ref="A23:B23"/>
    <mergeCell ref="Y23:Z23"/>
    <mergeCell ref="A13:B13"/>
    <mergeCell ref="Y13:Z13"/>
    <mergeCell ref="A14:A19"/>
    <mergeCell ref="Z14:Z19"/>
    <mergeCell ref="A20:B20"/>
    <mergeCell ref="Y20:Z20"/>
    <mergeCell ref="A10:B10"/>
    <mergeCell ref="Y10:Z10"/>
    <mergeCell ref="A11:B11"/>
    <mergeCell ref="Y11:Z11"/>
    <mergeCell ref="A12:B12"/>
    <mergeCell ref="Y12:Z12"/>
    <mergeCell ref="C7:D7"/>
    <mergeCell ref="O7:P7"/>
    <mergeCell ref="F8:F9"/>
    <mergeCell ref="J8:J9"/>
    <mergeCell ref="N8:N9"/>
    <mergeCell ref="Q8:Q9"/>
    <mergeCell ref="L6:L8"/>
    <mergeCell ref="M6:M8"/>
    <mergeCell ref="R6:R8"/>
    <mergeCell ref="S6:S8"/>
    <mergeCell ref="T6:T8"/>
    <mergeCell ref="U6:U8"/>
    <mergeCell ref="C5:E5"/>
    <mergeCell ref="G5:I5"/>
    <mergeCell ref="K5:M5"/>
    <mergeCell ref="R5:W5"/>
    <mergeCell ref="C6:D6"/>
    <mergeCell ref="E6:E8"/>
    <mergeCell ref="G6:G8"/>
    <mergeCell ref="H6:H8"/>
    <mergeCell ref="I6:I8"/>
    <mergeCell ref="K6:K8"/>
    <mergeCell ref="N4:N7"/>
    <mergeCell ref="O4:P6"/>
    <mergeCell ref="Q4:Q7"/>
    <mergeCell ref="R4:W4"/>
    <mergeCell ref="X4:X7"/>
    <mergeCell ref="Y4:Z9"/>
    <mergeCell ref="V6:V8"/>
    <mergeCell ref="W6:W8"/>
    <mergeCell ref="X8:X9"/>
    <mergeCell ref="A1:Z1"/>
    <mergeCell ref="A2:Z2"/>
    <mergeCell ref="A3:B3"/>
    <mergeCell ref="X3:Z3"/>
    <mergeCell ref="A4:B9"/>
    <mergeCell ref="C4:E4"/>
    <mergeCell ref="F4:F7"/>
    <mergeCell ref="G4:I4"/>
    <mergeCell ref="J4:J7"/>
    <mergeCell ref="K4:M4"/>
  </mergeCells>
  <printOptions horizontalCentered="1"/>
  <pageMargins left="0.25" right="0.25" top="1.5" bottom="1" header="1.5" footer="1"/>
  <pageSetup paperSize="9" scale="75" firstPageNumber="180" orientation="landscape" useFirstPageNumber="1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A1:AE30"/>
  <sheetViews>
    <sheetView rightToLeft="1" view="pageBreakPreview" zoomScale="77" zoomScaleNormal="75" zoomScaleSheetLayoutView="77" workbookViewId="0">
      <selection activeCell="T10" sqref="T10"/>
    </sheetView>
  </sheetViews>
  <sheetFormatPr defaultRowHeight="12.75"/>
  <cols>
    <col min="1" max="1" width="5.42578125" style="11" customWidth="1"/>
    <col min="2" max="2" width="10.28515625" style="11" customWidth="1"/>
    <col min="3" max="6" width="6.5703125" style="11" customWidth="1"/>
    <col min="7" max="7" width="7.5703125" style="11" customWidth="1"/>
    <col min="8" max="8" width="6.140625" style="11" customWidth="1"/>
    <col min="9" max="9" width="8.85546875" style="11" customWidth="1"/>
    <col min="10" max="10" width="7.42578125" style="11" customWidth="1"/>
    <col min="11" max="11" width="6.42578125" style="11" customWidth="1"/>
    <col min="12" max="12" width="7.42578125" style="11" customWidth="1"/>
    <col min="13" max="25" width="8" style="11" customWidth="1"/>
    <col min="26" max="26" width="12.42578125" style="11" customWidth="1"/>
    <col min="27" max="27" width="5" style="11" customWidth="1"/>
    <col min="28" max="31" width="6.28515625" style="11" customWidth="1"/>
    <col min="32" max="16384" width="9.140625" style="11"/>
  </cols>
  <sheetData>
    <row r="1" spans="1:31" ht="21" customHeight="1">
      <c r="A1" s="422" t="s">
        <v>417</v>
      </c>
      <c r="B1" s="422"/>
      <c r="C1" s="422"/>
      <c r="D1" s="422"/>
      <c r="E1" s="422"/>
      <c r="F1" s="422"/>
      <c r="G1" s="422"/>
      <c r="H1" s="422"/>
      <c r="I1" s="422"/>
      <c r="J1" s="422"/>
      <c r="K1" s="422"/>
      <c r="L1" s="422"/>
      <c r="M1" s="422"/>
      <c r="N1" s="422"/>
      <c r="O1" s="422"/>
      <c r="P1" s="422"/>
      <c r="Q1" s="422"/>
      <c r="R1" s="422"/>
      <c r="S1" s="422"/>
      <c r="T1" s="422"/>
      <c r="U1" s="422"/>
      <c r="V1" s="422"/>
      <c r="W1" s="422"/>
      <c r="X1" s="422"/>
      <c r="Y1" s="422"/>
      <c r="Z1" s="422"/>
      <c r="AA1" s="422"/>
      <c r="AB1" s="108"/>
      <c r="AC1" s="108"/>
      <c r="AD1" s="108"/>
      <c r="AE1" s="108"/>
    </row>
    <row r="2" spans="1:31" ht="33.75" customHeight="1">
      <c r="A2" s="422" t="s">
        <v>416</v>
      </c>
      <c r="B2" s="422"/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  <c r="Q2" s="422"/>
      <c r="R2" s="422"/>
      <c r="S2" s="422"/>
      <c r="T2" s="422"/>
      <c r="U2" s="422"/>
      <c r="V2" s="422"/>
      <c r="W2" s="422"/>
      <c r="X2" s="422"/>
      <c r="Y2" s="422"/>
      <c r="Z2" s="422"/>
      <c r="AA2" s="422"/>
      <c r="AB2" s="108"/>
      <c r="AC2" s="108"/>
      <c r="AD2" s="108"/>
      <c r="AE2" s="108"/>
    </row>
    <row r="3" spans="1:31" ht="21" customHeight="1" thickBot="1">
      <c r="A3" s="424" t="s">
        <v>558</v>
      </c>
      <c r="B3" s="424"/>
      <c r="Z3" s="423" t="s">
        <v>525</v>
      </c>
      <c r="AA3" s="423"/>
      <c r="AB3" s="108"/>
      <c r="AC3" s="108"/>
      <c r="AD3" s="108"/>
      <c r="AE3" s="108"/>
    </row>
    <row r="4" spans="1:31" ht="17.25" customHeight="1" thickTop="1">
      <c r="A4" s="425" t="s">
        <v>85</v>
      </c>
      <c r="B4" s="425"/>
      <c r="C4" s="425" t="s">
        <v>0</v>
      </c>
      <c r="D4" s="425"/>
      <c r="E4" s="425"/>
      <c r="F4" s="425"/>
      <c r="G4" s="425" t="s">
        <v>114</v>
      </c>
      <c r="H4" s="425"/>
      <c r="I4" s="425"/>
      <c r="J4" s="425"/>
      <c r="K4" s="425"/>
      <c r="L4" s="425"/>
      <c r="M4" s="425"/>
      <c r="N4" s="425"/>
      <c r="O4" s="425"/>
      <c r="P4" s="425"/>
      <c r="Q4" s="425"/>
      <c r="R4" s="425"/>
      <c r="S4" s="437" t="s">
        <v>2</v>
      </c>
      <c r="T4" s="437"/>
      <c r="U4" s="437"/>
      <c r="V4" s="425" t="s">
        <v>95</v>
      </c>
      <c r="W4" s="425"/>
      <c r="X4" s="425"/>
      <c r="Y4" s="425"/>
      <c r="Z4" s="425" t="s">
        <v>206</v>
      </c>
      <c r="AA4" s="425"/>
      <c r="AB4" s="109"/>
      <c r="AC4" s="109"/>
      <c r="AD4" s="109"/>
      <c r="AE4" s="109"/>
    </row>
    <row r="5" spans="1:31" ht="17.25" customHeight="1">
      <c r="A5" s="426"/>
      <c r="B5" s="426"/>
      <c r="C5" s="426"/>
      <c r="D5" s="426"/>
      <c r="E5" s="426"/>
      <c r="F5" s="426"/>
      <c r="G5" s="426" t="s">
        <v>41</v>
      </c>
      <c r="H5" s="426"/>
      <c r="I5" s="426"/>
      <c r="J5" s="426" t="s">
        <v>29</v>
      </c>
      <c r="K5" s="426"/>
      <c r="L5" s="426"/>
      <c r="M5" s="426" t="s">
        <v>30</v>
      </c>
      <c r="N5" s="426"/>
      <c r="O5" s="426"/>
      <c r="P5" s="426" t="s">
        <v>17</v>
      </c>
      <c r="Q5" s="426"/>
      <c r="R5" s="426"/>
      <c r="S5" s="422"/>
      <c r="T5" s="422"/>
      <c r="U5" s="422"/>
      <c r="V5" s="426"/>
      <c r="W5" s="426"/>
      <c r="X5" s="426"/>
      <c r="Y5" s="426"/>
      <c r="Z5" s="426"/>
      <c r="AA5" s="426"/>
      <c r="AB5" s="109"/>
      <c r="AC5" s="109"/>
      <c r="AD5" s="109"/>
      <c r="AE5" s="109"/>
    </row>
    <row r="6" spans="1:31" ht="33.75" customHeight="1">
      <c r="A6" s="426"/>
      <c r="B6" s="426"/>
      <c r="C6" s="422" t="s">
        <v>227</v>
      </c>
      <c r="D6" s="422"/>
      <c r="E6" s="422"/>
      <c r="F6" s="422"/>
      <c r="G6" s="426" t="s">
        <v>228</v>
      </c>
      <c r="H6" s="426"/>
      <c r="I6" s="426"/>
      <c r="J6" s="426" t="s">
        <v>229</v>
      </c>
      <c r="K6" s="426"/>
      <c r="L6" s="426"/>
      <c r="M6" s="426" t="s">
        <v>230</v>
      </c>
      <c r="N6" s="426"/>
      <c r="O6" s="426"/>
      <c r="P6" s="426" t="s">
        <v>201</v>
      </c>
      <c r="Q6" s="426"/>
      <c r="R6" s="426"/>
      <c r="S6" s="422" t="s">
        <v>231</v>
      </c>
      <c r="T6" s="422"/>
      <c r="U6" s="422"/>
      <c r="V6" s="422" t="s">
        <v>232</v>
      </c>
      <c r="W6" s="422"/>
      <c r="X6" s="422"/>
      <c r="Y6" s="422"/>
      <c r="Z6" s="426"/>
      <c r="AA6" s="426"/>
      <c r="AB6" s="109"/>
      <c r="AC6" s="109"/>
      <c r="AD6" s="109"/>
      <c r="AE6" s="109"/>
    </row>
    <row r="7" spans="1:31" ht="26.25" customHeight="1">
      <c r="A7" s="426"/>
      <c r="B7" s="426"/>
      <c r="C7" s="323" t="s">
        <v>5</v>
      </c>
      <c r="D7" s="323" t="s">
        <v>91</v>
      </c>
      <c r="E7" s="323" t="s">
        <v>3</v>
      </c>
      <c r="F7" s="323" t="s">
        <v>4</v>
      </c>
      <c r="G7" s="319" t="s">
        <v>5</v>
      </c>
      <c r="H7" s="319" t="s">
        <v>91</v>
      </c>
      <c r="I7" s="319" t="s">
        <v>4</v>
      </c>
      <c r="J7" s="319" t="s">
        <v>5</v>
      </c>
      <c r="K7" s="319" t="s">
        <v>91</v>
      </c>
      <c r="L7" s="319" t="s">
        <v>4</v>
      </c>
      <c r="M7" s="319" t="s">
        <v>5</v>
      </c>
      <c r="N7" s="319" t="s">
        <v>91</v>
      </c>
      <c r="O7" s="319" t="s">
        <v>4</v>
      </c>
      <c r="P7" s="319" t="s">
        <v>5</v>
      </c>
      <c r="Q7" s="319" t="s">
        <v>91</v>
      </c>
      <c r="R7" s="319" t="s">
        <v>4</v>
      </c>
      <c r="S7" s="323" t="s">
        <v>5</v>
      </c>
      <c r="T7" s="323" t="s">
        <v>6</v>
      </c>
      <c r="U7" s="323" t="s">
        <v>4</v>
      </c>
      <c r="V7" s="323" t="s">
        <v>5</v>
      </c>
      <c r="W7" s="323" t="s">
        <v>91</v>
      </c>
      <c r="X7" s="323" t="s">
        <v>3</v>
      </c>
      <c r="Y7" s="323" t="s">
        <v>4</v>
      </c>
      <c r="Z7" s="426"/>
      <c r="AA7" s="426"/>
      <c r="AB7" s="109"/>
      <c r="AC7" s="109"/>
      <c r="AD7" s="109"/>
      <c r="AE7" s="109"/>
    </row>
    <row r="8" spans="1:31" ht="63" customHeight="1" thickBot="1">
      <c r="A8" s="426"/>
      <c r="B8" s="426"/>
      <c r="C8" s="332" t="s">
        <v>198</v>
      </c>
      <c r="D8" s="332" t="s">
        <v>233</v>
      </c>
      <c r="E8" s="332" t="s">
        <v>200</v>
      </c>
      <c r="F8" s="332" t="s">
        <v>201</v>
      </c>
      <c r="G8" s="332" t="s">
        <v>198</v>
      </c>
      <c r="H8" s="332" t="s">
        <v>233</v>
      </c>
      <c r="I8" s="332" t="s">
        <v>201</v>
      </c>
      <c r="J8" s="332" t="s">
        <v>198</v>
      </c>
      <c r="K8" s="332" t="s">
        <v>233</v>
      </c>
      <c r="L8" s="332" t="s">
        <v>201</v>
      </c>
      <c r="M8" s="332" t="s">
        <v>198</v>
      </c>
      <c r="N8" s="332" t="s">
        <v>233</v>
      </c>
      <c r="O8" s="332" t="s">
        <v>201</v>
      </c>
      <c r="P8" s="332" t="s">
        <v>198</v>
      </c>
      <c r="Q8" s="332" t="s">
        <v>233</v>
      </c>
      <c r="R8" s="332" t="s">
        <v>201</v>
      </c>
      <c r="S8" s="332" t="s">
        <v>198</v>
      </c>
      <c r="T8" s="332" t="s">
        <v>233</v>
      </c>
      <c r="U8" s="332" t="s">
        <v>201</v>
      </c>
      <c r="V8" s="332" t="s">
        <v>198</v>
      </c>
      <c r="W8" s="332" t="s">
        <v>233</v>
      </c>
      <c r="X8" s="332" t="s">
        <v>200</v>
      </c>
      <c r="Y8" s="332" t="s">
        <v>201</v>
      </c>
      <c r="Z8" s="426"/>
      <c r="AA8" s="426"/>
      <c r="AB8" s="109"/>
      <c r="AC8" s="109"/>
      <c r="AD8" s="109"/>
      <c r="AE8" s="109"/>
    </row>
    <row r="9" spans="1:31" ht="17.25" customHeight="1">
      <c r="A9" s="458" t="s">
        <v>381</v>
      </c>
      <c r="B9" s="459"/>
      <c r="C9" s="46">
        <v>6</v>
      </c>
      <c r="D9" s="46">
        <v>4</v>
      </c>
      <c r="E9" s="46">
        <v>5</v>
      </c>
      <c r="F9" s="245">
        <f>SUM(C9:E9)</f>
        <v>15</v>
      </c>
      <c r="G9" s="46">
        <v>506</v>
      </c>
      <c r="H9" s="46">
        <v>219</v>
      </c>
      <c r="I9" s="245">
        <f t="shared" ref="I9:I28" si="0">SUM(G9:H9)</f>
        <v>725</v>
      </c>
      <c r="J9" s="46">
        <v>221</v>
      </c>
      <c r="K9" s="46">
        <v>146</v>
      </c>
      <c r="L9" s="46">
        <f t="shared" ref="L9:L28" si="1">SUM(J9:K9)</f>
        <v>367</v>
      </c>
      <c r="M9" s="46">
        <v>87</v>
      </c>
      <c r="N9" s="46">
        <v>24</v>
      </c>
      <c r="O9" s="46">
        <f t="shared" ref="O9:O28" si="2">SUM(M9:N9)</f>
        <v>111</v>
      </c>
      <c r="P9" s="46">
        <f>SUM(M9,J9,G9)</f>
        <v>814</v>
      </c>
      <c r="Q9" s="245">
        <f>SUM(N9,K9,H9)</f>
        <v>389</v>
      </c>
      <c r="R9" s="245">
        <f t="shared" ref="R9:R28" si="3">SUM(P9:Q9)</f>
        <v>1203</v>
      </c>
      <c r="S9" s="46">
        <v>168</v>
      </c>
      <c r="T9" s="46">
        <v>113</v>
      </c>
      <c r="U9" s="46">
        <f>SUM(S9:T9)</f>
        <v>281</v>
      </c>
      <c r="V9" s="46">
        <v>56</v>
      </c>
      <c r="W9" s="46">
        <v>29</v>
      </c>
      <c r="X9" s="46">
        <v>12</v>
      </c>
      <c r="Y9" s="245">
        <f>SUM(V9:X9)</f>
        <v>97</v>
      </c>
      <c r="Z9" s="114"/>
      <c r="AA9" s="151" t="s">
        <v>380</v>
      </c>
      <c r="AB9" s="170"/>
      <c r="AC9" s="112"/>
      <c r="AD9" s="112"/>
      <c r="AE9" s="112"/>
    </row>
    <row r="10" spans="1:31" ht="17.25" customHeight="1">
      <c r="A10" s="429" t="s">
        <v>82</v>
      </c>
      <c r="B10" s="429"/>
      <c r="C10" s="51">
        <v>9</v>
      </c>
      <c r="D10" s="51">
        <v>6</v>
      </c>
      <c r="E10" s="51">
        <v>7</v>
      </c>
      <c r="F10" s="51">
        <f>SUM(C10:E10)</f>
        <v>22</v>
      </c>
      <c r="G10" s="51">
        <v>406</v>
      </c>
      <c r="H10" s="51">
        <v>250</v>
      </c>
      <c r="I10" s="51">
        <f t="shared" si="0"/>
        <v>656</v>
      </c>
      <c r="J10" s="51">
        <v>316</v>
      </c>
      <c r="K10" s="51">
        <v>224</v>
      </c>
      <c r="L10" s="51">
        <f t="shared" si="1"/>
        <v>540</v>
      </c>
      <c r="M10" s="51">
        <v>420</v>
      </c>
      <c r="N10" s="51">
        <v>289</v>
      </c>
      <c r="O10" s="51">
        <f t="shared" si="2"/>
        <v>709</v>
      </c>
      <c r="P10" s="51">
        <f t="shared" ref="P10:P28" si="4">SUM(M10,J10,G10)</f>
        <v>1142</v>
      </c>
      <c r="Q10" s="51">
        <f>SUM(N10,K10,H10)</f>
        <v>763</v>
      </c>
      <c r="R10" s="51">
        <f t="shared" si="3"/>
        <v>1905</v>
      </c>
      <c r="S10" s="51">
        <v>267</v>
      </c>
      <c r="T10" s="51">
        <v>106</v>
      </c>
      <c r="U10" s="51">
        <f>SUM(S10:T10)</f>
        <v>373</v>
      </c>
      <c r="V10" s="51">
        <v>69</v>
      </c>
      <c r="W10" s="51">
        <v>42</v>
      </c>
      <c r="X10" s="51">
        <v>1</v>
      </c>
      <c r="Y10" s="51">
        <f>SUM(V10:X10)</f>
        <v>112</v>
      </c>
      <c r="Z10" s="404" t="s">
        <v>207</v>
      </c>
      <c r="AA10" s="404"/>
      <c r="AB10" s="112"/>
      <c r="AC10" s="112"/>
      <c r="AD10" s="112"/>
      <c r="AE10" s="112"/>
    </row>
    <row r="11" spans="1:31" ht="17.25" customHeight="1">
      <c r="A11" s="429" t="s">
        <v>83</v>
      </c>
      <c r="B11" s="429"/>
      <c r="C11" s="51">
        <v>14</v>
      </c>
      <c r="D11" s="51">
        <v>5</v>
      </c>
      <c r="E11" s="51">
        <v>2</v>
      </c>
      <c r="F11" s="51">
        <f t="shared" ref="F11:F27" si="5">SUM(C11:E11)</f>
        <v>21</v>
      </c>
      <c r="G11" s="51">
        <v>564</v>
      </c>
      <c r="H11" s="51">
        <v>216</v>
      </c>
      <c r="I11" s="51">
        <f t="shared" si="0"/>
        <v>780</v>
      </c>
      <c r="J11" s="51">
        <v>454</v>
      </c>
      <c r="K11" s="51">
        <v>200</v>
      </c>
      <c r="L11" s="51">
        <f t="shared" si="1"/>
        <v>654</v>
      </c>
      <c r="M11" s="51">
        <v>474</v>
      </c>
      <c r="N11" s="51">
        <v>137</v>
      </c>
      <c r="O11" s="51">
        <f t="shared" si="2"/>
        <v>611</v>
      </c>
      <c r="P11" s="51">
        <f t="shared" si="4"/>
        <v>1492</v>
      </c>
      <c r="Q11" s="51">
        <f t="shared" ref="Q11:Q28" si="6">SUM(N11,K11,H11)</f>
        <v>553</v>
      </c>
      <c r="R11" s="51">
        <f t="shared" si="3"/>
        <v>2045</v>
      </c>
      <c r="S11" s="51">
        <v>287</v>
      </c>
      <c r="T11" s="51">
        <v>258</v>
      </c>
      <c r="U11" s="51">
        <f t="shared" ref="U11:U27" si="7">SUM(S11:T11)</f>
        <v>545</v>
      </c>
      <c r="V11" s="51">
        <v>96</v>
      </c>
      <c r="W11" s="51">
        <v>32</v>
      </c>
      <c r="X11" s="51">
        <v>3</v>
      </c>
      <c r="Y11" s="51">
        <f t="shared" ref="Y11:Y28" si="8">SUM(V11:X11)</f>
        <v>131</v>
      </c>
      <c r="Z11" s="404" t="s">
        <v>208</v>
      </c>
      <c r="AA11" s="404"/>
      <c r="AB11" s="112"/>
      <c r="AC11" s="112"/>
      <c r="AD11" s="112"/>
      <c r="AE11" s="112"/>
    </row>
    <row r="12" spans="1:31" ht="17.25" customHeight="1">
      <c r="A12" s="429" t="s">
        <v>7</v>
      </c>
      <c r="B12" s="429"/>
      <c r="C12" s="51">
        <v>9</v>
      </c>
      <c r="D12" s="51">
        <v>3</v>
      </c>
      <c r="E12" s="51">
        <v>4</v>
      </c>
      <c r="F12" s="51">
        <f t="shared" si="5"/>
        <v>16</v>
      </c>
      <c r="G12" s="51">
        <v>635</v>
      </c>
      <c r="H12" s="51">
        <v>189</v>
      </c>
      <c r="I12" s="51">
        <f t="shared" si="0"/>
        <v>824</v>
      </c>
      <c r="J12" s="51">
        <v>644</v>
      </c>
      <c r="K12" s="51">
        <v>197</v>
      </c>
      <c r="L12" s="51">
        <f t="shared" si="1"/>
        <v>841</v>
      </c>
      <c r="M12" s="51">
        <v>763</v>
      </c>
      <c r="N12" s="51">
        <v>159</v>
      </c>
      <c r="O12" s="51">
        <f t="shared" si="2"/>
        <v>922</v>
      </c>
      <c r="P12" s="51">
        <f t="shared" si="4"/>
        <v>2042</v>
      </c>
      <c r="Q12" s="51">
        <f t="shared" si="6"/>
        <v>545</v>
      </c>
      <c r="R12" s="51">
        <f t="shared" si="3"/>
        <v>2587</v>
      </c>
      <c r="S12" s="51">
        <v>458</v>
      </c>
      <c r="T12" s="51">
        <v>351</v>
      </c>
      <c r="U12" s="51">
        <f t="shared" si="7"/>
        <v>809</v>
      </c>
      <c r="V12" s="51">
        <v>130</v>
      </c>
      <c r="W12" s="51">
        <v>29</v>
      </c>
      <c r="X12" s="51">
        <v>8</v>
      </c>
      <c r="Y12" s="51">
        <f t="shared" si="8"/>
        <v>167</v>
      </c>
      <c r="Z12" s="404" t="s">
        <v>209</v>
      </c>
      <c r="AA12" s="404"/>
      <c r="AB12" s="112"/>
      <c r="AC12" s="112"/>
      <c r="AD12" s="112"/>
      <c r="AE12" s="112"/>
    </row>
    <row r="13" spans="1:31" ht="17.25" customHeight="1">
      <c r="A13" s="451" t="s">
        <v>8</v>
      </c>
      <c r="B13" s="110" t="s">
        <v>69</v>
      </c>
      <c r="C13" s="320">
        <v>14</v>
      </c>
      <c r="D13" s="320">
        <v>6</v>
      </c>
      <c r="E13" s="320">
        <v>0</v>
      </c>
      <c r="F13" s="51">
        <f t="shared" si="5"/>
        <v>20</v>
      </c>
      <c r="G13" s="320">
        <v>903</v>
      </c>
      <c r="H13" s="320">
        <v>335</v>
      </c>
      <c r="I13" s="51">
        <f t="shared" si="0"/>
        <v>1238</v>
      </c>
      <c r="J13" s="320">
        <v>809</v>
      </c>
      <c r="K13" s="320">
        <v>333</v>
      </c>
      <c r="L13" s="51">
        <f t="shared" si="1"/>
        <v>1142</v>
      </c>
      <c r="M13" s="320">
        <v>789</v>
      </c>
      <c r="N13" s="320">
        <v>274</v>
      </c>
      <c r="O13" s="51">
        <f t="shared" si="2"/>
        <v>1063</v>
      </c>
      <c r="P13" s="51">
        <f t="shared" si="4"/>
        <v>2501</v>
      </c>
      <c r="Q13" s="51">
        <f t="shared" si="6"/>
        <v>942</v>
      </c>
      <c r="R13" s="51">
        <f t="shared" si="3"/>
        <v>3443</v>
      </c>
      <c r="S13" s="320">
        <v>256</v>
      </c>
      <c r="T13" s="320">
        <v>511</v>
      </c>
      <c r="U13" s="51">
        <f t="shared" si="7"/>
        <v>767</v>
      </c>
      <c r="V13" s="320">
        <v>136</v>
      </c>
      <c r="W13" s="320">
        <v>57</v>
      </c>
      <c r="X13" s="320">
        <v>0</v>
      </c>
      <c r="Y13" s="51">
        <f t="shared" si="8"/>
        <v>193</v>
      </c>
      <c r="Z13" s="170" t="s">
        <v>210</v>
      </c>
      <c r="AA13" s="438" t="s">
        <v>211</v>
      </c>
      <c r="AB13" s="112"/>
      <c r="AC13" s="112"/>
      <c r="AD13" s="112"/>
      <c r="AE13" s="112"/>
    </row>
    <row r="14" spans="1:31" ht="17.25" customHeight="1">
      <c r="A14" s="452"/>
      <c r="B14" s="111" t="s">
        <v>73</v>
      </c>
      <c r="C14" s="51">
        <v>13</v>
      </c>
      <c r="D14" s="51">
        <v>11</v>
      </c>
      <c r="E14" s="51">
        <v>2</v>
      </c>
      <c r="F14" s="51">
        <f t="shared" si="5"/>
        <v>26</v>
      </c>
      <c r="G14" s="51">
        <v>974</v>
      </c>
      <c r="H14" s="51">
        <v>574</v>
      </c>
      <c r="I14" s="51">
        <f t="shared" si="0"/>
        <v>1548</v>
      </c>
      <c r="J14" s="51">
        <v>871</v>
      </c>
      <c r="K14" s="51">
        <v>586</v>
      </c>
      <c r="L14" s="51">
        <f t="shared" si="1"/>
        <v>1457</v>
      </c>
      <c r="M14" s="51">
        <v>907</v>
      </c>
      <c r="N14" s="51">
        <v>498</v>
      </c>
      <c r="O14" s="51">
        <f t="shared" si="2"/>
        <v>1405</v>
      </c>
      <c r="P14" s="51">
        <f t="shared" si="4"/>
        <v>2752</v>
      </c>
      <c r="Q14" s="51">
        <f t="shared" si="6"/>
        <v>1658</v>
      </c>
      <c r="R14" s="51">
        <f t="shared" si="3"/>
        <v>4410</v>
      </c>
      <c r="S14" s="51">
        <v>282</v>
      </c>
      <c r="T14" s="51">
        <v>535</v>
      </c>
      <c r="U14" s="51">
        <f t="shared" si="7"/>
        <v>817</v>
      </c>
      <c r="V14" s="51">
        <v>147</v>
      </c>
      <c r="W14" s="51">
        <v>93</v>
      </c>
      <c r="X14" s="51">
        <v>3</v>
      </c>
      <c r="Y14" s="51">
        <f t="shared" si="8"/>
        <v>243</v>
      </c>
      <c r="Z14" s="127" t="s">
        <v>212</v>
      </c>
      <c r="AA14" s="438"/>
      <c r="AB14" s="112"/>
      <c r="AC14" s="112"/>
      <c r="AD14" s="112"/>
      <c r="AE14" s="112"/>
    </row>
    <row r="15" spans="1:31" ht="17.25" customHeight="1">
      <c r="A15" s="452"/>
      <c r="B15" s="111" t="s">
        <v>74</v>
      </c>
      <c r="C15" s="51">
        <v>5</v>
      </c>
      <c r="D15" s="51">
        <v>2</v>
      </c>
      <c r="E15" s="51">
        <v>0</v>
      </c>
      <c r="F15" s="51">
        <f t="shared" si="5"/>
        <v>7</v>
      </c>
      <c r="G15" s="51">
        <v>237</v>
      </c>
      <c r="H15" s="51">
        <v>97</v>
      </c>
      <c r="I15" s="51">
        <f t="shared" si="0"/>
        <v>334</v>
      </c>
      <c r="J15" s="51">
        <v>257</v>
      </c>
      <c r="K15" s="51">
        <v>109</v>
      </c>
      <c r="L15" s="51">
        <f t="shared" si="1"/>
        <v>366</v>
      </c>
      <c r="M15" s="51">
        <v>274</v>
      </c>
      <c r="N15" s="51">
        <v>80</v>
      </c>
      <c r="O15" s="51">
        <f t="shared" si="2"/>
        <v>354</v>
      </c>
      <c r="P15" s="51">
        <f t="shared" si="4"/>
        <v>768</v>
      </c>
      <c r="Q15" s="51">
        <f t="shared" si="6"/>
        <v>286</v>
      </c>
      <c r="R15" s="51">
        <f t="shared" si="3"/>
        <v>1054</v>
      </c>
      <c r="S15" s="51">
        <v>62</v>
      </c>
      <c r="T15" s="51">
        <v>119</v>
      </c>
      <c r="U15" s="51">
        <f t="shared" si="7"/>
        <v>181</v>
      </c>
      <c r="V15" s="51">
        <v>39</v>
      </c>
      <c r="W15" s="51">
        <v>15</v>
      </c>
      <c r="X15" s="51">
        <v>0</v>
      </c>
      <c r="Y15" s="51">
        <f t="shared" si="8"/>
        <v>54</v>
      </c>
      <c r="Z15" s="127" t="s">
        <v>213</v>
      </c>
      <c r="AA15" s="438"/>
      <c r="AB15" s="112"/>
      <c r="AC15" s="112"/>
      <c r="AD15" s="112"/>
      <c r="AE15" s="112"/>
    </row>
    <row r="16" spans="1:31" ht="17.25" customHeight="1">
      <c r="A16" s="452"/>
      <c r="B16" s="111" t="s">
        <v>72</v>
      </c>
      <c r="C16" s="51">
        <v>10</v>
      </c>
      <c r="D16" s="51">
        <v>5</v>
      </c>
      <c r="E16" s="51">
        <v>0</v>
      </c>
      <c r="F16" s="51">
        <f t="shared" si="5"/>
        <v>15</v>
      </c>
      <c r="G16" s="51">
        <v>755</v>
      </c>
      <c r="H16" s="51">
        <v>270</v>
      </c>
      <c r="I16" s="51">
        <f t="shared" si="0"/>
        <v>1025</v>
      </c>
      <c r="J16" s="51">
        <v>506</v>
      </c>
      <c r="K16" s="51">
        <v>214</v>
      </c>
      <c r="L16" s="51">
        <f t="shared" si="1"/>
        <v>720</v>
      </c>
      <c r="M16" s="51">
        <v>478</v>
      </c>
      <c r="N16" s="51">
        <v>183</v>
      </c>
      <c r="O16" s="51">
        <f t="shared" si="2"/>
        <v>661</v>
      </c>
      <c r="P16" s="51">
        <f t="shared" si="4"/>
        <v>1739</v>
      </c>
      <c r="Q16" s="51">
        <f t="shared" si="6"/>
        <v>667</v>
      </c>
      <c r="R16" s="51">
        <f t="shared" si="3"/>
        <v>2406</v>
      </c>
      <c r="S16" s="51">
        <v>133</v>
      </c>
      <c r="T16" s="51">
        <v>406</v>
      </c>
      <c r="U16" s="51">
        <f t="shared" si="7"/>
        <v>539</v>
      </c>
      <c r="V16" s="51">
        <v>114</v>
      </c>
      <c r="W16" s="51">
        <v>41</v>
      </c>
      <c r="X16" s="51">
        <v>0</v>
      </c>
      <c r="Y16" s="51">
        <f t="shared" si="8"/>
        <v>155</v>
      </c>
      <c r="Z16" s="127" t="s">
        <v>214</v>
      </c>
      <c r="AA16" s="438"/>
      <c r="AB16" s="112"/>
      <c r="AC16" s="112"/>
      <c r="AD16" s="112"/>
      <c r="AE16" s="112"/>
    </row>
    <row r="17" spans="1:31" ht="17.25" customHeight="1">
      <c r="A17" s="452"/>
      <c r="B17" s="111" t="s">
        <v>70</v>
      </c>
      <c r="C17" s="51">
        <v>13</v>
      </c>
      <c r="D17" s="51">
        <v>6</v>
      </c>
      <c r="E17" s="51">
        <v>0</v>
      </c>
      <c r="F17" s="51">
        <f t="shared" si="5"/>
        <v>19</v>
      </c>
      <c r="G17" s="51">
        <v>850</v>
      </c>
      <c r="H17" s="51">
        <v>433</v>
      </c>
      <c r="I17" s="51">
        <f t="shared" si="0"/>
        <v>1283</v>
      </c>
      <c r="J17" s="51">
        <v>675</v>
      </c>
      <c r="K17" s="51">
        <v>368</v>
      </c>
      <c r="L17" s="51">
        <f t="shared" si="1"/>
        <v>1043</v>
      </c>
      <c r="M17" s="51">
        <v>572</v>
      </c>
      <c r="N17" s="51">
        <v>256</v>
      </c>
      <c r="O17" s="51">
        <f t="shared" si="2"/>
        <v>828</v>
      </c>
      <c r="P17" s="51">
        <f t="shared" si="4"/>
        <v>2097</v>
      </c>
      <c r="Q17" s="51">
        <f t="shared" si="6"/>
        <v>1057</v>
      </c>
      <c r="R17" s="51">
        <f t="shared" si="3"/>
        <v>3154</v>
      </c>
      <c r="S17" s="51">
        <v>199</v>
      </c>
      <c r="T17" s="51">
        <v>369</v>
      </c>
      <c r="U17" s="51">
        <f t="shared" si="7"/>
        <v>568</v>
      </c>
      <c r="V17" s="51">
        <v>108</v>
      </c>
      <c r="W17" s="51">
        <v>51</v>
      </c>
      <c r="X17" s="51">
        <v>0</v>
      </c>
      <c r="Y17" s="51">
        <f t="shared" si="8"/>
        <v>159</v>
      </c>
      <c r="Z17" s="127" t="s">
        <v>215</v>
      </c>
      <c r="AA17" s="438"/>
      <c r="AB17" s="112"/>
      <c r="AC17" s="112"/>
      <c r="AD17" s="112"/>
      <c r="AE17" s="112"/>
    </row>
    <row r="18" spans="1:31" ht="17.25" customHeight="1">
      <c r="A18" s="453"/>
      <c r="B18" s="174" t="s">
        <v>71</v>
      </c>
      <c r="C18" s="48">
        <v>6</v>
      </c>
      <c r="D18" s="48">
        <v>4</v>
      </c>
      <c r="E18" s="48">
        <v>0</v>
      </c>
      <c r="F18" s="51">
        <f t="shared" si="5"/>
        <v>10</v>
      </c>
      <c r="G18" s="48">
        <v>478</v>
      </c>
      <c r="H18" s="48">
        <v>134</v>
      </c>
      <c r="I18" s="51">
        <f t="shared" si="0"/>
        <v>612</v>
      </c>
      <c r="J18" s="48">
        <v>434</v>
      </c>
      <c r="K18" s="48">
        <v>154</v>
      </c>
      <c r="L18" s="51">
        <f t="shared" si="1"/>
        <v>588</v>
      </c>
      <c r="M18" s="48">
        <v>402</v>
      </c>
      <c r="N18" s="48">
        <v>150</v>
      </c>
      <c r="O18" s="51">
        <f t="shared" si="2"/>
        <v>552</v>
      </c>
      <c r="P18" s="51">
        <f t="shared" si="4"/>
        <v>1314</v>
      </c>
      <c r="Q18" s="51">
        <f t="shared" si="6"/>
        <v>438</v>
      </c>
      <c r="R18" s="51">
        <f t="shared" si="3"/>
        <v>1752</v>
      </c>
      <c r="S18" s="48">
        <v>114</v>
      </c>
      <c r="T18" s="48">
        <v>235</v>
      </c>
      <c r="U18" s="51">
        <f t="shared" si="7"/>
        <v>349</v>
      </c>
      <c r="V18" s="48">
        <v>67</v>
      </c>
      <c r="W18" s="48">
        <v>27</v>
      </c>
      <c r="X18" s="48">
        <v>0</v>
      </c>
      <c r="Y18" s="51">
        <f t="shared" si="8"/>
        <v>94</v>
      </c>
      <c r="Z18" s="172" t="s">
        <v>216</v>
      </c>
      <c r="AA18" s="438"/>
      <c r="AB18" s="112"/>
      <c r="AC18" s="112"/>
      <c r="AD18" s="112"/>
      <c r="AE18" s="112"/>
    </row>
    <row r="19" spans="1:31" ht="17.25" customHeight="1">
      <c r="A19" s="429" t="s">
        <v>77</v>
      </c>
      <c r="B19" s="429"/>
      <c r="C19" s="51">
        <v>7</v>
      </c>
      <c r="D19" s="51">
        <v>3</v>
      </c>
      <c r="E19" s="51">
        <v>10</v>
      </c>
      <c r="F19" s="51">
        <f t="shared" si="5"/>
        <v>20</v>
      </c>
      <c r="G19" s="51">
        <v>880</v>
      </c>
      <c r="H19" s="51">
        <v>444</v>
      </c>
      <c r="I19" s="51">
        <f t="shared" si="0"/>
        <v>1324</v>
      </c>
      <c r="J19" s="51">
        <v>849</v>
      </c>
      <c r="K19" s="51">
        <v>237</v>
      </c>
      <c r="L19" s="51">
        <f t="shared" si="1"/>
        <v>1086</v>
      </c>
      <c r="M19" s="51">
        <v>395</v>
      </c>
      <c r="N19" s="51">
        <v>63</v>
      </c>
      <c r="O19" s="51">
        <f t="shared" si="2"/>
        <v>458</v>
      </c>
      <c r="P19" s="51">
        <f t="shared" si="4"/>
        <v>2124</v>
      </c>
      <c r="Q19" s="51">
        <f t="shared" si="6"/>
        <v>744</v>
      </c>
      <c r="R19" s="51">
        <f t="shared" si="3"/>
        <v>2868</v>
      </c>
      <c r="S19" s="51">
        <v>361</v>
      </c>
      <c r="T19" s="51">
        <v>92</v>
      </c>
      <c r="U19" s="51">
        <f t="shared" si="7"/>
        <v>453</v>
      </c>
      <c r="V19" s="51">
        <v>109</v>
      </c>
      <c r="W19" s="51">
        <v>33</v>
      </c>
      <c r="X19" s="51">
        <v>7</v>
      </c>
      <c r="Y19" s="51">
        <f t="shared" si="8"/>
        <v>149</v>
      </c>
      <c r="Z19" s="404" t="s">
        <v>217</v>
      </c>
      <c r="AA19" s="404"/>
      <c r="AB19" s="112"/>
      <c r="AC19" s="112"/>
      <c r="AD19" s="112"/>
      <c r="AE19" s="112"/>
    </row>
    <row r="20" spans="1:31" ht="17.25" customHeight="1">
      <c r="A20" s="429" t="s">
        <v>76</v>
      </c>
      <c r="B20" s="429"/>
      <c r="C20" s="51">
        <v>10</v>
      </c>
      <c r="D20" s="51">
        <v>5</v>
      </c>
      <c r="E20" s="51">
        <v>0</v>
      </c>
      <c r="F20" s="51">
        <f t="shared" si="5"/>
        <v>15</v>
      </c>
      <c r="G20" s="51">
        <v>728</v>
      </c>
      <c r="H20" s="51">
        <v>223</v>
      </c>
      <c r="I20" s="51">
        <f t="shared" si="0"/>
        <v>951</v>
      </c>
      <c r="J20" s="51">
        <v>586</v>
      </c>
      <c r="K20" s="51">
        <v>194</v>
      </c>
      <c r="L20" s="51">
        <f t="shared" si="1"/>
        <v>780</v>
      </c>
      <c r="M20" s="51">
        <v>511</v>
      </c>
      <c r="N20" s="51">
        <v>143</v>
      </c>
      <c r="O20" s="51">
        <f t="shared" si="2"/>
        <v>654</v>
      </c>
      <c r="P20" s="51">
        <f t="shared" si="4"/>
        <v>1825</v>
      </c>
      <c r="Q20" s="51">
        <f t="shared" si="6"/>
        <v>560</v>
      </c>
      <c r="R20" s="51">
        <f t="shared" si="3"/>
        <v>2385</v>
      </c>
      <c r="S20" s="51">
        <v>325</v>
      </c>
      <c r="T20" s="51">
        <v>347</v>
      </c>
      <c r="U20" s="51">
        <f t="shared" si="7"/>
        <v>672</v>
      </c>
      <c r="V20" s="51">
        <v>102</v>
      </c>
      <c r="W20" s="51">
        <v>34</v>
      </c>
      <c r="X20" s="51">
        <v>0</v>
      </c>
      <c r="Y20" s="51">
        <f t="shared" si="8"/>
        <v>136</v>
      </c>
      <c r="Z20" s="404" t="s">
        <v>218</v>
      </c>
      <c r="AA20" s="404"/>
      <c r="AB20" s="112"/>
      <c r="AC20" s="112"/>
      <c r="AD20" s="112"/>
      <c r="AE20" s="112"/>
    </row>
    <row r="21" spans="1:31" ht="17.25" customHeight="1">
      <c r="A21" s="429" t="s">
        <v>75</v>
      </c>
      <c r="B21" s="429"/>
      <c r="C21" s="51">
        <v>7</v>
      </c>
      <c r="D21" s="51">
        <v>2</v>
      </c>
      <c r="E21" s="51">
        <v>1</v>
      </c>
      <c r="F21" s="51">
        <f t="shared" si="5"/>
        <v>10</v>
      </c>
      <c r="G21" s="51">
        <v>758</v>
      </c>
      <c r="H21" s="51">
        <v>132</v>
      </c>
      <c r="I21" s="51">
        <f t="shared" si="0"/>
        <v>890</v>
      </c>
      <c r="J21" s="51">
        <v>669</v>
      </c>
      <c r="K21" s="51">
        <v>143</v>
      </c>
      <c r="L21" s="51">
        <f t="shared" si="1"/>
        <v>812</v>
      </c>
      <c r="M21" s="51">
        <v>531</v>
      </c>
      <c r="N21" s="51">
        <v>85</v>
      </c>
      <c r="O21" s="51">
        <f t="shared" si="2"/>
        <v>616</v>
      </c>
      <c r="P21" s="51">
        <f t="shared" si="4"/>
        <v>1958</v>
      </c>
      <c r="Q21" s="51">
        <f t="shared" si="6"/>
        <v>360</v>
      </c>
      <c r="R21" s="51">
        <f t="shared" si="3"/>
        <v>2318</v>
      </c>
      <c r="S21" s="51">
        <v>395</v>
      </c>
      <c r="T21" s="51">
        <v>189</v>
      </c>
      <c r="U21" s="51">
        <f t="shared" si="7"/>
        <v>584</v>
      </c>
      <c r="V21" s="51">
        <v>95</v>
      </c>
      <c r="W21" s="51">
        <v>19</v>
      </c>
      <c r="X21" s="51">
        <v>0</v>
      </c>
      <c r="Y21" s="51">
        <f t="shared" si="8"/>
        <v>114</v>
      </c>
      <c r="Z21" s="404" t="s">
        <v>219</v>
      </c>
      <c r="AA21" s="404"/>
      <c r="AB21" s="112"/>
      <c r="AC21" s="112"/>
      <c r="AD21" s="112"/>
      <c r="AE21" s="112"/>
    </row>
    <row r="22" spans="1:31" ht="17.25" customHeight="1">
      <c r="A22" s="429" t="s">
        <v>78</v>
      </c>
      <c r="B22" s="429"/>
      <c r="C22" s="51">
        <v>5</v>
      </c>
      <c r="D22" s="51">
        <v>2</v>
      </c>
      <c r="E22" s="51">
        <v>1</v>
      </c>
      <c r="F22" s="51">
        <f t="shared" si="5"/>
        <v>8</v>
      </c>
      <c r="G22" s="51">
        <v>484</v>
      </c>
      <c r="H22" s="51">
        <v>223</v>
      </c>
      <c r="I22" s="51">
        <f t="shared" si="0"/>
        <v>707</v>
      </c>
      <c r="J22" s="51">
        <v>480</v>
      </c>
      <c r="K22" s="51">
        <v>215</v>
      </c>
      <c r="L22" s="51">
        <f t="shared" si="1"/>
        <v>695</v>
      </c>
      <c r="M22" s="51">
        <v>428</v>
      </c>
      <c r="N22" s="51">
        <v>139</v>
      </c>
      <c r="O22" s="51">
        <f t="shared" si="2"/>
        <v>567</v>
      </c>
      <c r="P22" s="51">
        <f t="shared" si="4"/>
        <v>1392</v>
      </c>
      <c r="Q22" s="51">
        <f t="shared" si="6"/>
        <v>577</v>
      </c>
      <c r="R22" s="51">
        <f t="shared" si="3"/>
        <v>1969</v>
      </c>
      <c r="S22" s="51">
        <v>223</v>
      </c>
      <c r="T22" s="51">
        <v>206</v>
      </c>
      <c r="U22" s="51">
        <f t="shared" si="7"/>
        <v>429</v>
      </c>
      <c r="V22" s="51">
        <v>78</v>
      </c>
      <c r="W22" s="51">
        <v>26</v>
      </c>
      <c r="X22" s="51">
        <v>0</v>
      </c>
      <c r="Y22" s="51">
        <f t="shared" si="8"/>
        <v>104</v>
      </c>
      <c r="Z22" s="404" t="s">
        <v>220</v>
      </c>
      <c r="AA22" s="404"/>
      <c r="AB22" s="112"/>
      <c r="AC22" s="112"/>
      <c r="AD22" s="112"/>
      <c r="AE22" s="112"/>
    </row>
    <row r="23" spans="1:31" ht="17.25" customHeight="1">
      <c r="A23" s="429" t="s">
        <v>409</v>
      </c>
      <c r="B23" s="429"/>
      <c r="C23" s="51">
        <v>4</v>
      </c>
      <c r="D23" s="51">
        <v>1</v>
      </c>
      <c r="E23" s="51">
        <v>3</v>
      </c>
      <c r="F23" s="51">
        <f t="shared" si="5"/>
        <v>8</v>
      </c>
      <c r="G23" s="51">
        <v>425</v>
      </c>
      <c r="H23" s="51">
        <v>244</v>
      </c>
      <c r="I23" s="51">
        <f t="shared" si="0"/>
        <v>669</v>
      </c>
      <c r="J23" s="51">
        <v>430</v>
      </c>
      <c r="K23" s="51">
        <v>177</v>
      </c>
      <c r="L23" s="51">
        <f t="shared" si="1"/>
        <v>607</v>
      </c>
      <c r="M23" s="51">
        <v>633</v>
      </c>
      <c r="N23" s="51">
        <v>164</v>
      </c>
      <c r="O23" s="51">
        <f t="shared" si="2"/>
        <v>797</v>
      </c>
      <c r="P23" s="51">
        <f t="shared" si="4"/>
        <v>1488</v>
      </c>
      <c r="Q23" s="51">
        <f t="shared" si="6"/>
        <v>585</v>
      </c>
      <c r="R23" s="51">
        <f t="shared" si="3"/>
        <v>2073</v>
      </c>
      <c r="S23" s="51">
        <v>245</v>
      </c>
      <c r="T23" s="51">
        <v>160</v>
      </c>
      <c r="U23" s="51">
        <f t="shared" si="7"/>
        <v>405</v>
      </c>
      <c r="V23" s="51">
        <v>54</v>
      </c>
      <c r="W23" s="51">
        <v>15</v>
      </c>
      <c r="X23" s="51">
        <v>21</v>
      </c>
      <c r="Y23" s="51">
        <f t="shared" si="8"/>
        <v>90</v>
      </c>
      <c r="Z23" s="404" t="s">
        <v>221</v>
      </c>
      <c r="AA23" s="404"/>
      <c r="AB23" s="112"/>
      <c r="AC23" s="112"/>
      <c r="AD23" s="112"/>
      <c r="AE23" s="112"/>
    </row>
    <row r="24" spans="1:31" ht="17.25" customHeight="1">
      <c r="A24" s="429" t="s">
        <v>9</v>
      </c>
      <c r="B24" s="429"/>
      <c r="C24" s="51">
        <v>2</v>
      </c>
      <c r="D24" s="51">
        <v>2</v>
      </c>
      <c r="E24" s="51">
        <v>4</v>
      </c>
      <c r="F24" s="51">
        <f t="shared" si="5"/>
        <v>8</v>
      </c>
      <c r="G24" s="51">
        <v>208</v>
      </c>
      <c r="H24" s="51">
        <v>101</v>
      </c>
      <c r="I24" s="51">
        <f t="shared" si="0"/>
        <v>309</v>
      </c>
      <c r="J24" s="51">
        <v>217</v>
      </c>
      <c r="K24" s="51">
        <v>144</v>
      </c>
      <c r="L24" s="51">
        <f t="shared" si="1"/>
        <v>361</v>
      </c>
      <c r="M24" s="51">
        <v>167</v>
      </c>
      <c r="N24" s="51">
        <v>53</v>
      </c>
      <c r="O24" s="51">
        <f t="shared" si="2"/>
        <v>220</v>
      </c>
      <c r="P24" s="51">
        <f t="shared" si="4"/>
        <v>592</v>
      </c>
      <c r="Q24" s="51">
        <f t="shared" si="6"/>
        <v>298</v>
      </c>
      <c r="R24" s="51">
        <f t="shared" si="3"/>
        <v>890</v>
      </c>
      <c r="S24" s="51">
        <v>108</v>
      </c>
      <c r="T24" s="51">
        <v>46</v>
      </c>
      <c r="U24" s="51">
        <f t="shared" si="7"/>
        <v>154</v>
      </c>
      <c r="V24" s="51">
        <v>33</v>
      </c>
      <c r="W24" s="51">
        <v>15</v>
      </c>
      <c r="X24" s="51">
        <v>11</v>
      </c>
      <c r="Y24" s="51">
        <f t="shared" si="8"/>
        <v>59</v>
      </c>
      <c r="Z24" s="404" t="s">
        <v>222</v>
      </c>
      <c r="AA24" s="404"/>
      <c r="AB24" s="112"/>
      <c r="AC24" s="112"/>
      <c r="AD24" s="112"/>
      <c r="AE24" s="112"/>
    </row>
    <row r="25" spans="1:31" ht="17.25" customHeight="1">
      <c r="A25" s="429" t="s">
        <v>79</v>
      </c>
      <c r="B25" s="429"/>
      <c r="C25" s="51">
        <v>6</v>
      </c>
      <c r="D25" s="51">
        <v>3</v>
      </c>
      <c r="E25" s="51">
        <v>3</v>
      </c>
      <c r="F25" s="51">
        <f t="shared" si="5"/>
        <v>12</v>
      </c>
      <c r="G25" s="51">
        <v>731</v>
      </c>
      <c r="H25" s="51">
        <v>349</v>
      </c>
      <c r="I25" s="51">
        <f t="shared" si="0"/>
        <v>1080</v>
      </c>
      <c r="J25" s="51">
        <v>740</v>
      </c>
      <c r="K25" s="51">
        <v>249</v>
      </c>
      <c r="L25" s="51">
        <f t="shared" si="1"/>
        <v>989</v>
      </c>
      <c r="M25" s="51">
        <v>773</v>
      </c>
      <c r="N25" s="51">
        <v>210</v>
      </c>
      <c r="O25" s="51">
        <f t="shared" si="2"/>
        <v>983</v>
      </c>
      <c r="P25" s="51">
        <f t="shared" si="4"/>
        <v>2244</v>
      </c>
      <c r="Q25" s="51">
        <f t="shared" si="6"/>
        <v>808</v>
      </c>
      <c r="R25" s="51">
        <f t="shared" si="3"/>
        <v>3052</v>
      </c>
      <c r="S25" s="51">
        <v>310</v>
      </c>
      <c r="T25" s="51">
        <v>210</v>
      </c>
      <c r="U25" s="51">
        <f t="shared" si="7"/>
        <v>520</v>
      </c>
      <c r="V25" s="51">
        <v>109</v>
      </c>
      <c r="W25" s="51">
        <v>31</v>
      </c>
      <c r="X25" s="51">
        <v>0</v>
      </c>
      <c r="Y25" s="51">
        <f t="shared" si="8"/>
        <v>140</v>
      </c>
      <c r="Z25" s="404" t="s">
        <v>223</v>
      </c>
      <c r="AA25" s="404"/>
      <c r="AB25" s="112"/>
      <c r="AC25" s="112"/>
      <c r="AD25" s="112"/>
      <c r="AE25" s="112"/>
    </row>
    <row r="26" spans="1:31" ht="17.25" customHeight="1">
      <c r="A26" s="429" t="s">
        <v>80</v>
      </c>
      <c r="B26" s="429"/>
      <c r="C26" s="51">
        <v>9</v>
      </c>
      <c r="D26" s="51">
        <v>6</v>
      </c>
      <c r="E26" s="51">
        <v>1</v>
      </c>
      <c r="F26" s="51">
        <f t="shared" si="5"/>
        <v>16</v>
      </c>
      <c r="G26" s="51">
        <v>687</v>
      </c>
      <c r="H26" s="51">
        <v>350</v>
      </c>
      <c r="I26" s="51">
        <f t="shared" si="0"/>
        <v>1037</v>
      </c>
      <c r="J26" s="51">
        <v>551</v>
      </c>
      <c r="K26" s="51">
        <v>430</v>
      </c>
      <c r="L26" s="51">
        <f t="shared" si="1"/>
        <v>981</v>
      </c>
      <c r="M26" s="51">
        <v>1057</v>
      </c>
      <c r="N26" s="51">
        <v>404</v>
      </c>
      <c r="O26" s="51">
        <f t="shared" si="2"/>
        <v>1461</v>
      </c>
      <c r="P26" s="51">
        <f t="shared" si="4"/>
        <v>2295</v>
      </c>
      <c r="Q26" s="51">
        <f t="shared" si="6"/>
        <v>1184</v>
      </c>
      <c r="R26" s="51">
        <f t="shared" si="3"/>
        <v>3479</v>
      </c>
      <c r="S26" s="51">
        <v>481</v>
      </c>
      <c r="T26" s="51">
        <v>248</v>
      </c>
      <c r="U26" s="51">
        <f t="shared" si="7"/>
        <v>729</v>
      </c>
      <c r="V26" s="51">
        <v>107</v>
      </c>
      <c r="W26" s="51">
        <v>50</v>
      </c>
      <c r="X26" s="51">
        <v>0</v>
      </c>
      <c r="Y26" s="51">
        <f t="shared" si="8"/>
        <v>157</v>
      </c>
      <c r="Z26" s="404" t="s">
        <v>224</v>
      </c>
      <c r="AA26" s="404"/>
      <c r="AB26" s="112"/>
      <c r="AC26" s="112"/>
      <c r="AD26" s="112"/>
      <c r="AE26" s="112"/>
    </row>
    <row r="27" spans="1:31" ht="17.25" customHeight="1">
      <c r="A27" s="429" t="s">
        <v>81</v>
      </c>
      <c r="B27" s="429"/>
      <c r="C27" s="51">
        <v>7</v>
      </c>
      <c r="D27" s="51">
        <v>4</v>
      </c>
      <c r="E27" s="51">
        <v>1</v>
      </c>
      <c r="F27" s="51">
        <f t="shared" si="5"/>
        <v>12</v>
      </c>
      <c r="G27" s="51">
        <v>563</v>
      </c>
      <c r="H27" s="51">
        <v>127</v>
      </c>
      <c r="I27" s="51">
        <f t="shared" si="0"/>
        <v>690</v>
      </c>
      <c r="J27" s="51">
        <v>455</v>
      </c>
      <c r="K27" s="51">
        <v>117</v>
      </c>
      <c r="L27" s="51">
        <f t="shared" si="1"/>
        <v>572</v>
      </c>
      <c r="M27" s="51">
        <v>822</v>
      </c>
      <c r="N27" s="51">
        <v>155</v>
      </c>
      <c r="O27" s="51">
        <f t="shared" si="2"/>
        <v>977</v>
      </c>
      <c r="P27" s="51">
        <f t="shared" si="4"/>
        <v>1840</v>
      </c>
      <c r="Q27" s="51">
        <f t="shared" si="6"/>
        <v>399</v>
      </c>
      <c r="R27" s="51">
        <f t="shared" si="3"/>
        <v>2239</v>
      </c>
      <c r="S27" s="51">
        <v>142</v>
      </c>
      <c r="T27" s="51">
        <v>114</v>
      </c>
      <c r="U27" s="51">
        <f t="shared" si="7"/>
        <v>256</v>
      </c>
      <c r="V27" s="51">
        <v>70</v>
      </c>
      <c r="W27" s="51">
        <v>20</v>
      </c>
      <c r="X27" s="51">
        <v>3</v>
      </c>
      <c r="Y27" s="51">
        <f t="shared" si="8"/>
        <v>93</v>
      </c>
      <c r="Z27" s="404" t="s">
        <v>225</v>
      </c>
      <c r="AA27" s="404"/>
      <c r="AB27" s="112"/>
      <c r="AC27" s="112"/>
      <c r="AD27" s="112"/>
      <c r="AE27" s="112"/>
    </row>
    <row r="28" spans="1:31" ht="17.25" customHeight="1" thickBot="1">
      <c r="A28" s="456" t="s">
        <v>10</v>
      </c>
      <c r="B28" s="457"/>
      <c r="C28" s="320">
        <v>14</v>
      </c>
      <c r="D28" s="320">
        <v>3</v>
      </c>
      <c r="E28" s="320">
        <v>1</v>
      </c>
      <c r="F28" s="51">
        <f>SUM(C28:E28)</f>
        <v>18</v>
      </c>
      <c r="G28" s="320">
        <v>1470</v>
      </c>
      <c r="H28" s="320">
        <v>370</v>
      </c>
      <c r="I28" s="62">
        <f t="shared" si="0"/>
        <v>1840</v>
      </c>
      <c r="J28" s="320">
        <v>1288</v>
      </c>
      <c r="K28" s="320">
        <v>291</v>
      </c>
      <c r="L28" s="51">
        <f t="shared" si="1"/>
        <v>1579</v>
      </c>
      <c r="M28" s="320">
        <v>1270</v>
      </c>
      <c r="N28" s="320">
        <v>242</v>
      </c>
      <c r="O28" s="51">
        <f t="shared" si="2"/>
        <v>1512</v>
      </c>
      <c r="P28" s="51">
        <f t="shared" si="4"/>
        <v>4028</v>
      </c>
      <c r="Q28" s="51">
        <f t="shared" si="6"/>
        <v>903</v>
      </c>
      <c r="R28" s="51">
        <f t="shared" si="3"/>
        <v>4931</v>
      </c>
      <c r="S28" s="320">
        <v>655</v>
      </c>
      <c r="T28" s="320">
        <v>259</v>
      </c>
      <c r="U28" s="51">
        <f>SUM(S28:T28)</f>
        <v>914</v>
      </c>
      <c r="V28" s="320">
        <v>192</v>
      </c>
      <c r="W28" s="320">
        <v>30</v>
      </c>
      <c r="X28" s="320">
        <v>4</v>
      </c>
      <c r="Y28" s="51">
        <f t="shared" si="8"/>
        <v>226</v>
      </c>
      <c r="Z28" s="460" t="s">
        <v>226</v>
      </c>
      <c r="AA28" s="460"/>
      <c r="AB28" s="112"/>
      <c r="AC28" s="112"/>
      <c r="AD28" s="112"/>
      <c r="AE28" s="112"/>
    </row>
    <row r="29" spans="1:31" ht="17.25" customHeight="1" thickBot="1">
      <c r="A29" s="454" t="s">
        <v>11</v>
      </c>
      <c r="B29" s="455"/>
      <c r="C29" s="328">
        <f>SUM(C9:C28)</f>
        <v>170</v>
      </c>
      <c r="D29" s="328">
        <f>SUM(D9:D28)</f>
        <v>83</v>
      </c>
      <c r="E29" s="328">
        <f>SUM(E9:E28)</f>
        <v>45</v>
      </c>
      <c r="F29" s="328">
        <f>SUM(C29:E29)</f>
        <v>298</v>
      </c>
      <c r="G29" s="328">
        <f t="shared" ref="G29:Y29" si="9">SUM(G9:G28)</f>
        <v>13242</v>
      </c>
      <c r="H29" s="328">
        <f t="shared" si="9"/>
        <v>5280</v>
      </c>
      <c r="I29" s="328">
        <f t="shared" si="9"/>
        <v>18522</v>
      </c>
      <c r="J29" s="328">
        <f>SUM(J9:J28)</f>
        <v>11452</v>
      </c>
      <c r="K29" s="328">
        <f t="shared" ref="K29:L29" si="10">SUM(K9:K28)</f>
        <v>4728</v>
      </c>
      <c r="L29" s="328">
        <f t="shared" si="10"/>
        <v>16180</v>
      </c>
      <c r="M29" s="328">
        <f t="shared" si="9"/>
        <v>11753</v>
      </c>
      <c r="N29" s="328">
        <f t="shared" si="9"/>
        <v>3708</v>
      </c>
      <c r="O29" s="328">
        <f t="shared" si="9"/>
        <v>15461</v>
      </c>
      <c r="P29" s="328">
        <f t="shared" si="9"/>
        <v>36447</v>
      </c>
      <c r="Q29" s="328">
        <f t="shared" si="9"/>
        <v>13716</v>
      </c>
      <c r="R29" s="328">
        <f t="shared" si="9"/>
        <v>50163</v>
      </c>
      <c r="S29" s="328">
        <f t="shared" si="9"/>
        <v>5471</v>
      </c>
      <c r="T29" s="328">
        <f t="shared" si="9"/>
        <v>4874</v>
      </c>
      <c r="U29" s="328">
        <f t="shared" si="9"/>
        <v>10345</v>
      </c>
      <c r="V29" s="328">
        <f t="shared" si="9"/>
        <v>1911</v>
      </c>
      <c r="W29" s="328">
        <f t="shared" si="9"/>
        <v>689</v>
      </c>
      <c r="X29" s="328">
        <f t="shared" si="9"/>
        <v>73</v>
      </c>
      <c r="Y29" s="328">
        <f t="shared" si="9"/>
        <v>2673</v>
      </c>
      <c r="Z29" s="434" t="s">
        <v>201</v>
      </c>
      <c r="AA29" s="434"/>
      <c r="AB29" s="112"/>
      <c r="AC29" s="112"/>
      <c r="AD29" s="112"/>
      <c r="AE29" s="112"/>
    </row>
    <row r="30" spans="1:31" ht="21" customHeight="1" thickTop="1"/>
  </sheetData>
  <mergeCells count="52">
    <mergeCell ref="A24:B24"/>
    <mergeCell ref="Z21:AA21"/>
    <mergeCell ref="Z22:AA22"/>
    <mergeCell ref="Z23:AA23"/>
    <mergeCell ref="Z26:AA26"/>
    <mergeCell ref="A23:B23"/>
    <mergeCell ref="A22:B22"/>
    <mergeCell ref="Z27:AA27"/>
    <mergeCell ref="Z28:AA28"/>
    <mergeCell ref="Z29:AA29"/>
    <mergeCell ref="Z3:AA3"/>
    <mergeCell ref="Z4:AA8"/>
    <mergeCell ref="Z11:AA11"/>
    <mergeCell ref="Z12:AA12"/>
    <mergeCell ref="Z19:AA19"/>
    <mergeCell ref="Z20:AA20"/>
    <mergeCell ref="Z24:AA24"/>
    <mergeCell ref="Z25:AA25"/>
    <mergeCell ref="A2:AA2"/>
    <mergeCell ref="Z10:AA10"/>
    <mergeCell ref="A11:B11"/>
    <mergeCell ref="M6:O6"/>
    <mergeCell ref="P6:R6"/>
    <mergeCell ref="S4:U5"/>
    <mergeCell ref="A3:B3"/>
    <mergeCell ref="V4:Y5"/>
    <mergeCell ref="A10:B10"/>
    <mergeCell ref="V6:Y6"/>
    <mergeCell ref="G4:R4"/>
    <mergeCell ref="P5:R5"/>
    <mergeCell ref="A9:B9"/>
    <mergeCell ref="A29:B29"/>
    <mergeCell ref="A25:B25"/>
    <mergeCell ref="A26:B26"/>
    <mergeCell ref="A27:B27"/>
    <mergeCell ref="A28:B28"/>
    <mergeCell ref="A1:AA1"/>
    <mergeCell ref="C6:F6"/>
    <mergeCell ref="G6:I6"/>
    <mergeCell ref="J6:L6"/>
    <mergeCell ref="A21:B21"/>
    <mergeCell ref="C4:F5"/>
    <mergeCell ref="A12:B12"/>
    <mergeCell ref="A4:B8"/>
    <mergeCell ref="M5:O5"/>
    <mergeCell ref="S6:U6"/>
    <mergeCell ref="A20:B20"/>
    <mergeCell ref="AA13:AA18"/>
    <mergeCell ref="G5:I5"/>
    <mergeCell ref="J5:L5"/>
    <mergeCell ref="A13:A18"/>
    <mergeCell ref="A19:B19"/>
  </mergeCells>
  <phoneticPr fontId="3" type="noConversion"/>
  <printOptions horizontalCentered="1"/>
  <pageMargins left="0.5" right="0.5" top="1" bottom="0.75" header="1" footer="0.75"/>
  <pageSetup paperSize="9" scale="67" firstPageNumber="16" orientation="landscape" useFirstPageNumber="1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W28"/>
  <sheetViews>
    <sheetView rightToLeft="1" view="pageBreakPreview" topLeftCell="A6" zoomScale="70" zoomScaleNormal="75" zoomScaleSheetLayoutView="70" workbookViewId="0">
      <selection activeCell="A14" sqref="A14:O19"/>
    </sheetView>
  </sheetViews>
  <sheetFormatPr defaultRowHeight="12.75"/>
  <cols>
    <col min="1" max="1" width="6.140625" style="193" customWidth="1"/>
    <col min="2" max="2" width="9.140625" style="193" customWidth="1"/>
    <col min="3" max="3" width="10.5703125" style="193" customWidth="1"/>
    <col min="4" max="4" width="10.85546875" style="193" customWidth="1"/>
    <col min="5" max="5" width="11" style="193" customWidth="1"/>
    <col min="6" max="6" width="10.85546875" style="193" customWidth="1"/>
    <col min="7" max="7" width="9" style="193" customWidth="1"/>
    <col min="8" max="9" width="8.85546875" style="193" customWidth="1"/>
    <col min="10" max="10" width="7.28515625" style="193" customWidth="1"/>
    <col min="11" max="15" width="8.140625" style="193" customWidth="1"/>
    <col min="16" max="16" width="7.5703125" style="193" customWidth="1"/>
    <col min="17" max="17" width="8" style="193" customWidth="1"/>
    <col min="18" max="18" width="9.28515625" style="193" customWidth="1"/>
    <col min="19" max="19" width="8.5703125" style="193" customWidth="1"/>
    <col min="20" max="20" width="15.42578125" style="193" customWidth="1"/>
    <col min="21" max="21" width="8.5703125" style="193" customWidth="1"/>
    <col min="22" max="16384" width="9.140625" style="193"/>
  </cols>
  <sheetData>
    <row r="1" spans="1:49" ht="20.25" customHeight="1">
      <c r="A1" s="718"/>
      <c r="B1" s="718"/>
      <c r="C1" s="718"/>
      <c r="D1" s="718"/>
      <c r="E1" s="718"/>
      <c r="F1" s="718"/>
      <c r="G1" s="718"/>
      <c r="H1" s="718"/>
      <c r="I1" s="718"/>
      <c r="J1" s="718"/>
      <c r="K1" s="718"/>
      <c r="L1" s="718"/>
      <c r="M1" s="718"/>
      <c r="N1" s="718"/>
      <c r="O1" s="718"/>
      <c r="P1" s="718"/>
      <c r="Q1" s="718"/>
      <c r="R1" s="718"/>
      <c r="S1" s="718"/>
      <c r="T1" s="718"/>
      <c r="U1" s="718"/>
    </row>
    <row r="2" spans="1:49" s="645" customFormat="1" ht="31.5" customHeight="1" thickBot="1">
      <c r="A2" s="646" t="s">
        <v>1181</v>
      </c>
      <c r="B2" s="646"/>
      <c r="C2" s="1256"/>
      <c r="D2" s="646"/>
      <c r="E2" s="646"/>
      <c r="F2" s="646"/>
      <c r="G2" s="646"/>
      <c r="H2" s="646"/>
      <c r="I2" s="646"/>
      <c r="J2" s="646"/>
      <c r="K2" s="646"/>
      <c r="L2" s="646"/>
      <c r="M2" s="646"/>
      <c r="N2" s="646"/>
      <c r="O2" s="646"/>
      <c r="P2" s="646"/>
      <c r="Q2" s="646"/>
      <c r="R2" s="646"/>
      <c r="S2" s="646"/>
      <c r="T2" s="638" t="s">
        <v>1182</v>
      </c>
      <c r="U2" s="638"/>
    </row>
    <row r="3" spans="1:49" ht="43.5" customHeight="1" thickTop="1">
      <c r="A3" s="614" t="s">
        <v>84</v>
      </c>
      <c r="B3" s="614"/>
      <c r="C3" s="614" t="s">
        <v>998</v>
      </c>
      <c r="D3" s="614" t="s">
        <v>1183</v>
      </c>
      <c r="E3" s="614" t="s">
        <v>1184</v>
      </c>
      <c r="F3" s="614" t="s">
        <v>1185</v>
      </c>
      <c r="G3" s="614" t="s">
        <v>1186</v>
      </c>
      <c r="H3" s="614"/>
      <c r="I3" s="614"/>
      <c r="J3" s="1246" t="s">
        <v>89</v>
      </c>
      <c r="K3" s="614" t="s">
        <v>744</v>
      </c>
      <c r="L3" s="614"/>
      <c r="M3" s="614"/>
      <c r="N3" s="614"/>
      <c r="O3" s="614"/>
      <c r="P3" s="1246" t="s">
        <v>89</v>
      </c>
      <c r="Q3" s="1257" t="s">
        <v>871</v>
      </c>
      <c r="R3" s="614" t="s">
        <v>47</v>
      </c>
      <c r="S3" s="614"/>
      <c r="T3" s="614" t="s">
        <v>206</v>
      </c>
      <c r="U3" s="614"/>
      <c r="V3" s="647"/>
      <c r="W3" s="647"/>
      <c r="X3" s="767"/>
      <c r="Y3" s="767"/>
      <c r="Z3" s="767"/>
      <c r="AA3" s="767"/>
      <c r="AB3" s="767"/>
      <c r="AC3" s="767"/>
      <c r="AD3" s="767"/>
      <c r="AE3" s="767"/>
      <c r="AF3" s="767"/>
      <c r="AG3" s="767"/>
      <c r="AH3" s="1089"/>
      <c r="AI3" s="1089"/>
      <c r="AJ3" s="767"/>
      <c r="AK3" s="767"/>
      <c r="AL3" s="767"/>
      <c r="AM3" s="767"/>
      <c r="AN3" s="767"/>
      <c r="AO3" s="1247"/>
      <c r="AP3" s="767"/>
      <c r="AQ3" s="767"/>
      <c r="AR3" s="230"/>
      <c r="AS3" s="230"/>
      <c r="AT3" s="230"/>
      <c r="AU3" s="230"/>
      <c r="AV3" s="230"/>
      <c r="AW3" s="230"/>
    </row>
    <row r="4" spans="1:49" ht="42.75" customHeight="1">
      <c r="A4" s="586"/>
      <c r="B4" s="586"/>
      <c r="C4" s="586"/>
      <c r="D4" s="586"/>
      <c r="E4" s="586"/>
      <c r="F4" s="586"/>
      <c r="G4" s="586" t="s">
        <v>1187</v>
      </c>
      <c r="H4" s="586"/>
      <c r="I4" s="586"/>
      <c r="J4" s="1248"/>
      <c r="K4" s="586" t="s">
        <v>1188</v>
      </c>
      <c r="L4" s="586"/>
      <c r="M4" s="586"/>
      <c r="N4" s="586"/>
      <c r="O4" s="586"/>
      <c r="P4" s="1248"/>
      <c r="Q4" s="1258"/>
      <c r="R4" s="586" t="s">
        <v>312</v>
      </c>
      <c r="S4" s="586"/>
      <c r="T4" s="586"/>
      <c r="U4" s="586"/>
      <c r="V4" s="647"/>
      <c r="W4" s="647"/>
      <c r="X4" s="767"/>
      <c r="Y4" s="767"/>
      <c r="Z4" s="767"/>
      <c r="AA4" s="767"/>
      <c r="AB4" s="767"/>
      <c r="AC4" s="767"/>
      <c r="AD4" s="767"/>
      <c r="AE4" s="767"/>
      <c r="AF4" s="767"/>
      <c r="AG4" s="767"/>
      <c r="AH4" s="1089"/>
      <c r="AI4" s="1089"/>
      <c r="AJ4" s="767"/>
      <c r="AK4" s="767"/>
      <c r="AL4" s="767"/>
      <c r="AM4" s="767"/>
      <c r="AN4" s="767"/>
      <c r="AO4" s="1247"/>
      <c r="AP4" s="767"/>
      <c r="AQ4" s="767"/>
      <c r="AR4" s="230"/>
      <c r="AS4" s="230"/>
      <c r="AT4" s="230"/>
      <c r="AU4" s="230"/>
      <c r="AV4" s="230"/>
      <c r="AW4" s="230"/>
    </row>
    <row r="5" spans="1:49" ht="41.25" customHeight="1">
      <c r="A5" s="586"/>
      <c r="B5" s="586"/>
      <c r="C5" s="868" t="s">
        <v>404</v>
      </c>
      <c r="D5" s="868" t="s">
        <v>323</v>
      </c>
      <c r="E5" s="868" t="s">
        <v>322</v>
      </c>
      <c r="F5" s="868" t="s">
        <v>320</v>
      </c>
      <c r="G5" s="873" t="s">
        <v>1189</v>
      </c>
      <c r="H5" s="873" t="s">
        <v>352</v>
      </c>
      <c r="I5" s="873" t="s">
        <v>1190</v>
      </c>
      <c r="J5" s="870" t="s">
        <v>201</v>
      </c>
      <c r="K5" s="873" t="s">
        <v>1191</v>
      </c>
      <c r="L5" s="873" t="s">
        <v>1192</v>
      </c>
      <c r="M5" s="873" t="s">
        <v>1193</v>
      </c>
      <c r="N5" s="873" t="s">
        <v>358</v>
      </c>
      <c r="O5" s="873" t="s">
        <v>1194</v>
      </c>
      <c r="P5" s="870" t="s">
        <v>201</v>
      </c>
      <c r="Q5" s="1258"/>
      <c r="R5" s="647" t="s">
        <v>1195</v>
      </c>
      <c r="S5" s="647" t="s">
        <v>1196</v>
      </c>
      <c r="T5" s="586"/>
      <c r="U5" s="586"/>
      <c r="V5" s="647"/>
      <c r="W5" s="647"/>
      <c r="X5" s="767"/>
      <c r="Y5" s="767"/>
      <c r="Z5" s="767"/>
      <c r="AA5" s="767"/>
      <c r="AB5" s="767"/>
      <c r="AC5" s="767"/>
      <c r="AD5" s="767"/>
      <c r="AE5" s="767"/>
      <c r="AF5" s="767"/>
      <c r="AG5" s="767"/>
      <c r="AH5" s="1089"/>
      <c r="AI5" s="1089"/>
      <c r="AJ5" s="767"/>
      <c r="AK5" s="767"/>
      <c r="AL5" s="767"/>
      <c r="AM5" s="767"/>
      <c r="AN5" s="767"/>
      <c r="AO5" s="1247"/>
      <c r="AP5" s="767"/>
      <c r="AQ5" s="767"/>
      <c r="AR5" s="230"/>
      <c r="AS5" s="230"/>
      <c r="AT5" s="230"/>
      <c r="AU5" s="230"/>
      <c r="AV5" s="230"/>
      <c r="AW5" s="230"/>
    </row>
    <row r="6" spans="1:49" ht="78" customHeight="1" thickBot="1">
      <c r="A6" s="705"/>
      <c r="B6" s="705"/>
      <c r="C6" s="872"/>
      <c r="D6" s="872"/>
      <c r="E6" s="872"/>
      <c r="F6" s="872"/>
      <c r="G6" s="639" t="s">
        <v>1197</v>
      </c>
      <c r="H6" s="639" t="s">
        <v>1198</v>
      </c>
      <c r="I6" s="639" t="s">
        <v>756</v>
      </c>
      <c r="J6" s="1117"/>
      <c r="K6" s="639" t="s">
        <v>1199</v>
      </c>
      <c r="L6" s="639" t="s">
        <v>1200</v>
      </c>
      <c r="M6" s="639" t="s">
        <v>1201</v>
      </c>
      <c r="N6" s="639" t="s">
        <v>1202</v>
      </c>
      <c r="O6" s="639" t="s">
        <v>1203</v>
      </c>
      <c r="P6" s="1117"/>
      <c r="Q6" s="969" t="s">
        <v>201</v>
      </c>
      <c r="R6" s="639" t="s">
        <v>312</v>
      </c>
      <c r="S6" s="639" t="s">
        <v>1204</v>
      </c>
      <c r="T6" s="705"/>
      <c r="U6" s="705"/>
      <c r="V6" s="647"/>
      <c r="W6" s="647"/>
      <c r="X6" s="767"/>
      <c r="Y6" s="767"/>
      <c r="Z6" s="767"/>
      <c r="AA6" s="767"/>
      <c r="AB6" s="767"/>
      <c r="AC6" s="767"/>
      <c r="AD6" s="767"/>
      <c r="AE6" s="767"/>
      <c r="AF6" s="767"/>
      <c r="AG6" s="767"/>
      <c r="AH6" s="1089"/>
      <c r="AI6" s="1089"/>
      <c r="AJ6" s="767"/>
      <c r="AK6" s="767"/>
      <c r="AL6" s="767"/>
      <c r="AM6" s="767"/>
      <c r="AN6" s="767"/>
      <c r="AO6" s="1247"/>
      <c r="AP6" s="767"/>
      <c r="AQ6" s="767"/>
      <c r="AR6" s="230"/>
      <c r="AS6" s="230"/>
      <c r="AT6" s="230"/>
      <c r="AU6" s="230"/>
      <c r="AV6" s="230"/>
      <c r="AW6" s="230"/>
    </row>
    <row r="7" spans="1:49" ht="15.95" customHeight="1">
      <c r="A7" s="621" t="s">
        <v>382</v>
      </c>
      <c r="B7" s="621"/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f>SUM(G7:I7)</f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f>SUM(K7:O7)</f>
        <v>0</v>
      </c>
      <c r="Q7" s="206">
        <v>0</v>
      </c>
      <c r="R7" s="206">
        <v>0</v>
      </c>
      <c r="S7" s="206">
        <v>0</v>
      </c>
      <c r="T7" s="594" t="s">
        <v>380</v>
      </c>
      <c r="U7" s="594"/>
      <c r="V7" s="647"/>
      <c r="W7" s="647"/>
      <c r="X7" s="767"/>
      <c r="Y7" s="767"/>
      <c r="Z7" s="767"/>
      <c r="AA7" s="767"/>
      <c r="AB7" s="767"/>
      <c r="AC7" s="767"/>
      <c r="AD7" s="767"/>
      <c r="AE7" s="767"/>
      <c r="AF7" s="767"/>
      <c r="AG7" s="767"/>
      <c r="AH7" s="1089"/>
      <c r="AI7" s="1089"/>
      <c r="AJ7" s="767"/>
      <c r="AK7" s="767"/>
      <c r="AL7" s="767"/>
      <c r="AM7" s="767"/>
      <c r="AN7" s="767"/>
      <c r="AO7" s="1247"/>
      <c r="AP7" s="767"/>
      <c r="AQ7" s="767"/>
      <c r="AR7" s="230"/>
      <c r="AS7" s="230"/>
      <c r="AT7" s="230"/>
      <c r="AU7" s="230"/>
      <c r="AV7" s="230"/>
      <c r="AW7" s="230"/>
    </row>
    <row r="8" spans="1:49" ht="15.95" customHeight="1">
      <c r="A8" s="598" t="s">
        <v>172</v>
      </c>
      <c r="B8" s="598"/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f>SUM(G8:I8)</f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f>SUM(K8:O8)</f>
        <v>0</v>
      </c>
      <c r="Q8" s="206">
        <v>0</v>
      </c>
      <c r="R8" s="206">
        <v>0</v>
      </c>
      <c r="S8" s="206">
        <v>0</v>
      </c>
      <c r="T8" s="1219" t="s">
        <v>1098</v>
      </c>
      <c r="U8" s="1219"/>
      <c r="V8" s="647"/>
      <c r="W8" s="647"/>
      <c r="X8" s="767"/>
      <c r="Y8" s="767"/>
      <c r="Z8" s="767"/>
      <c r="AA8" s="767"/>
      <c r="AB8" s="767"/>
      <c r="AC8" s="767"/>
      <c r="AD8" s="767"/>
      <c r="AE8" s="767"/>
      <c r="AF8" s="767"/>
      <c r="AG8" s="767"/>
      <c r="AH8" s="1089"/>
      <c r="AI8" s="1089"/>
      <c r="AJ8" s="767"/>
      <c r="AK8" s="767"/>
      <c r="AL8" s="767"/>
      <c r="AM8" s="767"/>
      <c r="AN8" s="767"/>
      <c r="AO8" s="1247"/>
      <c r="AP8" s="767"/>
      <c r="AQ8" s="767"/>
      <c r="AR8" s="230"/>
      <c r="AS8" s="230"/>
      <c r="AT8" s="230"/>
      <c r="AU8" s="230"/>
      <c r="AV8" s="230"/>
      <c r="AW8" s="230"/>
    </row>
    <row r="9" spans="1:49" ht="15.95" customHeight="1">
      <c r="A9" s="665" t="s">
        <v>882</v>
      </c>
      <c r="B9" s="665"/>
      <c r="C9" s="596">
        <v>1</v>
      </c>
      <c r="D9" s="596">
        <v>1</v>
      </c>
      <c r="E9" s="596">
        <v>1</v>
      </c>
      <c r="F9" s="596">
        <v>1</v>
      </c>
      <c r="G9" s="596">
        <v>0</v>
      </c>
      <c r="H9" s="596">
        <v>1</v>
      </c>
      <c r="I9" s="596">
        <v>0</v>
      </c>
      <c r="J9" s="206">
        <f t="shared" ref="J9:J26" si="0">SUM(G9:I9)</f>
        <v>1</v>
      </c>
      <c r="K9" s="596">
        <v>0</v>
      </c>
      <c r="L9" s="596">
        <v>0</v>
      </c>
      <c r="M9" s="596">
        <v>1</v>
      </c>
      <c r="N9" s="596">
        <v>0</v>
      </c>
      <c r="O9" s="596">
        <v>0</v>
      </c>
      <c r="P9" s="206">
        <f t="shared" ref="P9:P26" si="1">SUM(K9:O9)</f>
        <v>1</v>
      </c>
      <c r="Q9" s="596">
        <v>1</v>
      </c>
      <c r="R9" s="596">
        <v>1</v>
      </c>
      <c r="S9" s="596">
        <v>455</v>
      </c>
      <c r="T9" s="597" t="s">
        <v>208</v>
      </c>
      <c r="U9" s="597"/>
      <c r="V9" s="647"/>
      <c r="W9" s="647"/>
      <c r="X9" s="588"/>
      <c r="Y9" s="588"/>
      <c r="Z9" s="588"/>
      <c r="AA9" s="588"/>
      <c r="AB9" s="588"/>
      <c r="AC9" s="588"/>
      <c r="AD9" s="588"/>
      <c r="AE9" s="588"/>
      <c r="AF9" s="588"/>
      <c r="AG9" s="588"/>
      <c r="AH9" s="588"/>
      <c r="AI9" s="588"/>
      <c r="AJ9" s="588"/>
      <c r="AK9" s="588"/>
      <c r="AL9" s="588"/>
      <c r="AM9" s="588"/>
      <c r="AN9" s="588"/>
      <c r="AO9" s="588"/>
      <c r="AP9" s="588"/>
      <c r="AQ9" s="588"/>
      <c r="AR9" s="230"/>
      <c r="AS9" s="230"/>
      <c r="AT9" s="230"/>
      <c r="AU9" s="230"/>
      <c r="AV9" s="230"/>
      <c r="AW9" s="230"/>
    </row>
    <row r="10" spans="1:49" ht="15.95" customHeight="1">
      <c r="A10" s="974" t="s">
        <v>883</v>
      </c>
      <c r="B10" s="974"/>
      <c r="C10" s="206">
        <v>1</v>
      </c>
      <c r="D10" s="206">
        <v>1</v>
      </c>
      <c r="E10" s="206">
        <v>1</v>
      </c>
      <c r="F10" s="206">
        <v>1</v>
      </c>
      <c r="G10" s="206">
        <v>1</v>
      </c>
      <c r="H10" s="206">
        <v>1</v>
      </c>
      <c r="I10" s="206">
        <v>0</v>
      </c>
      <c r="J10" s="206">
        <f t="shared" si="0"/>
        <v>2</v>
      </c>
      <c r="K10" s="206">
        <v>0</v>
      </c>
      <c r="L10" s="206">
        <v>1</v>
      </c>
      <c r="M10" s="206">
        <v>1</v>
      </c>
      <c r="N10" s="206">
        <v>0</v>
      </c>
      <c r="O10" s="206">
        <v>0</v>
      </c>
      <c r="P10" s="206">
        <f t="shared" si="1"/>
        <v>2</v>
      </c>
      <c r="Q10" s="206">
        <v>2</v>
      </c>
      <c r="R10" s="206">
        <v>2</v>
      </c>
      <c r="S10" s="206">
        <v>167</v>
      </c>
      <c r="T10" s="473" t="s">
        <v>209</v>
      </c>
      <c r="U10" s="473"/>
      <c r="V10" s="647"/>
      <c r="W10" s="647"/>
      <c r="X10" s="588"/>
      <c r="Y10" s="588"/>
      <c r="Z10" s="588"/>
      <c r="AA10" s="588"/>
      <c r="AB10" s="588"/>
      <c r="AC10" s="588"/>
      <c r="AD10" s="588"/>
      <c r="AE10" s="588"/>
      <c r="AF10" s="588"/>
      <c r="AG10" s="588"/>
      <c r="AH10" s="588"/>
      <c r="AI10" s="588"/>
      <c r="AJ10" s="588"/>
      <c r="AK10" s="588"/>
      <c r="AL10" s="588"/>
      <c r="AM10" s="588"/>
      <c r="AN10" s="588"/>
      <c r="AO10" s="588"/>
      <c r="AP10" s="588"/>
      <c r="AQ10" s="588"/>
      <c r="AR10" s="230"/>
      <c r="AS10" s="230"/>
      <c r="AT10" s="230"/>
      <c r="AU10" s="230"/>
      <c r="AV10" s="230"/>
      <c r="AW10" s="230"/>
    </row>
    <row r="11" spans="1:49" ht="15.95" customHeight="1">
      <c r="A11" s="627" t="s">
        <v>8</v>
      </c>
      <c r="B11" s="191" t="s">
        <v>69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f t="shared" si="0"/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f t="shared" si="1"/>
        <v>0</v>
      </c>
      <c r="Q11" s="206">
        <v>0</v>
      </c>
      <c r="R11" s="206">
        <v>0</v>
      </c>
      <c r="S11" s="206">
        <v>0</v>
      </c>
      <c r="T11" s="1175" t="s">
        <v>1099</v>
      </c>
      <c r="U11" s="475" t="s">
        <v>211</v>
      </c>
      <c r="V11" s="647"/>
      <c r="W11" s="647"/>
      <c r="X11" s="588"/>
      <c r="Y11" s="588"/>
      <c r="Z11" s="588"/>
      <c r="AA11" s="588"/>
      <c r="AB11" s="588"/>
      <c r="AC11" s="588"/>
      <c r="AD11" s="588"/>
      <c r="AE11" s="588"/>
      <c r="AF11" s="588"/>
      <c r="AG11" s="588"/>
      <c r="AH11" s="588"/>
      <c r="AI11" s="588"/>
      <c r="AJ11" s="588"/>
      <c r="AK11" s="588"/>
      <c r="AL11" s="588"/>
      <c r="AM11" s="588"/>
      <c r="AN11" s="588"/>
      <c r="AO11" s="588"/>
      <c r="AP11" s="588"/>
      <c r="AQ11" s="588"/>
      <c r="AR11" s="230"/>
      <c r="AS11" s="230"/>
      <c r="AT11" s="230"/>
      <c r="AU11" s="230"/>
      <c r="AV11" s="230"/>
      <c r="AW11" s="230"/>
    </row>
    <row r="12" spans="1:49" ht="15.95" customHeight="1">
      <c r="A12" s="628"/>
      <c r="B12" s="191" t="s">
        <v>73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f t="shared" si="0"/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f t="shared" si="1"/>
        <v>0</v>
      </c>
      <c r="Q12" s="206">
        <v>0</v>
      </c>
      <c r="R12" s="206">
        <v>0</v>
      </c>
      <c r="S12" s="206">
        <v>0</v>
      </c>
      <c r="T12" s="1175" t="s">
        <v>1100</v>
      </c>
      <c r="U12" s="476"/>
      <c r="V12" s="647"/>
      <c r="W12" s="647"/>
      <c r="X12" s="588"/>
      <c r="Y12" s="588"/>
      <c r="Z12" s="588"/>
      <c r="AA12" s="588"/>
      <c r="AB12" s="588"/>
      <c r="AC12" s="588"/>
      <c r="AD12" s="588"/>
      <c r="AE12" s="588"/>
      <c r="AF12" s="588"/>
      <c r="AG12" s="588"/>
      <c r="AH12" s="588"/>
      <c r="AI12" s="588"/>
      <c r="AJ12" s="588"/>
      <c r="AK12" s="588"/>
      <c r="AL12" s="588"/>
      <c r="AM12" s="588"/>
      <c r="AN12" s="588"/>
      <c r="AO12" s="588"/>
      <c r="AP12" s="588"/>
      <c r="AQ12" s="588"/>
      <c r="AR12" s="230"/>
      <c r="AS12" s="230"/>
      <c r="AT12" s="230"/>
      <c r="AU12" s="230"/>
      <c r="AV12" s="230"/>
      <c r="AW12" s="230"/>
    </row>
    <row r="13" spans="1:49" ht="15.95" customHeight="1">
      <c r="A13" s="628"/>
      <c r="B13" s="191" t="s">
        <v>74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f t="shared" si="0"/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f t="shared" si="1"/>
        <v>0</v>
      </c>
      <c r="Q13" s="206">
        <v>0</v>
      </c>
      <c r="R13" s="206">
        <v>0</v>
      </c>
      <c r="S13" s="206">
        <v>0</v>
      </c>
      <c r="T13" s="1175" t="s">
        <v>1101</v>
      </c>
      <c r="U13" s="476"/>
      <c r="V13" s="647"/>
      <c r="W13" s="647"/>
      <c r="X13" s="588"/>
      <c r="Y13" s="588"/>
      <c r="Z13" s="588"/>
      <c r="AA13" s="588"/>
      <c r="AB13" s="588"/>
      <c r="AC13" s="588"/>
      <c r="AD13" s="588"/>
      <c r="AE13" s="588"/>
      <c r="AF13" s="588"/>
      <c r="AG13" s="588"/>
      <c r="AH13" s="588"/>
      <c r="AI13" s="588"/>
      <c r="AJ13" s="588"/>
      <c r="AK13" s="588"/>
      <c r="AL13" s="588"/>
      <c r="AM13" s="588"/>
      <c r="AN13" s="588"/>
      <c r="AO13" s="588"/>
      <c r="AP13" s="588"/>
      <c r="AQ13" s="588"/>
      <c r="AR13" s="230"/>
      <c r="AS13" s="230"/>
      <c r="AT13" s="230"/>
      <c r="AU13" s="230"/>
      <c r="AV13" s="230"/>
      <c r="AW13" s="230"/>
    </row>
    <row r="14" spans="1:49" ht="15.95" customHeight="1">
      <c r="A14" s="628"/>
      <c r="B14" s="191" t="s">
        <v>72</v>
      </c>
      <c r="C14" s="206">
        <v>4</v>
      </c>
      <c r="D14" s="206">
        <v>4</v>
      </c>
      <c r="E14" s="206">
        <v>4</v>
      </c>
      <c r="F14" s="206">
        <v>4</v>
      </c>
      <c r="G14" s="206">
        <v>1</v>
      </c>
      <c r="H14" s="206">
        <v>3</v>
      </c>
      <c r="I14" s="206">
        <v>0</v>
      </c>
      <c r="J14" s="206">
        <f t="shared" si="0"/>
        <v>4</v>
      </c>
      <c r="K14" s="206">
        <v>0</v>
      </c>
      <c r="L14" s="206">
        <v>0</v>
      </c>
      <c r="M14" s="206">
        <v>2</v>
      </c>
      <c r="N14" s="206">
        <v>1</v>
      </c>
      <c r="O14" s="206">
        <v>1</v>
      </c>
      <c r="P14" s="206">
        <f t="shared" si="1"/>
        <v>4</v>
      </c>
      <c r="Q14" s="206">
        <v>4</v>
      </c>
      <c r="R14" s="206">
        <v>2</v>
      </c>
      <c r="S14" s="206">
        <v>518</v>
      </c>
      <c r="T14" s="1175" t="s">
        <v>1102</v>
      </c>
      <c r="U14" s="476"/>
      <c r="V14" s="873"/>
      <c r="W14" s="647"/>
      <c r="X14" s="588"/>
      <c r="Y14" s="588"/>
      <c r="Z14" s="588"/>
      <c r="AA14" s="588"/>
      <c r="AB14" s="588"/>
      <c r="AC14" s="588"/>
      <c r="AD14" s="588"/>
      <c r="AE14" s="588"/>
      <c r="AF14" s="588"/>
      <c r="AG14" s="588"/>
      <c r="AH14" s="588"/>
      <c r="AI14" s="588"/>
      <c r="AJ14" s="588"/>
      <c r="AK14" s="588"/>
      <c r="AL14" s="588"/>
      <c r="AM14" s="588"/>
      <c r="AN14" s="588"/>
      <c r="AO14" s="588"/>
      <c r="AP14" s="588"/>
      <c r="AQ14" s="588"/>
      <c r="AR14" s="230"/>
      <c r="AS14" s="230"/>
      <c r="AT14" s="230"/>
      <c r="AU14" s="230"/>
      <c r="AV14" s="230"/>
      <c r="AW14" s="230"/>
    </row>
    <row r="15" spans="1:49" ht="15.95" customHeight="1">
      <c r="A15" s="628"/>
      <c r="B15" s="191" t="s">
        <v>70</v>
      </c>
      <c r="C15" s="206">
        <v>1</v>
      </c>
      <c r="D15" s="206">
        <v>1</v>
      </c>
      <c r="E15" s="206">
        <v>1</v>
      </c>
      <c r="F15" s="206">
        <v>1</v>
      </c>
      <c r="G15" s="206">
        <v>0</v>
      </c>
      <c r="H15" s="206">
        <v>1</v>
      </c>
      <c r="I15" s="206">
        <v>0</v>
      </c>
      <c r="J15" s="206">
        <f t="shared" si="0"/>
        <v>1</v>
      </c>
      <c r="K15" s="206">
        <v>0</v>
      </c>
      <c r="L15" s="206">
        <v>0</v>
      </c>
      <c r="M15" s="206">
        <v>0</v>
      </c>
      <c r="N15" s="206">
        <v>1</v>
      </c>
      <c r="O15" s="206">
        <v>0</v>
      </c>
      <c r="P15" s="206">
        <f t="shared" si="1"/>
        <v>1</v>
      </c>
      <c r="Q15" s="206">
        <v>1</v>
      </c>
      <c r="R15" s="206">
        <v>0</v>
      </c>
      <c r="S15" s="206">
        <v>0</v>
      </c>
      <c r="T15" s="1175" t="s">
        <v>1103</v>
      </c>
      <c r="U15" s="476"/>
      <c r="V15" s="873"/>
      <c r="W15" s="647"/>
      <c r="X15" s="588"/>
      <c r="Y15" s="588"/>
      <c r="Z15" s="588"/>
      <c r="AA15" s="588"/>
      <c r="AB15" s="588"/>
      <c r="AC15" s="588"/>
      <c r="AD15" s="588"/>
      <c r="AE15" s="588"/>
      <c r="AF15" s="588"/>
      <c r="AG15" s="588"/>
      <c r="AH15" s="588"/>
      <c r="AI15" s="588"/>
      <c r="AJ15" s="588"/>
      <c r="AK15" s="588"/>
      <c r="AL15" s="588"/>
      <c r="AM15" s="588"/>
      <c r="AN15" s="588"/>
      <c r="AO15" s="588"/>
      <c r="AP15" s="588"/>
      <c r="AQ15" s="588"/>
      <c r="AR15" s="230"/>
      <c r="AS15" s="230"/>
      <c r="AT15" s="230"/>
      <c r="AU15" s="230"/>
      <c r="AV15" s="230"/>
      <c r="AW15" s="230"/>
    </row>
    <row r="16" spans="1:49" ht="15.95" customHeight="1">
      <c r="A16" s="630"/>
      <c r="B16" s="191" t="s">
        <v>71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f t="shared" si="0"/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f t="shared" si="1"/>
        <v>0</v>
      </c>
      <c r="Q16" s="206">
        <v>0</v>
      </c>
      <c r="R16" s="206">
        <v>0</v>
      </c>
      <c r="S16" s="206">
        <v>0</v>
      </c>
      <c r="T16" s="1175" t="s">
        <v>1104</v>
      </c>
      <c r="U16" s="477"/>
      <c r="V16" s="873"/>
      <c r="W16" s="647"/>
      <c r="X16" s="588"/>
      <c r="Y16" s="588"/>
      <c r="Z16" s="588"/>
      <c r="AA16" s="588"/>
      <c r="AB16" s="588"/>
      <c r="AC16" s="588"/>
      <c r="AD16" s="588"/>
      <c r="AE16" s="588"/>
      <c r="AF16" s="588"/>
      <c r="AG16" s="588"/>
      <c r="AH16" s="588"/>
      <c r="AI16" s="588"/>
      <c r="AJ16" s="588"/>
      <c r="AK16" s="588"/>
      <c r="AL16" s="588"/>
      <c r="AM16" s="588"/>
      <c r="AN16" s="588"/>
      <c r="AO16" s="588"/>
      <c r="AP16" s="588"/>
      <c r="AQ16" s="588"/>
      <c r="AR16" s="230"/>
      <c r="AS16" s="230"/>
      <c r="AT16" s="230"/>
      <c r="AU16" s="230"/>
      <c r="AV16" s="230"/>
      <c r="AW16" s="230"/>
    </row>
    <row r="17" spans="1:49" ht="15.95" customHeight="1">
      <c r="A17" s="598" t="s">
        <v>392</v>
      </c>
      <c r="B17" s="598"/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f t="shared" si="0"/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f t="shared" si="1"/>
        <v>0</v>
      </c>
      <c r="Q17" s="206">
        <v>0</v>
      </c>
      <c r="R17" s="206">
        <v>0</v>
      </c>
      <c r="S17" s="206">
        <v>0</v>
      </c>
      <c r="T17" s="1178" t="s">
        <v>1105</v>
      </c>
      <c r="U17" s="1178"/>
      <c r="V17" s="873"/>
      <c r="W17" s="647"/>
      <c r="X17" s="588"/>
      <c r="Y17" s="588"/>
      <c r="Z17" s="588"/>
      <c r="AA17" s="588"/>
      <c r="AB17" s="588"/>
      <c r="AC17" s="588"/>
      <c r="AD17" s="588"/>
      <c r="AE17" s="588"/>
      <c r="AF17" s="588"/>
      <c r="AG17" s="588"/>
      <c r="AH17" s="588"/>
      <c r="AI17" s="588"/>
      <c r="AJ17" s="588"/>
      <c r="AK17" s="588"/>
      <c r="AL17" s="588"/>
      <c r="AM17" s="588"/>
      <c r="AN17" s="588"/>
      <c r="AO17" s="588"/>
      <c r="AP17" s="588"/>
      <c r="AQ17" s="588"/>
      <c r="AR17" s="230"/>
      <c r="AS17" s="230"/>
      <c r="AT17" s="230"/>
      <c r="AU17" s="230"/>
      <c r="AV17" s="230"/>
      <c r="AW17" s="230"/>
    </row>
    <row r="18" spans="1:49" ht="15.95" customHeight="1">
      <c r="A18" s="1221" t="s">
        <v>885</v>
      </c>
      <c r="B18" s="1221"/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f t="shared" si="0"/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f t="shared" si="1"/>
        <v>0</v>
      </c>
      <c r="Q18" s="206">
        <v>0</v>
      </c>
      <c r="R18" s="206">
        <v>0</v>
      </c>
      <c r="S18" s="206">
        <v>0</v>
      </c>
      <c r="T18" s="473" t="s">
        <v>218</v>
      </c>
      <c r="U18" s="473"/>
      <c r="V18" s="873"/>
      <c r="W18" s="647"/>
      <c r="X18" s="588"/>
      <c r="Y18" s="588"/>
      <c r="Z18" s="588"/>
      <c r="AA18" s="588"/>
      <c r="AB18" s="588"/>
      <c r="AC18" s="588"/>
      <c r="AD18" s="588"/>
      <c r="AE18" s="588"/>
      <c r="AF18" s="588"/>
      <c r="AG18" s="588"/>
      <c r="AH18" s="588"/>
      <c r="AI18" s="588"/>
      <c r="AJ18" s="588"/>
      <c r="AK18" s="588"/>
      <c r="AL18" s="588"/>
      <c r="AM18" s="588"/>
      <c r="AN18" s="588"/>
      <c r="AO18" s="588"/>
      <c r="AP18" s="588"/>
      <c r="AQ18" s="588"/>
      <c r="AR18" s="230"/>
      <c r="AS18" s="230"/>
      <c r="AT18" s="230"/>
      <c r="AU18" s="230"/>
      <c r="AV18" s="230"/>
      <c r="AW18" s="230"/>
    </row>
    <row r="19" spans="1:49" ht="15.95" customHeight="1">
      <c r="A19" s="1221" t="s">
        <v>101</v>
      </c>
      <c r="B19" s="1221"/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f t="shared" si="0"/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f t="shared" si="1"/>
        <v>0</v>
      </c>
      <c r="Q19" s="206">
        <v>0</v>
      </c>
      <c r="R19" s="206">
        <v>0</v>
      </c>
      <c r="S19" s="206">
        <v>0</v>
      </c>
      <c r="T19" s="473" t="s">
        <v>219</v>
      </c>
      <c r="U19" s="473"/>
      <c r="V19" s="873"/>
      <c r="W19" s="647"/>
      <c r="X19" s="588"/>
      <c r="Y19" s="588"/>
      <c r="Z19" s="588"/>
      <c r="AA19" s="588"/>
      <c r="AB19" s="588"/>
      <c r="AC19" s="588"/>
      <c r="AD19" s="588"/>
      <c r="AE19" s="588"/>
      <c r="AF19" s="588"/>
      <c r="AG19" s="588"/>
      <c r="AH19" s="588"/>
      <c r="AI19" s="588"/>
      <c r="AJ19" s="588"/>
      <c r="AK19" s="588"/>
      <c r="AL19" s="588"/>
      <c r="AM19" s="588"/>
      <c r="AN19" s="588"/>
      <c r="AO19" s="588"/>
      <c r="AP19" s="588"/>
      <c r="AQ19" s="588"/>
      <c r="AR19" s="230"/>
      <c r="AS19" s="230"/>
      <c r="AT19" s="230"/>
      <c r="AU19" s="230"/>
      <c r="AV19" s="230"/>
      <c r="AW19" s="230"/>
    </row>
    <row r="20" spans="1:49" ht="15.95" customHeight="1">
      <c r="A20" s="1221" t="s">
        <v>886</v>
      </c>
      <c r="B20" s="1221"/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f t="shared" si="0"/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f t="shared" si="1"/>
        <v>0</v>
      </c>
      <c r="Q20" s="206">
        <v>0</v>
      </c>
      <c r="R20" s="206">
        <v>0</v>
      </c>
      <c r="S20" s="206">
        <v>0</v>
      </c>
      <c r="T20" s="473" t="s">
        <v>220</v>
      </c>
      <c r="U20" s="473"/>
      <c r="V20" s="873"/>
      <c r="W20" s="647"/>
      <c r="X20" s="588"/>
      <c r="Y20" s="588"/>
      <c r="Z20" s="588"/>
      <c r="AA20" s="588"/>
      <c r="AB20" s="588"/>
      <c r="AC20" s="588"/>
      <c r="AD20" s="588"/>
      <c r="AE20" s="588"/>
      <c r="AF20" s="588"/>
      <c r="AG20" s="588"/>
      <c r="AH20" s="588"/>
      <c r="AI20" s="588"/>
      <c r="AJ20" s="588"/>
      <c r="AK20" s="588"/>
      <c r="AL20" s="588"/>
      <c r="AM20" s="588"/>
      <c r="AN20" s="588"/>
      <c r="AO20" s="588"/>
      <c r="AP20" s="588"/>
      <c r="AQ20" s="588"/>
      <c r="AR20" s="230"/>
      <c r="AS20" s="230"/>
      <c r="AT20" s="230"/>
      <c r="AU20" s="230"/>
      <c r="AV20" s="230"/>
      <c r="AW20" s="230"/>
    </row>
    <row r="21" spans="1:49" ht="15.95" customHeight="1">
      <c r="A21" s="1015" t="s">
        <v>409</v>
      </c>
      <c r="B21" s="1015"/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f t="shared" si="0"/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f t="shared" si="1"/>
        <v>0</v>
      </c>
      <c r="Q21" s="206">
        <v>0</v>
      </c>
      <c r="R21" s="206">
        <v>0</v>
      </c>
      <c r="S21" s="206">
        <v>0</v>
      </c>
      <c r="T21" s="473" t="s">
        <v>221</v>
      </c>
      <c r="U21" s="473"/>
      <c r="V21" s="873"/>
      <c r="W21" s="647"/>
      <c r="X21" s="588"/>
      <c r="Y21" s="588"/>
      <c r="Z21" s="588"/>
      <c r="AA21" s="588"/>
      <c r="AB21" s="588"/>
      <c r="AC21" s="588"/>
      <c r="AD21" s="588"/>
      <c r="AE21" s="588"/>
      <c r="AF21" s="588"/>
      <c r="AG21" s="588"/>
      <c r="AH21" s="588"/>
      <c r="AI21" s="588"/>
      <c r="AJ21" s="588"/>
      <c r="AK21" s="588"/>
      <c r="AL21" s="588"/>
      <c r="AM21" s="588"/>
      <c r="AN21" s="588"/>
      <c r="AO21" s="588"/>
      <c r="AP21" s="588"/>
      <c r="AQ21" s="588"/>
      <c r="AR21" s="230"/>
      <c r="AS21" s="230"/>
      <c r="AT21" s="230"/>
      <c r="AU21" s="230"/>
      <c r="AV21" s="230"/>
      <c r="AW21" s="230"/>
    </row>
    <row r="22" spans="1:49" ht="15.95" customHeight="1">
      <c r="A22" s="1221" t="s">
        <v>108</v>
      </c>
      <c r="B22" s="1221"/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f t="shared" si="0"/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f t="shared" si="1"/>
        <v>0</v>
      </c>
      <c r="Q22" s="206">
        <v>0</v>
      </c>
      <c r="R22" s="206">
        <v>0</v>
      </c>
      <c r="S22" s="206">
        <v>0</v>
      </c>
      <c r="T22" s="473" t="s">
        <v>222</v>
      </c>
      <c r="U22" s="473"/>
      <c r="V22" s="873"/>
      <c r="W22" s="647"/>
      <c r="X22" s="588"/>
      <c r="Y22" s="588"/>
      <c r="Z22" s="588"/>
      <c r="AA22" s="588"/>
      <c r="AB22" s="588"/>
      <c r="AC22" s="588"/>
      <c r="AD22" s="588"/>
      <c r="AE22" s="588"/>
      <c r="AF22" s="588"/>
      <c r="AG22" s="588"/>
      <c r="AH22" s="588"/>
      <c r="AI22" s="588"/>
      <c r="AJ22" s="588"/>
      <c r="AK22" s="588"/>
      <c r="AL22" s="588"/>
      <c r="AM22" s="588"/>
      <c r="AN22" s="588"/>
      <c r="AO22" s="588"/>
      <c r="AP22" s="588"/>
      <c r="AQ22" s="588"/>
      <c r="AR22" s="230"/>
      <c r="AS22" s="230"/>
      <c r="AT22" s="230"/>
      <c r="AU22" s="230"/>
      <c r="AV22" s="230"/>
      <c r="AW22" s="230"/>
    </row>
    <row r="23" spans="1:49" ht="15.95" customHeight="1">
      <c r="A23" s="1221" t="s">
        <v>887</v>
      </c>
      <c r="B23" s="1221"/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f t="shared" si="0"/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f t="shared" si="1"/>
        <v>0</v>
      </c>
      <c r="Q23" s="206">
        <v>0</v>
      </c>
      <c r="R23" s="206">
        <v>0</v>
      </c>
      <c r="S23" s="206">
        <v>0</v>
      </c>
      <c r="T23" s="473" t="s">
        <v>223</v>
      </c>
      <c r="U23" s="473"/>
      <c r="V23" s="873"/>
      <c r="W23" s="647"/>
      <c r="X23" s="588"/>
      <c r="Y23" s="588"/>
      <c r="Z23" s="588"/>
      <c r="AA23" s="588"/>
      <c r="AB23" s="588"/>
      <c r="AC23" s="588"/>
      <c r="AD23" s="588"/>
      <c r="AE23" s="588"/>
      <c r="AF23" s="588"/>
      <c r="AG23" s="588"/>
      <c r="AH23" s="588"/>
      <c r="AI23" s="588"/>
      <c r="AJ23" s="588"/>
      <c r="AK23" s="588"/>
      <c r="AL23" s="588"/>
      <c r="AM23" s="588"/>
      <c r="AN23" s="588"/>
      <c r="AO23" s="588"/>
      <c r="AP23" s="588"/>
      <c r="AQ23" s="588"/>
      <c r="AR23" s="230"/>
      <c r="AS23" s="230"/>
      <c r="AT23" s="230"/>
      <c r="AU23" s="230"/>
      <c r="AV23" s="230"/>
      <c r="AW23" s="230"/>
    </row>
    <row r="24" spans="1:49" ht="15.95" customHeight="1">
      <c r="A24" s="1221" t="s">
        <v>888</v>
      </c>
      <c r="B24" s="1221"/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f t="shared" si="0"/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f t="shared" si="1"/>
        <v>0</v>
      </c>
      <c r="Q24" s="206">
        <v>0</v>
      </c>
      <c r="R24" s="206">
        <v>0</v>
      </c>
      <c r="S24" s="206">
        <v>0</v>
      </c>
      <c r="T24" s="473" t="s">
        <v>224</v>
      </c>
      <c r="U24" s="473"/>
      <c r="V24" s="873"/>
      <c r="W24" s="647"/>
      <c r="X24" s="588"/>
      <c r="Y24" s="588"/>
      <c r="Z24" s="588"/>
      <c r="AA24" s="588"/>
      <c r="AB24" s="588"/>
      <c r="AC24" s="588"/>
      <c r="AD24" s="588"/>
      <c r="AE24" s="588"/>
      <c r="AF24" s="588"/>
      <c r="AG24" s="588"/>
      <c r="AH24" s="588"/>
      <c r="AI24" s="588"/>
      <c r="AJ24" s="588"/>
      <c r="AK24" s="588"/>
      <c r="AL24" s="588"/>
      <c r="AM24" s="588"/>
      <c r="AN24" s="588"/>
      <c r="AO24" s="588"/>
      <c r="AP24" s="588"/>
      <c r="AQ24" s="588"/>
      <c r="AR24" s="230"/>
      <c r="AS24" s="230"/>
      <c r="AT24" s="230"/>
      <c r="AU24" s="230"/>
      <c r="AV24" s="230"/>
      <c r="AW24" s="230"/>
    </row>
    <row r="25" spans="1:49" ht="15.95" customHeight="1">
      <c r="A25" s="1221" t="s">
        <v>772</v>
      </c>
      <c r="B25" s="1221"/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f t="shared" si="0"/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f t="shared" si="1"/>
        <v>0</v>
      </c>
      <c r="Q25" s="206">
        <v>0</v>
      </c>
      <c r="R25" s="206">
        <v>0</v>
      </c>
      <c r="S25" s="206">
        <v>0</v>
      </c>
      <c r="T25" s="473" t="s">
        <v>225</v>
      </c>
      <c r="U25" s="473"/>
      <c r="V25" s="873"/>
      <c r="W25" s="647"/>
      <c r="X25" s="588"/>
      <c r="Y25" s="588"/>
      <c r="Z25" s="588"/>
      <c r="AA25" s="588"/>
      <c r="AB25" s="588"/>
      <c r="AC25" s="588"/>
      <c r="AD25" s="588"/>
      <c r="AE25" s="588"/>
      <c r="AF25" s="588"/>
      <c r="AG25" s="588"/>
      <c r="AH25" s="588"/>
      <c r="AI25" s="588"/>
      <c r="AJ25" s="588"/>
      <c r="AK25" s="588"/>
      <c r="AL25" s="588"/>
      <c r="AM25" s="588"/>
      <c r="AN25" s="588"/>
      <c r="AO25" s="588"/>
      <c r="AP25" s="588"/>
      <c r="AQ25" s="588"/>
      <c r="AR25" s="230"/>
      <c r="AS25" s="230"/>
      <c r="AT25" s="230"/>
      <c r="AU25" s="230"/>
      <c r="AV25" s="230"/>
      <c r="AW25" s="230"/>
    </row>
    <row r="26" spans="1:49" ht="15.95" customHeight="1" thickBot="1">
      <c r="A26" s="1222" t="s">
        <v>773</v>
      </c>
      <c r="B26" s="1222"/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f t="shared" si="0"/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f t="shared" si="1"/>
        <v>0</v>
      </c>
      <c r="Q26" s="206">
        <v>0</v>
      </c>
      <c r="R26" s="206">
        <v>0</v>
      </c>
      <c r="S26" s="206">
        <v>0</v>
      </c>
      <c r="T26" s="536" t="s">
        <v>226</v>
      </c>
      <c r="U26" s="536"/>
      <c r="V26" s="873"/>
      <c r="W26" s="647"/>
      <c r="X26" s="588"/>
      <c r="Y26" s="588"/>
      <c r="Z26" s="588"/>
      <c r="AA26" s="588"/>
      <c r="AB26" s="588"/>
      <c r="AC26" s="588"/>
      <c r="AD26" s="588"/>
      <c r="AE26" s="588"/>
      <c r="AF26" s="588"/>
      <c r="AG26" s="588"/>
      <c r="AH26" s="588"/>
      <c r="AI26" s="588"/>
      <c r="AJ26" s="588"/>
      <c r="AK26" s="588"/>
      <c r="AL26" s="588"/>
      <c r="AM26" s="588"/>
      <c r="AN26" s="588"/>
      <c r="AO26" s="588"/>
      <c r="AP26" s="588"/>
      <c r="AQ26" s="588"/>
      <c r="AR26" s="230"/>
      <c r="AS26" s="230"/>
      <c r="AT26" s="230"/>
      <c r="AU26" s="230"/>
      <c r="AV26" s="230"/>
      <c r="AW26" s="230"/>
    </row>
    <row r="27" spans="1:49" ht="24" customHeight="1" thickBot="1">
      <c r="A27" s="633" t="s">
        <v>889</v>
      </c>
      <c r="B27" s="633"/>
      <c r="C27" s="61">
        <f>SUM(C7:C26)</f>
        <v>7</v>
      </c>
      <c r="D27" s="61">
        <f t="shared" ref="D27:S27" si="2">SUM(D7:D26)</f>
        <v>7</v>
      </c>
      <c r="E27" s="61">
        <f t="shared" si="2"/>
        <v>7</v>
      </c>
      <c r="F27" s="61">
        <f t="shared" si="2"/>
        <v>7</v>
      </c>
      <c r="G27" s="61">
        <f t="shared" si="2"/>
        <v>2</v>
      </c>
      <c r="H27" s="61">
        <f t="shared" si="2"/>
        <v>6</v>
      </c>
      <c r="I27" s="61">
        <f t="shared" si="2"/>
        <v>0</v>
      </c>
      <c r="J27" s="61">
        <f t="shared" si="2"/>
        <v>8</v>
      </c>
      <c r="K27" s="61">
        <f t="shared" si="2"/>
        <v>0</v>
      </c>
      <c r="L27" s="61">
        <f t="shared" si="2"/>
        <v>1</v>
      </c>
      <c r="M27" s="61">
        <f t="shared" si="2"/>
        <v>4</v>
      </c>
      <c r="N27" s="61">
        <f t="shared" si="2"/>
        <v>2</v>
      </c>
      <c r="O27" s="61">
        <f t="shared" si="2"/>
        <v>1</v>
      </c>
      <c r="P27" s="61">
        <f t="shared" si="2"/>
        <v>8</v>
      </c>
      <c r="Q27" s="61">
        <f t="shared" si="2"/>
        <v>8</v>
      </c>
      <c r="R27" s="61">
        <f t="shared" si="2"/>
        <v>5</v>
      </c>
      <c r="S27" s="61">
        <f t="shared" si="2"/>
        <v>1140</v>
      </c>
      <c r="T27" s="434" t="s">
        <v>201</v>
      </c>
      <c r="U27" s="434"/>
      <c r="V27" s="647"/>
      <c r="W27" s="647"/>
      <c r="X27" s="588"/>
      <c r="Y27" s="588"/>
      <c r="Z27" s="588"/>
      <c r="AA27" s="588"/>
      <c r="AB27" s="588"/>
      <c r="AC27" s="588"/>
      <c r="AD27" s="588"/>
      <c r="AE27" s="588"/>
      <c r="AF27" s="588"/>
      <c r="AG27" s="588"/>
      <c r="AH27" s="588"/>
      <c r="AI27" s="588"/>
      <c r="AJ27" s="588"/>
      <c r="AK27" s="588"/>
      <c r="AL27" s="588"/>
      <c r="AM27" s="588"/>
      <c r="AN27" s="588"/>
      <c r="AO27" s="588"/>
      <c r="AP27" s="588"/>
      <c r="AQ27" s="588"/>
      <c r="AR27" s="230"/>
      <c r="AS27" s="230"/>
      <c r="AT27" s="230"/>
      <c r="AU27" s="230"/>
      <c r="AV27" s="230"/>
      <c r="AW27" s="230"/>
    </row>
    <row r="28" spans="1:49" ht="13.5" thickTop="1"/>
  </sheetData>
  <mergeCells count="55">
    <mergeCell ref="A27:B27"/>
    <mergeCell ref="T27:U27"/>
    <mergeCell ref="A24:B24"/>
    <mergeCell ref="T24:U24"/>
    <mergeCell ref="A25:B25"/>
    <mergeCell ref="T25:U25"/>
    <mergeCell ref="A26:B26"/>
    <mergeCell ref="T26:U26"/>
    <mergeCell ref="A21:B21"/>
    <mergeCell ref="T21:U21"/>
    <mergeCell ref="A22:B22"/>
    <mergeCell ref="T22:U22"/>
    <mergeCell ref="A23:B23"/>
    <mergeCell ref="T23:U23"/>
    <mergeCell ref="A18:B18"/>
    <mergeCell ref="T18:U18"/>
    <mergeCell ref="A19:B19"/>
    <mergeCell ref="T19:U19"/>
    <mergeCell ref="A20:B20"/>
    <mergeCell ref="T20:U20"/>
    <mergeCell ref="A10:B10"/>
    <mergeCell ref="T10:U10"/>
    <mergeCell ref="A11:A16"/>
    <mergeCell ref="U11:U16"/>
    <mergeCell ref="A17:B17"/>
    <mergeCell ref="T17:U17"/>
    <mergeCell ref="A7:B7"/>
    <mergeCell ref="T7:U7"/>
    <mergeCell ref="A8:B8"/>
    <mergeCell ref="T8:U8"/>
    <mergeCell ref="A9:B9"/>
    <mergeCell ref="T9:U9"/>
    <mergeCell ref="C5:C6"/>
    <mergeCell ref="D5:D6"/>
    <mergeCell ref="E5:E6"/>
    <mergeCell ref="F5:F6"/>
    <mergeCell ref="J5:J6"/>
    <mergeCell ref="P5:P6"/>
    <mergeCell ref="P3:P4"/>
    <mergeCell ref="Q3:Q5"/>
    <mergeCell ref="R3:S3"/>
    <mergeCell ref="T3:U6"/>
    <mergeCell ref="G4:I4"/>
    <mergeCell ref="K4:O4"/>
    <mergeCell ref="R4:S4"/>
    <mergeCell ref="A1:U1"/>
    <mergeCell ref="T2:U2"/>
    <mergeCell ref="A3:B6"/>
    <mergeCell ref="C3:C4"/>
    <mergeCell ref="D3:D4"/>
    <mergeCell ref="E3:E4"/>
    <mergeCell ref="F3:F4"/>
    <mergeCell ref="G3:I3"/>
    <mergeCell ref="J3:J4"/>
    <mergeCell ref="K3:O3"/>
  </mergeCells>
  <printOptions horizontalCentered="1"/>
  <pageMargins left="0.25" right="0.25" top="1" bottom="1" header="1" footer="1"/>
  <pageSetup paperSize="9" scale="75" firstPageNumber="181" orientation="landscape" useFirstPageNumber="1" r:id="rId1"/>
  <headerFooter alignWithMargins="0"/>
  <colBreaks count="2" manualBreakCount="2">
    <brk id="21" min="1" max="27" man="1"/>
    <brk id="25" min="1" max="27" man="1"/>
  </colBreaks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2:P13"/>
  <sheetViews>
    <sheetView rightToLeft="1" view="pageBreakPreview" topLeftCell="A7" zoomScaleSheetLayoutView="100" workbookViewId="0">
      <selection activeCell="A14" sqref="A14:O19"/>
    </sheetView>
  </sheetViews>
  <sheetFormatPr defaultRowHeight="14.25"/>
  <cols>
    <col min="1" max="16384" width="9.140625" style="1261"/>
  </cols>
  <sheetData>
    <row r="12" spans="1:16" ht="75">
      <c r="A12" s="1259" t="s">
        <v>1205</v>
      </c>
      <c r="B12" s="1259"/>
      <c r="C12" s="1259"/>
      <c r="D12" s="1259"/>
      <c r="E12" s="1259"/>
      <c r="F12" s="1259"/>
      <c r="G12" s="1259"/>
      <c r="H12" s="1259"/>
      <c r="I12" s="1259"/>
      <c r="J12" s="1259"/>
      <c r="K12" s="1259"/>
      <c r="L12" s="1259"/>
      <c r="M12" s="1259"/>
      <c r="N12" s="1259"/>
      <c r="O12" s="1260"/>
      <c r="P12" s="1260"/>
    </row>
    <row r="13" spans="1:16" ht="159" customHeight="1">
      <c r="A13" s="1262" t="s">
        <v>1206</v>
      </c>
      <c r="B13" s="1262"/>
      <c r="C13" s="1262"/>
      <c r="D13" s="1262"/>
      <c r="E13" s="1262"/>
      <c r="F13" s="1262"/>
      <c r="G13" s="1262"/>
      <c r="H13" s="1262"/>
      <c r="I13" s="1262"/>
      <c r="J13" s="1262"/>
      <c r="K13" s="1262"/>
      <c r="L13" s="1262"/>
      <c r="M13" s="1262"/>
      <c r="N13" s="1262"/>
      <c r="O13" s="1263"/>
      <c r="P13" s="1263"/>
    </row>
  </sheetData>
  <mergeCells count="2">
    <mergeCell ref="A12:N12"/>
    <mergeCell ref="A13:N13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S198"/>
  <sheetViews>
    <sheetView rightToLeft="1" view="pageBreakPreview" zoomScale="90" zoomScaleSheetLayoutView="90" workbookViewId="0">
      <selection sqref="A1:K1"/>
    </sheetView>
  </sheetViews>
  <sheetFormatPr defaultRowHeight="12.75"/>
  <cols>
    <col min="1" max="1" width="6.42578125" style="580" customWidth="1"/>
    <col min="2" max="9" width="14" style="580" customWidth="1"/>
    <col min="10" max="10" width="16.5703125" style="580" customWidth="1"/>
    <col min="11" max="11" width="9.7109375" style="580" customWidth="1"/>
    <col min="12" max="19" width="9.140625" style="1066"/>
    <col min="20" max="16384" width="9.140625" style="580"/>
  </cols>
  <sheetData>
    <row r="1" spans="1:11" ht="22.5" customHeight="1">
      <c r="A1" s="581" t="s">
        <v>1207</v>
      </c>
      <c r="B1" s="581"/>
      <c r="C1" s="581"/>
      <c r="D1" s="581"/>
      <c r="E1" s="581"/>
      <c r="F1" s="581"/>
      <c r="G1" s="581"/>
      <c r="H1" s="581"/>
      <c r="I1" s="581"/>
      <c r="J1" s="581"/>
      <c r="K1" s="581"/>
    </row>
    <row r="2" spans="1:11" ht="41.25" customHeight="1">
      <c r="A2" s="635" t="s">
        <v>1208</v>
      </c>
      <c r="B2" s="635"/>
      <c r="C2" s="635"/>
      <c r="D2" s="635"/>
      <c r="E2" s="635"/>
      <c r="F2" s="635"/>
      <c r="G2" s="635"/>
      <c r="H2" s="635"/>
      <c r="I2" s="635"/>
      <c r="J2" s="635"/>
      <c r="K2" s="635"/>
    </row>
    <row r="3" spans="1:11" ht="23.25" customHeight="1" thickBot="1">
      <c r="A3" s="1225" t="s">
        <v>1209</v>
      </c>
      <c r="B3" s="1225"/>
      <c r="C3" s="1187"/>
      <c r="D3" s="1187"/>
      <c r="E3" s="1187"/>
      <c r="F3" s="1187"/>
      <c r="G3" s="1187"/>
      <c r="H3" s="1187"/>
      <c r="I3" s="1187"/>
      <c r="J3" s="1264" t="s">
        <v>1210</v>
      </c>
      <c r="K3" s="1264"/>
    </row>
    <row r="4" spans="1:11" ht="20.25" customHeight="1" thickTop="1">
      <c r="A4" s="402" t="s">
        <v>1211</v>
      </c>
      <c r="B4" s="402"/>
      <c r="C4" s="402"/>
      <c r="D4" s="402"/>
      <c r="E4" s="402"/>
      <c r="F4" s="402"/>
      <c r="G4" s="402"/>
      <c r="H4" s="402"/>
      <c r="I4" s="402"/>
      <c r="J4" s="402"/>
      <c r="K4" s="402"/>
    </row>
    <row r="5" spans="1:11" ht="18" customHeight="1">
      <c r="A5" s="586" t="s">
        <v>1212</v>
      </c>
      <c r="B5" s="586"/>
      <c r="C5" s="586"/>
      <c r="D5" s="586"/>
      <c r="E5" s="586"/>
      <c r="F5" s="586"/>
      <c r="G5" s="586"/>
      <c r="H5" s="586"/>
      <c r="I5" s="586"/>
      <c r="J5" s="586"/>
      <c r="K5" s="586"/>
    </row>
    <row r="6" spans="1:11" ht="14.25" customHeight="1">
      <c r="A6" s="998" t="s">
        <v>85</v>
      </c>
      <c r="B6" s="998"/>
      <c r="C6" s="586" t="s">
        <v>1213</v>
      </c>
      <c r="D6" s="586" t="s">
        <v>1214</v>
      </c>
      <c r="E6" s="586" t="s">
        <v>1215</v>
      </c>
      <c r="F6" s="586" t="s">
        <v>1216</v>
      </c>
      <c r="G6" s="586"/>
      <c r="H6" s="586"/>
      <c r="I6" s="586" t="s">
        <v>1217</v>
      </c>
      <c r="J6" s="1265" t="s">
        <v>206</v>
      </c>
      <c r="K6" s="1266"/>
    </row>
    <row r="7" spans="1:11" ht="14.25" customHeight="1">
      <c r="A7" s="998"/>
      <c r="B7" s="998"/>
      <c r="C7" s="586"/>
      <c r="D7" s="586"/>
      <c r="E7" s="586"/>
      <c r="F7" s="966" t="s">
        <v>1218</v>
      </c>
      <c r="G7" s="966"/>
      <c r="H7" s="966"/>
      <c r="I7" s="586"/>
      <c r="J7" s="1267"/>
      <c r="K7" s="1268"/>
    </row>
    <row r="8" spans="1:11" ht="18" customHeight="1">
      <c r="A8" s="998"/>
      <c r="B8" s="998"/>
      <c r="C8" s="586"/>
      <c r="D8" s="586"/>
      <c r="E8" s="586"/>
      <c r="F8" s="647" t="s">
        <v>1219</v>
      </c>
      <c r="G8" s="647" t="s">
        <v>1220</v>
      </c>
      <c r="H8" s="647" t="s">
        <v>1221</v>
      </c>
      <c r="I8" s="586"/>
      <c r="J8" s="1267"/>
      <c r="K8" s="1268"/>
    </row>
    <row r="9" spans="1:11" ht="38.25" customHeight="1" thickBot="1">
      <c r="A9" s="1001"/>
      <c r="B9" s="1001"/>
      <c r="C9" s="1024" t="s">
        <v>1222</v>
      </c>
      <c r="D9" s="1024" t="s">
        <v>1223</v>
      </c>
      <c r="E9" s="1024" t="s">
        <v>1224</v>
      </c>
      <c r="F9" s="1269" t="s">
        <v>1225</v>
      </c>
      <c r="G9" s="1269" t="s">
        <v>1226</v>
      </c>
      <c r="H9" s="1269" t="s">
        <v>1227</v>
      </c>
      <c r="I9" s="1024" t="s">
        <v>1228</v>
      </c>
      <c r="J9" s="1270"/>
      <c r="K9" s="1271"/>
    </row>
    <row r="10" spans="1:11" ht="18" customHeight="1">
      <c r="A10" s="631" t="s">
        <v>382</v>
      </c>
      <c r="B10" s="631"/>
      <c r="C10" s="1002">
        <v>2</v>
      </c>
      <c r="D10" s="1002">
        <v>5</v>
      </c>
      <c r="E10" s="1002">
        <v>0</v>
      </c>
      <c r="F10" s="1002">
        <v>6</v>
      </c>
      <c r="G10" s="1002">
        <v>0</v>
      </c>
      <c r="H10" s="1002">
        <v>0</v>
      </c>
      <c r="I10" s="1002">
        <v>0</v>
      </c>
      <c r="J10" s="561" t="s">
        <v>380</v>
      </c>
      <c r="K10" s="561"/>
    </row>
    <row r="11" spans="1:11" ht="18" customHeight="1">
      <c r="A11" s="624" t="s">
        <v>172</v>
      </c>
      <c r="B11" s="624"/>
      <c r="C11" s="768">
        <v>0</v>
      </c>
      <c r="D11" s="768">
        <v>0</v>
      </c>
      <c r="E11" s="768">
        <v>0</v>
      </c>
      <c r="F11" s="768">
        <v>0</v>
      </c>
      <c r="G11" s="768">
        <v>0</v>
      </c>
      <c r="H11" s="768">
        <v>0</v>
      </c>
      <c r="I11" s="768">
        <v>0</v>
      </c>
      <c r="J11" s="1272" t="s">
        <v>207</v>
      </c>
      <c r="K11" s="1273"/>
    </row>
    <row r="12" spans="1:11" ht="18" customHeight="1">
      <c r="A12" s="624" t="s">
        <v>173</v>
      </c>
      <c r="B12" s="624"/>
      <c r="C12" s="768">
        <v>2</v>
      </c>
      <c r="D12" s="768">
        <v>11</v>
      </c>
      <c r="E12" s="768">
        <v>0</v>
      </c>
      <c r="F12" s="768">
        <v>11</v>
      </c>
      <c r="G12" s="768">
        <v>2</v>
      </c>
      <c r="H12" s="768">
        <v>0</v>
      </c>
      <c r="I12" s="768">
        <v>0</v>
      </c>
      <c r="J12" s="1272" t="s">
        <v>208</v>
      </c>
      <c r="K12" s="1273"/>
    </row>
    <row r="13" spans="1:11" ht="18" customHeight="1">
      <c r="A13" s="624" t="s">
        <v>7</v>
      </c>
      <c r="B13" s="624"/>
      <c r="C13" s="768">
        <v>1</v>
      </c>
      <c r="D13" s="768">
        <v>8</v>
      </c>
      <c r="E13" s="768">
        <v>0</v>
      </c>
      <c r="F13" s="768">
        <v>8</v>
      </c>
      <c r="G13" s="768">
        <v>0</v>
      </c>
      <c r="H13" s="768">
        <v>0</v>
      </c>
      <c r="I13" s="768">
        <v>0</v>
      </c>
      <c r="J13" s="1272" t="s">
        <v>209</v>
      </c>
      <c r="K13" s="1274"/>
    </row>
    <row r="14" spans="1:11" ht="18" customHeight="1">
      <c r="A14" s="820" t="s">
        <v>8</v>
      </c>
      <c r="B14" s="191" t="s">
        <v>174</v>
      </c>
      <c r="C14" s="768">
        <v>3</v>
      </c>
      <c r="D14" s="768">
        <v>15</v>
      </c>
      <c r="E14" s="768">
        <v>0</v>
      </c>
      <c r="F14" s="768">
        <v>15</v>
      </c>
      <c r="G14" s="768">
        <v>0</v>
      </c>
      <c r="H14" s="768">
        <v>0</v>
      </c>
      <c r="I14" s="768">
        <v>0</v>
      </c>
      <c r="J14" s="365" t="s">
        <v>210</v>
      </c>
      <c r="K14" s="475" t="s">
        <v>211</v>
      </c>
    </row>
    <row r="15" spans="1:11" ht="18" customHeight="1">
      <c r="A15" s="821"/>
      <c r="B15" s="191" t="s">
        <v>175</v>
      </c>
      <c r="C15" s="768">
        <v>3</v>
      </c>
      <c r="D15" s="768">
        <v>13</v>
      </c>
      <c r="E15" s="768">
        <v>9</v>
      </c>
      <c r="F15" s="768">
        <v>12</v>
      </c>
      <c r="G15" s="768">
        <v>0</v>
      </c>
      <c r="H15" s="768">
        <v>0</v>
      </c>
      <c r="I15" s="768">
        <v>0</v>
      </c>
      <c r="J15" s="365" t="s">
        <v>212</v>
      </c>
      <c r="K15" s="476"/>
    </row>
    <row r="16" spans="1:11" ht="18" customHeight="1">
      <c r="A16" s="821"/>
      <c r="B16" s="191" t="s">
        <v>1229</v>
      </c>
      <c r="C16" s="768">
        <v>0</v>
      </c>
      <c r="D16" s="768">
        <v>1</v>
      </c>
      <c r="E16" s="768">
        <v>0</v>
      </c>
      <c r="F16" s="768">
        <v>2</v>
      </c>
      <c r="G16" s="768">
        <v>0</v>
      </c>
      <c r="H16" s="768">
        <v>0</v>
      </c>
      <c r="I16" s="768">
        <v>0</v>
      </c>
      <c r="J16" s="365" t="s">
        <v>213</v>
      </c>
      <c r="K16" s="476"/>
    </row>
    <row r="17" spans="1:11" ht="18" customHeight="1">
      <c r="A17" s="821"/>
      <c r="B17" s="191" t="s">
        <v>177</v>
      </c>
      <c r="C17" s="768">
        <v>0</v>
      </c>
      <c r="D17" s="768">
        <v>7</v>
      </c>
      <c r="E17" s="768">
        <v>1</v>
      </c>
      <c r="F17" s="768">
        <v>2</v>
      </c>
      <c r="G17" s="768">
        <v>0</v>
      </c>
      <c r="H17" s="768">
        <v>0</v>
      </c>
      <c r="I17" s="768">
        <v>0</v>
      </c>
      <c r="J17" s="365" t="s">
        <v>214</v>
      </c>
      <c r="K17" s="476"/>
    </row>
    <row r="18" spans="1:11" ht="18" customHeight="1">
      <c r="A18" s="821"/>
      <c r="B18" s="191" t="s">
        <v>178</v>
      </c>
      <c r="C18" s="768">
        <v>0</v>
      </c>
      <c r="D18" s="768">
        <v>6</v>
      </c>
      <c r="E18" s="768">
        <v>0</v>
      </c>
      <c r="F18" s="768">
        <v>5</v>
      </c>
      <c r="G18" s="768">
        <v>0</v>
      </c>
      <c r="H18" s="768">
        <v>0</v>
      </c>
      <c r="I18" s="768">
        <v>0</v>
      </c>
      <c r="J18" s="365" t="s">
        <v>215</v>
      </c>
      <c r="K18" s="476"/>
    </row>
    <row r="19" spans="1:11" ht="18" customHeight="1">
      <c r="A19" s="822"/>
      <c r="B19" s="191" t="s">
        <v>179</v>
      </c>
      <c r="C19" s="768">
        <v>0</v>
      </c>
      <c r="D19" s="768">
        <v>5</v>
      </c>
      <c r="E19" s="768">
        <v>0</v>
      </c>
      <c r="F19" s="768">
        <v>5</v>
      </c>
      <c r="G19" s="768">
        <v>0</v>
      </c>
      <c r="H19" s="768">
        <v>0</v>
      </c>
      <c r="I19" s="768">
        <v>0</v>
      </c>
      <c r="J19" s="365" t="s">
        <v>216</v>
      </c>
      <c r="K19" s="477"/>
    </row>
    <row r="20" spans="1:11" ht="18" customHeight="1">
      <c r="A20" s="624" t="s">
        <v>392</v>
      </c>
      <c r="B20" s="624"/>
      <c r="C20" s="768">
        <v>0</v>
      </c>
      <c r="D20" s="768">
        <v>13</v>
      </c>
      <c r="E20" s="768">
        <v>0</v>
      </c>
      <c r="F20" s="768">
        <v>11</v>
      </c>
      <c r="G20" s="768">
        <v>0</v>
      </c>
      <c r="H20" s="768">
        <v>0</v>
      </c>
      <c r="I20" s="768">
        <v>0</v>
      </c>
      <c r="J20" s="1272" t="s">
        <v>217</v>
      </c>
      <c r="K20" s="1275"/>
    </row>
    <row r="21" spans="1:11" ht="18" customHeight="1">
      <c r="A21" s="624" t="s">
        <v>885</v>
      </c>
      <c r="B21" s="624"/>
      <c r="C21" s="768">
        <v>3</v>
      </c>
      <c r="D21" s="768">
        <v>9</v>
      </c>
      <c r="E21" s="768">
        <v>1</v>
      </c>
      <c r="F21" s="768">
        <v>3</v>
      </c>
      <c r="G21" s="768">
        <v>0</v>
      </c>
      <c r="H21" s="768">
        <v>0</v>
      </c>
      <c r="I21" s="768">
        <v>0</v>
      </c>
      <c r="J21" s="1272" t="s">
        <v>218</v>
      </c>
      <c r="K21" s="1273"/>
    </row>
    <row r="22" spans="1:11" ht="18" customHeight="1">
      <c r="A22" s="624" t="s">
        <v>101</v>
      </c>
      <c r="B22" s="624"/>
      <c r="C22" s="768">
        <v>1</v>
      </c>
      <c r="D22" s="768">
        <v>7</v>
      </c>
      <c r="E22" s="768">
        <v>0</v>
      </c>
      <c r="F22" s="768">
        <v>0</v>
      </c>
      <c r="G22" s="768">
        <v>0</v>
      </c>
      <c r="H22" s="768">
        <v>0</v>
      </c>
      <c r="I22" s="768">
        <v>0</v>
      </c>
      <c r="J22" s="1272" t="s">
        <v>219</v>
      </c>
      <c r="K22" s="1273"/>
    </row>
    <row r="23" spans="1:11" ht="18" customHeight="1">
      <c r="A23" s="624" t="s">
        <v>886</v>
      </c>
      <c r="B23" s="624"/>
      <c r="C23" s="768">
        <v>0</v>
      </c>
      <c r="D23" s="768">
        <v>0</v>
      </c>
      <c r="E23" s="768">
        <v>0</v>
      </c>
      <c r="F23" s="768">
        <v>0</v>
      </c>
      <c r="G23" s="768">
        <v>0</v>
      </c>
      <c r="H23" s="768">
        <v>0</v>
      </c>
      <c r="I23" s="768">
        <v>0</v>
      </c>
      <c r="J23" s="1272" t="s">
        <v>220</v>
      </c>
      <c r="K23" s="1273"/>
    </row>
    <row r="24" spans="1:11" ht="18" customHeight="1">
      <c r="A24" s="624" t="s">
        <v>409</v>
      </c>
      <c r="B24" s="624"/>
      <c r="C24" s="768">
        <v>1</v>
      </c>
      <c r="D24" s="768">
        <v>3</v>
      </c>
      <c r="E24" s="768">
        <v>2</v>
      </c>
      <c r="F24" s="768">
        <v>0</v>
      </c>
      <c r="G24" s="768">
        <v>0</v>
      </c>
      <c r="H24" s="768">
        <v>0</v>
      </c>
      <c r="I24" s="768">
        <v>0</v>
      </c>
      <c r="J24" s="1272" t="s">
        <v>221</v>
      </c>
      <c r="K24" s="1273"/>
    </row>
    <row r="25" spans="1:11" ht="18" customHeight="1">
      <c r="A25" s="624" t="s">
        <v>108</v>
      </c>
      <c r="B25" s="624"/>
      <c r="C25" s="768">
        <v>0</v>
      </c>
      <c r="D25" s="768">
        <v>3</v>
      </c>
      <c r="E25" s="768">
        <v>0</v>
      </c>
      <c r="F25" s="768">
        <v>1</v>
      </c>
      <c r="G25" s="768">
        <v>0</v>
      </c>
      <c r="H25" s="768">
        <v>0</v>
      </c>
      <c r="I25" s="768">
        <v>0</v>
      </c>
      <c r="J25" s="1272" t="s">
        <v>222</v>
      </c>
      <c r="K25" s="1273"/>
    </row>
    <row r="26" spans="1:11" ht="18" customHeight="1">
      <c r="A26" s="624" t="s">
        <v>887</v>
      </c>
      <c r="B26" s="624"/>
      <c r="C26" s="768">
        <v>0</v>
      </c>
      <c r="D26" s="768">
        <v>9</v>
      </c>
      <c r="E26" s="768">
        <v>1</v>
      </c>
      <c r="F26" s="768">
        <v>7</v>
      </c>
      <c r="G26" s="768">
        <v>0</v>
      </c>
      <c r="H26" s="768">
        <v>0</v>
      </c>
      <c r="I26" s="768">
        <v>0</v>
      </c>
      <c r="J26" s="1272" t="s">
        <v>223</v>
      </c>
      <c r="K26" s="1273"/>
    </row>
    <row r="27" spans="1:11" ht="18" customHeight="1">
      <c r="A27" s="624" t="s">
        <v>888</v>
      </c>
      <c r="B27" s="624"/>
      <c r="C27" s="768">
        <v>3</v>
      </c>
      <c r="D27" s="768">
        <v>6</v>
      </c>
      <c r="E27" s="768">
        <v>1</v>
      </c>
      <c r="F27" s="768">
        <v>0</v>
      </c>
      <c r="G27" s="768">
        <v>0</v>
      </c>
      <c r="H27" s="768">
        <v>0</v>
      </c>
      <c r="I27" s="768">
        <v>0</v>
      </c>
      <c r="J27" s="1272" t="s">
        <v>224</v>
      </c>
      <c r="K27" s="1273"/>
    </row>
    <row r="28" spans="1:11" ht="18" customHeight="1">
      <c r="A28" s="624" t="s">
        <v>772</v>
      </c>
      <c r="B28" s="624"/>
      <c r="C28" s="768">
        <v>0</v>
      </c>
      <c r="D28" s="768">
        <v>2</v>
      </c>
      <c r="E28" s="768">
        <v>0</v>
      </c>
      <c r="F28" s="768">
        <v>1</v>
      </c>
      <c r="G28" s="768">
        <v>0</v>
      </c>
      <c r="H28" s="768">
        <v>0</v>
      </c>
      <c r="I28" s="768">
        <v>0</v>
      </c>
      <c r="J28" s="1272" t="s">
        <v>225</v>
      </c>
      <c r="K28" s="1273"/>
    </row>
    <row r="29" spans="1:11" ht="18" customHeight="1" thickBot="1">
      <c r="A29" s="631" t="s">
        <v>773</v>
      </c>
      <c r="B29" s="631"/>
      <c r="C29" s="782">
        <v>3</v>
      </c>
      <c r="D29" s="782">
        <v>12</v>
      </c>
      <c r="E29" s="782">
        <v>0</v>
      </c>
      <c r="F29" s="782">
        <v>0</v>
      </c>
      <c r="G29" s="782">
        <v>0</v>
      </c>
      <c r="H29" s="782">
        <v>0</v>
      </c>
      <c r="I29" s="782">
        <v>0</v>
      </c>
      <c r="J29" s="1276" t="s">
        <v>226</v>
      </c>
      <c r="K29" s="1274"/>
    </row>
    <row r="30" spans="1:11" ht="18" customHeight="1" thickBot="1">
      <c r="A30" s="633" t="s">
        <v>889</v>
      </c>
      <c r="B30" s="633"/>
      <c r="C30" s="785">
        <f>SUM(C10:C29)</f>
        <v>22</v>
      </c>
      <c r="D30" s="785">
        <f t="shared" ref="D30:I30" si="0">SUM(D10:D29)</f>
        <v>135</v>
      </c>
      <c r="E30" s="785">
        <f t="shared" si="0"/>
        <v>15</v>
      </c>
      <c r="F30" s="785">
        <f t="shared" si="0"/>
        <v>89</v>
      </c>
      <c r="G30" s="785">
        <f t="shared" si="0"/>
        <v>2</v>
      </c>
      <c r="H30" s="785">
        <f t="shared" si="0"/>
        <v>0</v>
      </c>
      <c r="I30" s="785">
        <f t="shared" si="0"/>
        <v>0</v>
      </c>
      <c r="J30" s="1277" t="s">
        <v>201</v>
      </c>
      <c r="K30" s="1278"/>
    </row>
    <row r="31" spans="1:11" ht="13.5" thickTop="1">
      <c r="A31" s="193"/>
      <c r="B31" s="193"/>
      <c r="C31" s="193"/>
      <c r="D31" s="193"/>
      <c r="E31" s="193"/>
      <c r="F31" s="193"/>
      <c r="G31" s="193"/>
      <c r="H31" s="193"/>
      <c r="I31" s="193"/>
    </row>
    <row r="32" spans="1:11">
      <c r="A32" s="193"/>
      <c r="B32" s="193"/>
      <c r="C32" s="193"/>
      <c r="D32" s="193"/>
      <c r="E32" s="193"/>
      <c r="F32" s="193"/>
      <c r="G32" s="193"/>
      <c r="H32" s="193"/>
      <c r="I32" s="193"/>
    </row>
    <row r="33" spans="1:11">
      <c r="A33" s="193"/>
      <c r="B33" s="193"/>
      <c r="C33" s="193"/>
      <c r="D33" s="193"/>
      <c r="E33" s="193"/>
      <c r="F33" s="193"/>
      <c r="G33" s="193"/>
      <c r="H33" s="193"/>
      <c r="I33" s="193"/>
    </row>
    <row r="34" spans="1:11">
      <c r="A34" s="193"/>
      <c r="B34" s="193"/>
      <c r="C34" s="193"/>
      <c r="D34" s="193"/>
      <c r="E34" s="193"/>
      <c r="F34" s="193"/>
      <c r="G34" s="193"/>
      <c r="H34" s="193"/>
      <c r="I34" s="193"/>
    </row>
    <row r="35" spans="1:11">
      <c r="A35" s="193"/>
      <c r="B35" s="193"/>
      <c r="C35" s="193"/>
      <c r="D35" s="193"/>
      <c r="E35" s="193"/>
      <c r="F35" s="193"/>
      <c r="G35" s="193"/>
      <c r="H35" s="193"/>
      <c r="I35" s="193"/>
    </row>
    <row r="36" spans="1:11" ht="16.5" thickBot="1">
      <c r="A36" s="1225" t="s">
        <v>1230</v>
      </c>
      <c r="B36" s="1225"/>
      <c r="C36" s="1187"/>
      <c r="D36" s="1187"/>
      <c r="E36" s="1187"/>
      <c r="F36" s="1187"/>
      <c r="G36" s="1187"/>
      <c r="H36" s="1187"/>
      <c r="I36" s="1187"/>
      <c r="J36" s="1279" t="s">
        <v>1231</v>
      </c>
      <c r="K36" s="1279"/>
    </row>
    <row r="37" spans="1:11" ht="16.5" thickTop="1">
      <c r="A37" s="402" t="s">
        <v>1232</v>
      </c>
      <c r="B37" s="402"/>
      <c r="C37" s="402"/>
      <c r="D37" s="402"/>
      <c r="E37" s="402"/>
      <c r="F37" s="402"/>
      <c r="G37" s="402"/>
      <c r="H37" s="402"/>
      <c r="I37" s="402"/>
      <c r="J37" s="402"/>
      <c r="K37" s="402"/>
    </row>
    <row r="38" spans="1:11" ht="15.75">
      <c r="A38" s="586" t="s">
        <v>1233</v>
      </c>
      <c r="B38" s="586"/>
      <c r="C38" s="586"/>
      <c r="D38" s="586"/>
      <c r="E38" s="586"/>
      <c r="F38" s="586"/>
      <c r="G38" s="586"/>
      <c r="H38" s="586"/>
      <c r="I38" s="586"/>
      <c r="J38" s="586"/>
      <c r="K38" s="586"/>
    </row>
    <row r="39" spans="1:11" ht="20.25" customHeight="1">
      <c r="A39" s="998" t="s">
        <v>85</v>
      </c>
      <c r="B39" s="998"/>
      <c r="C39" s="586" t="s">
        <v>1213</v>
      </c>
      <c r="D39" s="586" t="s">
        <v>1214</v>
      </c>
      <c r="E39" s="586" t="s">
        <v>1215</v>
      </c>
      <c r="F39" s="586" t="s">
        <v>1216</v>
      </c>
      <c r="G39" s="586"/>
      <c r="H39" s="586"/>
      <c r="I39" s="586" t="s">
        <v>1217</v>
      </c>
      <c r="J39" s="1265" t="s">
        <v>206</v>
      </c>
      <c r="K39" s="1266"/>
    </row>
    <row r="40" spans="1:11" ht="20.25" customHeight="1">
      <c r="A40" s="998"/>
      <c r="B40" s="998"/>
      <c r="C40" s="586"/>
      <c r="D40" s="586"/>
      <c r="E40" s="586"/>
      <c r="F40" s="966" t="s">
        <v>1218</v>
      </c>
      <c r="G40" s="966"/>
      <c r="H40" s="966"/>
      <c r="I40" s="586"/>
      <c r="J40" s="1267"/>
      <c r="K40" s="1268"/>
    </row>
    <row r="41" spans="1:11" ht="20.25" customHeight="1">
      <c r="A41" s="998"/>
      <c r="B41" s="998"/>
      <c r="C41" s="586"/>
      <c r="D41" s="586"/>
      <c r="E41" s="586"/>
      <c r="F41" s="647" t="s">
        <v>1219</v>
      </c>
      <c r="G41" s="647" t="s">
        <v>1220</v>
      </c>
      <c r="H41" s="647" t="s">
        <v>1221</v>
      </c>
      <c r="I41" s="586"/>
      <c r="J41" s="1267"/>
      <c r="K41" s="1268"/>
    </row>
    <row r="42" spans="1:11" ht="37.5" customHeight="1" thickBot="1">
      <c r="A42" s="1001"/>
      <c r="B42" s="1001"/>
      <c r="C42" s="1024" t="s">
        <v>1222</v>
      </c>
      <c r="D42" s="1024" t="s">
        <v>1223</v>
      </c>
      <c r="E42" s="1024" t="s">
        <v>1224</v>
      </c>
      <c r="F42" s="1269" t="s">
        <v>1225</v>
      </c>
      <c r="G42" s="1269" t="s">
        <v>1226</v>
      </c>
      <c r="H42" s="1269" t="s">
        <v>1227</v>
      </c>
      <c r="I42" s="1024" t="s">
        <v>1228</v>
      </c>
      <c r="J42" s="1270"/>
      <c r="K42" s="1271"/>
    </row>
    <row r="43" spans="1:11" ht="18" customHeight="1">
      <c r="A43" s="631" t="s">
        <v>382</v>
      </c>
      <c r="B43" s="631"/>
      <c r="C43" s="1002">
        <v>0</v>
      </c>
      <c r="D43" s="1002">
        <v>0</v>
      </c>
      <c r="E43" s="1002">
        <v>0</v>
      </c>
      <c r="F43" s="1002">
        <v>0</v>
      </c>
      <c r="G43" s="1002">
        <v>0</v>
      </c>
      <c r="H43" s="1002">
        <v>0</v>
      </c>
      <c r="I43" s="1002">
        <v>0</v>
      </c>
      <c r="J43" s="561" t="s">
        <v>380</v>
      </c>
      <c r="K43" s="561"/>
    </row>
    <row r="44" spans="1:11" ht="18" customHeight="1">
      <c r="A44" s="624" t="s">
        <v>172</v>
      </c>
      <c r="B44" s="624"/>
      <c r="C44" s="768">
        <v>0</v>
      </c>
      <c r="D44" s="768">
        <v>0</v>
      </c>
      <c r="E44" s="768">
        <v>0</v>
      </c>
      <c r="F44" s="768">
        <v>0</v>
      </c>
      <c r="G44" s="768">
        <v>0</v>
      </c>
      <c r="H44" s="768">
        <v>0</v>
      </c>
      <c r="I44" s="768">
        <v>0</v>
      </c>
      <c r="J44" s="1272" t="s">
        <v>207</v>
      </c>
      <c r="K44" s="1273"/>
    </row>
    <row r="45" spans="1:11" ht="18" customHeight="1">
      <c r="A45" s="624" t="s">
        <v>173</v>
      </c>
      <c r="B45" s="624"/>
      <c r="C45" s="768">
        <v>0</v>
      </c>
      <c r="D45" s="768">
        <v>1</v>
      </c>
      <c r="E45" s="768">
        <v>0</v>
      </c>
      <c r="F45" s="768">
        <v>1</v>
      </c>
      <c r="G45" s="768">
        <v>0</v>
      </c>
      <c r="H45" s="768">
        <v>0</v>
      </c>
      <c r="I45" s="768">
        <v>0</v>
      </c>
      <c r="J45" s="1272" t="s">
        <v>208</v>
      </c>
      <c r="K45" s="1273"/>
    </row>
    <row r="46" spans="1:11" ht="18" customHeight="1">
      <c r="A46" s="624" t="s">
        <v>7</v>
      </c>
      <c r="B46" s="624"/>
      <c r="C46" s="768">
        <v>0</v>
      </c>
      <c r="D46" s="768">
        <v>0</v>
      </c>
      <c r="E46" s="768">
        <v>0</v>
      </c>
      <c r="F46" s="768">
        <v>0</v>
      </c>
      <c r="G46" s="768">
        <v>0</v>
      </c>
      <c r="H46" s="768">
        <v>0</v>
      </c>
      <c r="I46" s="768">
        <v>0</v>
      </c>
      <c r="J46" s="1272" t="s">
        <v>209</v>
      </c>
      <c r="K46" s="1274"/>
    </row>
    <row r="47" spans="1:11" ht="18" customHeight="1">
      <c r="A47" s="820" t="s">
        <v>8</v>
      </c>
      <c r="B47" s="191" t="s">
        <v>174</v>
      </c>
      <c r="C47" s="768">
        <v>0</v>
      </c>
      <c r="D47" s="768">
        <v>0</v>
      </c>
      <c r="E47" s="768">
        <v>0</v>
      </c>
      <c r="F47" s="768">
        <v>0</v>
      </c>
      <c r="G47" s="768">
        <v>0</v>
      </c>
      <c r="H47" s="768">
        <v>0</v>
      </c>
      <c r="I47" s="768">
        <v>0</v>
      </c>
      <c r="J47" s="365" t="s">
        <v>210</v>
      </c>
      <c r="K47" s="475" t="s">
        <v>211</v>
      </c>
    </row>
    <row r="48" spans="1:11" ht="18" customHeight="1">
      <c r="A48" s="821"/>
      <c r="B48" s="191" t="s">
        <v>175</v>
      </c>
      <c r="C48" s="768">
        <v>0</v>
      </c>
      <c r="D48" s="768">
        <v>1</v>
      </c>
      <c r="E48" s="768">
        <v>0</v>
      </c>
      <c r="F48" s="768">
        <v>1</v>
      </c>
      <c r="G48" s="768">
        <v>0</v>
      </c>
      <c r="H48" s="768">
        <v>0</v>
      </c>
      <c r="I48" s="768">
        <v>0</v>
      </c>
      <c r="J48" s="365" t="s">
        <v>212</v>
      </c>
      <c r="K48" s="476"/>
    </row>
    <row r="49" spans="1:11" ht="18" customHeight="1">
      <c r="A49" s="821"/>
      <c r="B49" s="191" t="s">
        <v>1229</v>
      </c>
      <c r="C49" s="768">
        <v>0</v>
      </c>
      <c r="D49" s="768">
        <v>0</v>
      </c>
      <c r="E49" s="768">
        <v>0</v>
      </c>
      <c r="F49" s="768">
        <v>0</v>
      </c>
      <c r="G49" s="768">
        <v>0</v>
      </c>
      <c r="H49" s="768">
        <v>0</v>
      </c>
      <c r="I49" s="768">
        <v>0</v>
      </c>
      <c r="J49" s="365" t="s">
        <v>213</v>
      </c>
      <c r="K49" s="476"/>
    </row>
    <row r="50" spans="1:11" ht="18" customHeight="1">
      <c r="A50" s="821"/>
      <c r="B50" s="191" t="s">
        <v>177</v>
      </c>
      <c r="C50" s="768">
        <v>0</v>
      </c>
      <c r="D50" s="768">
        <v>0</v>
      </c>
      <c r="E50" s="768">
        <v>0</v>
      </c>
      <c r="F50" s="768">
        <v>0</v>
      </c>
      <c r="G50" s="768">
        <v>0</v>
      </c>
      <c r="H50" s="768">
        <v>0</v>
      </c>
      <c r="I50" s="768">
        <v>0</v>
      </c>
      <c r="J50" s="365" t="s">
        <v>214</v>
      </c>
      <c r="K50" s="476"/>
    </row>
    <row r="51" spans="1:11" ht="18" customHeight="1">
      <c r="A51" s="821"/>
      <c r="B51" s="191" t="s">
        <v>178</v>
      </c>
      <c r="C51" s="768">
        <v>0</v>
      </c>
      <c r="D51" s="768">
        <v>0</v>
      </c>
      <c r="E51" s="768">
        <v>0</v>
      </c>
      <c r="F51" s="768">
        <v>0</v>
      </c>
      <c r="G51" s="768">
        <v>0</v>
      </c>
      <c r="H51" s="768">
        <v>0</v>
      </c>
      <c r="I51" s="768">
        <v>0</v>
      </c>
      <c r="J51" s="365" t="s">
        <v>215</v>
      </c>
      <c r="K51" s="476"/>
    </row>
    <row r="52" spans="1:11" ht="18" customHeight="1">
      <c r="A52" s="822"/>
      <c r="B52" s="191" t="s">
        <v>179</v>
      </c>
      <c r="C52" s="768">
        <v>0</v>
      </c>
      <c r="D52" s="768">
        <v>0</v>
      </c>
      <c r="E52" s="768">
        <v>0</v>
      </c>
      <c r="F52" s="768">
        <v>0</v>
      </c>
      <c r="G52" s="768">
        <v>0</v>
      </c>
      <c r="H52" s="768">
        <v>0</v>
      </c>
      <c r="I52" s="768">
        <v>0</v>
      </c>
      <c r="J52" s="365" t="s">
        <v>216</v>
      </c>
      <c r="K52" s="477"/>
    </row>
    <row r="53" spans="1:11" ht="18" customHeight="1">
      <c r="A53" s="624" t="s">
        <v>392</v>
      </c>
      <c r="B53" s="624"/>
      <c r="C53" s="768">
        <v>0</v>
      </c>
      <c r="D53" s="768">
        <v>1</v>
      </c>
      <c r="E53" s="768">
        <v>0</v>
      </c>
      <c r="F53" s="768">
        <v>1</v>
      </c>
      <c r="G53" s="768">
        <v>0</v>
      </c>
      <c r="H53" s="768">
        <v>0</v>
      </c>
      <c r="I53" s="768">
        <v>0</v>
      </c>
      <c r="J53" s="1272" t="s">
        <v>217</v>
      </c>
      <c r="K53" s="1275"/>
    </row>
    <row r="54" spans="1:11" ht="18" customHeight="1">
      <c r="A54" s="624" t="s">
        <v>885</v>
      </c>
      <c r="B54" s="624"/>
      <c r="C54" s="768">
        <v>0</v>
      </c>
      <c r="D54" s="768">
        <v>2</v>
      </c>
      <c r="E54" s="768">
        <v>0</v>
      </c>
      <c r="F54" s="768">
        <v>1</v>
      </c>
      <c r="G54" s="768">
        <v>0</v>
      </c>
      <c r="H54" s="768">
        <v>0</v>
      </c>
      <c r="I54" s="768">
        <v>0</v>
      </c>
      <c r="J54" s="1272" t="s">
        <v>218</v>
      </c>
      <c r="K54" s="1273"/>
    </row>
    <row r="55" spans="1:11" ht="18" customHeight="1">
      <c r="A55" s="624" t="s">
        <v>101</v>
      </c>
      <c r="B55" s="624"/>
      <c r="C55" s="768">
        <v>0</v>
      </c>
      <c r="D55" s="768">
        <v>0</v>
      </c>
      <c r="E55" s="768">
        <v>0</v>
      </c>
      <c r="F55" s="768">
        <v>0</v>
      </c>
      <c r="G55" s="768">
        <v>0</v>
      </c>
      <c r="H55" s="768">
        <v>0</v>
      </c>
      <c r="I55" s="768">
        <v>0</v>
      </c>
      <c r="J55" s="1272" t="s">
        <v>219</v>
      </c>
      <c r="K55" s="1273"/>
    </row>
    <row r="56" spans="1:11" ht="18" customHeight="1">
      <c r="A56" s="624" t="s">
        <v>886</v>
      </c>
      <c r="B56" s="624"/>
      <c r="C56" s="768">
        <v>0</v>
      </c>
      <c r="D56" s="768">
        <v>0</v>
      </c>
      <c r="E56" s="768">
        <v>0</v>
      </c>
      <c r="F56" s="768">
        <v>0</v>
      </c>
      <c r="G56" s="768">
        <v>0</v>
      </c>
      <c r="H56" s="768">
        <v>0</v>
      </c>
      <c r="I56" s="768">
        <v>0</v>
      </c>
      <c r="J56" s="1272" t="s">
        <v>220</v>
      </c>
      <c r="K56" s="1273"/>
    </row>
    <row r="57" spans="1:11" ht="18" customHeight="1">
      <c r="A57" s="624" t="s">
        <v>409</v>
      </c>
      <c r="B57" s="624"/>
      <c r="C57" s="768">
        <v>0</v>
      </c>
      <c r="D57" s="768">
        <v>0</v>
      </c>
      <c r="E57" s="768">
        <v>0</v>
      </c>
      <c r="F57" s="768">
        <v>0</v>
      </c>
      <c r="G57" s="768">
        <v>0</v>
      </c>
      <c r="H57" s="768">
        <v>0</v>
      </c>
      <c r="I57" s="768">
        <v>0</v>
      </c>
      <c r="J57" s="1272" t="s">
        <v>221</v>
      </c>
      <c r="K57" s="1273"/>
    </row>
    <row r="58" spans="1:11" ht="18" customHeight="1">
      <c r="A58" s="624" t="s">
        <v>108</v>
      </c>
      <c r="B58" s="624"/>
      <c r="C58" s="768">
        <v>0</v>
      </c>
      <c r="D58" s="768">
        <v>0</v>
      </c>
      <c r="E58" s="768">
        <v>0</v>
      </c>
      <c r="F58" s="768">
        <v>0</v>
      </c>
      <c r="G58" s="768">
        <v>0</v>
      </c>
      <c r="H58" s="768">
        <v>0</v>
      </c>
      <c r="I58" s="768">
        <v>0</v>
      </c>
      <c r="J58" s="1272" t="s">
        <v>222</v>
      </c>
      <c r="K58" s="1273"/>
    </row>
    <row r="59" spans="1:11" ht="18" customHeight="1">
      <c r="A59" s="624" t="s">
        <v>887</v>
      </c>
      <c r="B59" s="624"/>
      <c r="C59" s="768">
        <v>0</v>
      </c>
      <c r="D59" s="768">
        <v>0</v>
      </c>
      <c r="E59" s="768">
        <v>0</v>
      </c>
      <c r="F59" s="768">
        <v>0</v>
      </c>
      <c r="G59" s="768">
        <v>0</v>
      </c>
      <c r="H59" s="768">
        <v>0</v>
      </c>
      <c r="I59" s="768">
        <v>0</v>
      </c>
      <c r="J59" s="1272" t="s">
        <v>223</v>
      </c>
      <c r="K59" s="1273"/>
    </row>
    <row r="60" spans="1:11" ht="18" customHeight="1">
      <c r="A60" s="624" t="s">
        <v>888</v>
      </c>
      <c r="B60" s="624"/>
      <c r="C60" s="768">
        <v>1</v>
      </c>
      <c r="D60" s="768">
        <v>0</v>
      </c>
      <c r="E60" s="768">
        <v>0</v>
      </c>
      <c r="F60" s="768">
        <v>0</v>
      </c>
      <c r="G60" s="768">
        <v>0</v>
      </c>
      <c r="H60" s="768">
        <v>0</v>
      </c>
      <c r="I60" s="768">
        <v>0</v>
      </c>
      <c r="J60" s="1272" t="s">
        <v>224</v>
      </c>
      <c r="K60" s="1273"/>
    </row>
    <row r="61" spans="1:11" ht="18" customHeight="1">
      <c r="A61" s="624" t="s">
        <v>772</v>
      </c>
      <c r="B61" s="624"/>
      <c r="C61" s="768">
        <v>0</v>
      </c>
      <c r="D61" s="768">
        <v>0</v>
      </c>
      <c r="E61" s="768">
        <v>0</v>
      </c>
      <c r="F61" s="768">
        <v>0</v>
      </c>
      <c r="G61" s="768">
        <v>0</v>
      </c>
      <c r="H61" s="768">
        <v>0</v>
      </c>
      <c r="I61" s="768">
        <v>0</v>
      </c>
      <c r="J61" s="1272" t="s">
        <v>225</v>
      </c>
      <c r="K61" s="1273"/>
    </row>
    <row r="62" spans="1:11" ht="18" customHeight="1" thickBot="1">
      <c r="A62" s="631" t="s">
        <v>773</v>
      </c>
      <c r="B62" s="631"/>
      <c r="C62" s="782">
        <v>0</v>
      </c>
      <c r="D62" s="782">
        <v>0</v>
      </c>
      <c r="E62" s="782">
        <v>0</v>
      </c>
      <c r="F62" s="782">
        <v>0</v>
      </c>
      <c r="G62" s="782">
        <v>0</v>
      </c>
      <c r="H62" s="782">
        <v>0</v>
      </c>
      <c r="I62" s="782">
        <v>0</v>
      </c>
      <c r="J62" s="1276" t="s">
        <v>226</v>
      </c>
      <c r="K62" s="1274"/>
    </row>
    <row r="63" spans="1:11" ht="18" customHeight="1" thickBot="1">
      <c r="A63" s="633" t="s">
        <v>889</v>
      </c>
      <c r="B63" s="633"/>
      <c r="C63" s="785">
        <f>SUM(C43:C62)</f>
        <v>1</v>
      </c>
      <c r="D63" s="785">
        <f t="shared" ref="D63:I63" si="1">SUM(D43:D62)</f>
        <v>5</v>
      </c>
      <c r="E63" s="785">
        <f t="shared" si="1"/>
        <v>0</v>
      </c>
      <c r="F63" s="785">
        <f t="shared" si="1"/>
        <v>4</v>
      </c>
      <c r="G63" s="785">
        <f t="shared" si="1"/>
        <v>0</v>
      </c>
      <c r="H63" s="785">
        <f t="shared" si="1"/>
        <v>0</v>
      </c>
      <c r="I63" s="785">
        <f t="shared" si="1"/>
        <v>0</v>
      </c>
      <c r="J63" s="1277" t="s">
        <v>201</v>
      </c>
      <c r="K63" s="1278"/>
    </row>
    <row r="64" spans="1:11" ht="13.5" thickTop="1">
      <c r="A64" s="193"/>
      <c r="B64" s="193"/>
      <c r="C64" s="193"/>
      <c r="D64" s="193"/>
      <c r="E64" s="193"/>
      <c r="F64" s="193"/>
      <c r="G64" s="193"/>
      <c r="H64" s="193"/>
      <c r="I64" s="193"/>
    </row>
    <row r="65" spans="1:11">
      <c r="A65" s="193"/>
      <c r="B65" s="193"/>
      <c r="C65" s="193"/>
      <c r="D65" s="193"/>
      <c r="E65" s="193"/>
      <c r="F65" s="193"/>
      <c r="G65" s="193"/>
      <c r="H65" s="193"/>
      <c r="I65" s="193"/>
    </row>
    <row r="66" spans="1:11">
      <c r="A66" s="193"/>
      <c r="B66" s="193"/>
      <c r="C66" s="193"/>
      <c r="D66" s="193"/>
      <c r="E66" s="193"/>
      <c r="F66" s="193"/>
      <c r="G66" s="193"/>
      <c r="H66" s="193"/>
      <c r="I66" s="193"/>
    </row>
    <row r="67" spans="1:11">
      <c r="A67" s="193"/>
      <c r="B67" s="193"/>
      <c r="C67" s="193"/>
      <c r="D67" s="193"/>
      <c r="E67" s="193"/>
      <c r="F67" s="193"/>
      <c r="G67" s="193"/>
      <c r="H67" s="193"/>
      <c r="I67" s="193"/>
    </row>
    <row r="68" spans="1:11">
      <c r="A68" s="193"/>
      <c r="B68" s="193"/>
      <c r="C68" s="193"/>
      <c r="D68" s="193"/>
      <c r="E68" s="193"/>
      <c r="F68" s="193"/>
      <c r="G68" s="193"/>
      <c r="H68" s="193"/>
      <c r="I68" s="193"/>
    </row>
    <row r="69" spans="1:11" ht="16.5" customHeight="1">
      <c r="A69" s="1066"/>
      <c r="B69" s="1066"/>
      <c r="C69" s="1066"/>
      <c r="D69" s="1066"/>
      <c r="E69" s="1066"/>
      <c r="F69" s="1066"/>
      <c r="G69" s="1066"/>
      <c r="H69" s="1066"/>
      <c r="I69" s="1066"/>
    </row>
    <row r="70" spans="1:11" ht="16.5" thickBot="1">
      <c r="A70" s="1225" t="s">
        <v>1230</v>
      </c>
      <c r="B70" s="1225"/>
      <c r="C70" s="1187"/>
      <c r="D70" s="1187"/>
      <c r="E70" s="1187"/>
      <c r="F70" s="1187"/>
      <c r="G70" s="1187"/>
      <c r="H70" s="1187"/>
      <c r="I70" s="1187"/>
      <c r="J70" s="1279" t="s">
        <v>1231</v>
      </c>
      <c r="K70" s="1279"/>
    </row>
    <row r="71" spans="1:11" ht="16.5" thickTop="1">
      <c r="A71" s="402" t="s">
        <v>1234</v>
      </c>
      <c r="B71" s="402"/>
      <c r="C71" s="402"/>
      <c r="D71" s="402"/>
      <c r="E71" s="402"/>
      <c r="F71" s="402"/>
      <c r="G71" s="402"/>
      <c r="H71" s="402"/>
      <c r="I71" s="402"/>
      <c r="J71" s="402"/>
      <c r="K71" s="402"/>
    </row>
    <row r="72" spans="1:11" ht="15.75">
      <c r="A72" s="586" t="s">
        <v>1235</v>
      </c>
      <c r="B72" s="586"/>
      <c r="C72" s="586"/>
      <c r="D72" s="586"/>
      <c r="E72" s="586"/>
      <c r="F72" s="586"/>
      <c r="G72" s="586"/>
      <c r="H72" s="586"/>
      <c r="I72" s="586"/>
      <c r="J72" s="586"/>
      <c r="K72" s="586"/>
    </row>
    <row r="73" spans="1:11" ht="24" customHeight="1">
      <c r="A73" s="998" t="s">
        <v>85</v>
      </c>
      <c r="B73" s="998"/>
      <c r="C73" s="586" t="s">
        <v>1213</v>
      </c>
      <c r="D73" s="586" t="s">
        <v>1214</v>
      </c>
      <c r="E73" s="586" t="s">
        <v>1215</v>
      </c>
      <c r="F73" s="586" t="s">
        <v>1216</v>
      </c>
      <c r="G73" s="586"/>
      <c r="H73" s="586"/>
      <c r="I73" s="586" t="s">
        <v>1217</v>
      </c>
      <c r="J73" s="1265" t="s">
        <v>206</v>
      </c>
      <c r="K73" s="1266"/>
    </row>
    <row r="74" spans="1:11" ht="24" customHeight="1">
      <c r="A74" s="998"/>
      <c r="B74" s="998"/>
      <c r="C74" s="586"/>
      <c r="D74" s="586"/>
      <c r="E74" s="586"/>
      <c r="F74" s="966" t="s">
        <v>1218</v>
      </c>
      <c r="G74" s="966"/>
      <c r="H74" s="966"/>
      <c r="I74" s="586"/>
      <c r="J74" s="1267"/>
      <c r="K74" s="1268"/>
    </row>
    <row r="75" spans="1:11" ht="24" customHeight="1">
      <c r="A75" s="998"/>
      <c r="B75" s="998"/>
      <c r="C75" s="586"/>
      <c r="D75" s="586"/>
      <c r="E75" s="586"/>
      <c r="F75" s="647" t="s">
        <v>1219</v>
      </c>
      <c r="G75" s="647" t="s">
        <v>1220</v>
      </c>
      <c r="H75" s="647" t="s">
        <v>1221</v>
      </c>
      <c r="I75" s="586"/>
      <c r="J75" s="1267"/>
      <c r="K75" s="1268"/>
    </row>
    <row r="76" spans="1:11" ht="35.25" customHeight="1" thickBot="1">
      <c r="A76" s="1001"/>
      <c r="B76" s="1001"/>
      <c r="C76" s="1024" t="s">
        <v>1222</v>
      </c>
      <c r="D76" s="1024" t="s">
        <v>1223</v>
      </c>
      <c r="E76" s="1024" t="s">
        <v>1224</v>
      </c>
      <c r="F76" s="1269" t="s">
        <v>1225</v>
      </c>
      <c r="G76" s="1269" t="s">
        <v>1226</v>
      </c>
      <c r="H76" s="1269" t="s">
        <v>1227</v>
      </c>
      <c r="I76" s="1024" t="s">
        <v>1228</v>
      </c>
      <c r="J76" s="1270"/>
      <c r="K76" s="1271"/>
    </row>
    <row r="77" spans="1:11" ht="18" customHeight="1">
      <c r="A77" s="631" t="s">
        <v>382</v>
      </c>
      <c r="B77" s="631"/>
      <c r="C77" s="1002">
        <v>3</v>
      </c>
      <c r="D77" s="1002">
        <v>4</v>
      </c>
      <c r="E77" s="1002">
        <v>0</v>
      </c>
      <c r="F77" s="1002">
        <v>4</v>
      </c>
      <c r="G77" s="1002">
        <v>0</v>
      </c>
      <c r="H77" s="1002">
        <v>0</v>
      </c>
      <c r="I77" s="1002">
        <v>0</v>
      </c>
      <c r="J77" s="561" t="s">
        <v>380</v>
      </c>
      <c r="K77" s="561"/>
    </row>
    <row r="78" spans="1:11" ht="18" customHeight="1">
      <c r="A78" s="624" t="s">
        <v>172</v>
      </c>
      <c r="B78" s="624"/>
      <c r="C78" s="768">
        <v>0</v>
      </c>
      <c r="D78" s="768">
        <v>0</v>
      </c>
      <c r="E78" s="768">
        <v>0</v>
      </c>
      <c r="F78" s="768">
        <v>0</v>
      </c>
      <c r="G78" s="768">
        <v>0</v>
      </c>
      <c r="H78" s="768">
        <v>0</v>
      </c>
      <c r="I78" s="768">
        <v>0</v>
      </c>
      <c r="J78" s="1272" t="s">
        <v>207</v>
      </c>
      <c r="K78" s="1273"/>
    </row>
    <row r="79" spans="1:11" ht="18" customHeight="1">
      <c r="A79" s="624" t="s">
        <v>173</v>
      </c>
      <c r="B79" s="624"/>
      <c r="C79" s="768">
        <v>0</v>
      </c>
      <c r="D79" s="768">
        <v>4</v>
      </c>
      <c r="E79" s="768">
        <v>1</v>
      </c>
      <c r="F79" s="768">
        <v>2</v>
      </c>
      <c r="G79" s="768">
        <v>0</v>
      </c>
      <c r="H79" s="768">
        <v>0</v>
      </c>
      <c r="I79" s="768">
        <v>0</v>
      </c>
      <c r="J79" s="1272" t="s">
        <v>208</v>
      </c>
      <c r="K79" s="1273"/>
    </row>
    <row r="80" spans="1:11" ht="18" customHeight="1">
      <c r="A80" s="624" t="s">
        <v>7</v>
      </c>
      <c r="B80" s="624"/>
      <c r="C80" s="768">
        <v>1</v>
      </c>
      <c r="D80" s="768">
        <v>3</v>
      </c>
      <c r="E80" s="768">
        <v>0</v>
      </c>
      <c r="F80" s="768">
        <v>1</v>
      </c>
      <c r="G80" s="768">
        <v>0</v>
      </c>
      <c r="H80" s="768">
        <v>0</v>
      </c>
      <c r="I80" s="768">
        <v>0</v>
      </c>
      <c r="J80" s="1272" t="s">
        <v>209</v>
      </c>
      <c r="K80" s="1274"/>
    </row>
    <row r="81" spans="1:11" ht="18" customHeight="1">
      <c r="A81" s="820" t="s">
        <v>8</v>
      </c>
      <c r="B81" s="191" t="s">
        <v>174</v>
      </c>
      <c r="C81" s="768">
        <v>0</v>
      </c>
      <c r="D81" s="768">
        <v>6</v>
      </c>
      <c r="E81" s="768">
        <v>0</v>
      </c>
      <c r="F81" s="768">
        <v>6</v>
      </c>
      <c r="G81" s="768">
        <v>0</v>
      </c>
      <c r="H81" s="768">
        <v>0</v>
      </c>
      <c r="I81" s="768">
        <v>0</v>
      </c>
      <c r="J81" s="365" t="s">
        <v>210</v>
      </c>
      <c r="K81" s="475" t="s">
        <v>211</v>
      </c>
    </row>
    <row r="82" spans="1:11" ht="18" customHeight="1">
      <c r="A82" s="821"/>
      <c r="B82" s="191" t="s">
        <v>175</v>
      </c>
      <c r="C82" s="768">
        <v>2</v>
      </c>
      <c r="D82" s="768">
        <v>10</v>
      </c>
      <c r="E82" s="768">
        <v>5</v>
      </c>
      <c r="F82" s="768">
        <v>10</v>
      </c>
      <c r="G82" s="768">
        <v>0</v>
      </c>
      <c r="H82" s="768">
        <v>0</v>
      </c>
      <c r="I82" s="768">
        <v>0</v>
      </c>
      <c r="J82" s="365" t="s">
        <v>212</v>
      </c>
      <c r="K82" s="476"/>
    </row>
    <row r="83" spans="1:11" ht="18" customHeight="1">
      <c r="A83" s="821"/>
      <c r="B83" s="191" t="s">
        <v>1229</v>
      </c>
      <c r="C83" s="768">
        <v>0</v>
      </c>
      <c r="D83" s="768">
        <v>4</v>
      </c>
      <c r="E83" s="768">
        <v>0</v>
      </c>
      <c r="F83" s="768">
        <v>4</v>
      </c>
      <c r="G83" s="768">
        <v>0</v>
      </c>
      <c r="H83" s="768">
        <v>0</v>
      </c>
      <c r="I83" s="768">
        <v>0</v>
      </c>
      <c r="J83" s="365" t="s">
        <v>213</v>
      </c>
      <c r="K83" s="476"/>
    </row>
    <row r="84" spans="1:11" ht="18" customHeight="1">
      <c r="A84" s="821"/>
      <c r="B84" s="191" t="s">
        <v>177</v>
      </c>
      <c r="C84" s="768">
        <v>0</v>
      </c>
      <c r="D84" s="768">
        <v>5</v>
      </c>
      <c r="E84" s="768">
        <v>0</v>
      </c>
      <c r="F84" s="768">
        <v>4</v>
      </c>
      <c r="G84" s="768">
        <v>0</v>
      </c>
      <c r="H84" s="768">
        <v>0</v>
      </c>
      <c r="I84" s="768">
        <v>0</v>
      </c>
      <c r="J84" s="365" t="s">
        <v>214</v>
      </c>
      <c r="K84" s="476"/>
    </row>
    <row r="85" spans="1:11" ht="18" customHeight="1">
      <c r="A85" s="821"/>
      <c r="B85" s="191" t="s">
        <v>178</v>
      </c>
      <c r="C85" s="768">
        <v>0</v>
      </c>
      <c r="D85" s="768">
        <v>0</v>
      </c>
      <c r="E85" s="768">
        <v>0</v>
      </c>
      <c r="F85" s="768">
        <v>0</v>
      </c>
      <c r="G85" s="768">
        <v>0</v>
      </c>
      <c r="H85" s="768">
        <v>0</v>
      </c>
      <c r="I85" s="768">
        <v>0</v>
      </c>
      <c r="J85" s="365" t="s">
        <v>215</v>
      </c>
      <c r="K85" s="476"/>
    </row>
    <row r="86" spans="1:11" ht="18" customHeight="1">
      <c r="A86" s="822"/>
      <c r="B86" s="191" t="s">
        <v>179</v>
      </c>
      <c r="C86" s="768">
        <v>0</v>
      </c>
      <c r="D86" s="768">
        <v>6</v>
      </c>
      <c r="E86" s="768">
        <v>0</v>
      </c>
      <c r="F86" s="768">
        <v>6</v>
      </c>
      <c r="G86" s="768">
        <v>0</v>
      </c>
      <c r="H86" s="768">
        <v>0</v>
      </c>
      <c r="I86" s="768">
        <v>0</v>
      </c>
      <c r="J86" s="365" t="s">
        <v>216</v>
      </c>
      <c r="K86" s="477"/>
    </row>
    <row r="87" spans="1:11" ht="18" customHeight="1">
      <c r="A87" s="624" t="s">
        <v>392</v>
      </c>
      <c r="B87" s="624"/>
      <c r="C87" s="768">
        <v>1</v>
      </c>
      <c r="D87" s="768">
        <v>4</v>
      </c>
      <c r="E87" s="768">
        <v>0</v>
      </c>
      <c r="F87" s="768">
        <v>4</v>
      </c>
      <c r="G87" s="768">
        <v>0</v>
      </c>
      <c r="H87" s="768">
        <v>0</v>
      </c>
      <c r="I87" s="768">
        <v>0</v>
      </c>
      <c r="J87" s="1272" t="s">
        <v>217</v>
      </c>
      <c r="K87" s="1275"/>
    </row>
    <row r="88" spans="1:11" ht="18" customHeight="1">
      <c r="A88" s="624" t="s">
        <v>885</v>
      </c>
      <c r="B88" s="624"/>
      <c r="C88" s="768">
        <v>0</v>
      </c>
      <c r="D88" s="768">
        <v>3</v>
      </c>
      <c r="E88" s="768">
        <v>0</v>
      </c>
      <c r="F88" s="768">
        <v>0</v>
      </c>
      <c r="G88" s="768">
        <v>0</v>
      </c>
      <c r="H88" s="768">
        <v>0</v>
      </c>
      <c r="I88" s="768">
        <v>0</v>
      </c>
      <c r="J88" s="1272" t="s">
        <v>218</v>
      </c>
      <c r="K88" s="1273"/>
    </row>
    <row r="89" spans="1:11" ht="18" customHeight="1">
      <c r="A89" s="624" t="s">
        <v>101</v>
      </c>
      <c r="B89" s="624"/>
      <c r="C89" s="768">
        <v>0</v>
      </c>
      <c r="D89" s="768">
        <v>3</v>
      </c>
      <c r="E89" s="768">
        <v>0</v>
      </c>
      <c r="F89" s="768">
        <v>0</v>
      </c>
      <c r="G89" s="768">
        <v>0</v>
      </c>
      <c r="H89" s="768">
        <v>0</v>
      </c>
      <c r="I89" s="768">
        <v>0</v>
      </c>
      <c r="J89" s="1272" t="s">
        <v>219</v>
      </c>
      <c r="K89" s="1273"/>
    </row>
    <row r="90" spans="1:11" ht="18" customHeight="1">
      <c r="A90" s="624" t="s">
        <v>886</v>
      </c>
      <c r="B90" s="624"/>
      <c r="C90" s="768">
        <v>0</v>
      </c>
      <c r="D90" s="768">
        <v>0</v>
      </c>
      <c r="E90" s="768">
        <v>0</v>
      </c>
      <c r="F90" s="768">
        <v>0</v>
      </c>
      <c r="G90" s="768">
        <v>0</v>
      </c>
      <c r="H90" s="768">
        <v>0</v>
      </c>
      <c r="I90" s="768">
        <v>0</v>
      </c>
      <c r="J90" s="1272" t="s">
        <v>220</v>
      </c>
      <c r="K90" s="1273"/>
    </row>
    <row r="91" spans="1:11" ht="18" customHeight="1">
      <c r="A91" s="624" t="s">
        <v>409</v>
      </c>
      <c r="B91" s="624"/>
      <c r="C91" s="768">
        <v>0</v>
      </c>
      <c r="D91" s="768">
        <v>2</v>
      </c>
      <c r="E91" s="768">
        <v>1</v>
      </c>
      <c r="F91" s="768">
        <v>1</v>
      </c>
      <c r="G91" s="768">
        <v>0</v>
      </c>
      <c r="H91" s="768">
        <v>0</v>
      </c>
      <c r="I91" s="768">
        <v>0</v>
      </c>
      <c r="J91" s="1272" t="s">
        <v>221</v>
      </c>
      <c r="K91" s="1273"/>
    </row>
    <row r="92" spans="1:11" ht="18" customHeight="1">
      <c r="A92" s="624" t="s">
        <v>108</v>
      </c>
      <c r="B92" s="624"/>
      <c r="C92" s="768">
        <v>0</v>
      </c>
      <c r="D92" s="768">
        <v>2</v>
      </c>
      <c r="E92" s="768">
        <v>0</v>
      </c>
      <c r="F92" s="768">
        <v>2</v>
      </c>
      <c r="G92" s="768">
        <v>0</v>
      </c>
      <c r="H92" s="768">
        <v>0</v>
      </c>
      <c r="I92" s="768">
        <v>0</v>
      </c>
      <c r="J92" s="1272" t="s">
        <v>222</v>
      </c>
      <c r="K92" s="1273"/>
    </row>
    <row r="93" spans="1:11" ht="18" customHeight="1">
      <c r="A93" s="624" t="s">
        <v>887</v>
      </c>
      <c r="B93" s="624"/>
      <c r="C93" s="768">
        <v>0</v>
      </c>
      <c r="D93" s="768">
        <v>4</v>
      </c>
      <c r="E93" s="768">
        <v>1</v>
      </c>
      <c r="F93" s="768">
        <v>4</v>
      </c>
      <c r="G93" s="768">
        <v>0</v>
      </c>
      <c r="H93" s="768">
        <v>0</v>
      </c>
      <c r="I93" s="768">
        <v>0</v>
      </c>
      <c r="J93" s="1272" t="s">
        <v>223</v>
      </c>
      <c r="K93" s="1273"/>
    </row>
    <row r="94" spans="1:11" ht="18" customHeight="1">
      <c r="A94" s="624" t="s">
        <v>888</v>
      </c>
      <c r="B94" s="624"/>
      <c r="C94" s="768">
        <v>0</v>
      </c>
      <c r="D94" s="768">
        <v>1</v>
      </c>
      <c r="E94" s="768">
        <v>0</v>
      </c>
      <c r="F94" s="768">
        <v>0</v>
      </c>
      <c r="G94" s="768">
        <v>0</v>
      </c>
      <c r="H94" s="768">
        <v>0</v>
      </c>
      <c r="I94" s="768">
        <v>0</v>
      </c>
      <c r="J94" s="1272" t="s">
        <v>224</v>
      </c>
      <c r="K94" s="1273"/>
    </row>
    <row r="95" spans="1:11" ht="18" customHeight="1">
      <c r="A95" s="624" t="s">
        <v>772</v>
      </c>
      <c r="B95" s="624"/>
      <c r="C95" s="768">
        <v>0</v>
      </c>
      <c r="D95" s="768">
        <v>6</v>
      </c>
      <c r="E95" s="768">
        <v>0</v>
      </c>
      <c r="F95" s="768">
        <v>0</v>
      </c>
      <c r="G95" s="768">
        <v>0</v>
      </c>
      <c r="H95" s="768">
        <v>0</v>
      </c>
      <c r="I95" s="768">
        <v>0</v>
      </c>
      <c r="J95" s="1272" t="s">
        <v>225</v>
      </c>
      <c r="K95" s="1273"/>
    </row>
    <row r="96" spans="1:11" ht="18" customHeight="1" thickBot="1">
      <c r="A96" s="631" t="s">
        <v>773</v>
      </c>
      <c r="B96" s="631"/>
      <c r="C96" s="782">
        <v>3</v>
      </c>
      <c r="D96" s="782">
        <v>5</v>
      </c>
      <c r="E96" s="782">
        <v>0</v>
      </c>
      <c r="F96" s="782">
        <v>0</v>
      </c>
      <c r="G96" s="782">
        <v>0</v>
      </c>
      <c r="H96" s="782">
        <v>0</v>
      </c>
      <c r="I96" s="782">
        <v>0</v>
      </c>
      <c r="J96" s="1276" t="s">
        <v>226</v>
      </c>
      <c r="K96" s="1274"/>
    </row>
    <row r="97" spans="1:11" ht="18" customHeight="1" thickBot="1">
      <c r="A97" s="633" t="s">
        <v>889</v>
      </c>
      <c r="B97" s="633"/>
      <c r="C97" s="785">
        <f>SUM(C77:C96)</f>
        <v>10</v>
      </c>
      <c r="D97" s="785">
        <f t="shared" ref="D97:I97" si="2">SUM(D77:D96)</f>
        <v>72</v>
      </c>
      <c r="E97" s="785">
        <f t="shared" si="2"/>
        <v>8</v>
      </c>
      <c r="F97" s="785">
        <f t="shared" si="2"/>
        <v>48</v>
      </c>
      <c r="G97" s="785">
        <f t="shared" si="2"/>
        <v>0</v>
      </c>
      <c r="H97" s="785">
        <f t="shared" si="2"/>
        <v>0</v>
      </c>
      <c r="I97" s="785">
        <f t="shared" si="2"/>
        <v>0</v>
      </c>
      <c r="J97" s="1277" t="s">
        <v>201</v>
      </c>
      <c r="K97" s="1278"/>
    </row>
    <row r="98" spans="1:11" ht="16.5" thickTop="1">
      <c r="A98" s="359"/>
      <c r="B98" s="359"/>
      <c r="C98" s="1280"/>
      <c r="D98" s="1280"/>
      <c r="E98" s="1280"/>
      <c r="F98" s="1280"/>
      <c r="G98" s="1280"/>
      <c r="H98" s="1280"/>
      <c r="I98" s="1280"/>
      <c r="J98" s="19"/>
      <c r="K98" s="19"/>
    </row>
    <row r="99" spans="1:11" ht="15.75">
      <c r="A99" s="358"/>
      <c r="B99" s="358"/>
      <c r="C99" s="1281"/>
      <c r="D99" s="1281"/>
      <c r="E99" s="1281"/>
      <c r="F99" s="1281"/>
      <c r="G99" s="1281"/>
      <c r="H99" s="1281"/>
      <c r="I99" s="1281"/>
      <c r="J99" s="19"/>
      <c r="K99" s="19"/>
    </row>
    <row r="100" spans="1:11" ht="15.75">
      <c r="A100" s="358"/>
      <c r="B100" s="358"/>
      <c r="C100" s="1281"/>
      <c r="D100" s="1281"/>
      <c r="E100" s="1281"/>
      <c r="F100" s="1281"/>
      <c r="G100" s="1281"/>
      <c r="H100" s="1281"/>
      <c r="I100" s="1281"/>
      <c r="J100" s="19"/>
      <c r="K100" s="19"/>
    </row>
    <row r="101" spans="1:11" ht="15.75">
      <c r="A101" s="358"/>
      <c r="B101" s="358"/>
      <c r="C101" s="1281"/>
      <c r="D101" s="1281"/>
      <c r="E101" s="1281"/>
      <c r="F101" s="1281"/>
      <c r="G101" s="1281"/>
      <c r="H101" s="1281"/>
      <c r="I101" s="1281"/>
      <c r="J101" s="19"/>
      <c r="K101" s="19"/>
    </row>
    <row r="102" spans="1:11" ht="13.5" customHeight="1">
      <c r="A102" s="1066"/>
      <c r="B102" s="1066"/>
      <c r="C102" s="1066"/>
      <c r="D102" s="1066"/>
      <c r="E102" s="1066"/>
      <c r="F102" s="1066"/>
      <c r="G102" s="1066"/>
      <c r="H102" s="1066"/>
      <c r="I102" s="1066"/>
    </row>
    <row r="103" spans="1:11" ht="16.5" thickBot="1">
      <c r="A103" s="1225" t="s">
        <v>1230</v>
      </c>
      <c r="B103" s="1225"/>
      <c r="C103" s="1187"/>
      <c r="D103" s="1187"/>
      <c r="E103" s="1187"/>
      <c r="F103" s="1187"/>
      <c r="G103" s="1187"/>
      <c r="H103" s="1187"/>
      <c r="I103" s="1187"/>
      <c r="J103" s="1279" t="s">
        <v>1231</v>
      </c>
      <c r="K103" s="1279"/>
    </row>
    <row r="104" spans="1:11" ht="16.5" thickTop="1">
      <c r="A104" s="402" t="s">
        <v>1236</v>
      </c>
      <c r="B104" s="402"/>
      <c r="C104" s="402"/>
      <c r="D104" s="402"/>
      <c r="E104" s="402"/>
      <c r="F104" s="402"/>
      <c r="G104" s="402"/>
      <c r="H104" s="402"/>
      <c r="I104" s="402"/>
      <c r="J104" s="402"/>
      <c r="K104" s="402"/>
    </row>
    <row r="105" spans="1:11" ht="15.75">
      <c r="A105" s="586" t="s">
        <v>1237</v>
      </c>
      <c r="B105" s="586"/>
      <c r="C105" s="586"/>
      <c r="D105" s="586"/>
      <c r="E105" s="586"/>
      <c r="F105" s="586"/>
      <c r="G105" s="586"/>
      <c r="H105" s="586"/>
      <c r="I105" s="586"/>
      <c r="J105" s="586"/>
      <c r="K105" s="586"/>
    </row>
    <row r="106" spans="1:11" ht="23.25" customHeight="1">
      <c r="A106" s="998" t="s">
        <v>85</v>
      </c>
      <c r="B106" s="998"/>
      <c r="C106" s="586" t="s">
        <v>1213</v>
      </c>
      <c r="D106" s="586" t="s">
        <v>1214</v>
      </c>
      <c r="E106" s="586" t="s">
        <v>1215</v>
      </c>
      <c r="F106" s="586" t="s">
        <v>1216</v>
      </c>
      <c r="G106" s="586"/>
      <c r="H106" s="586"/>
      <c r="I106" s="586" t="s">
        <v>1217</v>
      </c>
      <c r="J106" s="1265" t="s">
        <v>206</v>
      </c>
      <c r="K106" s="1266"/>
    </row>
    <row r="107" spans="1:11" ht="23.25" customHeight="1">
      <c r="A107" s="998"/>
      <c r="B107" s="998"/>
      <c r="C107" s="586"/>
      <c r="D107" s="586"/>
      <c r="E107" s="586"/>
      <c r="F107" s="966" t="s">
        <v>1218</v>
      </c>
      <c r="G107" s="966"/>
      <c r="H107" s="966"/>
      <c r="I107" s="586"/>
      <c r="J107" s="1267"/>
      <c r="K107" s="1268"/>
    </row>
    <row r="108" spans="1:11" ht="23.25" customHeight="1">
      <c r="A108" s="998"/>
      <c r="B108" s="998"/>
      <c r="C108" s="586"/>
      <c r="D108" s="586"/>
      <c r="E108" s="586"/>
      <c r="F108" s="647" t="s">
        <v>1219</v>
      </c>
      <c r="G108" s="647" t="s">
        <v>1220</v>
      </c>
      <c r="H108" s="647" t="s">
        <v>1221</v>
      </c>
      <c r="I108" s="586"/>
      <c r="J108" s="1267"/>
      <c r="K108" s="1268"/>
    </row>
    <row r="109" spans="1:11" ht="42.75" customHeight="1" thickBot="1">
      <c r="A109" s="1001"/>
      <c r="B109" s="1001"/>
      <c r="C109" s="1024" t="s">
        <v>1222</v>
      </c>
      <c r="D109" s="1024" t="s">
        <v>1223</v>
      </c>
      <c r="E109" s="1024" t="s">
        <v>1224</v>
      </c>
      <c r="F109" s="1269" t="s">
        <v>1225</v>
      </c>
      <c r="G109" s="1269" t="s">
        <v>1226</v>
      </c>
      <c r="H109" s="1269" t="s">
        <v>1227</v>
      </c>
      <c r="I109" s="1024" t="s">
        <v>1228</v>
      </c>
      <c r="J109" s="1270"/>
      <c r="K109" s="1271"/>
    </row>
    <row r="110" spans="1:11" ht="18" customHeight="1">
      <c r="A110" s="631" t="s">
        <v>382</v>
      </c>
      <c r="B110" s="631"/>
      <c r="C110" s="1002">
        <v>0</v>
      </c>
      <c r="D110" s="1002">
        <v>0</v>
      </c>
      <c r="E110" s="1002">
        <v>0</v>
      </c>
      <c r="F110" s="1002">
        <v>0</v>
      </c>
      <c r="G110" s="1002">
        <v>0</v>
      </c>
      <c r="H110" s="1002">
        <v>0</v>
      </c>
      <c r="I110" s="1002">
        <v>0</v>
      </c>
      <c r="J110" s="561" t="s">
        <v>380</v>
      </c>
      <c r="K110" s="561"/>
    </row>
    <row r="111" spans="1:11" ht="18" customHeight="1">
      <c r="A111" s="624" t="s">
        <v>172</v>
      </c>
      <c r="B111" s="624"/>
      <c r="C111" s="768">
        <v>0</v>
      </c>
      <c r="D111" s="768">
        <v>0</v>
      </c>
      <c r="E111" s="768">
        <v>0</v>
      </c>
      <c r="F111" s="768">
        <v>0</v>
      </c>
      <c r="G111" s="768">
        <v>0</v>
      </c>
      <c r="H111" s="768">
        <v>0</v>
      </c>
      <c r="I111" s="768">
        <v>0</v>
      </c>
      <c r="J111" s="1272" t="s">
        <v>207</v>
      </c>
      <c r="K111" s="1273"/>
    </row>
    <row r="112" spans="1:11" ht="18" customHeight="1">
      <c r="A112" s="624" t="s">
        <v>173</v>
      </c>
      <c r="B112" s="624"/>
      <c r="C112" s="768">
        <v>0</v>
      </c>
      <c r="D112" s="768">
        <v>0</v>
      </c>
      <c r="E112" s="768">
        <v>0</v>
      </c>
      <c r="F112" s="768">
        <v>0</v>
      </c>
      <c r="G112" s="768">
        <v>0</v>
      </c>
      <c r="H112" s="768">
        <v>0</v>
      </c>
      <c r="I112" s="768">
        <v>0</v>
      </c>
      <c r="J112" s="1272" t="s">
        <v>208</v>
      </c>
      <c r="K112" s="1273"/>
    </row>
    <row r="113" spans="1:11" ht="18" customHeight="1">
      <c r="A113" s="624" t="s">
        <v>7</v>
      </c>
      <c r="B113" s="624"/>
      <c r="C113" s="768">
        <v>1</v>
      </c>
      <c r="D113" s="768">
        <v>1</v>
      </c>
      <c r="E113" s="768">
        <v>0</v>
      </c>
      <c r="F113" s="768">
        <v>0</v>
      </c>
      <c r="G113" s="768">
        <v>0</v>
      </c>
      <c r="H113" s="768">
        <v>0</v>
      </c>
      <c r="I113" s="768">
        <v>0</v>
      </c>
      <c r="J113" s="1272" t="s">
        <v>209</v>
      </c>
      <c r="K113" s="1274"/>
    </row>
    <row r="114" spans="1:11" ht="18" customHeight="1">
      <c r="A114" s="820" t="s">
        <v>8</v>
      </c>
      <c r="B114" s="191" t="s">
        <v>174</v>
      </c>
      <c r="C114" s="768">
        <v>0</v>
      </c>
      <c r="D114" s="768">
        <v>0</v>
      </c>
      <c r="E114" s="768">
        <v>0</v>
      </c>
      <c r="F114" s="768">
        <v>0</v>
      </c>
      <c r="G114" s="768">
        <v>0</v>
      </c>
      <c r="H114" s="768">
        <v>0</v>
      </c>
      <c r="I114" s="768">
        <v>0</v>
      </c>
      <c r="J114" s="365" t="s">
        <v>210</v>
      </c>
      <c r="K114" s="475" t="s">
        <v>211</v>
      </c>
    </row>
    <row r="115" spans="1:11" ht="18" customHeight="1">
      <c r="A115" s="821"/>
      <c r="B115" s="191" t="s">
        <v>175</v>
      </c>
      <c r="C115" s="768">
        <v>0</v>
      </c>
      <c r="D115" s="768">
        <v>2</v>
      </c>
      <c r="E115" s="768">
        <v>1</v>
      </c>
      <c r="F115" s="768">
        <v>0</v>
      </c>
      <c r="G115" s="768">
        <v>0</v>
      </c>
      <c r="H115" s="768">
        <v>0</v>
      </c>
      <c r="I115" s="768">
        <v>0</v>
      </c>
      <c r="J115" s="365" t="s">
        <v>212</v>
      </c>
      <c r="K115" s="476"/>
    </row>
    <row r="116" spans="1:11" ht="18" customHeight="1">
      <c r="A116" s="821"/>
      <c r="B116" s="191" t="s">
        <v>1229</v>
      </c>
      <c r="C116" s="768">
        <v>0</v>
      </c>
      <c r="D116" s="768">
        <v>0</v>
      </c>
      <c r="E116" s="768">
        <v>0</v>
      </c>
      <c r="F116" s="768">
        <v>0</v>
      </c>
      <c r="G116" s="768">
        <v>0</v>
      </c>
      <c r="H116" s="768">
        <v>0</v>
      </c>
      <c r="I116" s="768">
        <v>0</v>
      </c>
      <c r="J116" s="365" t="s">
        <v>213</v>
      </c>
      <c r="K116" s="476"/>
    </row>
    <row r="117" spans="1:11" ht="18" customHeight="1">
      <c r="A117" s="821"/>
      <c r="B117" s="191" t="s">
        <v>177</v>
      </c>
      <c r="C117" s="768">
        <v>0</v>
      </c>
      <c r="D117" s="768">
        <v>0</v>
      </c>
      <c r="E117" s="768">
        <v>0</v>
      </c>
      <c r="F117" s="768">
        <v>0</v>
      </c>
      <c r="G117" s="768">
        <v>0</v>
      </c>
      <c r="H117" s="768">
        <v>0</v>
      </c>
      <c r="I117" s="768">
        <v>0</v>
      </c>
      <c r="J117" s="365" t="s">
        <v>214</v>
      </c>
      <c r="K117" s="476"/>
    </row>
    <row r="118" spans="1:11" ht="18" customHeight="1">
      <c r="A118" s="821"/>
      <c r="B118" s="191" t="s">
        <v>178</v>
      </c>
      <c r="C118" s="768">
        <v>0</v>
      </c>
      <c r="D118" s="768">
        <v>0</v>
      </c>
      <c r="E118" s="768">
        <v>0</v>
      </c>
      <c r="F118" s="768">
        <v>0</v>
      </c>
      <c r="G118" s="768">
        <v>0</v>
      </c>
      <c r="H118" s="768">
        <v>0</v>
      </c>
      <c r="I118" s="768">
        <v>0</v>
      </c>
      <c r="J118" s="365" t="s">
        <v>215</v>
      </c>
      <c r="K118" s="476"/>
    </row>
    <row r="119" spans="1:11" ht="18" customHeight="1">
      <c r="A119" s="822"/>
      <c r="B119" s="191" t="s">
        <v>179</v>
      </c>
      <c r="C119" s="768">
        <v>0</v>
      </c>
      <c r="D119" s="768">
        <v>0</v>
      </c>
      <c r="E119" s="768">
        <v>0</v>
      </c>
      <c r="F119" s="768">
        <v>0</v>
      </c>
      <c r="G119" s="768">
        <v>0</v>
      </c>
      <c r="H119" s="768">
        <v>0</v>
      </c>
      <c r="I119" s="768">
        <v>0</v>
      </c>
      <c r="J119" s="365" t="s">
        <v>216</v>
      </c>
      <c r="K119" s="477"/>
    </row>
    <row r="120" spans="1:11" ht="18" customHeight="1">
      <c r="A120" s="624" t="s">
        <v>392</v>
      </c>
      <c r="B120" s="624"/>
      <c r="C120" s="768">
        <v>0</v>
      </c>
      <c r="D120" s="768">
        <v>0</v>
      </c>
      <c r="E120" s="768">
        <v>0</v>
      </c>
      <c r="F120" s="768">
        <v>0</v>
      </c>
      <c r="G120" s="768">
        <v>0</v>
      </c>
      <c r="H120" s="768">
        <v>0</v>
      </c>
      <c r="I120" s="768">
        <v>0</v>
      </c>
      <c r="J120" s="1272" t="s">
        <v>217</v>
      </c>
      <c r="K120" s="1275"/>
    </row>
    <row r="121" spans="1:11" ht="18" customHeight="1">
      <c r="A121" s="624" t="s">
        <v>885</v>
      </c>
      <c r="B121" s="624"/>
      <c r="C121" s="768">
        <v>0</v>
      </c>
      <c r="D121" s="768">
        <v>2</v>
      </c>
      <c r="E121" s="768">
        <v>1</v>
      </c>
      <c r="F121" s="768">
        <v>0</v>
      </c>
      <c r="G121" s="768">
        <v>0</v>
      </c>
      <c r="H121" s="768">
        <v>0</v>
      </c>
      <c r="I121" s="768">
        <v>0</v>
      </c>
      <c r="J121" s="1272" t="s">
        <v>218</v>
      </c>
      <c r="K121" s="1273"/>
    </row>
    <row r="122" spans="1:11" ht="18" customHeight="1">
      <c r="A122" s="624" t="s">
        <v>101</v>
      </c>
      <c r="B122" s="624"/>
      <c r="C122" s="768">
        <v>0</v>
      </c>
      <c r="D122" s="768">
        <v>0</v>
      </c>
      <c r="E122" s="768">
        <v>0</v>
      </c>
      <c r="F122" s="768">
        <v>0</v>
      </c>
      <c r="G122" s="768">
        <v>0</v>
      </c>
      <c r="H122" s="768">
        <v>0</v>
      </c>
      <c r="I122" s="768">
        <v>0</v>
      </c>
      <c r="J122" s="1272" t="s">
        <v>219</v>
      </c>
      <c r="K122" s="1273"/>
    </row>
    <row r="123" spans="1:11" ht="18" customHeight="1">
      <c r="A123" s="624" t="s">
        <v>886</v>
      </c>
      <c r="B123" s="624"/>
      <c r="C123" s="768">
        <v>0</v>
      </c>
      <c r="D123" s="768">
        <v>0</v>
      </c>
      <c r="E123" s="768">
        <v>0</v>
      </c>
      <c r="F123" s="768">
        <v>0</v>
      </c>
      <c r="G123" s="768">
        <v>0</v>
      </c>
      <c r="H123" s="768">
        <v>0</v>
      </c>
      <c r="I123" s="768">
        <v>0</v>
      </c>
      <c r="J123" s="1272" t="s">
        <v>220</v>
      </c>
      <c r="K123" s="1273"/>
    </row>
    <row r="124" spans="1:11" ht="18" customHeight="1">
      <c r="A124" s="624" t="s">
        <v>409</v>
      </c>
      <c r="B124" s="624"/>
      <c r="C124" s="768">
        <v>0</v>
      </c>
      <c r="D124" s="768">
        <v>0</v>
      </c>
      <c r="E124" s="768">
        <v>0</v>
      </c>
      <c r="F124" s="768">
        <v>0</v>
      </c>
      <c r="G124" s="768">
        <v>0</v>
      </c>
      <c r="H124" s="768">
        <v>0</v>
      </c>
      <c r="I124" s="768">
        <v>0</v>
      </c>
      <c r="J124" s="1272" t="s">
        <v>221</v>
      </c>
      <c r="K124" s="1273"/>
    </row>
    <row r="125" spans="1:11" ht="18" customHeight="1">
      <c r="A125" s="624" t="s">
        <v>108</v>
      </c>
      <c r="B125" s="624"/>
      <c r="C125" s="768">
        <v>0</v>
      </c>
      <c r="D125" s="768">
        <v>0</v>
      </c>
      <c r="E125" s="768">
        <v>0</v>
      </c>
      <c r="F125" s="768">
        <v>0</v>
      </c>
      <c r="G125" s="768">
        <v>0</v>
      </c>
      <c r="H125" s="768">
        <v>0</v>
      </c>
      <c r="I125" s="768">
        <v>0</v>
      </c>
      <c r="J125" s="1272" t="s">
        <v>222</v>
      </c>
      <c r="K125" s="1273"/>
    </row>
    <row r="126" spans="1:11" ht="18" customHeight="1">
      <c r="A126" s="624" t="s">
        <v>887</v>
      </c>
      <c r="B126" s="624"/>
      <c r="C126" s="768">
        <v>0</v>
      </c>
      <c r="D126" s="768">
        <v>0</v>
      </c>
      <c r="E126" s="768">
        <v>0</v>
      </c>
      <c r="F126" s="768">
        <v>0</v>
      </c>
      <c r="G126" s="768">
        <v>0</v>
      </c>
      <c r="H126" s="768">
        <v>0</v>
      </c>
      <c r="I126" s="768">
        <v>0</v>
      </c>
      <c r="J126" s="1272" t="s">
        <v>223</v>
      </c>
      <c r="K126" s="1273"/>
    </row>
    <row r="127" spans="1:11" ht="18" customHeight="1">
      <c r="A127" s="624" t="s">
        <v>888</v>
      </c>
      <c r="B127" s="624"/>
      <c r="C127" s="768">
        <v>0</v>
      </c>
      <c r="D127" s="768">
        <v>0</v>
      </c>
      <c r="E127" s="768">
        <v>0</v>
      </c>
      <c r="F127" s="768">
        <v>0</v>
      </c>
      <c r="G127" s="768">
        <v>0</v>
      </c>
      <c r="H127" s="768">
        <v>0</v>
      </c>
      <c r="I127" s="768">
        <v>0</v>
      </c>
      <c r="J127" s="1272" t="s">
        <v>224</v>
      </c>
      <c r="K127" s="1273"/>
    </row>
    <row r="128" spans="1:11" ht="18" customHeight="1">
      <c r="A128" s="624" t="s">
        <v>772</v>
      </c>
      <c r="B128" s="624"/>
      <c r="C128" s="768">
        <v>0</v>
      </c>
      <c r="D128" s="768">
        <v>0</v>
      </c>
      <c r="E128" s="768">
        <v>0</v>
      </c>
      <c r="F128" s="768">
        <v>0</v>
      </c>
      <c r="G128" s="768">
        <v>0</v>
      </c>
      <c r="H128" s="768">
        <v>0</v>
      </c>
      <c r="I128" s="768">
        <v>0</v>
      </c>
      <c r="J128" s="1272" t="s">
        <v>225</v>
      </c>
      <c r="K128" s="1273"/>
    </row>
    <row r="129" spans="1:11" ht="18" customHeight="1" thickBot="1">
      <c r="A129" s="631" t="s">
        <v>773</v>
      </c>
      <c r="B129" s="631"/>
      <c r="C129" s="782">
        <v>0</v>
      </c>
      <c r="D129" s="782">
        <v>0</v>
      </c>
      <c r="E129" s="782">
        <v>0</v>
      </c>
      <c r="F129" s="782">
        <v>0</v>
      </c>
      <c r="G129" s="782">
        <v>0</v>
      </c>
      <c r="H129" s="782">
        <v>0</v>
      </c>
      <c r="I129" s="782">
        <v>0</v>
      </c>
      <c r="J129" s="1276" t="s">
        <v>226</v>
      </c>
      <c r="K129" s="1274"/>
    </row>
    <row r="130" spans="1:11" ht="18" customHeight="1" thickBot="1">
      <c r="A130" s="633" t="s">
        <v>889</v>
      </c>
      <c r="B130" s="633"/>
      <c r="C130" s="785">
        <f>SUM(C110:C129)</f>
        <v>1</v>
      </c>
      <c r="D130" s="785">
        <f t="shared" ref="D130:I130" si="3">SUM(D110:D129)</f>
        <v>5</v>
      </c>
      <c r="E130" s="785">
        <f t="shared" si="3"/>
        <v>2</v>
      </c>
      <c r="F130" s="785">
        <f t="shared" si="3"/>
        <v>0</v>
      </c>
      <c r="G130" s="785">
        <f t="shared" si="3"/>
        <v>0</v>
      </c>
      <c r="H130" s="785">
        <f t="shared" si="3"/>
        <v>0</v>
      </c>
      <c r="I130" s="785">
        <f t="shared" si="3"/>
        <v>0</v>
      </c>
      <c r="J130" s="1277" t="s">
        <v>201</v>
      </c>
      <c r="K130" s="1278"/>
    </row>
    <row r="131" spans="1:11" s="1066" customFormat="1" ht="18.75" thickTop="1">
      <c r="A131" s="1282"/>
      <c r="B131" s="1282"/>
      <c r="C131" s="1282"/>
      <c r="D131" s="1282"/>
      <c r="E131" s="1282"/>
      <c r="F131" s="1282"/>
      <c r="G131" s="1282"/>
      <c r="H131" s="1282"/>
      <c r="I131" s="1282"/>
      <c r="J131" s="19"/>
      <c r="K131" s="19"/>
    </row>
    <row r="132" spans="1:11" s="1066" customFormat="1" ht="18">
      <c r="A132" s="1282"/>
      <c r="B132" s="1282"/>
      <c r="C132" s="1282"/>
      <c r="D132" s="1282"/>
      <c r="E132" s="1282"/>
      <c r="F132" s="1282"/>
      <c r="G132" s="1282"/>
      <c r="H132" s="1282"/>
      <c r="I132" s="1282"/>
      <c r="J132" s="19"/>
      <c r="K132" s="19"/>
    </row>
    <row r="133" spans="1:11" s="1066" customFormat="1" ht="18">
      <c r="A133" s="1282"/>
      <c r="B133" s="1282"/>
      <c r="C133" s="1282"/>
      <c r="D133" s="1282"/>
      <c r="E133" s="1282"/>
      <c r="F133" s="1282"/>
      <c r="G133" s="1282"/>
      <c r="H133" s="1282"/>
      <c r="I133" s="1282"/>
      <c r="J133" s="19"/>
      <c r="K133" s="19"/>
    </row>
    <row r="134" spans="1:11" s="1066" customFormat="1" ht="23.25" customHeight="1" thickBot="1">
      <c r="A134" s="1225" t="s">
        <v>1230</v>
      </c>
      <c r="B134" s="1225"/>
      <c r="C134" s="1187"/>
      <c r="D134" s="1187"/>
      <c r="E134" s="1187"/>
      <c r="F134" s="1187"/>
      <c r="G134" s="1187"/>
      <c r="H134" s="1187"/>
      <c r="I134" s="1187"/>
      <c r="J134" s="1279" t="s">
        <v>1231</v>
      </c>
      <c r="K134" s="1279"/>
    </row>
    <row r="135" spans="1:11" s="1066" customFormat="1" ht="16.5" thickTop="1">
      <c r="A135" s="402" t="s">
        <v>1238</v>
      </c>
      <c r="B135" s="402"/>
      <c r="C135" s="402"/>
      <c r="D135" s="402"/>
      <c r="E135" s="402"/>
      <c r="F135" s="402"/>
      <c r="G135" s="402"/>
      <c r="H135" s="402"/>
      <c r="I135" s="402"/>
      <c r="J135" s="402"/>
      <c r="K135" s="402"/>
    </row>
    <row r="136" spans="1:11" s="1066" customFormat="1" ht="15.75">
      <c r="A136" s="586" t="s">
        <v>1239</v>
      </c>
      <c r="B136" s="586"/>
      <c r="C136" s="586"/>
      <c r="D136" s="586"/>
      <c r="E136" s="586"/>
      <c r="F136" s="586"/>
      <c r="G136" s="586"/>
      <c r="H136" s="586"/>
      <c r="I136" s="586"/>
      <c r="J136" s="586"/>
      <c r="K136" s="586"/>
    </row>
    <row r="137" spans="1:11" s="1066" customFormat="1" ht="26.25" customHeight="1">
      <c r="A137" s="998" t="s">
        <v>85</v>
      </c>
      <c r="B137" s="998"/>
      <c r="C137" s="586" t="s">
        <v>1213</v>
      </c>
      <c r="D137" s="586" t="s">
        <v>1214</v>
      </c>
      <c r="E137" s="586" t="s">
        <v>1215</v>
      </c>
      <c r="F137" s="586" t="s">
        <v>1216</v>
      </c>
      <c r="G137" s="586"/>
      <c r="H137" s="586"/>
      <c r="I137" s="586" t="s">
        <v>1217</v>
      </c>
      <c r="J137" s="1265" t="s">
        <v>206</v>
      </c>
      <c r="K137" s="1266"/>
    </row>
    <row r="138" spans="1:11" s="1066" customFormat="1" ht="26.25" customHeight="1">
      <c r="A138" s="998"/>
      <c r="B138" s="998"/>
      <c r="C138" s="586"/>
      <c r="D138" s="586"/>
      <c r="E138" s="586"/>
      <c r="F138" s="966" t="s">
        <v>1218</v>
      </c>
      <c r="G138" s="966"/>
      <c r="H138" s="966"/>
      <c r="I138" s="586"/>
      <c r="J138" s="1267"/>
      <c r="K138" s="1268"/>
    </row>
    <row r="139" spans="1:11" s="1066" customFormat="1" ht="26.25" customHeight="1">
      <c r="A139" s="998"/>
      <c r="B139" s="998"/>
      <c r="C139" s="586"/>
      <c r="D139" s="586"/>
      <c r="E139" s="586"/>
      <c r="F139" s="647" t="s">
        <v>1219</v>
      </c>
      <c r="G139" s="647" t="s">
        <v>1220</v>
      </c>
      <c r="H139" s="647" t="s">
        <v>1221</v>
      </c>
      <c r="I139" s="586"/>
      <c r="J139" s="1267"/>
      <c r="K139" s="1268"/>
    </row>
    <row r="140" spans="1:11" s="1066" customFormat="1" ht="33.75" customHeight="1" thickBot="1">
      <c r="A140" s="1001"/>
      <c r="B140" s="1001"/>
      <c r="C140" s="1024" t="s">
        <v>1222</v>
      </c>
      <c r="D140" s="1024" t="s">
        <v>1223</v>
      </c>
      <c r="E140" s="1024" t="s">
        <v>1224</v>
      </c>
      <c r="F140" s="1269" t="s">
        <v>1225</v>
      </c>
      <c r="G140" s="1269" t="s">
        <v>1226</v>
      </c>
      <c r="H140" s="1269" t="s">
        <v>1227</v>
      </c>
      <c r="I140" s="1024" t="s">
        <v>1228</v>
      </c>
      <c r="J140" s="1270"/>
      <c r="K140" s="1271"/>
    </row>
    <row r="141" spans="1:11" ht="18" customHeight="1">
      <c r="A141" s="631" t="s">
        <v>382</v>
      </c>
      <c r="B141" s="631"/>
      <c r="C141" s="1002">
        <v>0</v>
      </c>
      <c r="D141" s="1002">
        <v>0</v>
      </c>
      <c r="E141" s="1002">
        <v>0</v>
      </c>
      <c r="F141" s="1002">
        <v>0</v>
      </c>
      <c r="G141" s="1002">
        <v>0</v>
      </c>
      <c r="H141" s="1002">
        <v>0</v>
      </c>
      <c r="I141" s="1002">
        <v>0</v>
      </c>
      <c r="J141" s="561" t="s">
        <v>380</v>
      </c>
      <c r="K141" s="561"/>
    </row>
    <row r="142" spans="1:11" ht="18" customHeight="1">
      <c r="A142" s="624" t="s">
        <v>172</v>
      </c>
      <c r="B142" s="624"/>
      <c r="C142" s="768">
        <v>0</v>
      </c>
      <c r="D142" s="768">
        <v>0</v>
      </c>
      <c r="E142" s="768">
        <v>0</v>
      </c>
      <c r="F142" s="768">
        <v>0</v>
      </c>
      <c r="G142" s="768">
        <v>0</v>
      </c>
      <c r="H142" s="768">
        <v>0</v>
      </c>
      <c r="I142" s="768">
        <v>0</v>
      </c>
      <c r="J142" s="1272" t="s">
        <v>207</v>
      </c>
      <c r="K142" s="1273"/>
    </row>
    <row r="143" spans="1:11" ht="18" customHeight="1">
      <c r="A143" s="624" t="s">
        <v>173</v>
      </c>
      <c r="B143" s="624"/>
      <c r="C143" s="768">
        <v>1</v>
      </c>
      <c r="D143" s="768">
        <v>1</v>
      </c>
      <c r="E143" s="768">
        <v>0</v>
      </c>
      <c r="F143" s="768">
        <v>2</v>
      </c>
      <c r="G143" s="768">
        <v>0</v>
      </c>
      <c r="H143" s="768">
        <v>0</v>
      </c>
      <c r="I143" s="768">
        <v>0</v>
      </c>
      <c r="J143" s="1272" t="s">
        <v>208</v>
      </c>
      <c r="K143" s="1273"/>
    </row>
    <row r="144" spans="1:11" ht="18" customHeight="1">
      <c r="A144" s="624" t="s">
        <v>7</v>
      </c>
      <c r="B144" s="624"/>
      <c r="C144" s="768">
        <v>0</v>
      </c>
      <c r="D144" s="768">
        <v>3</v>
      </c>
      <c r="E144" s="768">
        <v>0</v>
      </c>
      <c r="F144" s="768">
        <v>0</v>
      </c>
      <c r="G144" s="768">
        <v>0</v>
      </c>
      <c r="H144" s="768">
        <v>0</v>
      </c>
      <c r="I144" s="768">
        <v>0</v>
      </c>
      <c r="J144" s="1272" t="s">
        <v>209</v>
      </c>
      <c r="K144" s="1274"/>
    </row>
    <row r="145" spans="1:11" ht="18" customHeight="1">
      <c r="A145" s="820" t="s">
        <v>8</v>
      </c>
      <c r="B145" s="191" t="s">
        <v>174</v>
      </c>
      <c r="C145" s="768">
        <v>0</v>
      </c>
      <c r="D145" s="768">
        <v>0</v>
      </c>
      <c r="E145" s="768">
        <v>0</v>
      </c>
      <c r="F145" s="768">
        <v>0</v>
      </c>
      <c r="G145" s="768">
        <v>0</v>
      </c>
      <c r="H145" s="768">
        <v>0</v>
      </c>
      <c r="I145" s="768">
        <v>0</v>
      </c>
      <c r="J145" s="365" t="s">
        <v>210</v>
      </c>
      <c r="K145" s="475" t="s">
        <v>211</v>
      </c>
    </row>
    <row r="146" spans="1:11" ht="18" customHeight="1">
      <c r="A146" s="821"/>
      <c r="B146" s="191" t="s">
        <v>175</v>
      </c>
      <c r="C146" s="768">
        <v>0</v>
      </c>
      <c r="D146" s="768">
        <v>1</v>
      </c>
      <c r="E146" s="768">
        <v>0</v>
      </c>
      <c r="F146" s="768">
        <v>1</v>
      </c>
      <c r="G146" s="768">
        <v>0</v>
      </c>
      <c r="H146" s="768">
        <v>0</v>
      </c>
      <c r="I146" s="768">
        <v>0</v>
      </c>
      <c r="J146" s="365" t="s">
        <v>212</v>
      </c>
      <c r="K146" s="476"/>
    </row>
    <row r="147" spans="1:11" ht="18" customHeight="1">
      <c r="A147" s="821"/>
      <c r="B147" s="191" t="s">
        <v>1229</v>
      </c>
      <c r="C147" s="768">
        <v>0</v>
      </c>
      <c r="D147" s="768">
        <v>1</v>
      </c>
      <c r="E147" s="768">
        <v>0</v>
      </c>
      <c r="F147" s="768">
        <v>0</v>
      </c>
      <c r="G147" s="768">
        <v>0</v>
      </c>
      <c r="H147" s="768">
        <v>0</v>
      </c>
      <c r="I147" s="768">
        <v>0</v>
      </c>
      <c r="J147" s="365" t="s">
        <v>213</v>
      </c>
      <c r="K147" s="476"/>
    </row>
    <row r="148" spans="1:11" ht="18" customHeight="1">
      <c r="A148" s="821"/>
      <c r="B148" s="191" t="s">
        <v>177</v>
      </c>
      <c r="C148" s="768">
        <v>1</v>
      </c>
      <c r="D148" s="768">
        <v>4</v>
      </c>
      <c r="E148" s="768">
        <v>1</v>
      </c>
      <c r="F148" s="768">
        <v>2</v>
      </c>
      <c r="G148" s="768">
        <v>0</v>
      </c>
      <c r="H148" s="768">
        <v>0</v>
      </c>
      <c r="I148" s="768">
        <v>0</v>
      </c>
      <c r="J148" s="365" t="s">
        <v>214</v>
      </c>
      <c r="K148" s="476"/>
    </row>
    <row r="149" spans="1:11" ht="18" customHeight="1">
      <c r="A149" s="821"/>
      <c r="B149" s="191" t="s">
        <v>178</v>
      </c>
      <c r="C149" s="768">
        <v>0</v>
      </c>
      <c r="D149" s="768">
        <v>0</v>
      </c>
      <c r="E149" s="768">
        <v>0</v>
      </c>
      <c r="F149" s="768">
        <v>0</v>
      </c>
      <c r="G149" s="768">
        <v>0</v>
      </c>
      <c r="H149" s="768">
        <v>0</v>
      </c>
      <c r="I149" s="768">
        <v>0</v>
      </c>
      <c r="J149" s="365" t="s">
        <v>215</v>
      </c>
      <c r="K149" s="476"/>
    </row>
    <row r="150" spans="1:11" ht="18" customHeight="1">
      <c r="A150" s="822"/>
      <c r="B150" s="191" t="s">
        <v>179</v>
      </c>
      <c r="C150" s="768">
        <v>0</v>
      </c>
      <c r="D150" s="768">
        <v>0</v>
      </c>
      <c r="E150" s="768">
        <v>0</v>
      </c>
      <c r="F150" s="768">
        <v>0</v>
      </c>
      <c r="G150" s="768">
        <v>0</v>
      </c>
      <c r="H150" s="768">
        <v>0</v>
      </c>
      <c r="I150" s="768">
        <v>0</v>
      </c>
      <c r="J150" s="365" t="s">
        <v>216</v>
      </c>
      <c r="K150" s="477"/>
    </row>
    <row r="151" spans="1:11" ht="18" customHeight="1">
      <c r="A151" s="624" t="s">
        <v>392</v>
      </c>
      <c r="B151" s="624"/>
      <c r="C151" s="768">
        <v>0</v>
      </c>
      <c r="D151" s="768">
        <v>0</v>
      </c>
      <c r="E151" s="768">
        <v>0</v>
      </c>
      <c r="F151" s="768">
        <v>0</v>
      </c>
      <c r="G151" s="768">
        <v>0</v>
      </c>
      <c r="H151" s="768">
        <v>0</v>
      </c>
      <c r="I151" s="768">
        <v>0</v>
      </c>
      <c r="J151" s="1272" t="s">
        <v>217</v>
      </c>
      <c r="K151" s="1275"/>
    </row>
    <row r="152" spans="1:11" ht="18" customHeight="1">
      <c r="A152" s="624" t="s">
        <v>885</v>
      </c>
      <c r="B152" s="624"/>
      <c r="C152" s="768">
        <v>0</v>
      </c>
      <c r="D152" s="768">
        <v>0</v>
      </c>
      <c r="E152" s="768">
        <v>0</v>
      </c>
      <c r="F152" s="768">
        <v>0</v>
      </c>
      <c r="G152" s="768">
        <v>0</v>
      </c>
      <c r="H152" s="768">
        <v>0</v>
      </c>
      <c r="I152" s="768">
        <v>0</v>
      </c>
      <c r="J152" s="1272" t="s">
        <v>218</v>
      </c>
      <c r="K152" s="1273"/>
    </row>
    <row r="153" spans="1:11" ht="18" customHeight="1">
      <c r="A153" s="624" t="s">
        <v>101</v>
      </c>
      <c r="B153" s="624"/>
      <c r="C153" s="768">
        <v>0</v>
      </c>
      <c r="D153" s="768">
        <v>0</v>
      </c>
      <c r="E153" s="768">
        <v>0</v>
      </c>
      <c r="F153" s="768">
        <v>0</v>
      </c>
      <c r="G153" s="768">
        <v>0</v>
      </c>
      <c r="H153" s="768">
        <v>0</v>
      </c>
      <c r="I153" s="768">
        <v>0</v>
      </c>
      <c r="J153" s="1272" t="s">
        <v>219</v>
      </c>
      <c r="K153" s="1273"/>
    </row>
    <row r="154" spans="1:11" ht="18" customHeight="1">
      <c r="A154" s="624" t="s">
        <v>886</v>
      </c>
      <c r="B154" s="624"/>
      <c r="C154" s="768">
        <v>0</v>
      </c>
      <c r="D154" s="768">
        <v>0</v>
      </c>
      <c r="E154" s="768">
        <v>0</v>
      </c>
      <c r="F154" s="768">
        <v>0</v>
      </c>
      <c r="G154" s="768">
        <v>0</v>
      </c>
      <c r="H154" s="768">
        <v>0</v>
      </c>
      <c r="I154" s="768">
        <v>0</v>
      </c>
      <c r="J154" s="1272" t="s">
        <v>220</v>
      </c>
      <c r="K154" s="1273"/>
    </row>
    <row r="155" spans="1:11" ht="18" customHeight="1">
      <c r="A155" s="624" t="s">
        <v>409</v>
      </c>
      <c r="B155" s="624"/>
      <c r="C155" s="768">
        <v>0</v>
      </c>
      <c r="D155" s="768">
        <v>0</v>
      </c>
      <c r="E155" s="768">
        <v>0</v>
      </c>
      <c r="F155" s="768">
        <v>0</v>
      </c>
      <c r="G155" s="768">
        <v>0</v>
      </c>
      <c r="H155" s="768">
        <v>0</v>
      </c>
      <c r="I155" s="768">
        <v>0</v>
      </c>
      <c r="J155" s="1272" t="s">
        <v>221</v>
      </c>
      <c r="K155" s="1273"/>
    </row>
    <row r="156" spans="1:11" ht="18" customHeight="1">
      <c r="A156" s="624" t="s">
        <v>108</v>
      </c>
      <c r="B156" s="624"/>
      <c r="C156" s="768">
        <v>0</v>
      </c>
      <c r="D156" s="768">
        <v>0</v>
      </c>
      <c r="E156" s="768">
        <v>0</v>
      </c>
      <c r="F156" s="768">
        <v>0</v>
      </c>
      <c r="G156" s="768">
        <v>0</v>
      </c>
      <c r="H156" s="768">
        <v>0</v>
      </c>
      <c r="I156" s="768">
        <v>0</v>
      </c>
      <c r="J156" s="1272" t="s">
        <v>222</v>
      </c>
      <c r="K156" s="1273"/>
    </row>
    <row r="157" spans="1:11" ht="18" customHeight="1">
      <c r="A157" s="624" t="s">
        <v>887</v>
      </c>
      <c r="B157" s="624"/>
      <c r="C157" s="768">
        <v>0</v>
      </c>
      <c r="D157" s="768">
        <v>0</v>
      </c>
      <c r="E157" s="768">
        <v>0</v>
      </c>
      <c r="F157" s="768">
        <v>0</v>
      </c>
      <c r="G157" s="768">
        <v>0</v>
      </c>
      <c r="H157" s="768">
        <v>0</v>
      </c>
      <c r="I157" s="768">
        <v>0</v>
      </c>
      <c r="J157" s="1272" t="s">
        <v>223</v>
      </c>
      <c r="K157" s="1273"/>
    </row>
    <row r="158" spans="1:11" ht="18" customHeight="1">
      <c r="A158" s="624" t="s">
        <v>888</v>
      </c>
      <c r="B158" s="624"/>
      <c r="C158" s="768">
        <v>0</v>
      </c>
      <c r="D158" s="768">
        <v>0</v>
      </c>
      <c r="E158" s="768">
        <v>0</v>
      </c>
      <c r="F158" s="768">
        <v>0</v>
      </c>
      <c r="G158" s="768">
        <v>0</v>
      </c>
      <c r="H158" s="768">
        <v>0</v>
      </c>
      <c r="I158" s="768">
        <v>0</v>
      </c>
      <c r="J158" s="1272" t="s">
        <v>224</v>
      </c>
      <c r="K158" s="1273"/>
    </row>
    <row r="159" spans="1:11" ht="18" customHeight="1">
      <c r="A159" s="624" t="s">
        <v>772</v>
      </c>
      <c r="B159" s="624"/>
      <c r="C159" s="768">
        <v>0</v>
      </c>
      <c r="D159" s="768">
        <v>0</v>
      </c>
      <c r="E159" s="768">
        <v>0</v>
      </c>
      <c r="F159" s="768">
        <v>0</v>
      </c>
      <c r="G159" s="768">
        <v>0</v>
      </c>
      <c r="H159" s="768">
        <v>0</v>
      </c>
      <c r="I159" s="768">
        <v>0</v>
      </c>
      <c r="J159" s="1272" t="s">
        <v>225</v>
      </c>
      <c r="K159" s="1273"/>
    </row>
    <row r="160" spans="1:11" ht="18" customHeight="1" thickBot="1">
      <c r="A160" s="631" t="s">
        <v>773</v>
      </c>
      <c r="B160" s="631"/>
      <c r="C160" s="782">
        <v>0</v>
      </c>
      <c r="D160" s="782">
        <v>0</v>
      </c>
      <c r="E160" s="782">
        <v>0</v>
      </c>
      <c r="F160" s="782">
        <v>0</v>
      </c>
      <c r="G160" s="782">
        <v>0</v>
      </c>
      <c r="H160" s="782">
        <v>0</v>
      </c>
      <c r="I160" s="782">
        <v>0</v>
      </c>
      <c r="J160" s="1276" t="s">
        <v>226</v>
      </c>
      <c r="K160" s="1274"/>
    </row>
    <row r="161" spans="1:11" ht="18" customHeight="1" thickBot="1">
      <c r="A161" s="633" t="s">
        <v>889</v>
      </c>
      <c r="B161" s="633"/>
      <c r="C161" s="785">
        <f>SUM(C141:C160)</f>
        <v>2</v>
      </c>
      <c r="D161" s="785">
        <f t="shared" ref="D161:I161" si="4">SUM(D141:D160)</f>
        <v>10</v>
      </c>
      <c r="E161" s="785">
        <f t="shared" si="4"/>
        <v>1</v>
      </c>
      <c r="F161" s="785">
        <f t="shared" si="4"/>
        <v>5</v>
      </c>
      <c r="G161" s="785">
        <f t="shared" si="4"/>
        <v>0</v>
      </c>
      <c r="H161" s="785">
        <f t="shared" si="4"/>
        <v>0</v>
      </c>
      <c r="I161" s="785">
        <f t="shared" si="4"/>
        <v>0</v>
      </c>
      <c r="J161" s="1277" t="s">
        <v>201</v>
      </c>
      <c r="K161" s="1278"/>
    </row>
    <row r="162" spans="1:11" s="1066" customFormat="1" ht="18.75" thickTop="1">
      <c r="A162" s="1282"/>
      <c r="B162" s="1282"/>
      <c r="C162" s="1282"/>
      <c r="D162" s="1282"/>
      <c r="E162" s="1282"/>
      <c r="F162" s="1282"/>
      <c r="G162" s="1282"/>
      <c r="H162" s="1282"/>
      <c r="I162" s="1282"/>
      <c r="J162" s="19"/>
      <c r="K162" s="19"/>
    </row>
    <row r="163" spans="1:11" s="1066" customFormat="1" ht="18">
      <c r="A163" s="1282"/>
      <c r="B163" s="1282"/>
      <c r="C163" s="1282"/>
      <c r="D163" s="1282"/>
      <c r="E163" s="1282"/>
      <c r="F163" s="1282"/>
      <c r="G163" s="1282"/>
      <c r="H163" s="1282"/>
      <c r="I163" s="1282"/>
      <c r="J163" s="19"/>
      <c r="K163" s="19"/>
    </row>
    <row r="164" spans="1:11" s="1066" customFormat="1" ht="18">
      <c r="A164" s="1282"/>
      <c r="B164" s="1282"/>
      <c r="C164" s="1282"/>
      <c r="D164" s="1282"/>
      <c r="E164" s="1282"/>
      <c r="F164" s="1282"/>
      <c r="G164" s="1282"/>
      <c r="H164" s="1282"/>
      <c r="I164" s="1282"/>
      <c r="J164" s="19"/>
      <c r="K164" s="19"/>
    </row>
    <row r="165" spans="1:11" s="1066" customFormat="1" ht="18">
      <c r="A165" s="1282"/>
      <c r="B165" s="1282"/>
      <c r="C165" s="1282"/>
      <c r="D165" s="1282"/>
      <c r="E165" s="1282"/>
      <c r="F165" s="1282"/>
      <c r="G165" s="1282"/>
      <c r="H165" s="1282"/>
      <c r="I165" s="1282"/>
      <c r="J165" s="19"/>
      <c r="K165" s="19"/>
    </row>
    <row r="166" spans="1:11" s="1066" customFormat="1" ht="21.75" customHeight="1" thickBot="1">
      <c r="A166" s="1225" t="s">
        <v>1230</v>
      </c>
      <c r="B166" s="1225"/>
      <c r="C166" s="1187"/>
      <c r="D166" s="1187"/>
      <c r="E166" s="1187"/>
      <c r="F166" s="1187"/>
      <c r="G166" s="1187"/>
      <c r="H166" s="1187"/>
      <c r="I166" s="1187"/>
      <c r="J166" s="1279" t="s">
        <v>1231</v>
      </c>
      <c r="K166" s="1279"/>
    </row>
    <row r="167" spans="1:11" s="1066" customFormat="1" ht="18.75" customHeight="1" thickTop="1">
      <c r="A167" s="402" t="s">
        <v>1240</v>
      </c>
      <c r="B167" s="402"/>
      <c r="C167" s="402"/>
      <c r="D167" s="402"/>
      <c r="E167" s="402"/>
      <c r="F167" s="402"/>
      <c r="G167" s="402"/>
      <c r="H167" s="402"/>
      <c r="I167" s="402"/>
      <c r="J167" s="402"/>
      <c r="K167" s="402"/>
    </row>
    <row r="168" spans="1:11" s="1066" customFormat="1" ht="15.75">
      <c r="A168" s="586" t="s">
        <v>1241</v>
      </c>
      <c r="B168" s="586"/>
      <c r="C168" s="586"/>
      <c r="D168" s="586"/>
      <c r="E168" s="586"/>
      <c r="F168" s="586"/>
      <c r="G168" s="586"/>
      <c r="H168" s="586"/>
      <c r="I168" s="586"/>
      <c r="J168" s="586"/>
      <c r="K168" s="586"/>
    </row>
    <row r="169" spans="1:11" s="1066" customFormat="1" ht="27" customHeight="1">
      <c r="A169" s="998" t="s">
        <v>85</v>
      </c>
      <c r="B169" s="998"/>
      <c r="C169" s="586" t="s">
        <v>1213</v>
      </c>
      <c r="D169" s="586" t="s">
        <v>1214</v>
      </c>
      <c r="E169" s="586" t="s">
        <v>1215</v>
      </c>
      <c r="F169" s="586" t="s">
        <v>1216</v>
      </c>
      <c r="G169" s="586"/>
      <c r="H169" s="586"/>
      <c r="I169" s="586" t="s">
        <v>1217</v>
      </c>
      <c r="J169" s="1265" t="s">
        <v>206</v>
      </c>
      <c r="K169" s="1266"/>
    </row>
    <row r="170" spans="1:11" s="1066" customFormat="1" ht="27" customHeight="1">
      <c r="A170" s="998"/>
      <c r="B170" s="998"/>
      <c r="C170" s="586"/>
      <c r="D170" s="586"/>
      <c r="E170" s="586"/>
      <c r="F170" s="966" t="s">
        <v>1218</v>
      </c>
      <c r="G170" s="966"/>
      <c r="H170" s="966"/>
      <c r="I170" s="586"/>
      <c r="J170" s="1267"/>
      <c r="K170" s="1268"/>
    </row>
    <row r="171" spans="1:11" ht="27" customHeight="1">
      <c r="A171" s="998"/>
      <c r="B171" s="998"/>
      <c r="C171" s="586"/>
      <c r="D171" s="586"/>
      <c r="E171" s="586"/>
      <c r="F171" s="647" t="s">
        <v>1219</v>
      </c>
      <c r="G171" s="647" t="s">
        <v>1220</v>
      </c>
      <c r="H171" s="647" t="s">
        <v>1221</v>
      </c>
      <c r="I171" s="586"/>
      <c r="J171" s="1267"/>
      <c r="K171" s="1268"/>
    </row>
    <row r="172" spans="1:11" ht="36" customHeight="1" thickBot="1">
      <c r="A172" s="1001"/>
      <c r="B172" s="1001"/>
      <c r="C172" s="1024" t="s">
        <v>1222</v>
      </c>
      <c r="D172" s="1024" t="s">
        <v>1223</v>
      </c>
      <c r="E172" s="1024" t="s">
        <v>1224</v>
      </c>
      <c r="F172" s="1269" t="s">
        <v>1225</v>
      </c>
      <c r="G172" s="1269" t="s">
        <v>1226</v>
      </c>
      <c r="H172" s="1269" t="s">
        <v>1227</v>
      </c>
      <c r="I172" s="1024" t="s">
        <v>1228</v>
      </c>
      <c r="J172" s="1270"/>
      <c r="K172" s="1271"/>
    </row>
    <row r="173" spans="1:11" ht="18" customHeight="1">
      <c r="A173" s="631" t="s">
        <v>382</v>
      </c>
      <c r="B173" s="631"/>
      <c r="C173" s="1002">
        <v>5</v>
      </c>
      <c r="D173" s="1002">
        <v>9</v>
      </c>
      <c r="E173" s="1002">
        <v>0</v>
      </c>
      <c r="F173" s="1002">
        <v>10</v>
      </c>
      <c r="G173" s="1002">
        <v>0</v>
      </c>
      <c r="H173" s="1002">
        <v>0</v>
      </c>
      <c r="I173" s="1002">
        <v>0</v>
      </c>
      <c r="J173" s="561" t="s">
        <v>380</v>
      </c>
      <c r="K173" s="561"/>
    </row>
    <row r="174" spans="1:11" ht="18" customHeight="1">
      <c r="A174" s="624" t="s">
        <v>172</v>
      </c>
      <c r="B174" s="624"/>
      <c r="C174" s="768">
        <v>0</v>
      </c>
      <c r="D174" s="768">
        <v>0</v>
      </c>
      <c r="E174" s="768">
        <v>0</v>
      </c>
      <c r="F174" s="768">
        <v>0</v>
      </c>
      <c r="G174" s="768">
        <v>0</v>
      </c>
      <c r="H174" s="768">
        <v>0</v>
      </c>
      <c r="I174" s="768">
        <v>0</v>
      </c>
      <c r="J174" s="1272" t="s">
        <v>207</v>
      </c>
      <c r="K174" s="1273"/>
    </row>
    <row r="175" spans="1:11" ht="18" customHeight="1">
      <c r="A175" s="624" t="s">
        <v>173</v>
      </c>
      <c r="B175" s="624"/>
      <c r="C175" s="768">
        <v>3</v>
      </c>
      <c r="D175" s="768">
        <v>17</v>
      </c>
      <c r="E175" s="768">
        <v>1</v>
      </c>
      <c r="F175" s="768">
        <v>16</v>
      </c>
      <c r="G175" s="768">
        <v>2</v>
      </c>
      <c r="H175" s="768">
        <v>0</v>
      </c>
      <c r="I175" s="768">
        <v>0</v>
      </c>
      <c r="J175" s="1272" t="s">
        <v>208</v>
      </c>
      <c r="K175" s="1273"/>
    </row>
    <row r="176" spans="1:11" ht="18" customHeight="1">
      <c r="A176" s="624" t="s">
        <v>7</v>
      </c>
      <c r="B176" s="624"/>
      <c r="C176" s="768">
        <v>3</v>
      </c>
      <c r="D176" s="768">
        <v>15</v>
      </c>
      <c r="E176" s="768">
        <v>0</v>
      </c>
      <c r="F176" s="768">
        <v>9</v>
      </c>
      <c r="G176" s="768">
        <v>0</v>
      </c>
      <c r="H176" s="768">
        <v>0</v>
      </c>
      <c r="I176" s="768">
        <v>0</v>
      </c>
      <c r="J176" s="1272" t="s">
        <v>209</v>
      </c>
      <c r="K176" s="1274"/>
    </row>
    <row r="177" spans="1:16" ht="18" customHeight="1">
      <c r="A177" s="820" t="s">
        <v>8</v>
      </c>
      <c r="B177" s="191" t="s">
        <v>174</v>
      </c>
      <c r="C177" s="768">
        <v>3</v>
      </c>
      <c r="D177" s="768">
        <v>21</v>
      </c>
      <c r="E177" s="768">
        <v>0</v>
      </c>
      <c r="F177" s="768">
        <v>21</v>
      </c>
      <c r="G177" s="768">
        <v>0</v>
      </c>
      <c r="H177" s="768">
        <v>0</v>
      </c>
      <c r="I177" s="768">
        <v>0</v>
      </c>
      <c r="J177" s="365" t="s">
        <v>210</v>
      </c>
      <c r="K177" s="475" t="s">
        <v>211</v>
      </c>
    </row>
    <row r="178" spans="1:16" ht="18" customHeight="1">
      <c r="A178" s="821"/>
      <c r="B178" s="191" t="s">
        <v>175</v>
      </c>
      <c r="C178" s="768">
        <v>5</v>
      </c>
      <c r="D178" s="768">
        <v>27</v>
      </c>
      <c r="E178" s="768">
        <v>15</v>
      </c>
      <c r="F178" s="768">
        <v>24</v>
      </c>
      <c r="G178" s="768">
        <v>0</v>
      </c>
      <c r="H178" s="768">
        <v>0</v>
      </c>
      <c r="I178" s="768">
        <v>0</v>
      </c>
      <c r="J178" s="365" t="s">
        <v>212</v>
      </c>
      <c r="K178" s="476"/>
    </row>
    <row r="179" spans="1:16" ht="18" customHeight="1">
      <c r="A179" s="821"/>
      <c r="B179" s="191" t="s">
        <v>1229</v>
      </c>
      <c r="C179" s="768">
        <v>0</v>
      </c>
      <c r="D179" s="768">
        <v>6</v>
      </c>
      <c r="E179" s="768">
        <v>0</v>
      </c>
      <c r="F179" s="768">
        <v>6</v>
      </c>
      <c r="G179" s="768">
        <v>0</v>
      </c>
      <c r="H179" s="768">
        <v>0</v>
      </c>
      <c r="I179" s="768">
        <v>0</v>
      </c>
      <c r="J179" s="365" t="s">
        <v>213</v>
      </c>
      <c r="K179" s="476"/>
    </row>
    <row r="180" spans="1:16" ht="18" customHeight="1">
      <c r="A180" s="821"/>
      <c r="B180" s="191" t="s">
        <v>177</v>
      </c>
      <c r="C180" s="768">
        <v>1</v>
      </c>
      <c r="D180" s="768">
        <v>16</v>
      </c>
      <c r="E180" s="768">
        <v>2</v>
      </c>
      <c r="F180" s="768">
        <v>8</v>
      </c>
      <c r="G180" s="768">
        <v>0</v>
      </c>
      <c r="H180" s="768">
        <v>0</v>
      </c>
      <c r="I180" s="768">
        <v>0</v>
      </c>
      <c r="J180" s="365" t="s">
        <v>214</v>
      </c>
      <c r="K180" s="476"/>
    </row>
    <row r="181" spans="1:16" ht="18" customHeight="1">
      <c r="A181" s="821"/>
      <c r="B181" s="191" t="s">
        <v>178</v>
      </c>
      <c r="C181" s="768">
        <v>0</v>
      </c>
      <c r="D181" s="768">
        <v>6</v>
      </c>
      <c r="E181" s="768">
        <v>0</v>
      </c>
      <c r="F181" s="768">
        <v>5</v>
      </c>
      <c r="G181" s="768">
        <v>0</v>
      </c>
      <c r="H181" s="768">
        <v>0</v>
      </c>
      <c r="I181" s="768">
        <v>0</v>
      </c>
      <c r="J181" s="365" t="s">
        <v>215</v>
      </c>
      <c r="K181" s="476"/>
    </row>
    <row r="182" spans="1:16" ht="18" customHeight="1">
      <c r="A182" s="822"/>
      <c r="B182" s="191" t="s">
        <v>179</v>
      </c>
      <c r="C182" s="768">
        <v>0</v>
      </c>
      <c r="D182" s="768">
        <v>11</v>
      </c>
      <c r="E182" s="768">
        <v>0</v>
      </c>
      <c r="F182" s="768">
        <v>11</v>
      </c>
      <c r="G182" s="768">
        <v>0</v>
      </c>
      <c r="H182" s="768">
        <v>0</v>
      </c>
      <c r="I182" s="768">
        <v>0</v>
      </c>
      <c r="J182" s="365" t="s">
        <v>216</v>
      </c>
      <c r="K182" s="477"/>
    </row>
    <row r="183" spans="1:16" ht="18" customHeight="1">
      <c r="A183" s="624" t="s">
        <v>392</v>
      </c>
      <c r="B183" s="624"/>
      <c r="C183" s="768">
        <v>1</v>
      </c>
      <c r="D183" s="768">
        <v>18</v>
      </c>
      <c r="E183" s="768">
        <v>0</v>
      </c>
      <c r="F183" s="768">
        <v>16</v>
      </c>
      <c r="G183" s="768">
        <v>0</v>
      </c>
      <c r="H183" s="768">
        <v>0</v>
      </c>
      <c r="I183" s="768">
        <v>0</v>
      </c>
      <c r="J183" s="1272" t="s">
        <v>217</v>
      </c>
      <c r="K183" s="1275"/>
    </row>
    <row r="184" spans="1:16" ht="18" customHeight="1">
      <c r="A184" s="624" t="s">
        <v>885</v>
      </c>
      <c r="B184" s="624"/>
      <c r="C184" s="768">
        <v>3</v>
      </c>
      <c r="D184" s="768">
        <v>16</v>
      </c>
      <c r="E184" s="768">
        <v>2</v>
      </c>
      <c r="F184" s="768">
        <v>4</v>
      </c>
      <c r="G184" s="768">
        <v>0</v>
      </c>
      <c r="H184" s="768">
        <v>0</v>
      </c>
      <c r="I184" s="768">
        <v>0</v>
      </c>
      <c r="J184" s="1272" t="s">
        <v>218</v>
      </c>
      <c r="K184" s="1273"/>
    </row>
    <row r="185" spans="1:16" ht="18" customHeight="1">
      <c r="A185" s="624" t="s">
        <v>101</v>
      </c>
      <c r="B185" s="624"/>
      <c r="C185" s="768">
        <v>1</v>
      </c>
      <c r="D185" s="768">
        <v>10</v>
      </c>
      <c r="E185" s="768">
        <v>0</v>
      </c>
      <c r="F185" s="768">
        <v>0</v>
      </c>
      <c r="G185" s="768">
        <v>0</v>
      </c>
      <c r="H185" s="768">
        <v>0</v>
      </c>
      <c r="I185" s="768">
        <v>0</v>
      </c>
      <c r="J185" s="1272" t="s">
        <v>219</v>
      </c>
      <c r="K185" s="1273"/>
    </row>
    <row r="186" spans="1:16" ht="18" customHeight="1">
      <c r="A186" s="624" t="s">
        <v>886</v>
      </c>
      <c r="B186" s="624"/>
      <c r="C186" s="768">
        <v>0</v>
      </c>
      <c r="D186" s="768">
        <v>0</v>
      </c>
      <c r="E186" s="768">
        <v>0</v>
      </c>
      <c r="F186" s="768">
        <v>0</v>
      </c>
      <c r="G186" s="768">
        <v>0</v>
      </c>
      <c r="H186" s="768">
        <v>0</v>
      </c>
      <c r="I186" s="768">
        <v>0</v>
      </c>
      <c r="J186" s="1272" t="s">
        <v>220</v>
      </c>
      <c r="K186" s="1273"/>
    </row>
    <row r="187" spans="1:16" ht="18" customHeight="1">
      <c r="A187" s="624" t="s">
        <v>409</v>
      </c>
      <c r="B187" s="624"/>
      <c r="C187" s="768">
        <v>1</v>
      </c>
      <c r="D187" s="768">
        <v>5</v>
      </c>
      <c r="E187" s="768">
        <v>3</v>
      </c>
      <c r="F187" s="768">
        <v>1</v>
      </c>
      <c r="G187" s="768">
        <v>0</v>
      </c>
      <c r="H187" s="768">
        <v>0</v>
      </c>
      <c r="I187" s="768">
        <v>0</v>
      </c>
      <c r="J187" s="1272" t="s">
        <v>221</v>
      </c>
      <c r="K187" s="1273"/>
    </row>
    <row r="188" spans="1:16" ht="18" customHeight="1">
      <c r="A188" s="624" t="s">
        <v>108</v>
      </c>
      <c r="B188" s="624"/>
      <c r="C188" s="768">
        <v>0</v>
      </c>
      <c r="D188" s="768">
        <v>5</v>
      </c>
      <c r="E188" s="768">
        <v>0</v>
      </c>
      <c r="F188" s="768">
        <v>3</v>
      </c>
      <c r="G188" s="768">
        <v>0</v>
      </c>
      <c r="H188" s="768">
        <v>0</v>
      </c>
      <c r="I188" s="768">
        <v>0</v>
      </c>
      <c r="J188" s="1272" t="s">
        <v>222</v>
      </c>
      <c r="K188" s="1273"/>
    </row>
    <row r="189" spans="1:16" ht="18" customHeight="1">
      <c r="A189" s="624" t="s">
        <v>887</v>
      </c>
      <c r="B189" s="624"/>
      <c r="C189" s="768">
        <v>0</v>
      </c>
      <c r="D189" s="768">
        <v>13</v>
      </c>
      <c r="E189" s="768">
        <v>2</v>
      </c>
      <c r="F189" s="768">
        <v>11</v>
      </c>
      <c r="G189" s="768">
        <v>0</v>
      </c>
      <c r="H189" s="768">
        <v>0</v>
      </c>
      <c r="I189" s="768">
        <v>0</v>
      </c>
      <c r="J189" s="1272" t="s">
        <v>223</v>
      </c>
      <c r="K189" s="1273"/>
    </row>
    <row r="190" spans="1:16" ht="18" customHeight="1">
      <c r="A190" s="624" t="s">
        <v>888</v>
      </c>
      <c r="B190" s="624"/>
      <c r="C190" s="768">
        <v>4</v>
      </c>
      <c r="D190" s="768">
        <v>7</v>
      </c>
      <c r="E190" s="768">
        <v>1</v>
      </c>
      <c r="F190" s="768">
        <v>0</v>
      </c>
      <c r="G190" s="768">
        <v>0</v>
      </c>
      <c r="H190" s="768">
        <v>0</v>
      </c>
      <c r="I190" s="768">
        <v>0</v>
      </c>
      <c r="J190" s="1272" t="s">
        <v>224</v>
      </c>
      <c r="K190" s="1273"/>
    </row>
    <row r="191" spans="1:16" ht="18" customHeight="1">
      <c r="A191" s="624" t="s">
        <v>772</v>
      </c>
      <c r="B191" s="624"/>
      <c r="C191" s="768">
        <v>0</v>
      </c>
      <c r="D191" s="768">
        <v>8</v>
      </c>
      <c r="E191" s="768">
        <v>0</v>
      </c>
      <c r="F191" s="768">
        <v>1</v>
      </c>
      <c r="G191" s="768">
        <v>0</v>
      </c>
      <c r="H191" s="768">
        <v>0</v>
      </c>
      <c r="I191" s="768">
        <v>0</v>
      </c>
      <c r="J191" s="1272" t="s">
        <v>225</v>
      </c>
      <c r="K191" s="1273"/>
      <c r="L191" s="1281"/>
      <c r="M191" s="1281"/>
      <c r="N191" s="1281"/>
      <c r="O191" s="1283"/>
      <c r="P191" s="1283"/>
    </row>
    <row r="192" spans="1:16" ht="18" customHeight="1" thickBot="1">
      <c r="A192" s="631" t="s">
        <v>773</v>
      </c>
      <c r="B192" s="631"/>
      <c r="C192" s="782">
        <v>6</v>
      </c>
      <c r="D192" s="782">
        <v>17</v>
      </c>
      <c r="E192" s="782">
        <v>0</v>
      </c>
      <c r="F192" s="782">
        <v>0</v>
      </c>
      <c r="G192" s="782">
        <v>0</v>
      </c>
      <c r="H192" s="782">
        <v>0</v>
      </c>
      <c r="I192" s="782">
        <v>0</v>
      </c>
      <c r="J192" s="1276" t="s">
        <v>226</v>
      </c>
      <c r="K192" s="1274"/>
      <c r="L192" s="1281"/>
      <c r="M192" s="1281"/>
      <c r="N192" s="1281"/>
      <c r="O192" s="1283"/>
      <c r="P192" s="1283"/>
    </row>
    <row r="193" spans="1:16" ht="18" customHeight="1" thickBot="1">
      <c r="A193" s="633" t="s">
        <v>889</v>
      </c>
      <c r="B193" s="633"/>
      <c r="C193" s="785">
        <f>SUM(C173:C192)</f>
        <v>36</v>
      </c>
      <c r="D193" s="785">
        <f t="shared" ref="D193:I193" si="5">SUM(D173:D192)</f>
        <v>227</v>
      </c>
      <c r="E193" s="785">
        <f t="shared" si="5"/>
        <v>26</v>
      </c>
      <c r="F193" s="785">
        <f t="shared" si="5"/>
        <v>146</v>
      </c>
      <c r="G193" s="785">
        <f t="shared" si="5"/>
        <v>2</v>
      </c>
      <c r="H193" s="785">
        <f t="shared" si="5"/>
        <v>0</v>
      </c>
      <c r="I193" s="785">
        <f t="shared" si="5"/>
        <v>0</v>
      </c>
      <c r="J193" s="1277" t="s">
        <v>201</v>
      </c>
      <c r="K193" s="1278"/>
      <c r="L193" s="1281"/>
      <c r="M193" s="1281"/>
      <c r="N193" s="1281"/>
      <c r="O193" s="1283"/>
      <c r="P193" s="1283"/>
    </row>
    <row r="194" spans="1:16" ht="16.5" thickTop="1">
      <c r="L194" s="1281"/>
      <c r="M194" s="1281"/>
      <c r="N194" s="1281"/>
      <c r="O194" s="367"/>
      <c r="P194" s="1284"/>
    </row>
    <row r="195" spans="1:16" ht="15.75">
      <c r="L195" s="1281"/>
      <c r="M195" s="1281"/>
      <c r="N195" s="1281"/>
      <c r="O195" s="367"/>
      <c r="P195" s="1284"/>
    </row>
    <row r="196" spans="1:16" ht="15.75">
      <c r="L196" s="1281"/>
      <c r="M196" s="1281"/>
      <c r="N196" s="1281"/>
      <c r="O196" s="367"/>
      <c r="P196" s="1284"/>
    </row>
    <row r="197" spans="1:16" ht="15.75">
      <c r="L197" s="1281"/>
      <c r="M197" s="1281"/>
      <c r="N197" s="1281"/>
      <c r="O197" s="367"/>
      <c r="P197" s="1284"/>
    </row>
    <row r="198" spans="1:16" ht="15.75">
      <c r="L198" s="1281"/>
      <c r="M198" s="1281"/>
      <c r="N198" s="1281"/>
      <c r="O198" s="367"/>
      <c r="P198" s="1284"/>
    </row>
  </sheetData>
  <mergeCells count="270">
    <mergeCell ref="A193:B193"/>
    <mergeCell ref="J193:K193"/>
    <mergeCell ref="O193:P193"/>
    <mergeCell ref="P194:P198"/>
    <mergeCell ref="A190:B190"/>
    <mergeCell ref="J190:K190"/>
    <mergeCell ref="A191:B191"/>
    <mergeCell ref="J191:K191"/>
    <mergeCell ref="O191:P191"/>
    <mergeCell ref="A192:B192"/>
    <mergeCell ref="J192:K192"/>
    <mergeCell ref="O192:P192"/>
    <mergeCell ref="A187:B187"/>
    <mergeCell ref="J187:K187"/>
    <mergeCell ref="A188:B188"/>
    <mergeCell ref="J188:K188"/>
    <mergeCell ref="A189:B189"/>
    <mergeCell ref="J189:K189"/>
    <mergeCell ref="A184:B184"/>
    <mergeCell ref="J184:K184"/>
    <mergeCell ref="A185:B185"/>
    <mergeCell ref="J185:K185"/>
    <mergeCell ref="A186:B186"/>
    <mergeCell ref="J186:K186"/>
    <mergeCell ref="A176:B176"/>
    <mergeCell ref="J176:K176"/>
    <mergeCell ref="A177:A182"/>
    <mergeCell ref="K177:K182"/>
    <mergeCell ref="A183:B183"/>
    <mergeCell ref="J183:K183"/>
    <mergeCell ref="A173:B173"/>
    <mergeCell ref="J173:K173"/>
    <mergeCell ref="A174:B174"/>
    <mergeCell ref="J174:K174"/>
    <mergeCell ref="A175:B175"/>
    <mergeCell ref="J175:K175"/>
    <mergeCell ref="A167:K167"/>
    <mergeCell ref="A168:K168"/>
    <mergeCell ref="A169:B172"/>
    <mergeCell ref="C169:C171"/>
    <mergeCell ref="D169:D171"/>
    <mergeCell ref="E169:E171"/>
    <mergeCell ref="F169:H169"/>
    <mergeCell ref="I169:I171"/>
    <mergeCell ref="J169:K172"/>
    <mergeCell ref="F170:H170"/>
    <mergeCell ref="A160:B160"/>
    <mergeCell ref="J160:K160"/>
    <mergeCell ref="A161:B161"/>
    <mergeCell ref="J161:K161"/>
    <mergeCell ref="A166:B166"/>
    <mergeCell ref="J166:K166"/>
    <mergeCell ref="A157:B157"/>
    <mergeCell ref="J157:K157"/>
    <mergeCell ref="A158:B158"/>
    <mergeCell ref="J158:K158"/>
    <mergeCell ref="A159:B159"/>
    <mergeCell ref="J159:K159"/>
    <mergeCell ref="A154:B154"/>
    <mergeCell ref="J154:K154"/>
    <mergeCell ref="A155:B155"/>
    <mergeCell ref="J155:K155"/>
    <mergeCell ref="A156:B156"/>
    <mergeCell ref="J156:K156"/>
    <mergeCell ref="A151:B151"/>
    <mergeCell ref="J151:K151"/>
    <mergeCell ref="A152:B152"/>
    <mergeCell ref="J152:K152"/>
    <mergeCell ref="A153:B153"/>
    <mergeCell ref="J153:K153"/>
    <mergeCell ref="A143:B143"/>
    <mergeCell ref="J143:K143"/>
    <mergeCell ref="A144:B144"/>
    <mergeCell ref="J144:K144"/>
    <mergeCell ref="A145:A150"/>
    <mergeCell ref="K145:K150"/>
    <mergeCell ref="J137:K140"/>
    <mergeCell ref="F138:H138"/>
    <mergeCell ref="A141:B141"/>
    <mergeCell ref="J141:K141"/>
    <mergeCell ref="A142:B142"/>
    <mergeCell ref="J142:K142"/>
    <mergeCell ref="A137:B140"/>
    <mergeCell ref="C137:C139"/>
    <mergeCell ref="D137:D139"/>
    <mergeCell ref="E137:E139"/>
    <mergeCell ref="F137:H137"/>
    <mergeCell ref="I137:I139"/>
    <mergeCell ref="A130:B130"/>
    <mergeCell ref="J130:K130"/>
    <mergeCell ref="A134:B134"/>
    <mergeCell ref="J134:K134"/>
    <mergeCell ref="A135:K135"/>
    <mergeCell ref="A136:K136"/>
    <mergeCell ref="A127:B127"/>
    <mergeCell ref="J127:K127"/>
    <mergeCell ref="A128:B128"/>
    <mergeCell ref="J128:K128"/>
    <mergeCell ref="A129:B129"/>
    <mergeCell ref="J129:K129"/>
    <mergeCell ref="A124:B124"/>
    <mergeCell ref="J124:K124"/>
    <mergeCell ref="A125:B125"/>
    <mergeCell ref="J125:K125"/>
    <mergeCell ref="A126:B126"/>
    <mergeCell ref="J126:K126"/>
    <mergeCell ref="A121:B121"/>
    <mergeCell ref="J121:K121"/>
    <mergeCell ref="A122:B122"/>
    <mergeCell ref="J122:K122"/>
    <mergeCell ref="A123:B123"/>
    <mergeCell ref="J123:K123"/>
    <mergeCell ref="A113:B113"/>
    <mergeCell ref="J113:K113"/>
    <mergeCell ref="A114:A119"/>
    <mergeCell ref="K114:K119"/>
    <mergeCell ref="A120:B120"/>
    <mergeCell ref="J120:K120"/>
    <mergeCell ref="A110:B110"/>
    <mergeCell ref="J110:K110"/>
    <mergeCell ref="A111:B111"/>
    <mergeCell ref="J111:K111"/>
    <mergeCell ref="A112:B112"/>
    <mergeCell ref="J112:K112"/>
    <mergeCell ref="A104:K104"/>
    <mergeCell ref="A105:K105"/>
    <mergeCell ref="A106:B109"/>
    <mergeCell ref="C106:C108"/>
    <mergeCell ref="D106:D108"/>
    <mergeCell ref="E106:E108"/>
    <mergeCell ref="F106:H106"/>
    <mergeCell ref="I106:I108"/>
    <mergeCell ref="J106:K109"/>
    <mergeCell ref="F107:H107"/>
    <mergeCell ref="A96:B96"/>
    <mergeCell ref="J96:K96"/>
    <mergeCell ref="A97:B97"/>
    <mergeCell ref="J97:K97"/>
    <mergeCell ref="A103:B103"/>
    <mergeCell ref="J103:K103"/>
    <mergeCell ref="A93:B93"/>
    <mergeCell ref="J93:K93"/>
    <mergeCell ref="A94:B94"/>
    <mergeCell ref="J94:K94"/>
    <mergeCell ref="A95:B95"/>
    <mergeCell ref="J95:K95"/>
    <mergeCell ref="A90:B90"/>
    <mergeCell ref="J90:K90"/>
    <mergeCell ref="A91:B91"/>
    <mergeCell ref="J91:K91"/>
    <mergeCell ref="A92:B92"/>
    <mergeCell ref="J92:K92"/>
    <mergeCell ref="A87:B87"/>
    <mergeCell ref="J87:K87"/>
    <mergeCell ref="A88:B88"/>
    <mergeCell ref="J88:K88"/>
    <mergeCell ref="A89:B89"/>
    <mergeCell ref="J89:K89"/>
    <mergeCell ref="A79:B79"/>
    <mergeCell ref="J79:K79"/>
    <mergeCell ref="A80:B80"/>
    <mergeCell ref="J80:K80"/>
    <mergeCell ref="A81:A86"/>
    <mergeCell ref="K81:K86"/>
    <mergeCell ref="J73:K76"/>
    <mergeCell ref="F74:H74"/>
    <mergeCell ref="A77:B77"/>
    <mergeCell ref="J77:K77"/>
    <mergeCell ref="A78:B78"/>
    <mergeCell ref="J78:K78"/>
    <mergeCell ref="A73:B76"/>
    <mergeCell ref="C73:C75"/>
    <mergeCell ref="D73:D75"/>
    <mergeCell ref="E73:E75"/>
    <mergeCell ref="F73:H73"/>
    <mergeCell ref="I73:I75"/>
    <mergeCell ref="A63:B63"/>
    <mergeCell ref="J63:K63"/>
    <mergeCell ref="A70:B70"/>
    <mergeCell ref="J70:K70"/>
    <mergeCell ref="A71:K71"/>
    <mergeCell ref="A72:K72"/>
    <mergeCell ref="A60:B60"/>
    <mergeCell ref="J60:K60"/>
    <mergeCell ref="A61:B61"/>
    <mergeCell ref="J61:K61"/>
    <mergeCell ref="A62:B62"/>
    <mergeCell ref="J62:K62"/>
    <mergeCell ref="A57:B57"/>
    <mergeCell ref="J57:K57"/>
    <mergeCell ref="A58:B58"/>
    <mergeCell ref="J58:K58"/>
    <mergeCell ref="A59:B59"/>
    <mergeCell ref="J59:K59"/>
    <mergeCell ref="A54:B54"/>
    <mergeCell ref="J54:K54"/>
    <mergeCell ref="A55:B55"/>
    <mergeCell ref="J55:K55"/>
    <mergeCell ref="A56:B56"/>
    <mergeCell ref="J56:K56"/>
    <mergeCell ref="A46:B46"/>
    <mergeCell ref="J46:K46"/>
    <mergeCell ref="A47:A52"/>
    <mergeCell ref="K47:K52"/>
    <mergeCell ref="A53:B53"/>
    <mergeCell ref="J53:K53"/>
    <mergeCell ref="A43:B43"/>
    <mergeCell ref="J43:K43"/>
    <mergeCell ref="A44:B44"/>
    <mergeCell ref="J44:K44"/>
    <mergeCell ref="A45:B45"/>
    <mergeCell ref="J45:K45"/>
    <mergeCell ref="A37:K37"/>
    <mergeCell ref="A38:K38"/>
    <mergeCell ref="A39:B42"/>
    <mergeCell ref="C39:C41"/>
    <mergeCell ref="D39:D41"/>
    <mergeCell ref="E39:E41"/>
    <mergeCell ref="F39:H39"/>
    <mergeCell ref="I39:I41"/>
    <mergeCell ref="J39:K42"/>
    <mergeCell ref="F40:H40"/>
    <mergeCell ref="A29:B29"/>
    <mergeCell ref="J29:K29"/>
    <mergeCell ref="A30:B30"/>
    <mergeCell ref="J30:K30"/>
    <mergeCell ref="A36:B36"/>
    <mergeCell ref="J36:K36"/>
    <mergeCell ref="A26:B26"/>
    <mergeCell ref="J26:K26"/>
    <mergeCell ref="A27:B27"/>
    <mergeCell ref="J27:K27"/>
    <mergeCell ref="A28:B28"/>
    <mergeCell ref="J28:K28"/>
    <mergeCell ref="A23:B23"/>
    <mergeCell ref="J23:K23"/>
    <mergeCell ref="A24:B24"/>
    <mergeCell ref="J24:K24"/>
    <mergeCell ref="A25:B25"/>
    <mergeCell ref="J25:K25"/>
    <mergeCell ref="A20:B20"/>
    <mergeCell ref="J20:K20"/>
    <mergeCell ref="A21:B21"/>
    <mergeCell ref="J21:K21"/>
    <mergeCell ref="A22:B22"/>
    <mergeCell ref="J22:K22"/>
    <mergeCell ref="A12:B12"/>
    <mergeCell ref="J12:K12"/>
    <mergeCell ref="A13:B13"/>
    <mergeCell ref="J13:K13"/>
    <mergeCell ref="A14:A19"/>
    <mergeCell ref="K14:K19"/>
    <mergeCell ref="J6:K9"/>
    <mergeCell ref="F7:H7"/>
    <mergeCell ref="A10:B10"/>
    <mergeCell ref="J10:K10"/>
    <mergeCell ref="A11:B11"/>
    <mergeCell ref="J11:K11"/>
    <mergeCell ref="A6:B9"/>
    <mergeCell ref="C6:C8"/>
    <mergeCell ref="D6:D8"/>
    <mergeCell ref="E6:E8"/>
    <mergeCell ref="F6:H6"/>
    <mergeCell ref="I6:I8"/>
    <mergeCell ref="A1:K1"/>
    <mergeCell ref="A2:K2"/>
    <mergeCell ref="A3:B3"/>
    <mergeCell ref="J3:K3"/>
    <mergeCell ref="A4:K4"/>
    <mergeCell ref="A5:K5"/>
  </mergeCells>
  <printOptions horizontalCentered="1"/>
  <pageMargins left="0.19685039370078741" right="0.19685039370078741" top="0.78740157480314965" bottom="0.39370078740157483" header="0.78740157480314965" footer="0.39370078740157483"/>
  <pageSetup paperSize="9" scale="85" firstPageNumber="185" orientation="landscape" useFirstPageNumber="1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A1:XFD36"/>
  <sheetViews>
    <sheetView rightToLeft="1" view="pageBreakPreview" zoomScale="89" zoomScaleNormal="75" zoomScaleSheetLayoutView="89" workbookViewId="0">
      <selection activeCell="T10" sqref="T10"/>
    </sheetView>
  </sheetViews>
  <sheetFormatPr defaultRowHeight="12.75"/>
  <cols>
    <col min="1" max="1" width="5.85546875" customWidth="1"/>
    <col min="2" max="2" width="10" customWidth="1"/>
    <col min="3" max="3" width="5.5703125" customWidth="1"/>
    <col min="4" max="4" width="5" customWidth="1"/>
    <col min="5" max="5" width="5.7109375" customWidth="1"/>
    <col min="6" max="6" width="5.85546875" customWidth="1"/>
    <col min="7" max="7" width="6.85546875" customWidth="1"/>
    <col min="8" max="8" width="6" customWidth="1"/>
    <col min="9" max="9" width="6.85546875" customWidth="1"/>
    <col min="10" max="10" width="6.7109375" customWidth="1"/>
    <col min="11" max="11" width="5.7109375" customWidth="1"/>
    <col min="12" max="12" width="7.28515625" customWidth="1"/>
    <col min="13" max="13" width="7.7109375" customWidth="1"/>
    <col min="14" max="14" width="5.28515625" customWidth="1"/>
    <col min="15" max="15" width="7.28515625" customWidth="1"/>
    <col min="16" max="16" width="8.140625" customWidth="1"/>
    <col min="17" max="17" width="6.42578125" customWidth="1"/>
    <col min="18" max="18" width="8.140625" customWidth="1"/>
    <col min="19" max="19" width="6.85546875" customWidth="1"/>
    <col min="20" max="20" width="5.5703125" customWidth="1"/>
    <col min="21" max="21" width="6.42578125" customWidth="1"/>
    <col min="22" max="22" width="7.140625" customWidth="1"/>
    <col min="23" max="24" width="3.85546875" customWidth="1"/>
    <col min="25" max="25" width="6.140625" customWidth="1"/>
    <col min="26" max="26" width="10.42578125" customWidth="1"/>
    <col min="27" max="27" width="7.7109375" customWidth="1"/>
    <col min="30" max="32" width="18" customWidth="1"/>
  </cols>
  <sheetData>
    <row r="1" spans="1:55" ht="24" customHeight="1">
      <c r="A1" s="461" t="s">
        <v>418</v>
      </c>
      <c r="B1" s="461"/>
      <c r="C1" s="461"/>
      <c r="D1" s="461"/>
      <c r="E1" s="461"/>
      <c r="F1" s="461"/>
      <c r="G1" s="461"/>
      <c r="H1" s="461"/>
      <c r="I1" s="461"/>
      <c r="J1" s="461"/>
      <c r="K1" s="461"/>
      <c r="L1" s="461"/>
      <c r="M1" s="461"/>
      <c r="N1" s="461"/>
      <c r="O1" s="461"/>
      <c r="P1" s="461"/>
      <c r="Q1" s="461"/>
      <c r="R1" s="461"/>
      <c r="S1" s="461"/>
      <c r="T1" s="461"/>
      <c r="U1" s="461"/>
      <c r="V1" s="461"/>
      <c r="W1" s="461"/>
      <c r="X1" s="461"/>
      <c r="Y1" s="461"/>
      <c r="Z1" s="461"/>
      <c r="AA1" s="461"/>
    </row>
    <row r="2" spans="1:55" ht="35.25" customHeight="1">
      <c r="A2" s="461" t="s">
        <v>419</v>
      </c>
      <c r="B2" s="461"/>
      <c r="C2" s="461"/>
      <c r="D2" s="461"/>
      <c r="E2" s="461"/>
      <c r="F2" s="461"/>
      <c r="G2" s="461"/>
      <c r="H2" s="461"/>
      <c r="I2" s="461"/>
      <c r="J2" s="461"/>
      <c r="K2" s="461"/>
      <c r="L2" s="461"/>
      <c r="M2" s="461"/>
      <c r="N2" s="461"/>
      <c r="O2" s="461"/>
      <c r="P2" s="461"/>
      <c r="Q2" s="461"/>
      <c r="R2" s="461"/>
      <c r="S2" s="461"/>
      <c r="T2" s="461"/>
      <c r="U2" s="461"/>
      <c r="V2" s="461"/>
      <c r="W2" s="461"/>
      <c r="X2" s="461"/>
      <c r="Y2" s="461"/>
      <c r="Z2" s="461"/>
      <c r="AA2" s="461"/>
    </row>
    <row r="3" spans="1:55" ht="20.25" customHeight="1" thickBot="1">
      <c r="A3" s="468" t="s">
        <v>559</v>
      </c>
      <c r="B3" s="468"/>
      <c r="Z3" s="466" t="s">
        <v>560</v>
      </c>
      <c r="AA3" s="466"/>
    </row>
    <row r="4" spans="1:55" ht="17.100000000000001" customHeight="1" thickTop="1">
      <c r="A4" s="463" t="s">
        <v>85</v>
      </c>
      <c r="B4" s="463"/>
      <c r="C4" s="463" t="s">
        <v>0</v>
      </c>
      <c r="D4" s="463"/>
      <c r="E4" s="463"/>
      <c r="F4" s="463"/>
      <c r="G4" s="463" t="s">
        <v>114</v>
      </c>
      <c r="H4" s="463"/>
      <c r="I4" s="463"/>
      <c r="J4" s="463"/>
      <c r="K4" s="463"/>
      <c r="L4" s="463"/>
      <c r="M4" s="463"/>
      <c r="N4" s="463"/>
      <c r="O4" s="463"/>
      <c r="P4" s="463"/>
      <c r="Q4" s="463"/>
      <c r="R4" s="463"/>
      <c r="S4" s="469" t="s">
        <v>2</v>
      </c>
      <c r="T4" s="469"/>
      <c r="U4" s="469"/>
      <c r="V4" s="463" t="s">
        <v>95</v>
      </c>
      <c r="W4" s="463"/>
      <c r="X4" s="463"/>
      <c r="Y4" s="463"/>
      <c r="Z4" s="463" t="s">
        <v>206</v>
      </c>
      <c r="AA4" s="463"/>
    </row>
    <row r="5" spans="1:55" ht="16.5" customHeight="1">
      <c r="A5" s="464"/>
      <c r="B5" s="464"/>
      <c r="C5" s="464"/>
      <c r="D5" s="464"/>
      <c r="E5" s="464"/>
      <c r="F5" s="464"/>
      <c r="G5" s="31"/>
      <c r="H5" s="464" t="s">
        <v>234</v>
      </c>
      <c r="I5" s="464"/>
      <c r="J5" s="464"/>
      <c r="K5" s="464"/>
      <c r="L5" s="464"/>
      <c r="M5" s="464"/>
      <c r="N5" s="464"/>
      <c r="O5" s="464"/>
      <c r="P5" s="464"/>
      <c r="Q5" s="464"/>
      <c r="R5" s="31"/>
      <c r="S5" s="470"/>
      <c r="T5" s="470"/>
      <c r="U5" s="470"/>
      <c r="V5" s="464"/>
      <c r="W5" s="464"/>
      <c r="X5" s="464"/>
      <c r="Y5" s="464"/>
      <c r="Z5" s="464"/>
      <c r="AA5" s="464"/>
    </row>
    <row r="6" spans="1:55" ht="16.5" customHeight="1">
      <c r="A6" s="464"/>
      <c r="B6" s="464"/>
      <c r="C6" s="464"/>
      <c r="D6" s="464"/>
      <c r="E6" s="464"/>
      <c r="F6" s="464"/>
      <c r="G6" s="31"/>
      <c r="H6" s="464"/>
      <c r="I6" s="464"/>
      <c r="J6" s="464"/>
      <c r="K6" s="464"/>
      <c r="L6" s="464"/>
      <c r="M6" s="464"/>
      <c r="N6" s="464"/>
      <c r="O6" s="464"/>
      <c r="P6" s="464"/>
      <c r="Q6" s="464"/>
      <c r="R6" s="31"/>
      <c r="S6" s="470"/>
      <c r="T6" s="470"/>
      <c r="U6" s="470"/>
      <c r="V6" s="464"/>
      <c r="W6" s="464"/>
      <c r="X6" s="464"/>
      <c r="Y6" s="464"/>
      <c r="Z6" s="464"/>
      <c r="AA6" s="464"/>
    </row>
    <row r="7" spans="1:55" ht="20.25" customHeight="1">
      <c r="A7" s="464"/>
      <c r="B7" s="464"/>
      <c r="C7" s="464"/>
      <c r="D7" s="464"/>
      <c r="E7" s="464"/>
      <c r="F7" s="464"/>
      <c r="G7" s="464" t="s">
        <v>41</v>
      </c>
      <c r="H7" s="464"/>
      <c r="I7" s="464"/>
      <c r="J7" s="464" t="s">
        <v>29</v>
      </c>
      <c r="K7" s="464"/>
      <c r="L7" s="464"/>
      <c r="M7" s="464" t="s">
        <v>30</v>
      </c>
      <c r="N7" s="464"/>
      <c r="O7" s="464"/>
      <c r="P7" s="464" t="s">
        <v>17</v>
      </c>
      <c r="Q7" s="464"/>
      <c r="R7" s="464"/>
      <c r="S7" s="470"/>
      <c r="T7" s="470"/>
      <c r="U7" s="470"/>
      <c r="V7" s="464"/>
      <c r="W7" s="464"/>
      <c r="X7" s="464"/>
      <c r="Y7" s="464"/>
      <c r="Z7" s="464"/>
      <c r="AA7" s="464"/>
    </row>
    <row r="8" spans="1:55" ht="30.75" customHeight="1">
      <c r="A8" s="464"/>
      <c r="B8" s="464"/>
      <c r="C8" s="467" t="s">
        <v>227</v>
      </c>
      <c r="D8" s="467"/>
      <c r="E8" s="467"/>
      <c r="F8" s="467"/>
      <c r="G8" s="462" t="s">
        <v>228</v>
      </c>
      <c r="H8" s="462"/>
      <c r="I8" s="462"/>
      <c r="J8" s="462" t="s">
        <v>229</v>
      </c>
      <c r="K8" s="462"/>
      <c r="L8" s="462"/>
      <c r="M8" s="462" t="s">
        <v>230</v>
      </c>
      <c r="N8" s="462"/>
      <c r="O8" s="462"/>
      <c r="P8" s="462" t="s">
        <v>201</v>
      </c>
      <c r="Q8" s="462"/>
      <c r="R8" s="462"/>
      <c r="S8" s="467" t="s">
        <v>231</v>
      </c>
      <c r="T8" s="467"/>
      <c r="U8" s="467"/>
      <c r="V8" s="467" t="s">
        <v>232</v>
      </c>
      <c r="W8" s="467"/>
      <c r="X8" s="467"/>
      <c r="Y8" s="467"/>
      <c r="Z8" s="464"/>
      <c r="AA8" s="464"/>
      <c r="AC8" s="242"/>
      <c r="AD8" s="242"/>
      <c r="AE8" s="242"/>
      <c r="AF8" s="242"/>
      <c r="AG8" s="242"/>
      <c r="AH8" s="242"/>
      <c r="AI8" s="242"/>
      <c r="AJ8" s="242"/>
      <c r="AK8" s="242"/>
      <c r="AL8" s="242"/>
      <c r="AM8" s="242"/>
      <c r="AN8" s="242"/>
      <c r="AO8" s="242"/>
      <c r="AP8" s="242"/>
      <c r="AQ8" s="242"/>
      <c r="AR8" s="242"/>
      <c r="AS8" s="242"/>
      <c r="AT8" s="242"/>
      <c r="AU8" s="243"/>
      <c r="AV8" s="243"/>
      <c r="AW8" s="243"/>
      <c r="AX8" s="464"/>
      <c r="AY8" s="464"/>
      <c r="AZ8" s="464"/>
      <c r="BA8" s="464"/>
      <c r="BB8" s="464"/>
      <c r="BC8" s="464"/>
    </row>
    <row r="9" spans="1:55" ht="17.100000000000001" customHeight="1">
      <c r="A9" s="464"/>
      <c r="B9" s="464"/>
      <c r="C9" s="85" t="s">
        <v>5</v>
      </c>
      <c r="D9" s="85" t="s">
        <v>91</v>
      </c>
      <c r="E9" s="85" t="s">
        <v>3</v>
      </c>
      <c r="F9" s="85" t="s">
        <v>4</v>
      </c>
      <c r="G9" s="86" t="s">
        <v>5</v>
      </c>
      <c r="H9" s="86" t="s">
        <v>91</v>
      </c>
      <c r="I9" s="86" t="s">
        <v>4</v>
      </c>
      <c r="J9" s="86" t="s">
        <v>5</v>
      </c>
      <c r="K9" s="86" t="s">
        <v>91</v>
      </c>
      <c r="L9" s="86" t="s">
        <v>4</v>
      </c>
      <c r="M9" s="86" t="s">
        <v>5</v>
      </c>
      <c r="N9" s="86" t="s">
        <v>91</v>
      </c>
      <c r="O9" s="86" t="s">
        <v>4</v>
      </c>
      <c r="P9" s="86" t="s">
        <v>5</v>
      </c>
      <c r="Q9" s="86" t="s">
        <v>91</v>
      </c>
      <c r="R9" s="86" t="s">
        <v>4</v>
      </c>
      <c r="S9" s="85" t="s">
        <v>5</v>
      </c>
      <c r="T9" s="85" t="s">
        <v>6</v>
      </c>
      <c r="U9" s="85" t="s">
        <v>4</v>
      </c>
      <c r="V9" s="85" t="s">
        <v>5</v>
      </c>
      <c r="W9" s="85" t="s">
        <v>91</v>
      </c>
      <c r="X9" s="85" t="s">
        <v>3</v>
      </c>
      <c r="Y9" s="85" t="s">
        <v>4</v>
      </c>
      <c r="Z9" s="464"/>
      <c r="AA9" s="464"/>
      <c r="AC9" s="242"/>
      <c r="AD9" s="242"/>
      <c r="AE9" s="242"/>
      <c r="AF9" s="242"/>
      <c r="AG9" s="242"/>
      <c r="AH9" s="242"/>
      <c r="AI9" s="242"/>
      <c r="AJ9" s="242"/>
      <c r="AK9" s="242"/>
      <c r="AL9" s="242"/>
      <c r="AM9" s="242"/>
      <c r="AN9" s="242"/>
      <c r="AO9" s="242"/>
      <c r="AP9" s="242"/>
      <c r="AQ9" s="242"/>
      <c r="AR9" s="242"/>
      <c r="AS9" s="242"/>
      <c r="AT9" s="242"/>
      <c r="AU9" s="243"/>
      <c r="AV9" s="243"/>
      <c r="AW9" s="243"/>
      <c r="AX9" s="464"/>
      <c r="AY9" s="464"/>
      <c r="AZ9" s="464"/>
      <c r="BA9" s="464"/>
      <c r="BB9" s="464"/>
      <c r="BC9" s="464"/>
    </row>
    <row r="10" spans="1:55" ht="45.75" customHeight="1" thickBot="1">
      <c r="A10" s="465"/>
      <c r="B10" s="465"/>
      <c r="C10" s="87" t="s">
        <v>198</v>
      </c>
      <c r="D10" s="87" t="s">
        <v>233</v>
      </c>
      <c r="E10" s="87" t="s">
        <v>200</v>
      </c>
      <c r="F10" s="87" t="s">
        <v>201</v>
      </c>
      <c r="G10" s="87" t="s">
        <v>198</v>
      </c>
      <c r="H10" s="87" t="s">
        <v>233</v>
      </c>
      <c r="I10" s="87" t="s">
        <v>201</v>
      </c>
      <c r="J10" s="87" t="s">
        <v>198</v>
      </c>
      <c r="K10" s="87" t="s">
        <v>233</v>
      </c>
      <c r="L10" s="87" t="s">
        <v>201</v>
      </c>
      <c r="M10" s="87" t="s">
        <v>198</v>
      </c>
      <c r="N10" s="87" t="s">
        <v>233</v>
      </c>
      <c r="O10" s="87" t="s">
        <v>201</v>
      </c>
      <c r="P10" s="87" t="s">
        <v>198</v>
      </c>
      <c r="Q10" s="87" t="s">
        <v>233</v>
      </c>
      <c r="R10" s="87" t="s">
        <v>201</v>
      </c>
      <c r="S10" s="87" t="s">
        <v>198</v>
      </c>
      <c r="T10" s="87" t="s">
        <v>233</v>
      </c>
      <c r="U10" s="87" t="s">
        <v>201</v>
      </c>
      <c r="V10" s="87" t="s">
        <v>198</v>
      </c>
      <c r="W10" s="87" t="s">
        <v>233</v>
      </c>
      <c r="X10" s="87" t="s">
        <v>200</v>
      </c>
      <c r="Y10" s="87" t="s">
        <v>201</v>
      </c>
      <c r="Z10" s="32"/>
      <c r="AA10" s="32"/>
      <c r="AC10" s="242"/>
      <c r="AD10" s="242"/>
      <c r="AE10" s="240"/>
      <c r="AF10" s="240"/>
      <c r="AG10" s="240"/>
      <c r="AH10" s="240"/>
      <c r="AI10" s="241"/>
      <c r="AJ10" s="241"/>
      <c r="AK10" s="241"/>
      <c r="AL10" s="241"/>
      <c r="AM10" s="241"/>
      <c r="AN10" s="241"/>
      <c r="AO10" s="241"/>
      <c r="AP10" s="241"/>
      <c r="AQ10" s="241"/>
      <c r="AR10" s="241"/>
      <c r="AS10" s="241"/>
      <c r="AT10" s="241"/>
      <c r="AU10" s="240"/>
      <c r="AV10" s="240"/>
      <c r="AW10" s="240"/>
      <c r="AX10" s="445"/>
      <c r="AY10" s="445"/>
      <c r="AZ10" s="445"/>
      <c r="BA10" s="445"/>
      <c r="BB10" s="464"/>
      <c r="BC10" s="464"/>
    </row>
    <row r="11" spans="1:55" ht="17.100000000000001" customHeight="1">
      <c r="A11" s="432" t="s">
        <v>382</v>
      </c>
      <c r="B11" s="432"/>
      <c r="C11" s="47">
        <v>0</v>
      </c>
      <c r="D11" s="47">
        <v>0</v>
      </c>
      <c r="E11" s="47">
        <v>0</v>
      </c>
      <c r="F11" s="47">
        <f>SUM(C11:E11)</f>
        <v>0</v>
      </c>
      <c r="G11" s="47">
        <v>0</v>
      </c>
      <c r="H11" s="47">
        <v>0</v>
      </c>
      <c r="I11" s="47">
        <f t="shared" ref="I11:I30" si="0">SUM(G11:H11)</f>
        <v>0</v>
      </c>
      <c r="J11" s="47">
        <v>0</v>
      </c>
      <c r="K11" s="47">
        <v>0</v>
      </c>
      <c r="L11" s="47">
        <f t="shared" ref="L11:L31" si="1">SUM(J11:K11)</f>
        <v>0</v>
      </c>
      <c r="M11" s="47">
        <v>0</v>
      </c>
      <c r="N11" s="47">
        <v>0</v>
      </c>
      <c r="O11" s="47">
        <f t="shared" ref="O11:O30" si="2">SUM(M11:N11)</f>
        <v>0</v>
      </c>
      <c r="P11" s="47">
        <f>SUM(M11,J11,G11)</f>
        <v>0</v>
      </c>
      <c r="Q11" s="47">
        <f>SUM(N11,K11,H11)</f>
        <v>0</v>
      </c>
      <c r="R11" s="47">
        <f t="shared" ref="R11:R31" si="3">SUM(P11:Q11)</f>
        <v>0</v>
      </c>
      <c r="S11" s="47">
        <v>0</v>
      </c>
      <c r="T11" s="47">
        <v>0</v>
      </c>
      <c r="U11" s="47">
        <f>SUM(S11:T11)</f>
        <v>0</v>
      </c>
      <c r="V11" s="47">
        <v>0</v>
      </c>
      <c r="W11" s="47">
        <v>0</v>
      </c>
      <c r="X11" s="47">
        <v>0</v>
      </c>
      <c r="Y11" s="47">
        <f t="shared" ref="Y11:Y31" si="4">SUM(V11:X11)</f>
        <v>0</v>
      </c>
      <c r="Z11" s="37"/>
      <c r="AA11" s="75" t="s">
        <v>380</v>
      </c>
      <c r="AC11" s="242"/>
      <c r="AD11" s="242"/>
      <c r="AE11" s="242"/>
      <c r="AF11" s="242"/>
      <c r="AG11" s="242"/>
      <c r="AH11" s="242"/>
      <c r="AI11" s="243"/>
      <c r="AJ11" s="243"/>
      <c r="AK11" s="243"/>
      <c r="AL11" s="243"/>
      <c r="AM11" s="243"/>
      <c r="AN11" s="243"/>
      <c r="AO11" s="243"/>
      <c r="AP11" s="243"/>
      <c r="AQ11" s="243"/>
      <c r="AR11" s="243"/>
      <c r="AS11" s="243"/>
      <c r="AT11" s="243"/>
      <c r="AU11" s="242"/>
      <c r="AV11" s="242"/>
      <c r="AW11" s="242"/>
      <c r="AX11" s="183"/>
      <c r="AY11" s="183"/>
      <c r="AZ11" s="183"/>
      <c r="BA11" s="183"/>
      <c r="BB11" s="464"/>
      <c r="BC11" s="464"/>
    </row>
    <row r="12" spans="1:55" ht="17.100000000000001" customHeight="1">
      <c r="A12" s="429" t="s">
        <v>82</v>
      </c>
      <c r="B12" s="429"/>
      <c r="C12" s="62">
        <v>0</v>
      </c>
      <c r="D12" s="62">
        <v>0</v>
      </c>
      <c r="E12" s="62">
        <v>1</v>
      </c>
      <c r="F12" s="62">
        <f>SUM(C12:E12)</f>
        <v>1</v>
      </c>
      <c r="G12" s="63">
        <v>25</v>
      </c>
      <c r="H12" s="63">
        <v>0</v>
      </c>
      <c r="I12" s="63">
        <f t="shared" si="0"/>
        <v>25</v>
      </c>
      <c r="J12" s="63">
        <v>15</v>
      </c>
      <c r="K12" s="63">
        <v>0</v>
      </c>
      <c r="L12" s="63">
        <f t="shared" si="1"/>
        <v>15</v>
      </c>
      <c r="M12" s="63">
        <v>55</v>
      </c>
      <c r="N12" s="63">
        <v>0</v>
      </c>
      <c r="O12" s="63">
        <f t="shared" si="2"/>
        <v>55</v>
      </c>
      <c r="P12" s="62">
        <f>SUM(M12,J12,G12)</f>
        <v>95</v>
      </c>
      <c r="Q12" s="62">
        <f>SUM(N12,K12,H12)</f>
        <v>0</v>
      </c>
      <c r="R12" s="62">
        <f t="shared" si="3"/>
        <v>95</v>
      </c>
      <c r="S12" s="62">
        <v>12</v>
      </c>
      <c r="T12" s="62">
        <v>1</v>
      </c>
      <c r="U12" s="62">
        <f>SUM(S12:T12)</f>
        <v>13</v>
      </c>
      <c r="V12" s="62">
        <v>7</v>
      </c>
      <c r="W12" s="62">
        <v>0</v>
      </c>
      <c r="X12" s="62">
        <v>0</v>
      </c>
      <c r="Y12" s="62">
        <f t="shared" si="4"/>
        <v>7</v>
      </c>
      <c r="Z12" s="473" t="s">
        <v>207</v>
      </c>
      <c r="AA12" s="473"/>
      <c r="AC12" s="242"/>
      <c r="AD12" s="242"/>
      <c r="AE12" s="242"/>
      <c r="AF12" s="242"/>
      <c r="AG12" s="36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36"/>
      <c r="AS12" s="36"/>
      <c r="AT12" s="36"/>
      <c r="AU12" s="36"/>
      <c r="AV12" s="36"/>
      <c r="AW12" s="36"/>
      <c r="AX12" s="36"/>
      <c r="AY12" s="36"/>
      <c r="AZ12" s="36"/>
      <c r="BA12" s="36"/>
      <c r="BB12" s="464"/>
      <c r="BC12" s="464"/>
    </row>
    <row r="13" spans="1:55" ht="17.100000000000001" customHeight="1">
      <c r="A13" s="429" t="s">
        <v>83</v>
      </c>
      <c r="B13" s="429"/>
      <c r="C13" s="51">
        <v>2</v>
      </c>
      <c r="D13" s="51">
        <v>0</v>
      </c>
      <c r="E13" s="51">
        <v>0</v>
      </c>
      <c r="F13" s="62">
        <f t="shared" ref="F13:F30" si="5">SUM(C13:E13)</f>
        <v>2</v>
      </c>
      <c r="G13" s="64">
        <v>26</v>
      </c>
      <c r="H13" s="64">
        <v>5</v>
      </c>
      <c r="I13" s="64">
        <f t="shared" si="0"/>
        <v>31</v>
      </c>
      <c r="J13" s="64">
        <v>24</v>
      </c>
      <c r="K13" s="64">
        <v>0</v>
      </c>
      <c r="L13" s="63">
        <f t="shared" si="1"/>
        <v>24</v>
      </c>
      <c r="M13" s="64">
        <v>80</v>
      </c>
      <c r="N13" s="64">
        <v>0</v>
      </c>
      <c r="O13" s="63">
        <f t="shared" si="2"/>
        <v>80</v>
      </c>
      <c r="P13" s="62">
        <f t="shared" ref="P13:Q30" si="6">SUM(M13,J13,G13)</f>
        <v>130</v>
      </c>
      <c r="Q13" s="62">
        <f t="shared" si="6"/>
        <v>5</v>
      </c>
      <c r="R13" s="62">
        <f t="shared" si="3"/>
        <v>135</v>
      </c>
      <c r="S13" s="51">
        <v>21</v>
      </c>
      <c r="T13" s="51">
        <v>6</v>
      </c>
      <c r="U13" s="62">
        <f t="shared" ref="U13:U29" si="7">SUM(S13:T13)</f>
        <v>27</v>
      </c>
      <c r="V13" s="51">
        <v>4</v>
      </c>
      <c r="W13" s="51">
        <v>0</v>
      </c>
      <c r="X13" s="51">
        <v>1</v>
      </c>
      <c r="Y13" s="62">
        <f t="shared" si="4"/>
        <v>5</v>
      </c>
      <c r="Z13" s="473" t="s">
        <v>208</v>
      </c>
      <c r="AA13" s="473"/>
      <c r="AD13" s="242"/>
      <c r="AE13" s="242"/>
      <c r="AF13" s="242"/>
    </row>
    <row r="14" spans="1:55" ht="17.100000000000001" customHeight="1">
      <c r="A14" s="429" t="s">
        <v>7</v>
      </c>
      <c r="B14" s="429"/>
      <c r="C14" s="99">
        <v>1</v>
      </c>
      <c r="D14" s="99">
        <v>0</v>
      </c>
      <c r="E14" s="56">
        <v>0</v>
      </c>
      <c r="F14" s="62">
        <f t="shared" si="5"/>
        <v>1</v>
      </c>
      <c r="G14" s="57">
        <v>64</v>
      </c>
      <c r="H14" s="57">
        <v>1</v>
      </c>
      <c r="I14" s="64">
        <f t="shared" si="0"/>
        <v>65</v>
      </c>
      <c r="J14" s="57">
        <v>41</v>
      </c>
      <c r="K14" s="57">
        <v>0</v>
      </c>
      <c r="L14" s="63">
        <f t="shared" si="1"/>
        <v>41</v>
      </c>
      <c r="M14" s="57">
        <v>91</v>
      </c>
      <c r="N14" s="57">
        <v>2</v>
      </c>
      <c r="O14" s="63">
        <f t="shared" si="2"/>
        <v>93</v>
      </c>
      <c r="P14" s="62">
        <f t="shared" si="6"/>
        <v>196</v>
      </c>
      <c r="Q14" s="62">
        <f t="shared" si="6"/>
        <v>3</v>
      </c>
      <c r="R14" s="62">
        <f t="shared" si="3"/>
        <v>199</v>
      </c>
      <c r="S14" s="56">
        <v>40</v>
      </c>
      <c r="T14" s="56">
        <v>22</v>
      </c>
      <c r="U14" s="62">
        <f t="shared" si="7"/>
        <v>62</v>
      </c>
      <c r="V14" s="56">
        <v>13</v>
      </c>
      <c r="W14" s="56">
        <v>0</v>
      </c>
      <c r="X14" s="56">
        <v>1</v>
      </c>
      <c r="Y14" s="62">
        <f t="shared" si="4"/>
        <v>14</v>
      </c>
      <c r="Z14" s="473" t="s">
        <v>209</v>
      </c>
      <c r="AA14" s="473"/>
      <c r="AD14" s="242"/>
      <c r="AE14" s="242"/>
      <c r="AF14" s="242"/>
    </row>
    <row r="15" spans="1:55" ht="17.100000000000001" customHeight="1">
      <c r="A15" s="411" t="s">
        <v>8</v>
      </c>
      <c r="B15" s="116" t="s">
        <v>69</v>
      </c>
      <c r="C15" s="51">
        <v>2</v>
      </c>
      <c r="D15" s="51">
        <v>0</v>
      </c>
      <c r="E15" s="51">
        <v>0</v>
      </c>
      <c r="F15" s="62">
        <f t="shared" si="5"/>
        <v>2</v>
      </c>
      <c r="G15" s="64">
        <v>33</v>
      </c>
      <c r="H15" s="64">
        <v>0</v>
      </c>
      <c r="I15" s="64">
        <f t="shared" si="0"/>
        <v>33</v>
      </c>
      <c r="J15" s="64">
        <v>48</v>
      </c>
      <c r="K15" s="64">
        <v>0</v>
      </c>
      <c r="L15" s="63">
        <f t="shared" si="1"/>
        <v>48</v>
      </c>
      <c r="M15" s="64">
        <v>85</v>
      </c>
      <c r="N15" s="64">
        <v>0</v>
      </c>
      <c r="O15" s="63">
        <f t="shared" si="2"/>
        <v>85</v>
      </c>
      <c r="P15" s="62">
        <f t="shared" si="6"/>
        <v>166</v>
      </c>
      <c r="Q15" s="62">
        <f t="shared" si="6"/>
        <v>0</v>
      </c>
      <c r="R15" s="62">
        <f t="shared" si="3"/>
        <v>166</v>
      </c>
      <c r="S15" s="51">
        <v>32</v>
      </c>
      <c r="T15" s="51">
        <v>33</v>
      </c>
      <c r="U15" s="62">
        <f t="shared" si="7"/>
        <v>65</v>
      </c>
      <c r="V15" s="51">
        <v>13</v>
      </c>
      <c r="W15" s="51">
        <v>0</v>
      </c>
      <c r="X15" s="51">
        <v>0</v>
      </c>
      <c r="Y15" s="62">
        <f t="shared" si="4"/>
        <v>13</v>
      </c>
      <c r="Z15" s="29" t="s">
        <v>210</v>
      </c>
      <c r="AA15" s="475" t="s">
        <v>211</v>
      </c>
      <c r="AD15" s="242"/>
      <c r="AE15" s="242"/>
      <c r="AF15" s="242"/>
    </row>
    <row r="16" spans="1:55" ht="17.100000000000001" customHeight="1">
      <c r="A16" s="412"/>
      <c r="B16" s="116" t="s">
        <v>73</v>
      </c>
      <c r="C16" s="51">
        <v>1</v>
      </c>
      <c r="D16" s="51">
        <v>0</v>
      </c>
      <c r="E16" s="51">
        <v>0</v>
      </c>
      <c r="F16" s="62">
        <f t="shared" si="5"/>
        <v>1</v>
      </c>
      <c r="G16" s="64">
        <v>50</v>
      </c>
      <c r="H16" s="64">
        <v>0</v>
      </c>
      <c r="I16" s="64">
        <f t="shared" si="0"/>
        <v>50</v>
      </c>
      <c r="J16" s="64">
        <v>52</v>
      </c>
      <c r="K16" s="64">
        <v>0</v>
      </c>
      <c r="L16" s="63">
        <f t="shared" si="1"/>
        <v>52</v>
      </c>
      <c r="M16" s="64">
        <v>70</v>
      </c>
      <c r="N16" s="64">
        <v>0</v>
      </c>
      <c r="O16" s="63">
        <f t="shared" si="2"/>
        <v>70</v>
      </c>
      <c r="P16" s="62">
        <f t="shared" si="6"/>
        <v>172</v>
      </c>
      <c r="Q16" s="62">
        <f t="shared" si="6"/>
        <v>0</v>
      </c>
      <c r="R16" s="62">
        <f t="shared" si="3"/>
        <v>172</v>
      </c>
      <c r="S16" s="51">
        <v>13</v>
      </c>
      <c r="T16" s="51">
        <v>4</v>
      </c>
      <c r="U16" s="62">
        <f t="shared" si="7"/>
        <v>17</v>
      </c>
      <c r="V16" s="51">
        <v>10</v>
      </c>
      <c r="W16" s="51">
        <v>0</v>
      </c>
      <c r="X16" s="51">
        <v>0</v>
      </c>
      <c r="Y16" s="62">
        <f t="shared" si="4"/>
        <v>10</v>
      </c>
      <c r="Z16" s="29" t="s">
        <v>212</v>
      </c>
      <c r="AA16" s="476"/>
      <c r="AD16" s="242"/>
      <c r="AE16" s="242"/>
      <c r="AF16" s="242"/>
    </row>
    <row r="17" spans="1:16384" ht="17.100000000000001" customHeight="1">
      <c r="A17" s="412"/>
      <c r="B17" s="103" t="s">
        <v>74</v>
      </c>
      <c r="C17" s="51">
        <v>0</v>
      </c>
      <c r="D17" s="51">
        <v>0</v>
      </c>
      <c r="E17" s="51">
        <v>0</v>
      </c>
      <c r="F17" s="62">
        <f t="shared" si="5"/>
        <v>0</v>
      </c>
      <c r="G17" s="51">
        <v>0</v>
      </c>
      <c r="H17" s="51">
        <v>0</v>
      </c>
      <c r="I17" s="51">
        <f t="shared" si="0"/>
        <v>0</v>
      </c>
      <c r="J17" s="51">
        <v>0</v>
      </c>
      <c r="K17" s="51">
        <v>0</v>
      </c>
      <c r="L17" s="63">
        <f t="shared" si="1"/>
        <v>0</v>
      </c>
      <c r="M17" s="51">
        <v>0</v>
      </c>
      <c r="N17" s="51">
        <v>0</v>
      </c>
      <c r="O17" s="63">
        <f t="shared" si="2"/>
        <v>0</v>
      </c>
      <c r="P17" s="62">
        <f t="shared" si="6"/>
        <v>0</v>
      </c>
      <c r="Q17" s="62">
        <f t="shared" si="6"/>
        <v>0</v>
      </c>
      <c r="R17" s="62">
        <f t="shared" si="3"/>
        <v>0</v>
      </c>
      <c r="S17" s="51">
        <v>0</v>
      </c>
      <c r="T17" s="51">
        <v>0</v>
      </c>
      <c r="U17" s="62">
        <f t="shared" si="7"/>
        <v>0</v>
      </c>
      <c r="V17" s="51">
        <v>0</v>
      </c>
      <c r="W17" s="51">
        <v>0</v>
      </c>
      <c r="X17" s="51">
        <v>0</v>
      </c>
      <c r="Y17" s="51">
        <f t="shared" si="4"/>
        <v>0</v>
      </c>
      <c r="Z17" s="76" t="s">
        <v>213</v>
      </c>
      <c r="AA17" s="476"/>
      <c r="AD17" s="242"/>
      <c r="AE17" s="242"/>
      <c r="AF17" s="242"/>
    </row>
    <row r="18" spans="1:16384" ht="17.100000000000001" customHeight="1">
      <c r="A18" s="412"/>
      <c r="B18" s="116" t="s">
        <v>72</v>
      </c>
      <c r="C18" s="51">
        <v>1</v>
      </c>
      <c r="D18" s="51">
        <v>0</v>
      </c>
      <c r="E18" s="51">
        <v>0</v>
      </c>
      <c r="F18" s="62">
        <f t="shared" si="5"/>
        <v>1</v>
      </c>
      <c r="G18" s="64">
        <v>42</v>
      </c>
      <c r="H18" s="64">
        <v>0</v>
      </c>
      <c r="I18" s="64">
        <f t="shared" si="0"/>
        <v>42</v>
      </c>
      <c r="J18" s="64">
        <v>36</v>
      </c>
      <c r="K18" s="64">
        <v>0</v>
      </c>
      <c r="L18" s="63">
        <f t="shared" si="1"/>
        <v>36</v>
      </c>
      <c r="M18" s="64">
        <v>50</v>
      </c>
      <c r="N18" s="64">
        <v>0</v>
      </c>
      <c r="O18" s="63">
        <f t="shared" si="2"/>
        <v>50</v>
      </c>
      <c r="P18" s="62">
        <f t="shared" si="6"/>
        <v>128</v>
      </c>
      <c r="Q18" s="62">
        <f t="shared" si="6"/>
        <v>0</v>
      </c>
      <c r="R18" s="62">
        <f t="shared" si="3"/>
        <v>128</v>
      </c>
      <c r="S18" s="51">
        <v>19</v>
      </c>
      <c r="T18" s="51">
        <v>8</v>
      </c>
      <c r="U18" s="62">
        <f t="shared" si="7"/>
        <v>27</v>
      </c>
      <c r="V18" s="51">
        <v>7</v>
      </c>
      <c r="W18" s="51">
        <v>0</v>
      </c>
      <c r="X18" s="51">
        <v>0</v>
      </c>
      <c r="Y18" s="62">
        <f t="shared" si="4"/>
        <v>7</v>
      </c>
      <c r="Z18" s="29" t="s">
        <v>214</v>
      </c>
      <c r="AA18" s="476"/>
      <c r="AD18" s="242"/>
      <c r="AE18" s="242"/>
      <c r="AF18" s="242"/>
    </row>
    <row r="19" spans="1:16384" ht="17.100000000000001" customHeight="1">
      <c r="A19" s="412"/>
      <c r="B19" s="116" t="s">
        <v>70</v>
      </c>
      <c r="C19" s="51">
        <v>0</v>
      </c>
      <c r="D19" s="51">
        <v>0</v>
      </c>
      <c r="E19" s="51">
        <v>0</v>
      </c>
      <c r="F19" s="62">
        <f t="shared" si="5"/>
        <v>0</v>
      </c>
      <c r="G19" s="51">
        <v>0</v>
      </c>
      <c r="H19" s="51">
        <v>0</v>
      </c>
      <c r="I19" s="51">
        <f t="shared" si="0"/>
        <v>0</v>
      </c>
      <c r="J19" s="51">
        <v>0</v>
      </c>
      <c r="K19" s="51">
        <v>0</v>
      </c>
      <c r="L19" s="63">
        <f t="shared" si="1"/>
        <v>0</v>
      </c>
      <c r="M19" s="51">
        <v>0</v>
      </c>
      <c r="N19" s="51">
        <v>0</v>
      </c>
      <c r="O19" s="63">
        <f t="shared" si="2"/>
        <v>0</v>
      </c>
      <c r="P19" s="62">
        <f t="shared" si="6"/>
        <v>0</v>
      </c>
      <c r="Q19" s="62">
        <f t="shared" si="6"/>
        <v>0</v>
      </c>
      <c r="R19" s="62">
        <f t="shared" si="3"/>
        <v>0</v>
      </c>
      <c r="S19" s="51">
        <v>0</v>
      </c>
      <c r="T19" s="51">
        <v>0</v>
      </c>
      <c r="U19" s="62">
        <f t="shared" si="7"/>
        <v>0</v>
      </c>
      <c r="V19" s="51">
        <v>0</v>
      </c>
      <c r="W19" s="51">
        <v>0</v>
      </c>
      <c r="X19" s="51">
        <v>0</v>
      </c>
      <c r="Y19" s="51">
        <f t="shared" si="4"/>
        <v>0</v>
      </c>
      <c r="Z19" s="76" t="s">
        <v>215</v>
      </c>
      <c r="AA19" s="476"/>
      <c r="AD19" s="242"/>
      <c r="AE19" s="242"/>
      <c r="AF19" s="242"/>
    </row>
    <row r="20" spans="1:16384" ht="17.100000000000001" customHeight="1">
      <c r="A20" s="413"/>
      <c r="B20" s="117" t="s">
        <v>71</v>
      </c>
      <c r="C20" s="99">
        <v>1</v>
      </c>
      <c r="D20" s="99">
        <v>0</v>
      </c>
      <c r="E20" s="79">
        <v>0</v>
      </c>
      <c r="F20" s="62">
        <f t="shared" si="5"/>
        <v>1</v>
      </c>
      <c r="G20" s="80">
        <v>29</v>
      </c>
      <c r="H20" s="80">
        <v>0</v>
      </c>
      <c r="I20" s="63">
        <f t="shared" si="0"/>
        <v>29</v>
      </c>
      <c r="J20" s="80">
        <v>37</v>
      </c>
      <c r="K20" s="80">
        <v>0</v>
      </c>
      <c r="L20" s="63">
        <f t="shared" si="1"/>
        <v>37</v>
      </c>
      <c r="M20" s="80">
        <v>59</v>
      </c>
      <c r="N20" s="80">
        <v>0</v>
      </c>
      <c r="O20" s="63">
        <f t="shared" si="2"/>
        <v>59</v>
      </c>
      <c r="P20" s="62">
        <f t="shared" si="6"/>
        <v>125</v>
      </c>
      <c r="Q20" s="62">
        <f t="shared" si="6"/>
        <v>0</v>
      </c>
      <c r="R20" s="62">
        <f t="shared" si="3"/>
        <v>125</v>
      </c>
      <c r="S20" s="79">
        <v>14</v>
      </c>
      <c r="T20" s="79">
        <v>12</v>
      </c>
      <c r="U20" s="62">
        <f t="shared" si="7"/>
        <v>26</v>
      </c>
      <c r="V20" s="79">
        <v>6</v>
      </c>
      <c r="W20" s="79">
        <v>0</v>
      </c>
      <c r="X20" s="79">
        <v>0</v>
      </c>
      <c r="Y20" s="62">
        <f t="shared" si="4"/>
        <v>6</v>
      </c>
      <c r="Z20" s="33" t="s">
        <v>216</v>
      </c>
      <c r="AA20" s="477"/>
      <c r="AD20" s="242"/>
      <c r="AE20" s="242"/>
      <c r="AF20" s="242"/>
    </row>
    <row r="21" spans="1:16384" ht="17.100000000000001" customHeight="1">
      <c r="A21" s="429" t="s">
        <v>77</v>
      </c>
      <c r="B21" s="429"/>
      <c r="C21" s="51">
        <v>1</v>
      </c>
      <c r="D21" s="51">
        <v>1</v>
      </c>
      <c r="E21" s="51">
        <v>1</v>
      </c>
      <c r="F21" s="62">
        <f t="shared" si="5"/>
        <v>3</v>
      </c>
      <c r="G21" s="64">
        <v>50</v>
      </c>
      <c r="H21" s="64">
        <v>23</v>
      </c>
      <c r="I21" s="64">
        <f t="shared" si="0"/>
        <v>73</v>
      </c>
      <c r="J21" s="64">
        <v>27</v>
      </c>
      <c r="K21" s="64">
        <v>6</v>
      </c>
      <c r="L21" s="63">
        <f t="shared" si="1"/>
        <v>33</v>
      </c>
      <c r="M21" s="64">
        <v>52</v>
      </c>
      <c r="N21" s="64">
        <v>10</v>
      </c>
      <c r="O21" s="63">
        <f t="shared" si="2"/>
        <v>62</v>
      </c>
      <c r="P21" s="62">
        <f t="shared" si="6"/>
        <v>129</v>
      </c>
      <c r="Q21" s="62">
        <f t="shared" si="6"/>
        <v>39</v>
      </c>
      <c r="R21" s="62">
        <f t="shared" si="3"/>
        <v>168</v>
      </c>
      <c r="S21" s="51">
        <v>30</v>
      </c>
      <c r="T21" s="51">
        <v>4</v>
      </c>
      <c r="U21" s="62">
        <f t="shared" si="7"/>
        <v>34</v>
      </c>
      <c r="V21" s="51">
        <v>9</v>
      </c>
      <c r="W21" s="51">
        <v>4</v>
      </c>
      <c r="X21" s="51">
        <v>1</v>
      </c>
      <c r="Y21" s="62">
        <f t="shared" si="4"/>
        <v>14</v>
      </c>
      <c r="Z21" s="473" t="s">
        <v>217</v>
      </c>
      <c r="AA21" s="473"/>
      <c r="AD21" s="242"/>
      <c r="AE21" s="242"/>
      <c r="AF21" s="242"/>
    </row>
    <row r="22" spans="1:16384" ht="17.100000000000001" customHeight="1">
      <c r="A22" s="429" t="s">
        <v>76</v>
      </c>
      <c r="B22" s="429"/>
      <c r="C22" s="51">
        <v>1</v>
      </c>
      <c r="D22" s="51">
        <v>0</v>
      </c>
      <c r="E22" s="51">
        <v>0</v>
      </c>
      <c r="F22" s="62">
        <f t="shared" si="5"/>
        <v>1</v>
      </c>
      <c r="G22" s="64">
        <v>46</v>
      </c>
      <c r="H22" s="64">
        <v>0</v>
      </c>
      <c r="I22" s="64">
        <f t="shared" si="0"/>
        <v>46</v>
      </c>
      <c r="J22" s="64">
        <v>44</v>
      </c>
      <c r="K22" s="64">
        <v>0</v>
      </c>
      <c r="L22" s="63">
        <f t="shared" si="1"/>
        <v>44</v>
      </c>
      <c r="M22" s="64">
        <v>45</v>
      </c>
      <c r="N22" s="64">
        <v>0</v>
      </c>
      <c r="O22" s="63">
        <f t="shared" si="2"/>
        <v>45</v>
      </c>
      <c r="P22" s="62">
        <f t="shared" si="6"/>
        <v>135</v>
      </c>
      <c r="Q22" s="62">
        <f t="shared" si="6"/>
        <v>0</v>
      </c>
      <c r="R22" s="62">
        <f t="shared" si="3"/>
        <v>135</v>
      </c>
      <c r="S22" s="51">
        <v>19</v>
      </c>
      <c r="T22" s="51">
        <v>18</v>
      </c>
      <c r="U22" s="62">
        <f t="shared" si="7"/>
        <v>37</v>
      </c>
      <c r="V22" s="51">
        <v>7</v>
      </c>
      <c r="W22" s="51">
        <v>0</v>
      </c>
      <c r="X22" s="51">
        <v>0</v>
      </c>
      <c r="Y22" s="62">
        <f t="shared" si="4"/>
        <v>7</v>
      </c>
      <c r="Z22" s="473" t="s">
        <v>218</v>
      </c>
      <c r="AA22" s="473"/>
      <c r="AD22" s="242"/>
      <c r="AE22" s="242"/>
      <c r="AF22" s="242"/>
    </row>
    <row r="23" spans="1:16384" ht="17.100000000000001" customHeight="1">
      <c r="A23" s="429" t="s">
        <v>75</v>
      </c>
      <c r="B23" s="429"/>
      <c r="C23" s="51">
        <v>0</v>
      </c>
      <c r="D23" s="51">
        <v>0</v>
      </c>
      <c r="E23" s="51">
        <v>0</v>
      </c>
      <c r="F23" s="62">
        <f t="shared" si="5"/>
        <v>0</v>
      </c>
      <c r="G23" s="64">
        <v>0</v>
      </c>
      <c r="H23" s="64">
        <v>0</v>
      </c>
      <c r="I23" s="64">
        <f t="shared" si="0"/>
        <v>0</v>
      </c>
      <c r="J23" s="64">
        <v>0</v>
      </c>
      <c r="K23" s="64">
        <v>0</v>
      </c>
      <c r="L23" s="63">
        <f t="shared" si="1"/>
        <v>0</v>
      </c>
      <c r="M23" s="64">
        <v>0</v>
      </c>
      <c r="N23" s="64">
        <v>0</v>
      </c>
      <c r="O23" s="63">
        <f t="shared" si="2"/>
        <v>0</v>
      </c>
      <c r="P23" s="62">
        <f t="shared" si="6"/>
        <v>0</v>
      </c>
      <c r="Q23" s="62">
        <f t="shared" si="6"/>
        <v>0</v>
      </c>
      <c r="R23" s="62">
        <f t="shared" si="3"/>
        <v>0</v>
      </c>
      <c r="S23" s="51">
        <v>0</v>
      </c>
      <c r="T23" s="51">
        <v>0</v>
      </c>
      <c r="U23" s="62">
        <f t="shared" si="7"/>
        <v>0</v>
      </c>
      <c r="V23" s="51">
        <v>0</v>
      </c>
      <c r="W23" s="51">
        <v>0</v>
      </c>
      <c r="X23" s="51">
        <v>0</v>
      </c>
      <c r="Y23" s="62">
        <f t="shared" si="4"/>
        <v>0</v>
      </c>
      <c r="Z23" s="473" t="s">
        <v>219</v>
      </c>
      <c r="AA23" s="473"/>
      <c r="AD23" s="242"/>
      <c r="AE23" s="242"/>
      <c r="AF23" s="242"/>
    </row>
    <row r="24" spans="1:16384" ht="17.100000000000001" customHeight="1">
      <c r="A24" s="429" t="s">
        <v>78</v>
      </c>
      <c r="B24" s="429"/>
      <c r="C24" s="51">
        <v>1</v>
      </c>
      <c r="D24" s="51">
        <v>0</v>
      </c>
      <c r="E24" s="51">
        <v>0</v>
      </c>
      <c r="F24" s="62">
        <f t="shared" si="5"/>
        <v>1</v>
      </c>
      <c r="G24" s="64">
        <v>24</v>
      </c>
      <c r="H24" s="64">
        <v>0</v>
      </c>
      <c r="I24" s="64">
        <f t="shared" si="0"/>
        <v>24</v>
      </c>
      <c r="J24" s="64">
        <v>18</v>
      </c>
      <c r="K24" s="64">
        <v>0</v>
      </c>
      <c r="L24" s="63">
        <f t="shared" si="1"/>
        <v>18</v>
      </c>
      <c r="M24" s="64">
        <v>68</v>
      </c>
      <c r="N24" s="64">
        <v>0</v>
      </c>
      <c r="O24" s="63">
        <f t="shared" si="2"/>
        <v>68</v>
      </c>
      <c r="P24" s="62">
        <f t="shared" si="6"/>
        <v>110</v>
      </c>
      <c r="Q24" s="62">
        <f t="shared" si="6"/>
        <v>0</v>
      </c>
      <c r="R24" s="62">
        <f t="shared" si="3"/>
        <v>110</v>
      </c>
      <c r="S24" s="51">
        <v>36</v>
      </c>
      <c r="T24" s="51">
        <v>0</v>
      </c>
      <c r="U24" s="62">
        <f t="shared" si="7"/>
        <v>36</v>
      </c>
      <c r="V24" s="51">
        <v>6</v>
      </c>
      <c r="W24" s="51">
        <v>0</v>
      </c>
      <c r="X24" s="51">
        <v>0</v>
      </c>
      <c r="Y24" s="62">
        <f t="shared" si="4"/>
        <v>6</v>
      </c>
      <c r="Z24" s="473" t="s">
        <v>220</v>
      </c>
      <c r="AA24" s="473"/>
      <c r="AB24" s="273"/>
      <c r="AC24" s="273"/>
      <c r="AD24" s="273"/>
      <c r="AE24" s="273"/>
      <c r="AF24" s="273"/>
      <c r="AG24" s="273"/>
      <c r="AH24" s="273"/>
      <c r="AI24" s="273"/>
      <c r="AJ24" s="273"/>
      <c r="AK24" s="273"/>
      <c r="AL24" s="273"/>
      <c r="AM24" s="273"/>
      <c r="AN24" s="273"/>
      <c r="AO24" s="273"/>
      <c r="AP24" s="273"/>
      <c r="AQ24" s="273"/>
      <c r="AR24" s="273"/>
      <c r="AS24" s="273"/>
      <c r="AT24" s="273"/>
      <c r="AU24" s="273"/>
      <c r="AV24" s="273"/>
      <c r="AW24" s="273"/>
      <c r="AX24" s="273"/>
      <c r="AY24" s="273"/>
      <c r="AZ24" s="273"/>
      <c r="BA24" s="273"/>
      <c r="BB24" s="273"/>
      <c r="BC24" s="273"/>
      <c r="BD24" s="273"/>
      <c r="BE24" s="273"/>
      <c r="BF24" s="273"/>
      <c r="BG24" s="273"/>
      <c r="BH24" s="273"/>
      <c r="BI24" s="273"/>
      <c r="BJ24" s="273"/>
      <c r="BK24" s="273"/>
      <c r="BL24" s="273"/>
      <c r="BM24" s="273"/>
      <c r="BN24" s="273"/>
      <c r="BO24" s="273"/>
      <c r="BP24" s="273"/>
      <c r="BQ24" s="273"/>
      <c r="BR24" s="273"/>
      <c r="BS24" s="273"/>
      <c r="BT24" s="273"/>
      <c r="BU24" s="273"/>
      <c r="BV24" s="273"/>
      <c r="BW24" s="273"/>
      <c r="BX24" s="273"/>
      <c r="BY24" s="273"/>
      <c r="BZ24" s="273"/>
      <c r="CA24" s="273"/>
      <c r="CB24" s="273"/>
      <c r="CC24" s="273"/>
      <c r="CD24" s="273"/>
      <c r="CE24" s="273"/>
      <c r="CF24" s="273"/>
      <c r="CG24" s="273"/>
      <c r="CH24" s="273"/>
      <c r="CI24" s="273"/>
      <c r="CJ24" s="273"/>
      <c r="CK24" s="273"/>
      <c r="CL24" s="273"/>
      <c r="CM24" s="273"/>
      <c r="CN24" s="273"/>
      <c r="CO24" s="273"/>
      <c r="CP24" s="273"/>
      <c r="CQ24" s="273"/>
      <c r="CR24" s="273"/>
      <c r="CS24" s="273"/>
      <c r="CT24" s="273"/>
      <c r="CU24" s="273"/>
      <c r="CV24" s="273"/>
      <c r="CW24" s="273"/>
      <c r="CX24" s="273"/>
      <c r="CY24" s="273"/>
      <c r="CZ24" s="273"/>
      <c r="DA24" s="273"/>
      <c r="DB24" s="273"/>
      <c r="DC24" s="273"/>
      <c r="DD24" s="273"/>
      <c r="DE24" s="273"/>
      <c r="DF24" s="273"/>
      <c r="DG24" s="273"/>
      <c r="DH24" s="273"/>
      <c r="DI24" s="273"/>
      <c r="DJ24" s="273"/>
      <c r="DK24" s="273"/>
      <c r="DL24" s="273"/>
      <c r="DM24" s="273"/>
      <c r="DN24" s="273"/>
      <c r="DO24" s="273"/>
      <c r="DP24" s="273"/>
      <c r="DQ24" s="273"/>
      <c r="DR24" s="273"/>
      <c r="DS24" s="273"/>
      <c r="DT24" s="273"/>
      <c r="DU24" s="273"/>
      <c r="DV24" s="273"/>
      <c r="DW24" s="273"/>
      <c r="DX24" s="273"/>
      <c r="DY24" s="273"/>
      <c r="DZ24" s="273"/>
      <c r="EA24" s="273"/>
      <c r="EB24" s="273"/>
      <c r="EC24" s="273"/>
      <c r="ED24" s="273"/>
      <c r="EE24" s="273"/>
      <c r="EF24" s="273"/>
      <c r="EG24" s="273"/>
      <c r="EH24" s="273"/>
      <c r="EI24" s="273"/>
      <c r="EJ24" s="273"/>
      <c r="EK24" s="273"/>
      <c r="EL24" s="273"/>
      <c r="EM24" s="273"/>
      <c r="EN24" s="273"/>
      <c r="EO24" s="273"/>
      <c r="EP24" s="273"/>
      <c r="EQ24" s="273"/>
      <c r="ER24" s="273"/>
      <c r="ES24" s="273"/>
      <c r="ET24" s="273"/>
      <c r="EU24" s="273"/>
      <c r="EV24" s="273"/>
      <c r="EW24" s="273"/>
      <c r="EX24" s="273"/>
      <c r="EY24" s="273"/>
      <c r="EZ24" s="273"/>
      <c r="FA24" s="273"/>
      <c r="FB24" s="273"/>
      <c r="FC24" s="273"/>
      <c r="FD24" s="273"/>
      <c r="FE24" s="273"/>
      <c r="FF24" s="273"/>
      <c r="FG24" s="273"/>
      <c r="FH24" s="273"/>
      <c r="FI24" s="273"/>
      <c r="FJ24" s="273"/>
      <c r="FK24" s="273"/>
      <c r="FL24" s="273"/>
      <c r="FM24" s="273"/>
      <c r="FN24" s="273"/>
      <c r="FO24" s="273"/>
      <c r="FP24" s="273"/>
      <c r="FQ24" s="273"/>
      <c r="FR24" s="273"/>
      <c r="FS24" s="273"/>
      <c r="FT24" s="273"/>
      <c r="FU24" s="273"/>
      <c r="FV24" s="273"/>
      <c r="FW24" s="273"/>
      <c r="FX24" s="273"/>
      <c r="FY24" s="273"/>
      <c r="FZ24" s="273"/>
      <c r="GA24" s="273"/>
      <c r="GB24" s="273"/>
      <c r="GC24" s="273"/>
      <c r="GD24" s="273"/>
      <c r="GE24" s="273"/>
      <c r="GF24" s="273"/>
      <c r="GG24" s="273"/>
      <c r="GH24" s="273"/>
      <c r="GI24" s="273"/>
      <c r="GJ24" s="273"/>
      <c r="GK24" s="273"/>
      <c r="GL24" s="273"/>
      <c r="GM24" s="273"/>
      <c r="GN24" s="273"/>
      <c r="GO24" s="273"/>
      <c r="GP24" s="273"/>
      <c r="GQ24" s="273"/>
      <c r="GR24" s="273"/>
      <c r="GS24" s="273"/>
      <c r="GT24" s="273"/>
      <c r="GU24" s="273"/>
      <c r="GV24" s="273"/>
      <c r="GW24" s="273"/>
      <c r="GX24" s="273"/>
      <c r="GY24" s="273"/>
      <c r="GZ24" s="273"/>
      <c r="HA24" s="273"/>
      <c r="HB24" s="273"/>
      <c r="HC24" s="273"/>
      <c r="HD24" s="273"/>
      <c r="HE24" s="273"/>
      <c r="HF24" s="273"/>
      <c r="HG24" s="273"/>
      <c r="HH24" s="273"/>
      <c r="HI24" s="273"/>
      <c r="HJ24" s="273"/>
      <c r="HK24" s="273"/>
      <c r="HL24" s="273"/>
      <c r="HM24" s="273"/>
      <c r="HN24" s="273"/>
      <c r="HO24" s="273"/>
      <c r="HP24" s="273"/>
      <c r="HQ24" s="273"/>
      <c r="HR24" s="273"/>
      <c r="HS24" s="273"/>
      <c r="HT24" s="273"/>
      <c r="HU24" s="273"/>
      <c r="HV24" s="273"/>
      <c r="HW24" s="273"/>
      <c r="HX24" s="273"/>
      <c r="HY24" s="273"/>
      <c r="HZ24" s="273"/>
      <c r="IA24" s="273"/>
      <c r="IB24" s="273"/>
      <c r="IC24" s="273"/>
      <c r="ID24" s="273"/>
      <c r="IE24" s="273"/>
      <c r="IF24" s="273"/>
      <c r="IG24" s="273"/>
      <c r="IH24" s="273"/>
      <c r="II24" s="273"/>
      <c r="IJ24" s="273"/>
      <c r="IK24" s="273"/>
      <c r="IL24" s="273"/>
      <c r="IM24" s="273"/>
      <c r="IN24" s="273"/>
      <c r="IO24" s="273"/>
      <c r="IP24" s="273"/>
      <c r="IQ24" s="273"/>
      <c r="IR24" s="273"/>
      <c r="IS24" s="273"/>
      <c r="IT24" s="273"/>
      <c r="IU24" s="273"/>
      <c r="IV24" s="273"/>
      <c r="IW24" s="273"/>
      <c r="IX24" s="273"/>
      <c r="IY24" s="273"/>
      <c r="IZ24" s="273"/>
      <c r="JA24" s="273"/>
      <c r="JB24" s="273"/>
      <c r="JC24" s="273"/>
      <c r="JD24" s="273"/>
      <c r="JE24" s="273"/>
      <c r="JF24" s="273"/>
      <c r="JG24" s="273"/>
      <c r="JH24" s="273"/>
      <c r="JI24" s="273"/>
      <c r="JJ24" s="273"/>
      <c r="JK24" s="273"/>
      <c r="JL24" s="273"/>
      <c r="JM24" s="273"/>
      <c r="JN24" s="273"/>
      <c r="JO24" s="273"/>
      <c r="JP24" s="273"/>
      <c r="JQ24" s="273"/>
      <c r="JR24" s="273"/>
      <c r="JS24" s="273"/>
      <c r="JT24" s="273"/>
      <c r="JU24" s="273"/>
      <c r="JV24" s="273"/>
      <c r="JW24" s="273"/>
      <c r="JX24" s="273"/>
      <c r="JY24" s="273"/>
      <c r="JZ24" s="273"/>
      <c r="KA24" s="273"/>
      <c r="KB24" s="273"/>
      <c r="KC24" s="273"/>
      <c r="KD24" s="273"/>
      <c r="KE24" s="273"/>
      <c r="KF24" s="273"/>
      <c r="KG24" s="273"/>
      <c r="KH24" s="273"/>
      <c r="KI24" s="273"/>
      <c r="KJ24" s="273"/>
      <c r="KK24" s="273"/>
      <c r="KL24" s="273"/>
      <c r="KM24" s="273"/>
      <c r="KN24" s="273"/>
      <c r="KO24" s="273"/>
      <c r="KP24" s="273"/>
      <c r="KQ24" s="273"/>
      <c r="KR24" s="273"/>
      <c r="KS24" s="273"/>
      <c r="KT24" s="273"/>
      <c r="KU24" s="273"/>
    </row>
    <row r="25" spans="1:16384" ht="17.100000000000001" customHeight="1">
      <c r="A25" s="429" t="s">
        <v>409</v>
      </c>
      <c r="B25" s="429"/>
      <c r="C25" s="51">
        <v>0</v>
      </c>
      <c r="D25" s="51">
        <v>0</v>
      </c>
      <c r="E25" s="51">
        <v>0</v>
      </c>
      <c r="F25" s="62">
        <f t="shared" si="5"/>
        <v>0</v>
      </c>
      <c r="G25" s="51">
        <v>0</v>
      </c>
      <c r="H25" s="51">
        <v>0</v>
      </c>
      <c r="I25" s="51">
        <f t="shared" si="0"/>
        <v>0</v>
      </c>
      <c r="J25" s="51">
        <v>0</v>
      </c>
      <c r="K25" s="51">
        <v>0</v>
      </c>
      <c r="L25" s="63">
        <f t="shared" si="1"/>
        <v>0</v>
      </c>
      <c r="M25" s="51">
        <v>0</v>
      </c>
      <c r="N25" s="51">
        <v>0</v>
      </c>
      <c r="O25" s="63">
        <f t="shared" si="2"/>
        <v>0</v>
      </c>
      <c r="P25" s="62">
        <f t="shared" si="6"/>
        <v>0</v>
      </c>
      <c r="Q25" s="62">
        <f t="shared" si="6"/>
        <v>0</v>
      </c>
      <c r="R25" s="62">
        <f t="shared" si="3"/>
        <v>0</v>
      </c>
      <c r="S25" s="51">
        <v>0</v>
      </c>
      <c r="T25" s="51">
        <v>0</v>
      </c>
      <c r="U25" s="62">
        <f t="shared" si="7"/>
        <v>0</v>
      </c>
      <c r="V25" s="51">
        <v>0</v>
      </c>
      <c r="W25" s="51">
        <v>0</v>
      </c>
      <c r="X25" s="51">
        <v>0</v>
      </c>
      <c r="Y25" s="51">
        <f t="shared" si="4"/>
        <v>0</v>
      </c>
      <c r="Z25" s="473" t="s">
        <v>221</v>
      </c>
      <c r="AA25" s="473"/>
      <c r="AB25" s="273"/>
      <c r="AC25" s="273"/>
      <c r="AD25" s="273"/>
      <c r="AE25" s="273"/>
      <c r="AF25" s="273"/>
      <c r="AG25" s="273"/>
      <c r="AH25" s="273"/>
      <c r="AI25" s="273"/>
      <c r="AJ25" s="273"/>
      <c r="AK25" s="273"/>
      <c r="AL25" s="273"/>
      <c r="AM25" s="273"/>
      <c r="AN25" s="273"/>
      <c r="AO25" s="273"/>
      <c r="AP25" s="273"/>
      <c r="AQ25" s="273"/>
      <c r="AR25" s="273"/>
      <c r="AS25" s="273"/>
      <c r="AT25" s="273"/>
      <c r="AU25" s="273"/>
      <c r="AV25" s="273"/>
      <c r="AW25" s="273"/>
      <c r="AX25" s="273"/>
      <c r="AY25" s="273"/>
      <c r="AZ25" s="273"/>
      <c r="BA25" s="273"/>
      <c r="BB25" s="273"/>
      <c r="BC25" s="273"/>
      <c r="BD25" s="273"/>
      <c r="BE25" s="273"/>
      <c r="BF25" s="273"/>
      <c r="BG25" s="273"/>
      <c r="BH25" s="273"/>
      <c r="BI25" s="273"/>
      <c r="BJ25" s="273"/>
      <c r="BK25" s="273"/>
      <c r="BL25" s="273"/>
      <c r="BM25" s="273"/>
      <c r="BN25" s="273"/>
      <c r="BO25" s="273"/>
      <c r="BP25" s="273"/>
      <c r="BQ25" s="273"/>
      <c r="BR25" s="273"/>
      <c r="BS25" s="273"/>
      <c r="BT25" s="273"/>
      <c r="BU25" s="273"/>
      <c r="BV25" s="273"/>
      <c r="BW25" s="273"/>
      <c r="BX25" s="273"/>
      <c r="BY25" s="273"/>
      <c r="BZ25" s="273"/>
      <c r="CA25" s="273"/>
      <c r="CB25" s="273"/>
      <c r="CC25" s="273"/>
      <c r="CD25" s="273"/>
      <c r="CE25" s="273"/>
      <c r="CF25" s="273"/>
      <c r="CG25" s="273"/>
      <c r="CH25" s="273"/>
      <c r="CI25" s="273"/>
      <c r="CJ25" s="273"/>
      <c r="CK25" s="273"/>
      <c r="CL25" s="273"/>
      <c r="CM25" s="273"/>
      <c r="CN25" s="273"/>
      <c r="CO25" s="273"/>
      <c r="CP25" s="273"/>
      <c r="CQ25" s="273"/>
      <c r="CR25" s="273"/>
      <c r="CS25" s="273"/>
      <c r="CT25" s="273"/>
      <c r="CU25" s="273"/>
      <c r="CV25" s="273"/>
      <c r="CW25" s="273"/>
      <c r="CX25" s="273"/>
      <c r="CY25" s="273"/>
      <c r="CZ25" s="273"/>
      <c r="DA25" s="273"/>
      <c r="DB25" s="273"/>
      <c r="DC25" s="273"/>
      <c r="DD25" s="273"/>
      <c r="DE25" s="273"/>
      <c r="DF25" s="273"/>
      <c r="DG25" s="273"/>
      <c r="DH25" s="273"/>
      <c r="DI25" s="273"/>
      <c r="DJ25" s="273"/>
      <c r="DK25" s="273"/>
      <c r="DL25" s="273"/>
      <c r="DM25" s="273"/>
      <c r="DN25" s="273"/>
      <c r="DO25" s="273"/>
      <c r="DP25" s="273"/>
      <c r="DQ25" s="273"/>
      <c r="DR25" s="273"/>
      <c r="DS25" s="273"/>
      <c r="DT25" s="273"/>
      <c r="DU25" s="273"/>
      <c r="DV25" s="273"/>
      <c r="DW25" s="273"/>
      <c r="DX25" s="273"/>
      <c r="DY25" s="273"/>
      <c r="DZ25" s="273"/>
      <c r="EA25" s="273"/>
      <c r="EB25" s="273"/>
      <c r="EC25" s="273"/>
      <c r="ED25" s="273"/>
      <c r="EE25" s="273"/>
      <c r="EF25" s="273"/>
      <c r="EG25" s="273"/>
      <c r="EH25" s="273"/>
      <c r="EI25" s="273"/>
      <c r="EJ25" s="273"/>
      <c r="EK25" s="273"/>
      <c r="EL25" s="273"/>
      <c r="EM25" s="273"/>
      <c r="EN25" s="273"/>
      <c r="EO25" s="273"/>
      <c r="EP25" s="273"/>
      <c r="EQ25" s="273"/>
      <c r="ER25" s="273"/>
      <c r="ES25" s="273"/>
      <c r="ET25" s="273"/>
      <c r="EU25" s="273"/>
      <c r="EV25" s="273"/>
      <c r="EW25" s="273"/>
      <c r="EX25" s="273"/>
      <c r="EY25" s="273"/>
      <c r="EZ25" s="273"/>
      <c r="FA25" s="273"/>
      <c r="FB25" s="273"/>
      <c r="FC25" s="273"/>
      <c r="FD25" s="273"/>
      <c r="FE25" s="273"/>
      <c r="FF25" s="273"/>
      <c r="FG25" s="273"/>
      <c r="FH25" s="273"/>
      <c r="FI25" s="273"/>
      <c r="FJ25" s="273"/>
      <c r="FK25" s="273"/>
      <c r="FL25" s="273"/>
      <c r="FM25" s="273"/>
      <c r="FN25" s="273"/>
      <c r="FO25" s="273"/>
      <c r="FP25" s="273"/>
      <c r="FQ25" s="273"/>
      <c r="FR25" s="273"/>
      <c r="FS25" s="273"/>
      <c r="FT25" s="273"/>
      <c r="FU25" s="273"/>
      <c r="FV25" s="273"/>
      <c r="FW25" s="273"/>
      <c r="FX25" s="273"/>
      <c r="FY25" s="273"/>
      <c r="FZ25" s="273"/>
      <c r="GA25" s="273"/>
      <c r="GB25" s="273"/>
      <c r="GC25" s="273"/>
      <c r="GD25" s="273"/>
      <c r="GE25" s="273"/>
      <c r="GF25" s="273"/>
      <c r="GG25" s="273"/>
      <c r="GH25" s="273"/>
      <c r="GI25" s="273"/>
      <c r="GJ25" s="273"/>
      <c r="GK25" s="273"/>
      <c r="GL25" s="273"/>
      <c r="GM25" s="273"/>
      <c r="GN25" s="273"/>
      <c r="GO25" s="273"/>
      <c r="GP25" s="273"/>
      <c r="GQ25" s="273"/>
      <c r="GR25" s="273"/>
      <c r="GS25" s="273"/>
      <c r="GT25" s="273"/>
      <c r="GU25" s="273"/>
      <c r="GV25" s="273"/>
      <c r="GW25" s="273"/>
      <c r="GX25" s="273"/>
      <c r="GY25" s="273"/>
      <c r="GZ25" s="273"/>
      <c r="HA25" s="273"/>
      <c r="HB25" s="273"/>
      <c r="HC25" s="273"/>
      <c r="HD25" s="273"/>
      <c r="HE25" s="273"/>
      <c r="HF25" s="273"/>
      <c r="HG25" s="273"/>
      <c r="HH25" s="273"/>
      <c r="HI25" s="273"/>
      <c r="HJ25" s="273"/>
      <c r="HK25" s="273"/>
      <c r="HL25" s="273"/>
      <c r="HM25" s="273"/>
      <c r="HN25" s="273"/>
      <c r="HO25" s="273"/>
      <c r="HP25" s="273"/>
      <c r="HQ25" s="273"/>
      <c r="HR25" s="273"/>
      <c r="HS25" s="273"/>
      <c r="HT25" s="273"/>
      <c r="HU25" s="273"/>
      <c r="HV25" s="273"/>
      <c r="HW25" s="273"/>
      <c r="HX25" s="273"/>
      <c r="HY25" s="273"/>
      <c r="HZ25" s="273"/>
      <c r="IA25" s="273"/>
      <c r="IB25" s="273"/>
      <c r="IC25" s="273"/>
      <c r="ID25" s="273"/>
      <c r="IE25" s="273"/>
      <c r="IF25" s="273"/>
      <c r="IG25" s="273"/>
      <c r="IH25" s="273"/>
      <c r="II25" s="273"/>
      <c r="IJ25" s="273"/>
      <c r="IK25" s="273"/>
      <c r="IL25" s="273"/>
      <c r="IM25" s="273"/>
      <c r="IN25" s="273"/>
      <c r="IO25" s="273"/>
      <c r="IP25" s="273"/>
      <c r="IQ25" s="273"/>
      <c r="IR25" s="273"/>
      <c r="IS25" s="273"/>
      <c r="IT25" s="273"/>
      <c r="IU25" s="273"/>
      <c r="IV25" s="273"/>
      <c r="IW25" s="273"/>
      <c r="IX25" s="273"/>
      <c r="IY25" s="273"/>
      <c r="IZ25" s="273"/>
      <c r="JA25" s="273"/>
      <c r="JB25" s="273"/>
      <c r="JC25" s="273"/>
      <c r="JD25" s="273"/>
      <c r="JE25" s="273"/>
      <c r="JF25" s="273"/>
      <c r="JG25" s="273"/>
      <c r="JH25" s="273"/>
      <c r="JI25" s="273"/>
      <c r="JJ25" s="273"/>
      <c r="JK25" s="273"/>
      <c r="JL25" s="273"/>
      <c r="JM25" s="273"/>
      <c r="JN25" s="273"/>
      <c r="JO25" s="273"/>
      <c r="JP25" s="273"/>
      <c r="JQ25" s="273"/>
      <c r="JR25" s="273"/>
      <c r="JS25" s="273"/>
      <c r="JT25" s="273"/>
      <c r="JU25" s="273"/>
      <c r="JV25" s="273"/>
      <c r="JW25" s="273"/>
      <c r="JX25" s="273"/>
      <c r="JY25" s="273"/>
      <c r="JZ25" s="273"/>
      <c r="KA25" s="273"/>
      <c r="KB25" s="273"/>
      <c r="KC25" s="273"/>
      <c r="KD25" s="273"/>
      <c r="KE25" s="273"/>
      <c r="KF25" s="273"/>
      <c r="KG25" s="273"/>
      <c r="KH25" s="273"/>
      <c r="KI25" s="273"/>
      <c r="KJ25" s="273"/>
      <c r="KK25" s="273"/>
      <c r="KL25" s="273"/>
      <c r="KM25" s="273"/>
      <c r="KN25" s="273"/>
      <c r="KO25" s="273"/>
      <c r="KP25" s="273"/>
      <c r="KQ25" s="273"/>
      <c r="KR25" s="273"/>
      <c r="KS25" s="273"/>
      <c r="KT25" s="273"/>
      <c r="KU25" s="273"/>
    </row>
    <row r="26" spans="1:16384" ht="17.100000000000001" customHeight="1">
      <c r="A26" s="429" t="s">
        <v>9</v>
      </c>
      <c r="B26" s="429"/>
      <c r="C26" s="51">
        <v>0</v>
      </c>
      <c r="D26" s="51">
        <v>0</v>
      </c>
      <c r="E26" s="51">
        <v>0</v>
      </c>
      <c r="F26" s="62">
        <f t="shared" si="5"/>
        <v>0</v>
      </c>
      <c r="G26" s="51">
        <v>0</v>
      </c>
      <c r="H26" s="51">
        <v>0</v>
      </c>
      <c r="I26" s="51">
        <f t="shared" si="0"/>
        <v>0</v>
      </c>
      <c r="J26" s="51">
        <v>0</v>
      </c>
      <c r="K26" s="51">
        <v>0</v>
      </c>
      <c r="L26" s="63">
        <f t="shared" si="1"/>
        <v>0</v>
      </c>
      <c r="M26" s="51">
        <v>0</v>
      </c>
      <c r="N26" s="51">
        <v>0</v>
      </c>
      <c r="O26" s="63">
        <f t="shared" si="2"/>
        <v>0</v>
      </c>
      <c r="P26" s="62">
        <f t="shared" si="6"/>
        <v>0</v>
      </c>
      <c r="Q26" s="62">
        <f t="shared" si="6"/>
        <v>0</v>
      </c>
      <c r="R26" s="62">
        <f t="shared" si="3"/>
        <v>0</v>
      </c>
      <c r="S26" s="51">
        <v>0</v>
      </c>
      <c r="T26" s="51">
        <v>0</v>
      </c>
      <c r="U26" s="62">
        <f t="shared" si="7"/>
        <v>0</v>
      </c>
      <c r="V26" s="51">
        <v>0</v>
      </c>
      <c r="W26" s="51">
        <v>0</v>
      </c>
      <c r="X26" s="51">
        <v>0</v>
      </c>
      <c r="Y26" s="51">
        <f t="shared" si="4"/>
        <v>0</v>
      </c>
      <c r="Z26" s="473" t="s">
        <v>222</v>
      </c>
      <c r="AA26" s="473"/>
      <c r="AB26" s="273"/>
      <c r="AC26" s="273"/>
      <c r="AD26" s="273"/>
      <c r="AE26" s="273"/>
      <c r="AF26" s="273"/>
      <c r="AG26" s="273"/>
      <c r="AH26" s="273"/>
      <c r="AI26" s="273"/>
      <c r="AJ26" s="273"/>
      <c r="AK26" s="273"/>
      <c r="AL26" s="273"/>
      <c r="AM26" s="273"/>
      <c r="AN26" s="273"/>
      <c r="AO26" s="273"/>
      <c r="AP26" s="273"/>
      <c r="AQ26" s="273"/>
      <c r="AR26" s="273"/>
      <c r="AS26" s="273"/>
      <c r="AT26" s="273"/>
      <c r="AU26" s="273"/>
      <c r="AV26" s="273"/>
      <c r="AW26" s="273"/>
      <c r="AX26" s="273"/>
      <c r="AY26" s="273"/>
      <c r="AZ26" s="273"/>
      <c r="BA26" s="273"/>
      <c r="BB26" s="273"/>
      <c r="BC26" s="273"/>
      <c r="BD26" s="273"/>
      <c r="BE26" s="273"/>
      <c r="BF26" s="273"/>
      <c r="BG26" s="273"/>
      <c r="BH26" s="273"/>
      <c r="BI26" s="273"/>
      <c r="BJ26" s="273"/>
      <c r="BK26" s="273"/>
      <c r="BL26" s="273"/>
      <c r="BM26" s="273"/>
      <c r="BN26" s="273"/>
      <c r="BO26" s="273"/>
      <c r="BP26" s="273"/>
      <c r="BQ26" s="273"/>
      <c r="BR26" s="273"/>
      <c r="BS26" s="273"/>
      <c r="BT26" s="273"/>
      <c r="BU26" s="273"/>
      <c r="BV26" s="273"/>
      <c r="BW26" s="273"/>
      <c r="BX26" s="273"/>
      <c r="BY26" s="273"/>
      <c r="BZ26" s="273"/>
      <c r="CA26" s="273"/>
      <c r="CB26" s="273"/>
      <c r="CC26" s="273"/>
      <c r="CD26" s="273"/>
      <c r="CE26" s="273"/>
      <c r="CF26" s="273"/>
      <c r="CG26" s="273"/>
      <c r="CH26" s="273"/>
      <c r="CI26" s="273"/>
      <c r="CJ26" s="273"/>
      <c r="CK26" s="273"/>
      <c r="CL26" s="273"/>
      <c r="CM26" s="273" t="s">
        <v>9</v>
      </c>
      <c r="CN26" s="273"/>
      <c r="CO26" s="273" t="s">
        <v>9</v>
      </c>
      <c r="CP26" s="273"/>
      <c r="CQ26" s="273" t="s">
        <v>9</v>
      </c>
      <c r="CR26" s="273"/>
      <c r="CS26" s="273" t="s">
        <v>9</v>
      </c>
      <c r="CT26" s="273"/>
      <c r="CU26" s="273" t="s">
        <v>9</v>
      </c>
      <c r="CV26" s="273"/>
      <c r="CW26" s="273" t="s">
        <v>9</v>
      </c>
      <c r="CX26" s="273"/>
      <c r="CY26" s="273" t="s">
        <v>9</v>
      </c>
      <c r="CZ26" s="273"/>
      <c r="DA26" s="273" t="s">
        <v>9</v>
      </c>
      <c r="DB26" s="273"/>
      <c r="DC26" s="273" t="s">
        <v>9</v>
      </c>
      <c r="DD26" s="273"/>
      <c r="DE26" s="273" t="s">
        <v>9</v>
      </c>
      <c r="DF26" s="273"/>
      <c r="DG26" s="273" t="s">
        <v>9</v>
      </c>
      <c r="DH26" s="273"/>
      <c r="DI26" s="273" t="s">
        <v>9</v>
      </c>
      <c r="DJ26" s="273"/>
      <c r="DK26" s="273" t="s">
        <v>9</v>
      </c>
      <c r="DL26" s="273"/>
      <c r="DM26" s="273" t="s">
        <v>9</v>
      </c>
      <c r="DN26" s="273"/>
      <c r="DO26" s="273" t="s">
        <v>9</v>
      </c>
      <c r="DP26" s="273"/>
      <c r="DQ26" s="273" t="s">
        <v>9</v>
      </c>
      <c r="DR26" s="273"/>
      <c r="DS26" s="273" t="s">
        <v>9</v>
      </c>
      <c r="DT26" s="273"/>
      <c r="DU26" s="273" t="s">
        <v>9</v>
      </c>
      <c r="DV26" s="273"/>
      <c r="DW26" s="273" t="s">
        <v>9</v>
      </c>
      <c r="DX26" s="273"/>
      <c r="DY26" s="273" t="s">
        <v>9</v>
      </c>
      <c r="DZ26" s="273"/>
      <c r="EA26" s="273" t="s">
        <v>9</v>
      </c>
      <c r="EB26" s="273"/>
      <c r="EC26" s="273" t="s">
        <v>9</v>
      </c>
      <c r="ED26" s="273"/>
      <c r="EE26" s="273" t="s">
        <v>9</v>
      </c>
      <c r="EF26" s="273"/>
      <c r="EG26" s="273" t="s">
        <v>9</v>
      </c>
      <c r="EH26" s="273"/>
      <c r="EI26" s="273" t="s">
        <v>9</v>
      </c>
      <c r="EJ26" s="273"/>
      <c r="EK26" s="273" t="s">
        <v>9</v>
      </c>
      <c r="EL26" s="273"/>
      <c r="EM26" s="273" t="s">
        <v>9</v>
      </c>
      <c r="EN26" s="273"/>
      <c r="EO26" s="273" t="s">
        <v>9</v>
      </c>
      <c r="EP26" s="273"/>
      <c r="EQ26" s="273" t="s">
        <v>9</v>
      </c>
      <c r="ER26" s="273"/>
      <c r="ES26" s="273" t="s">
        <v>9</v>
      </c>
      <c r="ET26" s="273"/>
      <c r="EU26" s="273" t="s">
        <v>9</v>
      </c>
      <c r="EV26" s="273"/>
      <c r="EW26" s="273" t="s">
        <v>9</v>
      </c>
      <c r="EX26" s="273"/>
      <c r="EY26" s="273" t="s">
        <v>9</v>
      </c>
      <c r="EZ26" s="273"/>
      <c r="FA26" s="273" t="s">
        <v>9</v>
      </c>
      <c r="FB26" s="273"/>
      <c r="FC26" s="273" t="s">
        <v>9</v>
      </c>
      <c r="FD26" s="273"/>
      <c r="FE26" s="273" t="s">
        <v>9</v>
      </c>
      <c r="FF26" s="273"/>
      <c r="FG26" s="273" t="s">
        <v>9</v>
      </c>
      <c r="FH26" s="273"/>
      <c r="FI26" s="273" t="s">
        <v>9</v>
      </c>
      <c r="FJ26" s="273"/>
      <c r="FK26" s="273" t="s">
        <v>9</v>
      </c>
      <c r="FL26" s="273"/>
      <c r="FM26" s="273" t="s">
        <v>9</v>
      </c>
      <c r="FN26" s="273"/>
      <c r="FO26" s="273" t="s">
        <v>9</v>
      </c>
      <c r="FP26" s="273"/>
      <c r="FQ26" s="273" t="s">
        <v>9</v>
      </c>
      <c r="FR26" s="273"/>
      <c r="FS26" s="273" t="s">
        <v>9</v>
      </c>
      <c r="FT26" s="273"/>
      <c r="FU26" s="273" t="s">
        <v>9</v>
      </c>
      <c r="FV26" s="273"/>
      <c r="FW26" s="273" t="s">
        <v>9</v>
      </c>
      <c r="FX26" s="273"/>
      <c r="FY26" s="273" t="s">
        <v>9</v>
      </c>
      <c r="FZ26" s="273"/>
      <c r="GA26" s="273" t="s">
        <v>9</v>
      </c>
      <c r="GB26" s="273"/>
      <c r="GC26" s="273" t="s">
        <v>9</v>
      </c>
      <c r="GD26" s="273"/>
      <c r="GE26" s="273" t="s">
        <v>9</v>
      </c>
      <c r="GF26" s="273"/>
      <c r="GG26" s="273" t="s">
        <v>9</v>
      </c>
      <c r="GH26" s="273"/>
      <c r="GI26" s="273" t="s">
        <v>9</v>
      </c>
      <c r="GJ26" s="273"/>
      <c r="GK26" s="273" t="s">
        <v>9</v>
      </c>
      <c r="GL26" s="273"/>
      <c r="GM26" s="273" t="s">
        <v>9</v>
      </c>
      <c r="GN26" s="273"/>
      <c r="GO26" s="273" t="s">
        <v>9</v>
      </c>
      <c r="GP26" s="273"/>
      <c r="GQ26" s="273" t="s">
        <v>9</v>
      </c>
      <c r="GR26" s="273"/>
      <c r="GS26" s="273" t="s">
        <v>9</v>
      </c>
      <c r="GT26" s="273"/>
      <c r="GU26" s="273" t="s">
        <v>9</v>
      </c>
      <c r="GV26" s="273"/>
      <c r="GW26" s="273" t="s">
        <v>9</v>
      </c>
      <c r="GX26" s="273"/>
      <c r="GY26" s="273" t="s">
        <v>9</v>
      </c>
      <c r="GZ26" s="273"/>
      <c r="HA26" s="273" t="s">
        <v>9</v>
      </c>
      <c r="HB26" s="273"/>
      <c r="HC26" s="273" t="s">
        <v>9</v>
      </c>
      <c r="HD26" s="273"/>
      <c r="HE26" s="273" t="s">
        <v>9</v>
      </c>
      <c r="HF26" s="273"/>
      <c r="HG26" s="273" t="s">
        <v>9</v>
      </c>
      <c r="HH26" s="273"/>
      <c r="HI26" s="273" t="s">
        <v>9</v>
      </c>
      <c r="HJ26" s="273"/>
      <c r="HK26" s="273" t="s">
        <v>9</v>
      </c>
      <c r="HL26" s="273"/>
      <c r="HM26" s="273" t="s">
        <v>9</v>
      </c>
      <c r="HN26" s="273"/>
      <c r="HO26" s="273" t="s">
        <v>9</v>
      </c>
      <c r="HP26" s="273"/>
      <c r="HQ26" s="273" t="s">
        <v>9</v>
      </c>
      <c r="HR26" s="273"/>
      <c r="HS26" s="273" t="s">
        <v>9</v>
      </c>
      <c r="HT26" s="273"/>
      <c r="HU26" s="273" t="s">
        <v>9</v>
      </c>
      <c r="HV26" s="273"/>
      <c r="HW26" s="273" t="s">
        <v>9</v>
      </c>
      <c r="HX26" s="273"/>
      <c r="HY26" s="273" t="s">
        <v>9</v>
      </c>
      <c r="HZ26" s="273"/>
      <c r="IA26" s="273" t="s">
        <v>9</v>
      </c>
      <c r="IB26" s="273"/>
      <c r="IC26" s="273" t="s">
        <v>9</v>
      </c>
      <c r="ID26" s="273"/>
      <c r="IE26" s="273" t="s">
        <v>9</v>
      </c>
      <c r="IF26" s="273"/>
      <c r="IG26" s="273" t="s">
        <v>9</v>
      </c>
      <c r="IH26" s="273"/>
      <c r="II26" s="273" t="s">
        <v>9</v>
      </c>
      <c r="IJ26" s="273"/>
      <c r="IK26" s="273" t="s">
        <v>9</v>
      </c>
      <c r="IL26" s="273"/>
      <c r="IM26" s="273" t="s">
        <v>9</v>
      </c>
      <c r="IN26" s="273"/>
      <c r="IO26" s="273" t="s">
        <v>9</v>
      </c>
      <c r="IP26" s="273"/>
      <c r="IQ26" s="273" t="s">
        <v>9</v>
      </c>
      <c r="IR26" s="273"/>
      <c r="IS26" s="273" t="s">
        <v>9</v>
      </c>
      <c r="IT26" s="273"/>
      <c r="IU26" s="273" t="s">
        <v>9</v>
      </c>
      <c r="IV26" s="273"/>
      <c r="IW26" s="273" t="s">
        <v>9</v>
      </c>
      <c r="IX26" s="273"/>
      <c r="IY26" s="273" t="s">
        <v>9</v>
      </c>
      <c r="IZ26" s="273"/>
      <c r="JA26" s="273" t="s">
        <v>9</v>
      </c>
      <c r="JB26" s="273"/>
      <c r="JC26" s="273" t="s">
        <v>9</v>
      </c>
      <c r="JD26" s="273"/>
      <c r="JE26" s="273" t="s">
        <v>9</v>
      </c>
      <c r="JF26" s="273"/>
      <c r="JG26" s="273" t="s">
        <v>9</v>
      </c>
      <c r="JH26" s="273"/>
      <c r="JI26" s="273" t="s">
        <v>9</v>
      </c>
      <c r="JJ26" s="273"/>
      <c r="JK26" s="273" t="s">
        <v>9</v>
      </c>
      <c r="JL26" s="273"/>
      <c r="JM26" s="273" t="s">
        <v>9</v>
      </c>
      <c r="JN26" s="273"/>
      <c r="JO26" s="273" t="s">
        <v>9</v>
      </c>
      <c r="JP26" s="273"/>
      <c r="JQ26" s="273" t="s">
        <v>9</v>
      </c>
      <c r="JR26" s="273"/>
      <c r="JS26" s="273" t="s">
        <v>9</v>
      </c>
      <c r="JT26" s="273"/>
      <c r="JU26" s="273" t="s">
        <v>9</v>
      </c>
      <c r="JV26" s="273"/>
      <c r="JW26" s="273" t="s">
        <v>9</v>
      </c>
      <c r="JX26" s="273"/>
      <c r="JY26" s="273" t="s">
        <v>9</v>
      </c>
      <c r="JZ26" s="273"/>
      <c r="KA26" s="273" t="s">
        <v>9</v>
      </c>
      <c r="KB26" s="273"/>
      <c r="KC26" s="273" t="s">
        <v>9</v>
      </c>
      <c r="KD26" s="273"/>
      <c r="KE26" s="273" t="s">
        <v>9</v>
      </c>
      <c r="KF26" s="273"/>
      <c r="KG26" s="273" t="s">
        <v>9</v>
      </c>
      <c r="KH26" s="273"/>
      <c r="KI26" s="273" t="s">
        <v>9</v>
      </c>
      <c r="KJ26" s="273"/>
      <c r="KK26" s="273" t="s">
        <v>9</v>
      </c>
      <c r="KL26" s="273"/>
      <c r="KM26" s="273" t="s">
        <v>9</v>
      </c>
      <c r="KN26" s="273"/>
      <c r="KO26" s="273" t="s">
        <v>9</v>
      </c>
      <c r="KP26" s="273"/>
      <c r="KQ26" s="273" t="s">
        <v>9</v>
      </c>
      <c r="KR26" s="273"/>
      <c r="KS26" s="273" t="s">
        <v>9</v>
      </c>
      <c r="KT26" s="273"/>
      <c r="KU26" s="273" t="s">
        <v>9</v>
      </c>
      <c r="KV26" s="74"/>
      <c r="KW26" s="74" t="s">
        <v>9</v>
      </c>
      <c r="KX26" s="74"/>
      <c r="KY26" s="74" t="s">
        <v>9</v>
      </c>
      <c r="KZ26" s="74"/>
      <c r="LA26" s="74" t="s">
        <v>9</v>
      </c>
      <c r="LB26" s="74"/>
      <c r="LC26" s="74" t="s">
        <v>9</v>
      </c>
      <c r="LD26" s="74"/>
      <c r="LE26" s="74" t="s">
        <v>9</v>
      </c>
      <c r="LF26" s="74"/>
      <c r="LG26" s="74" t="s">
        <v>9</v>
      </c>
      <c r="LH26" s="74"/>
      <c r="LI26" s="74" t="s">
        <v>9</v>
      </c>
      <c r="LJ26" s="74"/>
      <c r="LK26" s="74" t="s">
        <v>9</v>
      </c>
      <c r="LL26" s="74"/>
      <c r="LM26" s="74" t="s">
        <v>9</v>
      </c>
      <c r="LN26" s="74"/>
      <c r="LO26" s="74" t="s">
        <v>9</v>
      </c>
      <c r="LP26" s="74"/>
      <c r="LQ26" s="74" t="s">
        <v>9</v>
      </c>
      <c r="LR26" s="74"/>
      <c r="LS26" s="74" t="s">
        <v>9</v>
      </c>
      <c r="LT26" s="74"/>
      <c r="LU26" s="74" t="s">
        <v>9</v>
      </c>
      <c r="LV26" s="74"/>
      <c r="LW26" s="74" t="s">
        <v>9</v>
      </c>
      <c r="LX26" s="74"/>
      <c r="LY26" s="74" t="s">
        <v>9</v>
      </c>
      <c r="LZ26" s="74"/>
      <c r="MA26" s="74" t="s">
        <v>9</v>
      </c>
      <c r="MB26" s="74"/>
      <c r="MC26" s="74" t="s">
        <v>9</v>
      </c>
      <c r="MD26" s="74"/>
      <c r="ME26" s="74" t="s">
        <v>9</v>
      </c>
      <c r="MF26" s="74"/>
      <c r="MG26" s="74" t="s">
        <v>9</v>
      </c>
      <c r="MH26" s="74"/>
      <c r="MI26" s="74" t="s">
        <v>9</v>
      </c>
      <c r="MJ26" s="74"/>
      <c r="MK26" s="74" t="s">
        <v>9</v>
      </c>
      <c r="ML26" s="74"/>
      <c r="MM26" s="74" t="s">
        <v>9</v>
      </c>
      <c r="MN26" s="74"/>
      <c r="MO26" s="74" t="s">
        <v>9</v>
      </c>
      <c r="MP26" s="74"/>
      <c r="MQ26" s="74" t="s">
        <v>9</v>
      </c>
      <c r="MR26" s="74"/>
      <c r="MS26" s="74" t="s">
        <v>9</v>
      </c>
      <c r="MT26" s="74"/>
      <c r="MU26" s="74" t="s">
        <v>9</v>
      </c>
      <c r="MV26" s="74"/>
      <c r="MW26" s="74" t="s">
        <v>9</v>
      </c>
      <c r="MX26" s="74"/>
      <c r="MY26" s="74" t="s">
        <v>9</v>
      </c>
      <c r="MZ26" s="74"/>
      <c r="NA26" s="74" t="s">
        <v>9</v>
      </c>
      <c r="NB26" s="74"/>
      <c r="NC26" s="74" t="s">
        <v>9</v>
      </c>
      <c r="ND26" s="74"/>
      <c r="NE26" s="74" t="s">
        <v>9</v>
      </c>
      <c r="NF26" s="74"/>
      <c r="NG26" s="74" t="s">
        <v>9</v>
      </c>
      <c r="NH26" s="74"/>
      <c r="NI26" s="74" t="s">
        <v>9</v>
      </c>
      <c r="NJ26" s="74"/>
      <c r="NK26" s="74" t="s">
        <v>9</v>
      </c>
      <c r="NL26" s="74"/>
      <c r="NM26" s="74" t="s">
        <v>9</v>
      </c>
      <c r="NN26" s="74"/>
      <c r="NO26" s="74" t="s">
        <v>9</v>
      </c>
      <c r="NP26" s="74"/>
      <c r="NQ26" s="74" t="s">
        <v>9</v>
      </c>
      <c r="NR26" s="74"/>
      <c r="NS26" s="74" t="s">
        <v>9</v>
      </c>
      <c r="NT26" s="74"/>
      <c r="NU26" s="74" t="s">
        <v>9</v>
      </c>
      <c r="NV26" s="74"/>
      <c r="NW26" s="74" t="s">
        <v>9</v>
      </c>
      <c r="NX26" s="74"/>
      <c r="NY26" s="74" t="s">
        <v>9</v>
      </c>
      <c r="NZ26" s="74"/>
      <c r="OA26" s="74" t="s">
        <v>9</v>
      </c>
      <c r="OB26" s="74"/>
      <c r="OC26" s="74" t="s">
        <v>9</v>
      </c>
      <c r="OD26" s="74"/>
      <c r="OE26" s="74" t="s">
        <v>9</v>
      </c>
      <c r="OF26" s="74"/>
      <c r="OG26" s="74" t="s">
        <v>9</v>
      </c>
      <c r="OH26" s="74"/>
      <c r="OI26" s="74" t="s">
        <v>9</v>
      </c>
      <c r="OJ26" s="74"/>
      <c r="OK26" s="74" t="s">
        <v>9</v>
      </c>
      <c r="OL26" s="74"/>
      <c r="OM26" s="74" t="s">
        <v>9</v>
      </c>
      <c r="ON26" s="74"/>
      <c r="OO26" s="74" t="s">
        <v>9</v>
      </c>
      <c r="OP26" s="74"/>
      <c r="OQ26" s="74" t="s">
        <v>9</v>
      </c>
      <c r="OR26" s="74"/>
      <c r="OS26" s="74" t="s">
        <v>9</v>
      </c>
      <c r="OT26" s="74"/>
      <c r="OU26" s="74" t="s">
        <v>9</v>
      </c>
      <c r="OV26" s="74"/>
      <c r="OW26" s="74" t="s">
        <v>9</v>
      </c>
      <c r="OX26" s="74"/>
      <c r="OY26" s="74" t="s">
        <v>9</v>
      </c>
      <c r="OZ26" s="74"/>
      <c r="PA26" s="74" t="s">
        <v>9</v>
      </c>
      <c r="PB26" s="74"/>
      <c r="PC26" s="74" t="s">
        <v>9</v>
      </c>
      <c r="PD26" s="74"/>
      <c r="PE26" s="74" t="s">
        <v>9</v>
      </c>
      <c r="PF26" s="74"/>
      <c r="PG26" s="74" t="s">
        <v>9</v>
      </c>
      <c r="PH26" s="74"/>
      <c r="PI26" s="74" t="s">
        <v>9</v>
      </c>
      <c r="PJ26" s="74"/>
      <c r="PK26" s="74" t="s">
        <v>9</v>
      </c>
      <c r="PL26" s="74"/>
      <c r="PM26" s="74" t="s">
        <v>9</v>
      </c>
      <c r="PN26" s="74"/>
      <c r="PO26" s="74" t="s">
        <v>9</v>
      </c>
      <c r="PP26" s="74"/>
      <c r="PQ26" s="74" t="s">
        <v>9</v>
      </c>
      <c r="PR26" s="74"/>
      <c r="PS26" s="74" t="s">
        <v>9</v>
      </c>
      <c r="PT26" s="74"/>
      <c r="PU26" s="74" t="s">
        <v>9</v>
      </c>
      <c r="PV26" s="74"/>
      <c r="PW26" s="74" t="s">
        <v>9</v>
      </c>
      <c r="PX26" s="74"/>
      <c r="PY26" s="74" t="s">
        <v>9</v>
      </c>
      <c r="PZ26" s="74"/>
      <c r="QA26" s="74" t="s">
        <v>9</v>
      </c>
      <c r="QB26" s="74"/>
      <c r="QC26" s="74" t="s">
        <v>9</v>
      </c>
      <c r="QD26" s="74"/>
      <c r="QE26" s="74" t="s">
        <v>9</v>
      </c>
      <c r="QF26" s="74"/>
      <c r="QG26" s="74" t="s">
        <v>9</v>
      </c>
      <c r="QH26" s="74"/>
      <c r="QI26" s="74" t="s">
        <v>9</v>
      </c>
      <c r="QJ26" s="74"/>
      <c r="QK26" s="74" t="s">
        <v>9</v>
      </c>
      <c r="QL26" s="74"/>
      <c r="QM26" s="74" t="s">
        <v>9</v>
      </c>
      <c r="QN26" s="74"/>
      <c r="QO26" s="74" t="s">
        <v>9</v>
      </c>
      <c r="QP26" s="74"/>
      <c r="QQ26" s="74" t="s">
        <v>9</v>
      </c>
      <c r="QR26" s="74"/>
      <c r="QS26" s="74" t="s">
        <v>9</v>
      </c>
      <c r="QT26" s="74"/>
      <c r="QU26" s="74" t="s">
        <v>9</v>
      </c>
      <c r="QV26" s="74"/>
      <c r="QW26" s="74" t="s">
        <v>9</v>
      </c>
      <c r="QX26" s="74"/>
      <c r="QY26" s="74" t="s">
        <v>9</v>
      </c>
      <c r="QZ26" s="74"/>
      <c r="RA26" s="74" t="s">
        <v>9</v>
      </c>
      <c r="RB26" s="74"/>
      <c r="RC26" s="74" t="s">
        <v>9</v>
      </c>
      <c r="RD26" s="74"/>
      <c r="RE26" s="74" t="s">
        <v>9</v>
      </c>
      <c r="RF26" s="74"/>
      <c r="RG26" s="74" t="s">
        <v>9</v>
      </c>
      <c r="RH26" s="74"/>
      <c r="RI26" s="74" t="s">
        <v>9</v>
      </c>
      <c r="RJ26" s="74"/>
      <c r="RK26" s="74" t="s">
        <v>9</v>
      </c>
      <c r="RL26" s="74"/>
      <c r="RM26" s="74" t="s">
        <v>9</v>
      </c>
      <c r="RN26" s="74"/>
      <c r="RO26" s="74" t="s">
        <v>9</v>
      </c>
      <c r="RP26" s="74"/>
      <c r="RQ26" s="74" t="s">
        <v>9</v>
      </c>
      <c r="RR26" s="74"/>
      <c r="RS26" s="74" t="s">
        <v>9</v>
      </c>
      <c r="RT26" s="74"/>
      <c r="RU26" s="74" t="s">
        <v>9</v>
      </c>
      <c r="RV26" s="74"/>
      <c r="RW26" s="74" t="s">
        <v>9</v>
      </c>
      <c r="RX26" s="74"/>
      <c r="RY26" s="74" t="s">
        <v>9</v>
      </c>
      <c r="RZ26" s="74"/>
      <c r="SA26" s="74" t="s">
        <v>9</v>
      </c>
      <c r="SB26" s="74"/>
      <c r="SC26" s="74" t="s">
        <v>9</v>
      </c>
      <c r="SD26" s="74"/>
      <c r="SE26" s="74" t="s">
        <v>9</v>
      </c>
      <c r="SF26" s="74"/>
      <c r="SG26" s="74" t="s">
        <v>9</v>
      </c>
      <c r="SH26" s="74"/>
      <c r="SI26" s="74" t="s">
        <v>9</v>
      </c>
      <c r="SJ26" s="74"/>
      <c r="SK26" s="74" t="s">
        <v>9</v>
      </c>
      <c r="SL26" s="74"/>
      <c r="SM26" s="74" t="s">
        <v>9</v>
      </c>
      <c r="SN26" s="74"/>
      <c r="SO26" s="74" t="s">
        <v>9</v>
      </c>
      <c r="SP26" s="74"/>
      <c r="SQ26" s="74" t="s">
        <v>9</v>
      </c>
      <c r="SR26" s="74"/>
      <c r="SS26" s="74" t="s">
        <v>9</v>
      </c>
      <c r="ST26" s="74"/>
      <c r="SU26" s="74" t="s">
        <v>9</v>
      </c>
      <c r="SV26" s="74"/>
      <c r="SW26" s="74" t="s">
        <v>9</v>
      </c>
      <c r="SX26" s="74"/>
      <c r="SY26" s="74" t="s">
        <v>9</v>
      </c>
      <c r="SZ26" s="74"/>
      <c r="TA26" s="74" t="s">
        <v>9</v>
      </c>
      <c r="TB26" s="74"/>
      <c r="TC26" s="74" t="s">
        <v>9</v>
      </c>
      <c r="TD26" s="74"/>
      <c r="TE26" s="74" t="s">
        <v>9</v>
      </c>
      <c r="TF26" s="74"/>
      <c r="TG26" s="74" t="s">
        <v>9</v>
      </c>
      <c r="TH26" s="74"/>
      <c r="TI26" s="74" t="s">
        <v>9</v>
      </c>
      <c r="TJ26" s="74"/>
      <c r="TK26" s="74" t="s">
        <v>9</v>
      </c>
      <c r="TL26" s="74"/>
      <c r="TM26" s="74" t="s">
        <v>9</v>
      </c>
      <c r="TN26" s="74"/>
      <c r="TO26" s="74" t="s">
        <v>9</v>
      </c>
      <c r="TP26" s="74"/>
      <c r="TQ26" s="74" t="s">
        <v>9</v>
      </c>
      <c r="TR26" s="74"/>
      <c r="TS26" s="74" t="s">
        <v>9</v>
      </c>
      <c r="TT26" s="74"/>
      <c r="TU26" s="74" t="s">
        <v>9</v>
      </c>
      <c r="TV26" s="74"/>
      <c r="TW26" s="74" t="s">
        <v>9</v>
      </c>
      <c r="TX26" s="74"/>
      <c r="TY26" s="74" t="s">
        <v>9</v>
      </c>
      <c r="TZ26" s="74"/>
      <c r="UA26" s="74" t="s">
        <v>9</v>
      </c>
      <c r="UB26" s="74"/>
      <c r="UC26" s="74" t="s">
        <v>9</v>
      </c>
      <c r="UD26" s="74"/>
      <c r="UE26" s="74" t="s">
        <v>9</v>
      </c>
      <c r="UF26" s="74"/>
      <c r="UG26" s="74" t="s">
        <v>9</v>
      </c>
      <c r="UH26" s="74"/>
      <c r="UI26" s="74" t="s">
        <v>9</v>
      </c>
      <c r="UJ26" s="74"/>
      <c r="UK26" s="74" t="s">
        <v>9</v>
      </c>
      <c r="UL26" s="74"/>
      <c r="UM26" s="74" t="s">
        <v>9</v>
      </c>
      <c r="UN26" s="74"/>
      <c r="UO26" s="74" t="s">
        <v>9</v>
      </c>
      <c r="UP26" s="74"/>
      <c r="UQ26" s="74" t="s">
        <v>9</v>
      </c>
      <c r="UR26" s="74"/>
      <c r="US26" s="74" t="s">
        <v>9</v>
      </c>
      <c r="UT26" s="74"/>
      <c r="UU26" s="74" t="s">
        <v>9</v>
      </c>
      <c r="UV26" s="74"/>
      <c r="UW26" s="74" t="s">
        <v>9</v>
      </c>
      <c r="UX26" s="74"/>
      <c r="UY26" s="74" t="s">
        <v>9</v>
      </c>
      <c r="UZ26" s="74"/>
      <c r="VA26" s="74" t="s">
        <v>9</v>
      </c>
      <c r="VB26" s="74"/>
      <c r="VC26" s="74" t="s">
        <v>9</v>
      </c>
      <c r="VD26" s="74"/>
      <c r="VE26" s="74" t="s">
        <v>9</v>
      </c>
      <c r="VF26" s="74"/>
      <c r="VG26" s="74" t="s">
        <v>9</v>
      </c>
      <c r="VH26" s="74"/>
      <c r="VI26" s="74" t="s">
        <v>9</v>
      </c>
      <c r="VJ26" s="74"/>
      <c r="VK26" s="74" t="s">
        <v>9</v>
      </c>
      <c r="VL26" s="74"/>
      <c r="VM26" s="74" t="s">
        <v>9</v>
      </c>
      <c r="VN26" s="74"/>
      <c r="VO26" s="74" t="s">
        <v>9</v>
      </c>
      <c r="VP26" s="74"/>
      <c r="VQ26" s="74" t="s">
        <v>9</v>
      </c>
      <c r="VR26" s="74"/>
      <c r="VS26" s="74" t="s">
        <v>9</v>
      </c>
      <c r="VT26" s="74"/>
      <c r="VU26" s="74" t="s">
        <v>9</v>
      </c>
      <c r="VV26" s="74"/>
      <c r="VW26" s="74" t="s">
        <v>9</v>
      </c>
      <c r="VX26" s="74"/>
      <c r="VY26" s="74" t="s">
        <v>9</v>
      </c>
      <c r="VZ26" s="74"/>
      <c r="WA26" s="74" t="s">
        <v>9</v>
      </c>
      <c r="WB26" s="74"/>
      <c r="WC26" s="74" t="s">
        <v>9</v>
      </c>
      <c r="WD26" s="74"/>
      <c r="WE26" s="74" t="s">
        <v>9</v>
      </c>
      <c r="WF26" s="74"/>
      <c r="WG26" s="74" t="s">
        <v>9</v>
      </c>
      <c r="WH26" s="74"/>
      <c r="WI26" s="74" t="s">
        <v>9</v>
      </c>
      <c r="WJ26" s="74"/>
      <c r="WK26" s="74" t="s">
        <v>9</v>
      </c>
      <c r="WL26" s="74"/>
      <c r="WM26" s="74" t="s">
        <v>9</v>
      </c>
      <c r="WN26" s="74"/>
      <c r="WO26" s="74" t="s">
        <v>9</v>
      </c>
      <c r="WP26" s="74"/>
      <c r="WQ26" s="74" t="s">
        <v>9</v>
      </c>
      <c r="WR26" s="74"/>
      <c r="WS26" s="74" t="s">
        <v>9</v>
      </c>
      <c r="WT26" s="74"/>
      <c r="WU26" s="74" t="s">
        <v>9</v>
      </c>
      <c r="WV26" s="74"/>
      <c r="WW26" s="74" t="s">
        <v>9</v>
      </c>
      <c r="WX26" s="74"/>
      <c r="WY26" s="74" t="s">
        <v>9</v>
      </c>
      <c r="WZ26" s="74"/>
      <c r="XA26" s="74" t="s">
        <v>9</v>
      </c>
      <c r="XB26" s="74"/>
      <c r="XC26" s="74" t="s">
        <v>9</v>
      </c>
      <c r="XD26" s="74"/>
      <c r="XE26" s="74" t="s">
        <v>9</v>
      </c>
      <c r="XF26" s="74"/>
      <c r="XG26" s="74" t="s">
        <v>9</v>
      </c>
      <c r="XH26" s="74"/>
      <c r="XI26" s="74" t="s">
        <v>9</v>
      </c>
      <c r="XJ26" s="74"/>
      <c r="XK26" s="74" t="s">
        <v>9</v>
      </c>
      <c r="XL26" s="74"/>
      <c r="XM26" s="74" t="s">
        <v>9</v>
      </c>
      <c r="XN26" s="74"/>
      <c r="XO26" s="74" t="s">
        <v>9</v>
      </c>
      <c r="XP26" s="74"/>
      <c r="XQ26" s="74" t="s">
        <v>9</v>
      </c>
      <c r="XR26" s="74"/>
      <c r="XS26" s="74" t="s">
        <v>9</v>
      </c>
      <c r="XT26" s="74"/>
      <c r="XU26" s="74" t="s">
        <v>9</v>
      </c>
      <c r="XV26" s="74"/>
      <c r="XW26" s="74" t="s">
        <v>9</v>
      </c>
      <c r="XX26" s="74"/>
      <c r="XY26" s="74" t="s">
        <v>9</v>
      </c>
      <c r="XZ26" s="74"/>
      <c r="YA26" s="74" t="s">
        <v>9</v>
      </c>
      <c r="YB26" s="74"/>
      <c r="YC26" s="74" t="s">
        <v>9</v>
      </c>
      <c r="YD26" s="74"/>
      <c r="YE26" s="74" t="s">
        <v>9</v>
      </c>
      <c r="YF26" s="74"/>
      <c r="YG26" s="74" t="s">
        <v>9</v>
      </c>
      <c r="YH26" s="74"/>
      <c r="YI26" s="74" t="s">
        <v>9</v>
      </c>
      <c r="YJ26" s="74"/>
      <c r="YK26" s="74" t="s">
        <v>9</v>
      </c>
      <c r="YL26" s="74"/>
      <c r="YM26" s="74" t="s">
        <v>9</v>
      </c>
      <c r="YN26" s="74"/>
      <c r="YO26" s="74" t="s">
        <v>9</v>
      </c>
      <c r="YP26" s="74"/>
      <c r="YQ26" s="74" t="s">
        <v>9</v>
      </c>
      <c r="YR26" s="74"/>
      <c r="YS26" s="74" t="s">
        <v>9</v>
      </c>
      <c r="YT26" s="74"/>
      <c r="YU26" s="74" t="s">
        <v>9</v>
      </c>
      <c r="YV26" s="74"/>
      <c r="YW26" s="74" t="s">
        <v>9</v>
      </c>
      <c r="YX26" s="74"/>
      <c r="YY26" s="74" t="s">
        <v>9</v>
      </c>
      <c r="YZ26" s="74"/>
      <c r="ZA26" s="74" t="s">
        <v>9</v>
      </c>
      <c r="ZB26" s="74"/>
      <c r="ZC26" s="74" t="s">
        <v>9</v>
      </c>
      <c r="ZD26" s="74"/>
      <c r="ZE26" s="74" t="s">
        <v>9</v>
      </c>
      <c r="ZF26" s="74"/>
      <c r="ZG26" s="74" t="s">
        <v>9</v>
      </c>
      <c r="ZH26" s="74"/>
      <c r="ZI26" s="74" t="s">
        <v>9</v>
      </c>
      <c r="ZJ26" s="74"/>
      <c r="ZK26" s="74" t="s">
        <v>9</v>
      </c>
      <c r="ZL26" s="74"/>
      <c r="ZM26" s="74" t="s">
        <v>9</v>
      </c>
      <c r="ZN26" s="74"/>
      <c r="ZO26" s="74" t="s">
        <v>9</v>
      </c>
      <c r="ZP26" s="74"/>
      <c r="ZQ26" s="74" t="s">
        <v>9</v>
      </c>
      <c r="ZR26" s="74"/>
      <c r="ZS26" s="74" t="s">
        <v>9</v>
      </c>
      <c r="ZT26" s="74"/>
      <c r="ZU26" s="74" t="s">
        <v>9</v>
      </c>
      <c r="ZV26" s="74"/>
      <c r="ZW26" s="74" t="s">
        <v>9</v>
      </c>
      <c r="ZX26" s="74"/>
      <c r="ZY26" s="74" t="s">
        <v>9</v>
      </c>
      <c r="ZZ26" s="74"/>
      <c r="AAA26" s="74" t="s">
        <v>9</v>
      </c>
      <c r="AAB26" s="74"/>
      <c r="AAC26" s="74" t="s">
        <v>9</v>
      </c>
      <c r="AAD26" s="74"/>
      <c r="AAE26" s="74" t="s">
        <v>9</v>
      </c>
      <c r="AAF26" s="74"/>
      <c r="AAG26" s="74" t="s">
        <v>9</v>
      </c>
      <c r="AAH26" s="74"/>
      <c r="AAI26" s="74" t="s">
        <v>9</v>
      </c>
      <c r="AAJ26" s="74"/>
      <c r="AAK26" s="74" t="s">
        <v>9</v>
      </c>
      <c r="AAL26" s="74"/>
      <c r="AAM26" s="74" t="s">
        <v>9</v>
      </c>
      <c r="AAN26" s="74"/>
      <c r="AAO26" s="74" t="s">
        <v>9</v>
      </c>
      <c r="AAP26" s="74"/>
      <c r="AAQ26" s="74" t="s">
        <v>9</v>
      </c>
      <c r="AAR26" s="74"/>
      <c r="AAS26" s="74" t="s">
        <v>9</v>
      </c>
      <c r="AAT26" s="74"/>
      <c r="AAU26" s="74" t="s">
        <v>9</v>
      </c>
      <c r="AAV26" s="74"/>
      <c r="AAW26" s="74" t="s">
        <v>9</v>
      </c>
      <c r="AAX26" s="74"/>
      <c r="AAY26" s="74" t="s">
        <v>9</v>
      </c>
      <c r="AAZ26" s="74"/>
      <c r="ABA26" s="74" t="s">
        <v>9</v>
      </c>
      <c r="ABB26" s="74"/>
      <c r="ABC26" s="74" t="s">
        <v>9</v>
      </c>
      <c r="ABD26" s="74"/>
      <c r="ABE26" s="74" t="s">
        <v>9</v>
      </c>
      <c r="ABF26" s="74"/>
      <c r="ABG26" s="74" t="s">
        <v>9</v>
      </c>
      <c r="ABH26" s="74"/>
      <c r="ABI26" s="74" t="s">
        <v>9</v>
      </c>
      <c r="ABJ26" s="74"/>
      <c r="ABK26" s="74" t="s">
        <v>9</v>
      </c>
      <c r="ABL26" s="74"/>
      <c r="ABM26" s="74" t="s">
        <v>9</v>
      </c>
      <c r="ABN26" s="74"/>
      <c r="ABO26" s="74" t="s">
        <v>9</v>
      </c>
      <c r="ABP26" s="74"/>
      <c r="ABQ26" s="74" t="s">
        <v>9</v>
      </c>
      <c r="ABR26" s="74"/>
      <c r="ABS26" s="74" t="s">
        <v>9</v>
      </c>
      <c r="ABT26" s="74"/>
      <c r="ABU26" s="74" t="s">
        <v>9</v>
      </c>
      <c r="ABV26" s="74"/>
      <c r="ABW26" s="74" t="s">
        <v>9</v>
      </c>
      <c r="ABX26" s="74"/>
      <c r="ABY26" s="74" t="s">
        <v>9</v>
      </c>
      <c r="ABZ26" s="74"/>
      <c r="ACA26" s="74" t="s">
        <v>9</v>
      </c>
      <c r="ACB26" s="74"/>
      <c r="ACC26" s="74" t="s">
        <v>9</v>
      </c>
      <c r="ACD26" s="74"/>
      <c r="ACE26" s="74" t="s">
        <v>9</v>
      </c>
      <c r="ACF26" s="74"/>
      <c r="ACG26" s="74" t="s">
        <v>9</v>
      </c>
      <c r="ACH26" s="74"/>
      <c r="ACI26" s="74" t="s">
        <v>9</v>
      </c>
      <c r="ACJ26" s="74"/>
      <c r="ACK26" s="74" t="s">
        <v>9</v>
      </c>
      <c r="ACL26" s="74"/>
      <c r="ACM26" s="74" t="s">
        <v>9</v>
      </c>
      <c r="ACN26" s="74"/>
      <c r="ACO26" s="74" t="s">
        <v>9</v>
      </c>
      <c r="ACP26" s="74"/>
      <c r="ACQ26" s="74" t="s">
        <v>9</v>
      </c>
      <c r="ACR26" s="74"/>
      <c r="ACS26" s="74" t="s">
        <v>9</v>
      </c>
      <c r="ACT26" s="74"/>
      <c r="ACU26" s="74" t="s">
        <v>9</v>
      </c>
      <c r="ACV26" s="74"/>
      <c r="ACW26" s="74" t="s">
        <v>9</v>
      </c>
      <c r="ACX26" s="74"/>
      <c r="ACY26" s="74" t="s">
        <v>9</v>
      </c>
      <c r="ACZ26" s="74"/>
      <c r="ADA26" s="74" t="s">
        <v>9</v>
      </c>
      <c r="ADB26" s="74"/>
      <c r="ADC26" s="74" t="s">
        <v>9</v>
      </c>
      <c r="ADD26" s="74"/>
      <c r="ADE26" s="74" t="s">
        <v>9</v>
      </c>
      <c r="ADF26" s="74"/>
      <c r="ADG26" s="74" t="s">
        <v>9</v>
      </c>
      <c r="ADH26" s="74"/>
      <c r="ADI26" s="74" t="s">
        <v>9</v>
      </c>
      <c r="ADJ26" s="74"/>
      <c r="ADK26" s="74" t="s">
        <v>9</v>
      </c>
      <c r="ADL26" s="74"/>
      <c r="ADM26" s="74" t="s">
        <v>9</v>
      </c>
      <c r="ADN26" s="74"/>
      <c r="ADO26" s="74" t="s">
        <v>9</v>
      </c>
      <c r="ADP26" s="74"/>
      <c r="ADQ26" s="74" t="s">
        <v>9</v>
      </c>
      <c r="ADR26" s="74"/>
      <c r="ADS26" s="74" t="s">
        <v>9</v>
      </c>
      <c r="ADT26" s="74"/>
      <c r="ADU26" s="74" t="s">
        <v>9</v>
      </c>
      <c r="ADV26" s="74"/>
      <c r="ADW26" s="74" t="s">
        <v>9</v>
      </c>
      <c r="ADX26" s="74"/>
      <c r="ADY26" s="74" t="s">
        <v>9</v>
      </c>
      <c r="ADZ26" s="74"/>
      <c r="AEA26" s="74" t="s">
        <v>9</v>
      </c>
      <c r="AEB26" s="74"/>
      <c r="AEC26" s="74" t="s">
        <v>9</v>
      </c>
      <c r="AED26" s="74"/>
      <c r="AEE26" s="74" t="s">
        <v>9</v>
      </c>
      <c r="AEF26" s="74"/>
      <c r="AEG26" s="74" t="s">
        <v>9</v>
      </c>
      <c r="AEH26" s="74"/>
      <c r="AEI26" s="74" t="s">
        <v>9</v>
      </c>
      <c r="AEJ26" s="74"/>
      <c r="AEK26" s="74" t="s">
        <v>9</v>
      </c>
      <c r="AEL26" s="74"/>
      <c r="AEM26" s="74" t="s">
        <v>9</v>
      </c>
      <c r="AEN26" s="74"/>
      <c r="AEO26" s="74" t="s">
        <v>9</v>
      </c>
      <c r="AEP26" s="74"/>
      <c r="AEQ26" s="74" t="s">
        <v>9</v>
      </c>
      <c r="AER26" s="74"/>
      <c r="AES26" s="74" t="s">
        <v>9</v>
      </c>
      <c r="AET26" s="74"/>
      <c r="AEU26" s="74" t="s">
        <v>9</v>
      </c>
      <c r="AEV26" s="74"/>
      <c r="AEW26" s="74" t="s">
        <v>9</v>
      </c>
      <c r="AEX26" s="74"/>
      <c r="AEY26" s="74" t="s">
        <v>9</v>
      </c>
      <c r="AEZ26" s="74"/>
      <c r="AFA26" s="74" t="s">
        <v>9</v>
      </c>
      <c r="AFB26" s="74"/>
      <c r="AFC26" s="74" t="s">
        <v>9</v>
      </c>
      <c r="AFD26" s="74"/>
      <c r="AFE26" s="74" t="s">
        <v>9</v>
      </c>
      <c r="AFF26" s="74"/>
      <c r="AFG26" s="74" t="s">
        <v>9</v>
      </c>
      <c r="AFH26" s="74"/>
      <c r="AFI26" s="74" t="s">
        <v>9</v>
      </c>
      <c r="AFJ26" s="74"/>
      <c r="AFK26" s="74" t="s">
        <v>9</v>
      </c>
      <c r="AFL26" s="74"/>
      <c r="AFM26" s="74" t="s">
        <v>9</v>
      </c>
      <c r="AFN26" s="74"/>
      <c r="AFO26" s="74" t="s">
        <v>9</v>
      </c>
      <c r="AFP26" s="74"/>
      <c r="AFQ26" s="74" t="s">
        <v>9</v>
      </c>
      <c r="AFR26" s="74"/>
      <c r="AFS26" s="74" t="s">
        <v>9</v>
      </c>
      <c r="AFT26" s="74"/>
      <c r="AFU26" s="74" t="s">
        <v>9</v>
      </c>
      <c r="AFV26" s="74"/>
      <c r="AFW26" s="74" t="s">
        <v>9</v>
      </c>
      <c r="AFX26" s="74"/>
      <c r="AFY26" s="74" t="s">
        <v>9</v>
      </c>
      <c r="AFZ26" s="74"/>
      <c r="AGA26" s="74" t="s">
        <v>9</v>
      </c>
      <c r="AGB26" s="74"/>
      <c r="AGC26" s="74" t="s">
        <v>9</v>
      </c>
      <c r="AGD26" s="74"/>
      <c r="AGE26" s="74" t="s">
        <v>9</v>
      </c>
      <c r="AGF26" s="74"/>
      <c r="AGG26" s="74" t="s">
        <v>9</v>
      </c>
      <c r="AGH26" s="74"/>
      <c r="AGI26" s="74" t="s">
        <v>9</v>
      </c>
      <c r="AGJ26" s="74"/>
      <c r="AGK26" s="74" t="s">
        <v>9</v>
      </c>
      <c r="AGL26" s="74"/>
      <c r="AGM26" s="74" t="s">
        <v>9</v>
      </c>
      <c r="AGN26" s="74"/>
      <c r="AGO26" s="74" t="s">
        <v>9</v>
      </c>
      <c r="AGP26" s="74"/>
      <c r="AGQ26" s="74" t="s">
        <v>9</v>
      </c>
      <c r="AGR26" s="74"/>
      <c r="AGS26" s="74" t="s">
        <v>9</v>
      </c>
      <c r="AGT26" s="74"/>
      <c r="AGU26" s="74" t="s">
        <v>9</v>
      </c>
      <c r="AGV26" s="74"/>
      <c r="AGW26" s="74" t="s">
        <v>9</v>
      </c>
      <c r="AGX26" s="74"/>
      <c r="AGY26" s="74" t="s">
        <v>9</v>
      </c>
      <c r="AGZ26" s="74"/>
      <c r="AHA26" s="74" t="s">
        <v>9</v>
      </c>
      <c r="AHB26" s="74"/>
      <c r="AHC26" s="74" t="s">
        <v>9</v>
      </c>
      <c r="AHD26" s="74"/>
      <c r="AHE26" s="74" t="s">
        <v>9</v>
      </c>
      <c r="AHF26" s="74"/>
      <c r="AHG26" s="74" t="s">
        <v>9</v>
      </c>
      <c r="AHH26" s="74"/>
      <c r="AHI26" s="74" t="s">
        <v>9</v>
      </c>
      <c r="AHJ26" s="74"/>
      <c r="AHK26" s="74" t="s">
        <v>9</v>
      </c>
      <c r="AHL26" s="74"/>
      <c r="AHM26" s="74" t="s">
        <v>9</v>
      </c>
      <c r="AHN26" s="74"/>
      <c r="AHO26" s="74" t="s">
        <v>9</v>
      </c>
      <c r="AHP26" s="74"/>
      <c r="AHQ26" s="74" t="s">
        <v>9</v>
      </c>
      <c r="AHR26" s="74"/>
      <c r="AHS26" s="74" t="s">
        <v>9</v>
      </c>
      <c r="AHT26" s="74"/>
      <c r="AHU26" s="74" t="s">
        <v>9</v>
      </c>
      <c r="AHV26" s="74"/>
      <c r="AHW26" s="74" t="s">
        <v>9</v>
      </c>
      <c r="AHX26" s="74"/>
      <c r="AHY26" s="74" t="s">
        <v>9</v>
      </c>
      <c r="AHZ26" s="74"/>
      <c r="AIA26" s="74" t="s">
        <v>9</v>
      </c>
      <c r="AIB26" s="74"/>
      <c r="AIC26" s="74" t="s">
        <v>9</v>
      </c>
      <c r="AID26" s="74"/>
      <c r="AIE26" s="74" t="s">
        <v>9</v>
      </c>
      <c r="AIF26" s="74"/>
      <c r="AIG26" s="74" t="s">
        <v>9</v>
      </c>
      <c r="AIH26" s="74"/>
      <c r="AII26" s="74" t="s">
        <v>9</v>
      </c>
      <c r="AIJ26" s="74"/>
      <c r="AIK26" s="74" t="s">
        <v>9</v>
      </c>
      <c r="AIL26" s="74"/>
      <c r="AIM26" s="74" t="s">
        <v>9</v>
      </c>
      <c r="AIN26" s="74"/>
      <c r="AIO26" s="74" t="s">
        <v>9</v>
      </c>
      <c r="AIP26" s="74"/>
      <c r="AIQ26" s="74" t="s">
        <v>9</v>
      </c>
      <c r="AIR26" s="74"/>
      <c r="AIS26" s="74" t="s">
        <v>9</v>
      </c>
      <c r="AIT26" s="74"/>
      <c r="AIU26" s="74" t="s">
        <v>9</v>
      </c>
      <c r="AIV26" s="74"/>
      <c r="AIW26" s="74" t="s">
        <v>9</v>
      </c>
      <c r="AIX26" s="74"/>
      <c r="AIY26" s="74" t="s">
        <v>9</v>
      </c>
      <c r="AIZ26" s="74"/>
      <c r="AJA26" s="74" t="s">
        <v>9</v>
      </c>
      <c r="AJB26" s="74"/>
      <c r="AJC26" s="74" t="s">
        <v>9</v>
      </c>
      <c r="AJD26" s="74"/>
      <c r="AJE26" s="74" t="s">
        <v>9</v>
      </c>
      <c r="AJF26" s="74"/>
      <c r="AJG26" s="74" t="s">
        <v>9</v>
      </c>
      <c r="AJH26" s="74"/>
      <c r="AJI26" s="74" t="s">
        <v>9</v>
      </c>
      <c r="AJJ26" s="74"/>
      <c r="AJK26" s="74" t="s">
        <v>9</v>
      </c>
      <c r="AJL26" s="74"/>
      <c r="AJM26" s="74" t="s">
        <v>9</v>
      </c>
      <c r="AJN26" s="74"/>
      <c r="AJO26" s="74" t="s">
        <v>9</v>
      </c>
      <c r="AJP26" s="74"/>
      <c r="AJQ26" s="74" t="s">
        <v>9</v>
      </c>
      <c r="AJR26" s="74"/>
      <c r="AJS26" s="74" t="s">
        <v>9</v>
      </c>
      <c r="AJT26" s="74"/>
      <c r="AJU26" s="74" t="s">
        <v>9</v>
      </c>
      <c r="AJV26" s="74"/>
      <c r="AJW26" s="74" t="s">
        <v>9</v>
      </c>
      <c r="AJX26" s="74"/>
      <c r="AJY26" s="74" t="s">
        <v>9</v>
      </c>
      <c r="AJZ26" s="74"/>
      <c r="AKA26" s="74" t="s">
        <v>9</v>
      </c>
      <c r="AKB26" s="74"/>
      <c r="AKC26" s="74" t="s">
        <v>9</v>
      </c>
      <c r="AKD26" s="74"/>
      <c r="AKE26" s="74" t="s">
        <v>9</v>
      </c>
      <c r="AKF26" s="74"/>
      <c r="AKG26" s="74" t="s">
        <v>9</v>
      </c>
      <c r="AKH26" s="74"/>
      <c r="AKI26" s="74" t="s">
        <v>9</v>
      </c>
      <c r="AKJ26" s="74"/>
      <c r="AKK26" s="74" t="s">
        <v>9</v>
      </c>
      <c r="AKL26" s="74"/>
      <c r="AKM26" s="74" t="s">
        <v>9</v>
      </c>
      <c r="AKN26" s="74"/>
      <c r="AKO26" s="74" t="s">
        <v>9</v>
      </c>
      <c r="AKP26" s="74"/>
      <c r="AKQ26" s="74" t="s">
        <v>9</v>
      </c>
      <c r="AKR26" s="74"/>
      <c r="AKS26" s="74" t="s">
        <v>9</v>
      </c>
      <c r="AKT26" s="74"/>
      <c r="AKU26" s="74" t="s">
        <v>9</v>
      </c>
      <c r="AKV26" s="74"/>
      <c r="AKW26" s="74" t="s">
        <v>9</v>
      </c>
      <c r="AKX26" s="74"/>
      <c r="AKY26" s="74" t="s">
        <v>9</v>
      </c>
      <c r="AKZ26" s="74"/>
      <c r="ALA26" s="74" t="s">
        <v>9</v>
      </c>
      <c r="ALB26" s="74"/>
      <c r="ALC26" s="74" t="s">
        <v>9</v>
      </c>
      <c r="ALD26" s="74"/>
      <c r="ALE26" s="74" t="s">
        <v>9</v>
      </c>
      <c r="ALF26" s="74"/>
      <c r="ALG26" s="74" t="s">
        <v>9</v>
      </c>
      <c r="ALH26" s="74"/>
      <c r="ALI26" s="74" t="s">
        <v>9</v>
      </c>
      <c r="ALJ26" s="74"/>
      <c r="ALK26" s="74" t="s">
        <v>9</v>
      </c>
      <c r="ALL26" s="74"/>
      <c r="ALM26" s="74" t="s">
        <v>9</v>
      </c>
      <c r="ALN26" s="74"/>
      <c r="ALO26" s="74" t="s">
        <v>9</v>
      </c>
      <c r="ALP26" s="74"/>
      <c r="ALQ26" s="74" t="s">
        <v>9</v>
      </c>
      <c r="ALR26" s="74"/>
      <c r="ALS26" s="74" t="s">
        <v>9</v>
      </c>
      <c r="ALT26" s="74"/>
      <c r="ALU26" s="74" t="s">
        <v>9</v>
      </c>
      <c r="ALV26" s="74"/>
      <c r="ALW26" s="74" t="s">
        <v>9</v>
      </c>
      <c r="ALX26" s="74"/>
      <c r="ALY26" s="74" t="s">
        <v>9</v>
      </c>
      <c r="ALZ26" s="74"/>
      <c r="AMA26" s="74" t="s">
        <v>9</v>
      </c>
      <c r="AMB26" s="74"/>
      <c r="AMC26" s="74" t="s">
        <v>9</v>
      </c>
      <c r="AMD26" s="74"/>
      <c r="AME26" s="74" t="s">
        <v>9</v>
      </c>
      <c r="AMF26" s="74"/>
      <c r="AMG26" s="74" t="s">
        <v>9</v>
      </c>
      <c r="AMH26" s="74"/>
      <c r="AMI26" s="74" t="s">
        <v>9</v>
      </c>
      <c r="AMJ26" s="74"/>
      <c r="AMK26" s="74" t="s">
        <v>9</v>
      </c>
      <c r="AML26" s="74"/>
      <c r="AMM26" s="74" t="s">
        <v>9</v>
      </c>
      <c r="AMN26" s="74"/>
      <c r="AMO26" s="74" t="s">
        <v>9</v>
      </c>
      <c r="AMP26" s="74"/>
      <c r="AMQ26" s="74" t="s">
        <v>9</v>
      </c>
      <c r="AMR26" s="74"/>
      <c r="AMS26" s="74" t="s">
        <v>9</v>
      </c>
      <c r="AMT26" s="74"/>
      <c r="AMU26" s="74" t="s">
        <v>9</v>
      </c>
      <c r="AMV26" s="74"/>
      <c r="AMW26" s="74" t="s">
        <v>9</v>
      </c>
      <c r="AMX26" s="74"/>
      <c r="AMY26" s="74" t="s">
        <v>9</v>
      </c>
      <c r="AMZ26" s="74"/>
      <c r="ANA26" s="74" t="s">
        <v>9</v>
      </c>
      <c r="ANB26" s="74"/>
      <c r="ANC26" s="74" t="s">
        <v>9</v>
      </c>
      <c r="AND26" s="74"/>
      <c r="ANE26" s="74" t="s">
        <v>9</v>
      </c>
      <c r="ANF26" s="74"/>
      <c r="ANG26" s="74" t="s">
        <v>9</v>
      </c>
      <c r="ANH26" s="74"/>
      <c r="ANI26" s="74" t="s">
        <v>9</v>
      </c>
      <c r="ANJ26" s="74"/>
      <c r="ANK26" s="74" t="s">
        <v>9</v>
      </c>
      <c r="ANL26" s="74"/>
      <c r="ANM26" s="74" t="s">
        <v>9</v>
      </c>
      <c r="ANN26" s="74"/>
      <c r="ANO26" s="74" t="s">
        <v>9</v>
      </c>
      <c r="ANP26" s="74"/>
      <c r="ANQ26" s="74" t="s">
        <v>9</v>
      </c>
      <c r="ANR26" s="74"/>
      <c r="ANS26" s="74" t="s">
        <v>9</v>
      </c>
      <c r="ANT26" s="74"/>
      <c r="ANU26" s="74" t="s">
        <v>9</v>
      </c>
      <c r="ANV26" s="74"/>
      <c r="ANW26" s="74" t="s">
        <v>9</v>
      </c>
      <c r="ANX26" s="74"/>
      <c r="ANY26" s="74" t="s">
        <v>9</v>
      </c>
      <c r="ANZ26" s="74"/>
      <c r="AOA26" s="74" t="s">
        <v>9</v>
      </c>
      <c r="AOB26" s="74"/>
      <c r="AOC26" s="74" t="s">
        <v>9</v>
      </c>
      <c r="AOD26" s="74"/>
      <c r="AOE26" s="74" t="s">
        <v>9</v>
      </c>
      <c r="AOF26" s="74"/>
      <c r="AOG26" s="74" t="s">
        <v>9</v>
      </c>
      <c r="AOH26" s="74"/>
      <c r="AOI26" s="74" t="s">
        <v>9</v>
      </c>
      <c r="AOJ26" s="74"/>
      <c r="AOK26" s="74" t="s">
        <v>9</v>
      </c>
      <c r="AOL26" s="74"/>
      <c r="AOM26" s="74" t="s">
        <v>9</v>
      </c>
      <c r="AON26" s="74"/>
      <c r="AOO26" s="74" t="s">
        <v>9</v>
      </c>
      <c r="AOP26" s="74"/>
      <c r="AOQ26" s="74" t="s">
        <v>9</v>
      </c>
      <c r="AOR26" s="74"/>
      <c r="AOS26" s="74" t="s">
        <v>9</v>
      </c>
      <c r="AOT26" s="74"/>
      <c r="AOU26" s="74" t="s">
        <v>9</v>
      </c>
      <c r="AOV26" s="74"/>
      <c r="AOW26" s="74" t="s">
        <v>9</v>
      </c>
      <c r="AOX26" s="74"/>
      <c r="AOY26" s="74" t="s">
        <v>9</v>
      </c>
      <c r="AOZ26" s="74"/>
      <c r="APA26" s="74" t="s">
        <v>9</v>
      </c>
      <c r="APB26" s="74"/>
      <c r="APC26" s="74" t="s">
        <v>9</v>
      </c>
      <c r="APD26" s="74"/>
      <c r="APE26" s="74" t="s">
        <v>9</v>
      </c>
      <c r="APF26" s="74"/>
      <c r="APG26" s="74" t="s">
        <v>9</v>
      </c>
      <c r="APH26" s="74"/>
      <c r="API26" s="74" t="s">
        <v>9</v>
      </c>
      <c r="APJ26" s="74"/>
      <c r="APK26" s="74" t="s">
        <v>9</v>
      </c>
      <c r="APL26" s="74"/>
      <c r="APM26" s="74" t="s">
        <v>9</v>
      </c>
      <c r="APN26" s="74"/>
      <c r="APO26" s="74" t="s">
        <v>9</v>
      </c>
      <c r="APP26" s="74"/>
      <c r="APQ26" s="74" t="s">
        <v>9</v>
      </c>
      <c r="APR26" s="74"/>
      <c r="APS26" s="74" t="s">
        <v>9</v>
      </c>
      <c r="APT26" s="74"/>
      <c r="APU26" s="74" t="s">
        <v>9</v>
      </c>
      <c r="APV26" s="74"/>
      <c r="APW26" s="74" t="s">
        <v>9</v>
      </c>
      <c r="APX26" s="74"/>
      <c r="APY26" s="74" t="s">
        <v>9</v>
      </c>
      <c r="APZ26" s="74"/>
      <c r="AQA26" s="74" t="s">
        <v>9</v>
      </c>
      <c r="AQB26" s="74"/>
      <c r="AQC26" s="74" t="s">
        <v>9</v>
      </c>
      <c r="AQD26" s="74"/>
      <c r="AQE26" s="74" t="s">
        <v>9</v>
      </c>
      <c r="AQF26" s="74"/>
      <c r="AQG26" s="74" t="s">
        <v>9</v>
      </c>
      <c r="AQH26" s="74"/>
      <c r="AQI26" s="74" t="s">
        <v>9</v>
      </c>
      <c r="AQJ26" s="74"/>
      <c r="AQK26" s="74" t="s">
        <v>9</v>
      </c>
      <c r="AQL26" s="74"/>
      <c r="AQM26" s="74" t="s">
        <v>9</v>
      </c>
      <c r="AQN26" s="74"/>
      <c r="AQO26" s="74" t="s">
        <v>9</v>
      </c>
      <c r="AQP26" s="74"/>
      <c r="AQQ26" s="74" t="s">
        <v>9</v>
      </c>
      <c r="AQR26" s="74"/>
      <c r="AQS26" s="74" t="s">
        <v>9</v>
      </c>
      <c r="AQT26" s="74"/>
      <c r="AQU26" s="74" t="s">
        <v>9</v>
      </c>
      <c r="AQV26" s="74"/>
      <c r="AQW26" s="74" t="s">
        <v>9</v>
      </c>
      <c r="AQX26" s="74"/>
      <c r="AQY26" s="74" t="s">
        <v>9</v>
      </c>
      <c r="AQZ26" s="74"/>
      <c r="ARA26" s="74" t="s">
        <v>9</v>
      </c>
      <c r="ARB26" s="74"/>
      <c r="ARC26" s="74" t="s">
        <v>9</v>
      </c>
      <c r="ARD26" s="74"/>
      <c r="ARE26" s="74" t="s">
        <v>9</v>
      </c>
      <c r="ARF26" s="74"/>
      <c r="ARG26" s="74" t="s">
        <v>9</v>
      </c>
      <c r="ARH26" s="74"/>
      <c r="ARI26" s="74" t="s">
        <v>9</v>
      </c>
      <c r="ARJ26" s="74"/>
      <c r="ARK26" s="74" t="s">
        <v>9</v>
      </c>
      <c r="ARL26" s="74"/>
      <c r="ARM26" s="74" t="s">
        <v>9</v>
      </c>
      <c r="ARN26" s="74"/>
      <c r="ARO26" s="74" t="s">
        <v>9</v>
      </c>
      <c r="ARP26" s="74"/>
      <c r="ARQ26" s="74" t="s">
        <v>9</v>
      </c>
      <c r="ARR26" s="74"/>
      <c r="ARS26" s="74" t="s">
        <v>9</v>
      </c>
      <c r="ART26" s="74"/>
      <c r="ARU26" s="74" t="s">
        <v>9</v>
      </c>
      <c r="ARV26" s="74"/>
      <c r="ARW26" s="74" t="s">
        <v>9</v>
      </c>
      <c r="ARX26" s="74"/>
      <c r="ARY26" s="74" t="s">
        <v>9</v>
      </c>
      <c r="ARZ26" s="74"/>
      <c r="ASA26" s="74" t="s">
        <v>9</v>
      </c>
      <c r="ASB26" s="74"/>
      <c r="ASC26" s="74" t="s">
        <v>9</v>
      </c>
      <c r="ASD26" s="74"/>
      <c r="ASE26" s="74" t="s">
        <v>9</v>
      </c>
      <c r="ASF26" s="74"/>
      <c r="ASG26" s="74" t="s">
        <v>9</v>
      </c>
      <c r="ASH26" s="74"/>
      <c r="ASI26" s="74" t="s">
        <v>9</v>
      </c>
      <c r="ASJ26" s="74"/>
      <c r="ASK26" s="74" t="s">
        <v>9</v>
      </c>
      <c r="ASL26" s="74"/>
      <c r="ASM26" s="74" t="s">
        <v>9</v>
      </c>
      <c r="ASN26" s="74"/>
      <c r="ASO26" s="74" t="s">
        <v>9</v>
      </c>
      <c r="ASP26" s="74"/>
      <c r="ASQ26" s="74" t="s">
        <v>9</v>
      </c>
      <c r="ASR26" s="74"/>
      <c r="ASS26" s="74" t="s">
        <v>9</v>
      </c>
      <c r="AST26" s="74"/>
      <c r="ASU26" s="74" t="s">
        <v>9</v>
      </c>
      <c r="ASV26" s="74"/>
      <c r="ASW26" s="74" t="s">
        <v>9</v>
      </c>
      <c r="ASX26" s="74"/>
      <c r="ASY26" s="74" t="s">
        <v>9</v>
      </c>
      <c r="ASZ26" s="74"/>
      <c r="ATA26" s="74" t="s">
        <v>9</v>
      </c>
      <c r="ATB26" s="74"/>
      <c r="ATC26" s="74" t="s">
        <v>9</v>
      </c>
      <c r="ATD26" s="74"/>
      <c r="ATE26" s="74" t="s">
        <v>9</v>
      </c>
      <c r="ATF26" s="74"/>
      <c r="ATG26" s="74" t="s">
        <v>9</v>
      </c>
      <c r="ATH26" s="74"/>
      <c r="ATI26" s="74" t="s">
        <v>9</v>
      </c>
      <c r="ATJ26" s="74"/>
      <c r="ATK26" s="74" t="s">
        <v>9</v>
      </c>
      <c r="ATL26" s="74"/>
      <c r="ATM26" s="74" t="s">
        <v>9</v>
      </c>
      <c r="ATN26" s="74"/>
      <c r="ATO26" s="74" t="s">
        <v>9</v>
      </c>
      <c r="ATP26" s="74"/>
      <c r="ATQ26" s="74" t="s">
        <v>9</v>
      </c>
      <c r="ATR26" s="74"/>
      <c r="ATS26" s="74" t="s">
        <v>9</v>
      </c>
      <c r="ATT26" s="74"/>
      <c r="ATU26" s="74" t="s">
        <v>9</v>
      </c>
      <c r="ATV26" s="74"/>
      <c r="ATW26" s="74" t="s">
        <v>9</v>
      </c>
      <c r="ATX26" s="74"/>
      <c r="ATY26" s="74" t="s">
        <v>9</v>
      </c>
      <c r="ATZ26" s="74"/>
      <c r="AUA26" s="74" t="s">
        <v>9</v>
      </c>
      <c r="AUB26" s="74"/>
      <c r="AUC26" s="74" t="s">
        <v>9</v>
      </c>
      <c r="AUD26" s="74"/>
      <c r="AUE26" s="74" t="s">
        <v>9</v>
      </c>
      <c r="AUF26" s="74"/>
      <c r="AUG26" s="74" t="s">
        <v>9</v>
      </c>
      <c r="AUH26" s="74"/>
      <c r="AUI26" s="74" t="s">
        <v>9</v>
      </c>
      <c r="AUJ26" s="74"/>
      <c r="AUK26" s="74" t="s">
        <v>9</v>
      </c>
      <c r="AUL26" s="74"/>
      <c r="AUM26" s="74" t="s">
        <v>9</v>
      </c>
      <c r="AUN26" s="74"/>
      <c r="AUO26" s="478" t="s">
        <v>9</v>
      </c>
      <c r="AUP26" s="478"/>
      <c r="AUQ26" s="478" t="s">
        <v>9</v>
      </c>
      <c r="AUR26" s="478"/>
      <c r="AUS26" s="478" t="s">
        <v>9</v>
      </c>
      <c r="AUT26" s="478"/>
      <c r="AUU26" s="478" t="s">
        <v>9</v>
      </c>
      <c r="AUV26" s="478"/>
      <c r="AUW26" s="478" t="s">
        <v>9</v>
      </c>
      <c r="AUX26" s="478"/>
      <c r="AUY26" s="478" t="s">
        <v>9</v>
      </c>
      <c r="AUZ26" s="478"/>
      <c r="AVA26" s="478" t="s">
        <v>9</v>
      </c>
      <c r="AVB26" s="478"/>
      <c r="AVC26" s="478" t="s">
        <v>9</v>
      </c>
      <c r="AVD26" s="478"/>
      <c r="AVE26" s="478" t="s">
        <v>9</v>
      </c>
      <c r="AVF26" s="478"/>
      <c r="AVG26" s="478" t="s">
        <v>9</v>
      </c>
      <c r="AVH26" s="478"/>
      <c r="AVI26" s="478" t="s">
        <v>9</v>
      </c>
      <c r="AVJ26" s="478"/>
      <c r="AVK26" s="478" t="s">
        <v>9</v>
      </c>
      <c r="AVL26" s="478"/>
      <c r="AVM26" s="478" t="s">
        <v>9</v>
      </c>
      <c r="AVN26" s="478"/>
      <c r="AVO26" s="478" t="s">
        <v>9</v>
      </c>
      <c r="AVP26" s="478"/>
      <c r="AVQ26" s="478" t="s">
        <v>9</v>
      </c>
      <c r="AVR26" s="478"/>
      <c r="AVS26" s="478" t="s">
        <v>9</v>
      </c>
      <c r="AVT26" s="478"/>
      <c r="AVU26" s="478" t="s">
        <v>9</v>
      </c>
      <c r="AVV26" s="478"/>
      <c r="AVW26" s="478" t="s">
        <v>9</v>
      </c>
      <c r="AVX26" s="478"/>
      <c r="AVY26" s="478" t="s">
        <v>9</v>
      </c>
      <c r="AVZ26" s="478"/>
      <c r="AWA26" s="478" t="s">
        <v>9</v>
      </c>
      <c r="AWB26" s="478"/>
      <c r="AWC26" s="478" t="s">
        <v>9</v>
      </c>
      <c r="AWD26" s="478"/>
      <c r="AWE26" s="478" t="s">
        <v>9</v>
      </c>
      <c r="AWF26" s="478"/>
      <c r="AWG26" s="478" t="s">
        <v>9</v>
      </c>
      <c r="AWH26" s="478"/>
      <c r="AWI26" s="478" t="s">
        <v>9</v>
      </c>
      <c r="AWJ26" s="478"/>
      <c r="AWK26" s="478" t="s">
        <v>9</v>
      </c>
      <c r="AWL26" s="478"/>
      <c r="AWM26" s="478" t="s">
        <v>9</v>
      </c>
      <c r="AWN26" s="478"/>
      <c r="AWO26" s="478" t="s">
        <v>9</v>
      </c>
      <c r="AWP26" s="478"/>
      <c r="AWQ26" s="478" t="s">
        <v>9</v>
      </c>
      <c r="AWR26" s="478"/>
      <c r="AWS26" s="478" t="s">
        <v>9</v>
      </c>
      <c r="AWT26" s="478"/>
      <c r="AWU26" s="478" t="s">
        <v>9</v>
      </c>
      <c r="AWV26" s="478"/>
      <c r="AWW26" s="478" t="s">
        <v>9</v>
      </c>
      <c r="AWX26" s="478"/>
      <c r="AWY26" s="478" t="s">
        <v>9</v>
      </c>
      <c r="AWZ26" s="478"/>
      <c r="AXA26" s="478" t="s">
        <v>9</v>
      </c>
      <c r="AXB26" s="478"/>
      <c r="AXC26" s="478" t="s">
        <v>9</v>
      </c>
      <c r="AXD26" s="478"/>
      <c r="AXE26" s="478" t="s">
        <v>9</v>
      </c>
      <c r="AXF26" s="478"/>
      <c r="AXG26" s="478" t="s">
        <v>9</v>
      </c>
      <c r="AXH26" s="478"/>
      <c r="AXI26" s="478" t="s">
        <v>9</v>
      </c>
      <c r="AXJ26" s="478"/>
      <c r="AXK26" s="478" t="s">
        <v>9</v>
      </c>
      <c r="AXL26" s="478"/>
      <c r="AXM26" s="478" t="s">
        <v>9</v>
      </c>
      <c r="AXN26" s="478"/>
      <c r="AXO26" s="478" t="s">
        <v>9</v>
      </c>
      <c r="AXP26" s="478"/>
      <c r="AXQ26" s="478" t="s">
        <v>9</v>
      </c>
      <c r="AXR26" s="478"/>
      <c r="AXS26" s="478" t="s">
        <v>9</v>
      </c>
      <c r="AXT26" s="478"/>
      <c r="AXU26" s="478" t="s">
        <v>9</v>
      </c>
      <c r="AXV26" s="478"/>
      <c r="AXW26" s="478" t="s">
        <v>9</v>
      </c>
      <c r="AXX26" s="478"/>
      <c r="AXY26" s="478" t="s">
        <v>9</v>
      </c>
      <c r="AXZ26" s="478"/>
      <c r="AYA26" s="478" t="s">
        <v>9</v>
      </c>
      <c r="AYB26" s="478"/>
      <c r="AYC26" s="478" t="s">
        <v>9</v>
      </c>
      <c r="AYD26" s="478"/>
      <c r="AYE26" s="478" t="s">
        <v>9</v>
      </c>
      <c r="AYF26" s="478"/>
      <c r="AYG26" s="478" t="s">
        <v>9</v>
      </c>
      <c r="AYH26" s="478"/>
      <c r="AYI26" s="478" t="s">
        <v>9</v>
      </c>
      <c r="AYJ26" s="478"/>
      <c r="AYK26" s="478" t="s">
        <v>9</v>
      </c>
      <c r="AYL26" s="478"/>
      <c r="AYM26" s="478" t="s">
        <v>9</v>
      </c>
      <c r="AYN26" s="478"/>
      <c r="AYO26" s="478" t="s">
        <v>9</v>
      </c>
      <c r="AYP26" s="478"/>
      <c r="AYQ26" s="478" t="s">
        <v>9</v>
      </c>
      <c r="AYR26" s="478"/>
      <c r="AYS26" s="478" t="s">
        <v>9</v>
      </c>
      <c r="AYT26" s="478"/>
      <c r="AYU26" s="478" t="s">
        <v>9</v>
      </c>
      <c r="AYV26" s="478"/>
      <c r="AYW26" s="478" t="s">
        <v>9</v>
      </c>
      <c r="AYX26" s="478"/>
      <c r="AYY26" s="478" t="s">
        <v>9</v>
      </c>
      <c r="AYZ26" s="478"/>
      <c r="AZA26" s="478" t="s">
        <v>9</v>
      </c>
      <c r="AZB26" s="478"/>
      <c r="AZC26" s="478" t="s">
        <v>9</v>
      </c>
      <c r="AZD26" s="478"/>
      <c r="AZE26" s="478" t="s">
        <v>9</v>
      </c>
      <c r="AZF26" s="478"/>
      <c r="AZG26" s="478" t="s">
        <v>9</v>
      </c>
      <c r="AZH26" s="478"/>
      <c r="AZI26" s="478" t="s">
        <v>9</v>
      </c>
      <c r="AZJ26" s="478"/>
      <c r="AZK26" s="478" t="s">
        <v>9</v>
      </c>
      <c r="AZL26" s="478"/>
      <c r="AZM26" s="478" t="s">
        <v>9</v>
      </c>
      <c r="AZN26" s="478"/>
      <c r="AZO26" s="478" t="s">
        <v>9</v>
      </c>
      <c r="AZP26" s="478"/>
      <c r="AZQ26" s="478" t="s">
        <v>9</v>
      </c>
      <c r="AZR26" s="478"/>
      <c r="AZS26" s="478" t="s">
        <v>9</v>
      </c>
      <c r="AZT26" s="478"/>
      <c r="AZU26" s="478" t="s">
        <v>9</v>
      </c>
      <c r="AZV26" s="478"/>
      <c r="AZW26" s="478" t="s">
        <v>9</v>
      </c>
      <c r="AZX26" s="478"/>
      <c r="AZY26" s="478" t="s">
        <v>9</v>
      </c>
      <c r="AZZ26" s="478"/>
      <c r="BAA26" s="478" t="s">
        <v>9</v>
      </c>
      <c r="BAB26" s="478"/>
      <c r="BAC26" s="478" t="s">
        <v>9</v>
      </c>
      <c r="BAD26" s="478"/>
      <c r="BAE26" s="478" t="s">
        <v>9</v>
      </c>
      <c r="BAF26" s="478"/>
      <c r="BAG26" s="478" t="s">
        <v>9</v>
      </c>
      <c r="BAH26" s="478"/>
      <c r="BAI26" s="478" t="s">
        <v>9</v>
      </c>
      <c r="BAJ26" s="478"/>
      <c r="BAK26" s="478" t="s">
        <v>9</v>
      </c>
      <c r="BAL26" s="478"/>
      <c r="BAM26" s="478" t="s">
        <v>9</v>
      </c>
      <c r="BAN26" s="478"/>
      <c r="BAO26" s="478" t="s">
        <v>9</v>
      </c>
      <c r="BAP26" s="478"/>
      <c r="BAQ26" s="478" t="s">
        <v>9</v>
      </c>
      <c r="BAR26" s="478"/>
      <c r="BAS26" s="478" t="s">
        <v>9</v>
      </c>
      <c r="BAT26" s="478"/>
      <c r="BAU26" s="478" t="s">
        <v>9</v>
      </c>
      <c r="BAV26" s="478"/>
      <c r="BAW26" s="478" t="s">
        <v>9</v>
      </c>
      <c r="BAX26" s="478"/>
      <c r="BAY26" s="478" t="s">
        <v>9</v>
      </c>
      <c r="BAZ26" s="478"/>
      <c r="BBA26" s="478" t="s">
        <v>9</v>
      </c>
      <c r="BBB26" s="478"/>
      <c r="BBC26" s="478" t="s">
        <v>9</v>
      </c>
      <c r="BBD26" s="478"/>
      <c r="BBE26" s="478" t="s">
        <v>9</v>
      </c>
      <c r="BBF26" s="478"/>
      <c r="BBG26" s="478" t="s">
        <v>9</v>
      </c>
      <c r="BBH26" s="478"/>
      <c r="BBI26" s="478" t="s">
        <v>9</v>
      </c>
      <c r="BBJ26" s="478"/>
      <c r="BBK26" s="478" t="s">
        <v>9</v>
      </c>
      <c r="BBL26" s="478"/>
      <c r="BBM26" s="478" t="s">
        <v>9</v>
      </c>
      <c r="BBN26" s="478"/>
      <c r="BBO26" s="478" t="s">
        <v>9</v>
      </c>
      <c r="BBP26" s="478"/>
      <c r="BBQ26" s="478" t="s">
        <v>9</v>
      </c>
      <c r="BBR26" s="478"/>
      <c r="BBS26" s="478" t="s">
        <v>9</v>
      </c>
      <c r="BBT26" s="478"/>
      <c r="BBU26" s="478" t="s">
        <v>9</v>
      </c>
      <c r="BBV26" s="478"/>
      <c r="BBW26" s="478" t="s">
        <v>9</v>
      </c>
      <c r="BBX26" s="478"/>
      <c r="BBY26" s="478" t="s">
        <v>9</v>
      </c>
      <c r="BBZ26" s="478"/>
      <c r="BCA26" s="478" t="s">
        <v>9</v>
      </c>
      <c r="BCB26" s="478"/>
      <c r="BCC26" s="478" t="s">
        <v>9</v>
      </c>
      <c r="BCD26" s="478"/>
      <c r="BCE26" s="478" t="s">
        <v>9</v>
      </c>
      <c r="BCF26" s="478"/>
      <c r="BCG26" s="478" t="s">
        <v>9</v>
      </c>
      <c r="BCH26" s="478"/>
      <c r="BCI26" s="478" t="s">
        <v>9</v>
      </c>
      <c r="BCJ26" s="478"/>
      <c r="BCK26" s="478" t="s">
        <v>9</v>
      </c>
      <c r="BCL26" s="478"/>
      <c r="BCM26" s="478" t="s">
        <v>9</v>
      </c>
      <c r="BCN26" s="478"/>
      <c r="BCO26" s="478" t="s">
        <v>9</v>
      </c>
      <c r="BCP26" s="478"/>
      <c r="BCQ26" s="478" t="s">
        <v>9</v>
      </c>
      <c r="BCR26" s="478"/>
      <c r="BCS26" s="478" t="s">
        <v>9</v>
      </c>
      <c r="BCT26" s="478"/>
      <c r="BCU26" s="478" t="s">
        <v>9</v>
      </c>
      <c r="BCV26" s="478"/>
      <c r="BCW26" s="478" t="s">
        <v>9</v>
      </c>
      <c r="BCX26" s="478"/>
      <c r="BCY26" s="478" t="s">
        <v>9</v>
      </c>
      <c r="BCZ26" s="478"/>
      <c r="BDA26" s="478" t="s">
        <v>9</v>
      </c>
      <c r="BDB26" s="478"/>
      <c r="BDC26" s="478" t="s">
        <v>9</v>
      </c>
      <c r="BDD26" s="478"/>
      <c r="BDE26" s="478" t="s">
        <v>9</v>
      </c>
      <c r="BDF26" s="478"/>
      <c r="BDG26" s="478" t="s">
        <v>9</v>
      </c>
      <c r="BDH26" s="478"/>
      <c r="BDI26" s="478" t="s">
        <v>9</v>
      </c>
      <c r="BDJ26" s="478"/>
      <c r="BDK26" s="478" t="s">
        <v>9</v>
      </c>
      <c r="BDL26" s="478"/>
      <c r="BDM26" s="478" t="s">
        <v>9</v>
      </c>
      <c r="BDN26" s="478"/>
      <c r="BDO26" s="478" t="s">
        <v>9</v>
      </c>
      <c r="BDP26" s="478"/>
      <c r="BDQ26" s="478" t="s">
        <v>9</v>
      </c>
      <c r="BDR26" s="478"/>
      <c r="BDS26" s="478" t="s">
        <v>9</v>
      </c>
      <c r="BDT26" s="478"/>
      <c r="BDU26" s="478" t="s">
        <v>9</v>
      </c>
      <c r="BDV26" s="478"/>
      <c r="BDW26" s="478" t="s">
        <v>9</v>
      </c>
      <c r="BDX26" s="478"/>
      <c r="BDY26" s="478" t="s">
        <v>9</v>
      </c>
      <c r="BDZ26" s="478"/>
      <c r="BEA26" s="478" t="s">
        <v>9</v>
      </c>
      <c r="BEB26" s="478"/>
      <c r="BEC26" s="478" t="s">
        <v>9</v>
      </c>
      <c r="BED26" s="478"/>
      <c r="BEE26" s="478" t="s">
        <v>9</v>
      </c>
      <c r="BEF26" s="478"/>
      <c r="BEG26" s="478" t="s">
        <v>9</v>
      </c>
      <c r="BEH26" s="478"/>
      <c r="BEI26" s="478" t="s">
        <v>9</v>
      </c>
      <c r="BEJ26" s="478"/>
      <c r="BEK26" s="478" t="s">
        <v>9</v>
      </c>
      <c r="BEL26" s="478"/>
      <c r="BEM26" s="478" t="s">
        <v>9</v>
      </c>
      <c r="BEN26" s="478"/>
      <c r="BEO26" s="478" t="s">
        <v>9</v>
      </c>
      <c r="BEP26" s="478"/>
      <c r="BEQ26" s="478" t="s">
        <v>9</v>
      </c>
      <c r="BER26" s="478"/>
      <c r="BES26" s="478" t="s">
        <v>9</v>
      </c>
      <c r="BET26" s="478"/>
      <c r="BEU26" s="478" t="s">
        <v>9</v>
      </c>
      <c r="BEV26" s="478"/>
      <c r="BEW26" s="478" t="s">
        <v>9</v>
      </c>
      <c r="BEX26" s="478"/>
      <c r="BEY26" s="478" t="s">
        <v>9</v>
      </c>
      <c r="BEZ26" s="478"/>
      <c r="BFA26" s="478" t="s">
        <v>9</v>
      </c>
      <c r="BFB26" s="478"/>
      <c r="BFC26" s="478" t="s">
        <v>9</v>
      </c>
      <c r="BFD26" s="478"/>
      <c r="BFE26" s="478" t="s">
        <v>9</v>
      </c>
      <c r="BFF26" s="478"/>
      <c r="BFG26" s="478" t="s">
        <v>9</v>
      </c>
      <c r="BFH26" s="478"/>
      <c r="BFI26" s="478" t="s">
        <v>9</v>
      </c>
      <c r="BFJ26" s="478"/>
      <c r="BFK26" s="478" t="s">
        <v>9</v>
      </c>
      <c r="BFL26" s="478"/>
      <c r="BFM26" s="478" t="s">
        <v>9</v>
      </c>
      <c r="BFN26" s="478"/>
      <c r="BFO26" s="478" t="s">
        <v>9</v>
      </c>
      <c r="BFP26" s="478"/>
      <c r="BFQ26" s="478" t="s">
        <v>9</v>
      </c>
      <c r="BFR26" s="478"/>
      <c r="BFS26" s="478" t="s">
        <v>9</v>
      </c>
      <c r="BFT26" s="478"/>
      <c r="BFU26" s="478" t="s">
        <v>9</v>
      </c>
      <c r="BFV26" s="478"/>
      <c r="BFW26" s="478" t="s">
        <v>9</v>
      </c>
      <c r="BFX26" s="478"/>
      <c r="BFY26" s="478" t="s">
        <v>9</v>
      </c>
      <c r="BFZ26" s="478"/>
      <c r="BGA26" s="478" t="s">
        <v>9</v>
      </c>
      <c r="BGB26" s="478"/>
      <c r="BGC26" s="478" t="s">
        <v>9</v>
      </c>
      <c r="BGD26" s="478"/>
      <c r="BGE26" s="478" t="s">
        <v>9</v>
      </c>
      <c r="BGF26" s="478"/>
      <c r="BGG26" s="478" t="s">
        <v>9</v>
      </c>
      <c r="BGH26" s="478"/>
      <c r="BGI26" s="478" t="s">
        <v>9</v>
      </c>
      <c r="BGJ26" s="478"/>
      <c r="BGK26" s="478" t="s">
        <v>9</v>
      </c>
      <c r="BGL26" s="478"/>
      <c r="BGM26" s="478" t="s">
        <v>9</v>
      </c>
      <c r="BGN26" s="478"/>
      <c r="BGO26" s="478" t="s">
        <v>9</v>
      </c>
      <c r="BGP26" s="478"/>
      <c r="BGQ26" s="478" t="s">
        <v>9</v>
      </c>
      <c r="BGR26" s="478"/>
      <c r="BGS26" s="478" t="s">
        <v>9</v>
      </c>
      <c r="BGT26" s="478"/>
      <c r="BGU26" s="478" t="s">
        <v>9</v>
      </c>
      <c r="BGV26" s="478"/>
      <c r="BGW26" s="478" t="s">
        <v>9</v>
      </c>
      <c r="BGX26" s="478"/>
      <c r="BGY26" s="478" t="s">
        <v>9</v>
      </c>
      <c r="BGZ26" s="478"/>
      <c r="BHA26" s="478" t="s">
        <v>9</v>
      </c>
      <c r="BHB26" s="478"/>
      <c r="BHC26" s="478" t="s">
        <v>9</v>
      </c>
      <c r="BHD26" s="478"/>
      <c r="BHE26" s="478" t="s">
        <v>9</v>
      </c>
      <c r="BHF26" s="478"/>
      <c r="BHG26" s="478" t="s">
        <v>9</v>
      </c>
      <c r="BHH26" s="478"/>
      <c r="BHI26" s="478" t="s">
        <v>9</v>
      </c>
      <c r="BHJ26" s="478"/>
      <c r="BHK26" s="478" t="s">
        <v>9</v>
      </c>
      <c r="BHL26" s="478"/>
      <c r="BHM26" s="478" t="s">
        <v>9</v>
      </c>
      <c r="BHN26" s="478"/>
      <c r="BHO26" s="478" t="s">
        <v>9</v>
      </c>
      <c r="BHP26" s="478"/>
      <c r="BHQ26" s="478" t="s">
        <v>9</v>
      </c>
      <c r="BHR26" s="478"/>
      <c r="BHS26" s="478" t="s">
        <v>9</v>
      </c>
      <c r="BHT26" s="478"/>
      <c r="BHU26" s="478" t="s">
        <v>9</v>
      </c>
      <c r="BHV26" s="478"/>
      <c r="BHW26" s="478" t="s">
        <v>9</v>
      </c>
      <c r="BHX26" s="478"/>
      <c r="BHY26" s="478" t="s">
        <v>9</v>
      </c>
      <c r="BHZ26" s="478"/>
      <c r="BIA26" s="478" t="s">
        <v>9</v>
      </c>
      <c r="BIB26" s="478"/>
      <c r="BIC26" s="478" t="s">
        <v>9</v>
      </c>
      <c r="BID26" s="478"/>
      <c r="BIE26" s="478" t="s">
        <v>9</v>
      </c>
      <c r="BIF26" s="478"/>
      <c r="BIG26" s="478" t="s">
        <v>9</v>
      </c>
      <c r="BIH26" s="478"/>
      <c r="BII26" s="478" t="s">
        <v>9</v>
      </c>
      <c r="BIJ26" s="478"/>
      <c r="BIK26" s="478" t="s">
        <v>9</v>
      </c>
      <c r="BIL26" s="478"/>
      <c r="BIM26" s="478" t="s">
        <v>9</v>
      </c>
      <c r="BIN26" s="478"/>
      <c r="BIO26" s="478" t="s">
        <v>9</v>
      </c>
      <c r="BIP26" s="478"/>
      <c r="BIQ26" s="478" t="s">
        <v>9</v>
      </c>
      <c r="BIR26" s="478"/>
      <c r="BIS26" s="478" t="s">
        <v>9</v>
      </c>
      <c r="BIT26" s="478"/>
      <c r="BIU26" s="478" t="s">
        <v>9</v>
      </c>
      <c r="BIV26" s="478"/>
      <c r="BIW26" s="478" t="s">
        <v>9</v>
      </c>
      <c r="BIX26" s="478"/>
      <c r="BIY26" s="478" t="s">
        <v>9</v>
      </c>
      <c r="BIZ26" s="478"/>
      <c r="BJA26" s="478" t="s">
        <v>9</v>
      </c>
      <c r="BJB26" s="478"/>
      <c r="BJC26" s="478" t="s">
        <v>9</v>
      </c>
      <c r="BJD26" s="478"/>
      <c r="BJE26" s="478" t="s">
        <v>9</v>
      </c>
      <c r="BJF26" s="478"/>
      <c r="BJG26" s="478" t="s">
        <v>9</v>
      </c>
      <c r="BJH26" s="478"/>
      <c r="BJI26" s="478" t="s">
        <v>9</v>
      </c>
      <c r="BJJ26" s="478"/>
      <c r="BJK26" s="478" t="s">
        <v>9</v>
      </c>
      <c r="BJL26" s="478"/>
      <c r="BJM26" s="478" t="s">
        <v>9</v>
      </c>
      <c r="BJN26" s="478"/>
      <c r="BJO26" s="478" t="s">
        <v>9</v>
      </c>
      <c r="BJP26" s="478"/>
      <c r="BJQ26" s="478" t="s">
        <v>9</v>
      </c>
      <c r="BJR26" s="478"/>
      <c r="BJS26" s="478" t="s">
        <v>9</v>
      </c>
      <c r="BJT26" s="478"/>
      <c r="BJU26" s="478" t="s">
        <v>9</v>
      </c>
      <c r="BJV26" s="478"/>
      <c r="BJW26" s="478" t="s">
        <v>9</v>
      </c>
      <c r="BJX26" s="478"/>
      <c r="BJY26" s="478" t="s">
        <v>9</v>
      </c>
      <c r="BJZ26" s="478"/>
      <c r="BKA26" s="478" t="s">
        <v>9</v>
      </c>
      <c r="BKB26" s="478"/>
      <c r="BKC26" s="478" t="s">
        <v>9</v>
      </c>
      <c r="BKD26" s="478"/>
      <c r="BKE26" s="478" t="s">
        <v>9</v>
      </c>
      <c r="BKF26" s="478"/>
      <c r="BKG26" s="478" t="s">
        <v>9</v>
      </c>
      <c r="BKH26" s="478"/>
      <c r="BKI26" s="478" t="s">
        <v>9</v>
      </c>
      <c r="BKJ26" s="478"/>
      <c r="BKK26" s="478" t="s">
        <v>9</v>
      </c>
      <c r="BKL26" s="478"/>
      <c r="BKM26" s="478" t="s">
        <v>9</v>
      </c>
      <c r="BKN26" s="478"/>
      <c r="BKO26" s="478" t="s">
        <v>9</v>
      </c>
      <c r="BKP26" s="478"/>
      <c r="BKQ26" s="478" t="s">
        <v>9</v>
      </c>
      <c r="BKR26" s="478"/>
      <c r="BKS26" s="478" t="s">
        <v>9</v>
      </c>
      <c r="BKT26" s="478"/>
      <c r="BKU26" s="478" t="s">
        <v>9</v>
      </c>
      <c r="BKV26" s="478"/>
      <c r="BKW26" s="478" t="s">
        <v>9</v>
      </c>
      <c r="BKX26" s="478"/>
      <c r="BKY26" s="478" t="s">
        <v>9</v>
      </c>
      <c r="BKZ26" s="478"/>
      <c r="BLA26" s="478" t="s">
        <v>9</v>
      </c>
      <c r="BLB26" s="478"/>
      <c r="BLC26" s="478" t="s">
        <v>9</v>
      </c>
      <c r="BLD26" s="478"/>
      <c r="BLE26" s="478" t="s">
        <v>9</v>
      </c>
      <c r="BLF26" s="478"/>
      <c r="BLG26" s="478" t="s">
        <v>9</v>
      </c>
      <c r="BLH26" s="478"/>
      <c r="BLI26" s="478" t="s">
        <v>9</v>
      </c>
      <c r="BLJ26" s="478"/>
      <c r="BLK26" s="478" t="s">
        <v>9</v>
      </c>
      <c r="BLL26" s="478"/>
      <c r="BLM26" s="478" t="s">
        <v>9</v>
      </c>
      <c r="BLN26" s="478"/>
      <c r="BLO26" s="478" t="s">
        <v>9</v>
      </c>
      <c r="BLP26" s="478"/>
      <c r="BLQ26" s="478" t="s">
        <v>9</v>
      </c>
      <c r="BLR26" s="478"/>
      <c r="BLS26" s="478" t="s">
        <v>9</v>
      </c>
      <c r="BLT26" s="478"/>
      <c r="BLU26" s="478" t="s">
        <v>9</v>
      </c>
      <c r="BLV26" s="478"/>
      <c r="BLW26" s="478" t="s">
        <v>9</v>
      </c>
      <c r="BLX26" s="478"/>
      <c r="BLY26" s="478" t="s">
        <v>9</v>
      </c>
      <c r="BLZ26" s="478"/>
      <c r="BMA26" s="478" t="s">
        <v>9</v>
      </c>
      <c r="BMB26" s="478"/>
      <c r="BMC26" s="478" t="s">
        <v>9</v>
      </c>
      <c r="BMD26" s="478"/>
      <c r="BME26" s="478" t="s">
        <v>9</v>
      </c>
      <c r="BMF26" s="478"/>
      <c r="BMG26" s="478" t="s">
        <v>9</v>
      </c>
      <c r="BMH26" s="478"/>
      <c r="BMI26" s="478" t="s">
        <v>9</v>
      </c>
      <c r="BMJ26" s="478"/>
      <c r="BMK26" s="478" t="s">
        <v>9</v>
      </c>
      <c r="BML26" s="478"/>
      <c r="BMM26" s="478" t="s">
        <v>9</v>
      </c>
      <c r="BMN26" s="478"/>
      <c r="BMO26" s="478" t="s">
        <v>9</v>
      </c>
      <c r="BMP26" s="478"/>
      <c r="BMQ26" s="478" t="s">
        <v>9</v>
      </c>
      <c r="BMR26" s="478"/>
      <c r="BMS26" s="478" t="s">
        <v>9</v>
      </c>
      <c r="BMT26" s="478"/>
      <c r="BMU26" s="478" t="s">
        <v>9</v>
      </c>
      <c r="BMV26" s="478"/>
      <c r="BMW26" s="478" t="s">
        <v>9</v>
      </c>
      <c r="BMX26" s="478"/>
      <c r="BMY26" s="478" t="s">
        <v>9</v>
      </c>
      <c r="BMZ26" s="478"/>
      <c r="BNA26" s="478" t="s">
        <v>9</v>
      </c>
      <c r="BNB26" s="478"/>
      <c r="BNC26" s="478" t="s">
        <v>9</v>
      </c>
      <c r="BND26" s="478"/>
      <c r="BNE26" s="478" t="s">
        <v>9</v>
      </c>
      <c r="BNF26" s="478"/>
      <c r="BNG26" s="478" t="s">
        <v>9</v>
      </c>
      <c r="BNH26" s="478"/>
      <c r="BNI26" s="478" t="s">
        <v>9</v>
      </c>
      <c r="BNJ26" s="478"/>
      <c r="BNK26" s="478" t="s">
        <v>9</v>
      </c>
      <c r="BNL26" s="478"/>
      <c r="BNM26" s="478" t="s">
        <v>9</v>
      </c>
      <c r="BNN26" s="478"/>
      <c r="BNO26" s="478" t="s">
        <v>9</v>
      </c>
      <c r="BNP26" s="478"/>
      <c r="BNQ26" s="478" t="s">
        <v>9</v>
      </c>
      <c r="BNR26" s="478"/>
      <c r="BNS26" s="478" t="s">
        <v>9</v>
      </c>
      <c r="BNT26" s="478"/>
      <c r="BNU26" s="478" t="s">
        <v>9</v>
      </c>
      <c r="BNV26" s="478"/>
      <c r="BNW26" s="478" t="s">
        <v>9</v>
      </c>
      <c r="BNX26" s="478"/>
      <c r="BNY26" s="478" t="s">
        <v>9</v>
      </c>
      <c r="BNZ26" s="478"/>
      <c r="BOA26" s="478" t="s">
        <v>9</v>
      </c>
      <c r="BOB26" s="478"/>
      <c r="BOC26" s="478" t="s">
        <v>9</v>
      </c>
      <c r="BOD26" s="478"/>
      <c r="BOE26" s="478" t="s">
        <v>9</v>
      </c>
      <c r="BOF26" s="478"/>
      <c r="BOG26" s="478" t="s">
        <v>9</v>
      </c>
      <c r="BOH26" s="478"/>
      <c r="BOI26" s="478" t="s">
        <v>9</v>
      </c>
      <c r="BOJ26" s="478"/>
      <c r="BOK26" s="478" t="s">
        <v>9</v>
      </c>
      <c r="BOL26" s="478"/>
      <c r="BOM26" s="478" t="s">
        <v>9</v>
      </c>
      <c r="BON26" s="478"/>
      <c r="BOO26" s="478" t="s">
        <v>9</v>
      </c>
      <c r="BOP26" s="478"/>
      <c r="BOQ26" s="478" t="s">
        <v>9</v>
      </c>
      <c r="BOR26" s="478"/>
      <c r="BOS26" s="478" t="s">
        <v>9</v>
      </c>
      <c r="BOT26" s="478"/>
      <c r="BOU26" s="478" t="s">
        <v>9</v>
      </c>
      <c r="BOV26" s="478"/>
      <c r="BOW26" s="478" t="s">
        <v>9</v>
      </c>
      <c r="BOX26" s="478"/>
      <c r="BOY26" s="478" t="s">
        <v>9</v>
      </c>
      <c r="BOZ26" s="478"/>
      <c r="BPA26" s="478" t="s">
        <v>9</v>
      </c>
      <c r="BPB26" s="478"/>
      <c r="BPC26" s="478" t="s">
        <v>9</v>
      </c>
      <c r="BPD26" s="478"/>
      <c r="BPE26" s="478" t="s">
        <v>9</v>
      </c>
      <c r="BPF26" s="478"/>
      <c r="BPG26" s="478" t="s">
        <v>9</v>
      </c>
      <c r="BPH26" s="478"/>
      <c r="BPI26" s="478" t="s">
        <v>9</v>
      </c>
      <c r="BPJ26" s="478"/>
      <c r="BPK26" s="478" t="s">
        <v>9</v>
      </c>
      <c r="BPL26" s="478"/>
      <c r="BPM26" s="478" t="s">
        <v>9</v>
      </c>
      <c r="BPN26" s="478"/>
      <c r="BPO26" s="478" t="s">
        <v>9</v>
      </c>
      <c r="BPP26" s="478"/>
      <c r="BPQ26" s="478" t="s">
        <v>9</v>
      </c>
      <c r="BPR26" s="478"/>
      <c r="BPS26" s="478" t="s">
        <v>9</v>
      </c>
      <c r="BPT26" s="478"/>
      <c r="BPU26" s="478" t="s">
        <v>9</v>
      </c>
      <c r="BPV26" s="478"/>
      <c r="BPW26" s="478" t="s">
        <v>9</v>
      </c>
      <c r="BPX26" s="478"/>
      <c r="BPY26" s="478" t="s">
        <v>9</v>
      </c>
      <c r="BPZ26" s="478"/>
      <c r="BQA26" s="478" t="s">
        <v>9</v>
      </c>
      <c r="BQB26" s="478"/>
      <c r="BQC26" s="478" t="s">
        <v>9</v>
      </c>
      <c r="BQD26" s="478"/>
      <c r="BQE26" s="478" t="s">
        <v>9</v>
      </c>
      <c r="BQF26" s="478"/>
      <c r="BQG26" s="478" t="s">
        <v>9</v>
      </c>
      <c r="BQH26" s="478"/>
      <c r="BQI26" s="478" t="s">
        <v>9</v>
      </c>
      <c r="BQJ26" s="478"/>
      <c r="BQK26" s="478" t="s">
        <v>9</v>
      </c>
      <c r="BQL26" s="478"/>
      <c r="BQM26" s="478" t="s">
        <v>9</v>
      </c>
      <c r="BQN26" s="478"/>
      <c r="BQO26" s="478" t="s">
        <v>9</v>
      </c>
      <c r="BQP26" s="478"/>
      <c r="BQQ26" s="478" t="s">
        <v>9</v>
      </c>
      <c r="BQR26" s="478"/>
      <c r="BQS26" s="478" t="s">
        <v>9</v>
      </c>
      <c r="BQT26" s="478"/>
      <c r="BQU26" s="478" t="s">
        <v>9</v>
      </c>
      <c r="BQV26" s="478"/>
      <c r="BQW26" s="478" t="s">
        <v>9</v>
      </c>
      <c r="BQX26" s="478"/>
      <c r="BQY26" s="478" t="s">
        <v>9</v>
      </c>
      <c r="BQZ26" s="478"/>
      <c r="BRA26" s="478" t="s">
        <v>9</v>
      </c>
      <c r="BRB26" s="478"/>
      <c r="BRC26" s="478" t="s">
        <v>9</v>
      </c>
      <c r="BRD26" s="478"/>
      <c r="BRE26" s="478" t="s">
        <v>9</v>
      </c>
      <c r="BRF26" s="478"/>
      <c r="BRG26" s="478" t="s">
        <v>9</v>
      </c>
      <c r="BRH26" s="478"/>
      <c r="BRI26" s="478" t="s">
        <v>9</v>
      </c>
      <c r="BRJ26" s="478"/>
      <c r="BRK26" s="478" t="s">
        <v>9</v>
      </c>
      <c r="BRL26" s="478"/>
      <c r="BRM26" s="478" t="s">
        <v>9</v>
      </c>
      <c r="BRN26" s="478"/>
      <c r="BRO26" s="478" t="s">
        <v>9</v>
      </c>
      <c r="BRP26" s="478"/>
      <c r="BRQ26" s="478" t="s">
        <v>9</v>
      </c>
      <c r="BRR26" s="478"/>
      <c r="BRS26" s="478" t="s">
        <v>9</v>
      </c>
      <c r="BRT26" s="478"/>
      <c r="BRU26" s="478" t="s">
        <v>9</v>
      </c>
      <c r="BRV26" s="478"/>
      <c r="BRW26" s="478" t="s">
        <v>9</v>
      </c>
      <c r="BRX26" s="478"/>
      <c r="BRY26" s="478" t="s">
        <v>9</v>
      </c>
      <c r="BRZ26" s="478"/>
      <c r="BSA26" s="478" t="s">
        <v>9</v>
      </c>
      <c r="BSB26" s="478"/>
      <c r="BSC26" s="478" t="s">
        <v>9</v>
      </c>
      <c r="BSD26" s="478"/>
      <c r="BSE26" s="478" t="s">
        <v>9</v>
      </c>
      <c r="BSF26" s="478"/>
      <c r="BSG26" s="478" t="s">
        <v>9</v>
      </c>
      <c r="BSH26" s="478"/>
      <c r="BSI26" s="478" t="s">
        <v>9</v>
      </c>
      <c r="BSJ26" s="478"/>
      <c r="BSK26" s="478" t="s">
        <v>9</v>
      </c>
      <c r="BSL26" s="478"/>
      <c r="BSM26" s="478" t="s">
        <v>9</v>
      </c>
      <c r="BSN26" s="478"/>
      <c r="BSO26" s="478" t="s">
        <v>9</v>
      </c>
      <c r="BSP26" s="478"/>
      <c r="BSQ26" s="478" t="s">
        <v>9</v>
      </c>
      <c r="BSR26" s="478"/>
      <c r="BSS26" s="478" t="s">
        <v>9</v>
      </c>
      <c r="BST26" s="478"/>
      <c r="BSU26" s="478" t="s">
        <v>9</v>
      </c>
      <c r="BSV26" s="478"/>
      <c r="BSW26" s="478" t="s">
        <v>9</v>
      </c>
      <c r="BSX26" s="478"/>
      <c r="BSY26" s="478" t="s">
        <v>9</v>
      </c>
      <c r="BSZ26" s="478"/>
      <c r="BTA26" s="478" t="s">
        <v>9</v>
      </c>
      <c r="BTB26" s="478"/>
      <c r="BTC26" s="478" t="s">
        <v>9</v>
      </c>
      <c r="BTD26" s="478"/>
      <c r="BTE26" s="478" t="s">
        <v>9</v>
      </c>
      <c r="BTF26" s="478"/>
      <c r="BTG26" s="478" t="s">
        <v>9</v>
      </c>
      <c r="BTH26" s="478"/>
      <c r="BTI26" s="478" t="s">
        <v>9</v>
      </c>
      <c r="BTJ26" s="478"/>
      <c r="BTK26" s="478" t="s">
        <v>9</v>
      </c>
      <c r="BTL26" s="478"/>
      <c r="BTM26" s="478" t="s">
        <v>9</v>
      </c>
      <c r="BTN26" s="478"/>
      <c r="BTO26" s="478" t="s">
        <v>9</v>
      </c>
      <c r="BTP26" s="478"/>
      <c r="BTQ26" s="478" t="s">
        <v>9</v>
      </c>
      <c r="BTR26" s="478"/>
      <c r="BTS26" s="478" t="s">
        <v>9</v>
      </c>
      <c r="BTT26" s="478"/>
      <c r="BTU26" s="478" t="s">
        <v>9</v>
      </c>
      <c r="BTV26" s="478"/>
      <c r="BTW26" s="478" t="s">
        <v>9</v>
      </c>
      <c r="BTX26" s="478"/>
      <c r="BTY26" s="478" t="s">
        <v>9</v>
      </c>
      <c r="BTZ26" s="478"/>
      <c r="BUA26" s="478" t="s">
        <v>9</v>
      </c>
      <c r="BUB26" s="478"/>
      <c r="BUC26" s="478" t="s">
        <v>9</v>
      </c>
      <c r="BUD26" s="478"/>
      <c r="BUE26" s="478" t="s">
        <v>9</v>
      </c>
      <c r="BUF26" s="478"/>
      <c r="BUG26" s="478" t="s">
        <v>9</v>
      </c>
      <c r="BUH26" s="478"/>
      <c r="BUI26" s="478" t="s">
        <v>9</v>
      </c>
      <c r="BUJ26" s="478"/>
      <c r="BUK26" s="478" t="s">
        <v>9</v>
      </c>
      <c r="BUL26" s="478"/>
      <c r="BUM26" s="478" t="s">
        <v>9</v>
      </c>
      <c r="BUN26" s="478"/>
      <c r="BUO26" s="478" t="s">
        <v>9</v>
      </c>
      <c r="BUP26" s="478"/>
      <c r="BUQ26" s="478" t="s">
        <v>9</v>
      </c>
      <c r="BUR26" s="478"/>
      <c r="BUS26" s="478" t="s">
        <v>9</v>
      </c>
      <c r="BUT26" s="478"/>
      <c r="BUU26" s="478" t="s">
        <v>9</v>
      </c>
      <c r="BUV26" s="478"/>
      <c r="BUW26" s="478" t="s">
        <v>9</v>
      </c>
      <c r="BUX26" s="478"/>
      <c r="BUY26" s="478" t="s">
        <v>9</v>
      </c>
      <c r="BUZ26" s="478"/>
      <c r="BVA26" s="478" t="s">
        <v>9</v>
      </c>
      <c r="BVB26" s="478"/>
      <c r="BVC26" s="478" t="s">
        <v>9</v>
      </c>
      <c r="BVD26" s="478"/>
      <c r="BVE26" s="478" t="s">
        <v>9</v>
      </c>
      <c r="BVF26" s="478"/>
      <c r="BVG26" s="478" t="s">
        <v>9</v>
      </c>
      <c r="BVH26" s="478"/>
      <c r="BVI26" s="478" t="s">
        <v>9</v>
      </c>
      <c r="BVJ26" s="478"/>
      <c r="BVK26" s="478" t="s">
        <v>9</v>
      </c>
      <c r="BVL26" s="478"/>
      <c r="BVM26" s="478" t="s">
        <v>9</v>
      </c>
      <c r="BVN26" s="478"/>
      <c r="BVO26" s="478" t="s">
        <v>9</v>
      </c>
      <c r="BVP26" s="478"/>
      <c r="BVQ26" s="478" t="s">
        <v>9</v>
      </c>
      <c r="BVR26" s="478"/>
      <c r="BVS26" s="478" t="s">
        <v>9</v>
      </c>
      <c r="BVT26" s="478"/>
      <c r="BVU26" s="478" t="s">
        <v>9</v>
      </c>
      <c r="BVV26" s="478"/>
      <c r="BVW26" s="478" t="s">
        <v>9</v>
      </c>
      <c r="BVX26" s="478"/>
      <c r="BVY26" s="478" t="s">
        <v>9</v>
      </c>
      <c r="BVZ26" s="478"/>
      <c r="BWA26" s="478" t="s">
        <v>9</v>
      </c>
      <c r="BWB26" s="478"/>
      <c r="BWC26" s="478" t="s">
        <v>9</v>
      </c>
      <c r="BWD26" s="478"/>
      <c r="BWE26" s="478" t="s">
        <v>9</v>
      </c>
      <c r="BWF26" s="478"/>
      <c r="BWG26" s="478" t="s">
        <v>9</v>
      </c>
      <c r="BWH26" s="478"/>
      <c r="BWI26" s="478" t="s">
        <v>9</v>
      </c>
      <c r="BWJ26" s="478"/>
      <c r="BWK26" s="478" t="s">
        <v>9</v>
      </c>
      <c r="BWL26" s="478"/>
      <c r="BWM26" s="478" t="s">
        <v>9</v>
      </c>
      <c r="BWN26" s="478"/>
      <c r="BWO26" s="478" t="s">
        <v>9</v>
      </c>
      <c r="BWP26" s="478"/>
      <c r="BWQ26" s="478" t="s">
        <v>9</v>
      </c>
      <c r="BWR26" s="478"/>
      <c r="BWS26" s="478" t="s">
        <v>9</v>
      </c>
      <c r="BWT26" s="478"/>
      <c r="BWU26" s="478" t="s">
        <v>9</v>
      </c>
      <c r="BWV26" s="478"/>
      <c r="BWW26" s="478" t="s">
        <v>9</v>
      </c>
      <c r="BWX26" s="478"/>
      <c r="BWY26" s="478" t="s">
        <v>9</v>
      </c>
      <c r="BWZ26" s="478"/>
      <c r="BXA26" s="478" t="s">
        <v>9</v>
      </c>
      <c r="BXB26" s="478"/>
      <c r="BXC26" s="478" t="s">
        <v>9</v>
      </c>
      <c r="BXD26" s="478"/>
      <c r="BXE26" s="478" t="s">
        <v>9</v>
      </c>
      <c r="BXF26" s="478"/>
      <c r="BXG26" s="478" t="s">
        <v>9</v>
      </c>
      <c r="BXH26" s="478"/>
      <c r="BXI26" s="478" t="s">
        <v>9</v>
      </c>
      <c r="BXJ26" s="478"/>
      <c r="BXK26" s="478" t="s">
        <v>9</v>
      </c>
      <c r="BXL26" s="478"/>
      <c r="BXM26" s="478" t="s">
        <v>9</v>
      </c>
      <c r="BXN26" s="478"/>
      <c r="BXO26" s="478" t="s">
        <v>9</v>
      </c>
      <c r="BXP26" s="478"/>
      <c r="BXQ26" s="478" t="s">
        <v>9</v>
      </c>
      <c r="BXR26" s="478"/>
      <c r="BXS26" s="478" t="s">
        <v>9</v>
      </c>
      <c r="BXT26" s="478"/>
      <c r="BXU26" s="478" t="s">
        <v>9</v>
      </c>
      <c r="BXV26" s="478"/>
      <c r="BXW26" s="478" t="s">
        <v>9</v>
      </c>
      <c r="BXX26" s="478"/>
      <c r="BXY26" s="478" t="s">
        <v>9</v>
      </c>
      <c r="BXZ26" s="478"/>
      <c r="BYA26" s="478" t="s">
        <v>9</v>
      </c>
      <c r="BYB26" s="478"/>
      <c r="BYC26" s="478" t="s">
        <v>9</v>
      </c>
      <c r="BYD26" s="478"/>
      <c r="BYE26" s="478" t="s">
        <v>9</v>
      </c>
      <c r="BYF26" s="478"/>
      <c r="BYG26" s="478" t="s">
        <v>9</v>
      </c>
      <c r="BYH26" s="478"/>
      <c r="BYI26" s="478" t="s">
        <v>9</v>
      </c>
      <c r="BYJ26" s="478"/>
      <c r="BYK26" s="478" t="s">
        <v>9</v>
      </c>
      <c r="BYL26" s="478"/>
      <c r="BYM26" s="478" t="s">
        <v>9</v>
      </c>
      <c r="BYN26" s="478"/>
      <c r="BYO26" s="478" t="s">
        <v>9</v>
      </c>
      <c r="BYP26" s="478"/>
      <c r="BYQ26" s="478" t="s">
        <v>9</v>
      </c>
      <c r="BYR26" s="478"/>
      <c r="BYS26" s="478" t="s">
        <v>9</v>
      </c>
      <c r="BYT26" s="478"/>
      <c r="BYU26" s="478" t="s">
        <v>9</v>
      </c>
      <c r="BYV26" s="478"/>
      <c r="BYW26" s="478" t="s">
        <v>9</v>
      </c>
      <c r="BYX26" s="478"/>
      <c r="BYY26" s="478" t="s">
        <v>9</v>
      </c>
      <c r="BYZ26" s="478"/>
      <c r="BZA26" s="478" t="s">
        <v>9</v>
      </c>
      <c r="BZB26" s="478"/>
      <c r="BZC26" s="478" t="s">
        <v>9</v>
      </c>
      <c r="BZD26" s="478"/>
      <c r="BZE26" s="478" t="s">
        <v>9</v>
      </c>
      <c r="BZF26" s="478"/>
      <c r="BZG26" s="478" t="s">
        <v>9</v>
      </c>
      <c r="BZH26" s="478"/>
      <c r="BZI26" s="478" t="s">
        <v>9</v>
      </c>
      <c r="BZJ26" s="478"/>
      <c r="BZK26" s="478" t="s">
        <v>9</v>
      </c>
      <c r="BZL26" s="478"/>
      <c r="BZM26" s="478" t="s">
        <v>9</v>
      </c>
      <c r="BZN26" s="478"/>
      <c r="BZO26" s="478" t="s">
        <v>9</v>
      </c>
      <c r="BZP26" s="478"/>
      <c r="BZQ26" s="478" t="s">
        <v>9</v>
      </c>
      <c r="BZR26" s="478"/>
      <c r="BZS26" s="478" t="s">
        <v>9</v>
      </c>
      <c r="BZT26" s="478"/>
      <c r="BZU26" s="478" t="s">
        <v>9</v>
      </c>
      <c r="BZV26" s="478"/>
      <c r="BZW26" s="478" t="s">
        <v>9</v>
      </c>
      <c r="BZX26" s="478"/>
      <c r="BZY26" s="478" t="s">
        <v>9</v>
      </c>
      <c r="BZZ26" s="478"/>
      <c r="CAA26" s="478" t="s">
        <v>9</v>
      </c>
      <c r="CAB26" s="478"/>
      <c r="CAC26" s="478" t="s">
        <v>9</v>
      </c>
      <c r="CAD26" s="478"/>
      <c r="CAE26" s="478" t="s">
        <v>9</v>
      </c>
      <c r="CAF26" s="478"/>
      <c r="CAG26" s="478" t="s">
        <v>9</v>
      </c>
      <c r="CAH26" s="478"/>
      <c r="CAI26" s="478" t="s">
        <v>9</v>
      </c>
      <c r="CAJ26" s="478"/>
      <c r="CAK26" s="478" t="s">
        <v>9</v>
      </c>
      <c r="CAL26" s="478"/>
      <c r="CAM26" s="478" t="s">
        <v>9</v>
      </c>
      <c r="CAN26" s="478"/>
      <c r="CAO26" s="478" t="s">
        <v>9</v>
      </c>
      <c r="CAP26" s="478"/>
      <c r="CAQ26" s="478" t="s">
        <v>9</v>
      </c>
      <c r="CAR26" s="478"/>
      <c r="CAS26" s="478" t="s">
        <v>9</v>
      </c>
      <c r="CAT26" s="478"/>
      <c r="CAU26" s="478" t="s">
        <v>9</v>
      </c>
      <c r="CAV26" s="478"/>
      <c r="CAW26" s="478" t="s">
        <v>9</v>
      </c>
      <c r="CAX26" s="478"/>
      <c r="CAY26" s="478" t="s">
        <v>9</v>
      </c>
      <c r="CAZ26" s="478"/>
      <c r="CBA26" s="478" t="s">
        <v>9</v>
      </c>
      <c r="CBB26" s="478"/>
      <c r="CBC26" s="478" t="s">
        <v>9</v>
      </c>
      <c r="CBD26" s="478"/>
      <c r="CBE26" s="478" t="s">
        <v>9</v>
      </c>
      <c r="CBF26" s="478"/>
      <c r="CBG26" s="478" t="s">
        <v>9</v>
      </c>
      <c r="CBH26" s="478"/>
      <c r="CBI26" s="478" t="s">
        <v>9</v>
      </c>
      <c r="CBJ26" s="478"/>
      <c r="CBK26" s="478" t="s">
        <v>9</v>
      </c>
      <c r="CBL26" s="478"/>
      <c r="CBM26" s="478" t="s">
        <v>9</v>
      </c>
      <c r="CBN26" s="478"/>
      <c r="CBO26" s="478" t="s">
        <v>9</v>
      </c>
      <c r="CBP26" s="478"/>
      <c r="CBQ26" s="478" t="s">
        <v>9</v>
      </c>
      <c r="CBR26" s="478"/>
      <c r="CBS26" s="478" t="s">
        <v>9</v>
      </c>
      <c r="CBT26" s="478"/>
      <c r="CBU26" s="478" t="s">
        <v>9</v>
      </c>
      <c r="CBV26" s="478"/>
      <c r="CBW26" s="478" t="s">
        <v>9</v>
      </c>
      <c r="CBX26" s="478"/>
      <c r="CBY26" s="478" t="s">
        <v>9</v>
      </c>
      <c r="CBZ26" s="478"/>
      <c r="CCA26" s="478" t="s">
        <v>9</v>
      </c>
      <c r="CCB26" s="478"/>
      <c r="CCC26" s="478" t="s">
        <v>9</v>
      </c>
      <c r="CCD26" s="478"/>
      <c r="CCE26" s="478" t="s">
        <v>9</v>
      </c>
      <c r="CCF26" s="478"/>
      <c r="CCG26" s="478" t="s">
        <v>9</v>
      </c>
      <c r="CCH26" s="478"/>
      <c r="CCI26" s="478" t="s">
        <v>9</v>
      </c>
      <c r="CCJ26" s="478"/>
      <c r="CCK26" s="478" t="s">
        <v>9</v>
      </c>
      <c r="CCL26" s="478"/>
      <c r="CCM26" s="478" t="s">
        <v>9</v>
      </c>
      <c r="CCN26" s="478"/>
      <c r="CCO26" s="478" t="s">
        <v>9</v>
      </c>
      <c r="CCP26" s="478"/>
      <c r="CCQ26" s="478" t="s">
        <v>9</v>
      </c>
      <c r="CCR26" s="478"/>
      <c r="CCS26" s="478" t="s">
        <v>9</v>
      </c>
      <c r="CCT26" s="478"/>
      <c r="CCU26" s="478" t="s">
        <v>9</v>
      </c>
      <c r="CCV26" s="478"/>
      <c r="CCW26" s="478" t="s">
        <v>9</v>
      </c>
      <c r="CCX26" s="478"/>
      <c r="CCY26" s="478" t="s">
        <v>9</v>
      </c>
      <c r="CCZ26" s="478"/>
      <c r="CDA26" s="478" t="s">
        <v>9</v>
      </c>
      <c r="CDB26" s="478"/>
      <c r="CDC26" s="478" t="s">
        <v>9</v>
      </c>
      <c r="CDD26" s="478"/>
      <c r="CDE26" s="478" t="s">
        <v>9</v>
      </c>
      <c r="CDF26" s="478"/>
      <c r="CDG26" s="478" t="s">
        <v>9</v>
      </c>
      <c r="CDH26" s="478"/>
      <c r="CDI26" s="478" t="s">
        <v>9</v>
      </c>
      <c r="CDJ26" s="478"/>
      <c r="CDK26" s="478" t="s">
        <v>9</v>
      </c>
      <c r="CDL26" s="478"/>
      <c r="CDM26" s="478" t="s">
        <v>9</v>
      </c>
      <c r="CDN26" s="478"/>
      <c r="CDO26" s="478" t="s">
        <v>9</v>
      </c>
      <c r="CDP26" s="478"/>
      <c r="CDQ26" s="478" t="s">
        <v>9</v>
      </c>
      <c r="CDR26" s="478"/>
      <c r="CDS26" s="478" t="s">
        <v>9</v>
      </c>
      <c r="CDT26" s="478"/>
      <c r="CDU26" s="478" t="s">
        <v>9</v>
      </c>
      <c r="CDV26" s="478"/>
      <c r="CDW26" s="478" t="s">
        <v>9</v>
      </c>
      <c r="CDX26" s="478"/>
      <c r="CDY26" s="478" t="s">
        <v>9</v>
      </c>
      <c r="CDZ26" s="478"/>
      <c r="CEA26" s="478" t="s">
        <v>9</v>
      </c>
      <c r="CEB26" s="478"/>
      <c r="CEC26" s="478" t="s">
        <v>9</v>
      </c>
      <c r="CED26" s="478"/>
      <c r="CEE26" s="478" t="s">
        <v>9</v>
      </c>
      <c r="CEF26" s="478"/>
      <c r="CEG26" s="478" t="s">
        <v>9</v>
      </c>
      <c r="CEH26" s="478"/>
      <c r="CEI26" s="478" t="s">
        <v>9</v>
      </c>
      <c r="CEJ26" s="478"/>
      <c r="CEK26" s="478" t="s">
        <v>9</v>
      </c>
      <c r="CEL26" s="478"/>
      <c r="CEM26" s="478" t="s">
        <v>9</v>
      </c>
      <c r="CEN26" s="478"/>
      <c r="CEO26" s="478" t="s">
        <v>9</v>
      </c>
      <c r="CEP26" s="478"/>
      <c r="CEQ26" s="478" t="s">
        <v>9</v>
      </c>
      <c r="CER26" s="478"/>
      <c r="CES26" s="478" t="s">
        <v>9</v>
      </c>
      <c r="CET26" s="478"/>
      <c r="CEU26" s="478" t="s">
        <v>9</v>
      </c>
      <c r="CEV26" s="478"/>
      <c r="CEW26" s="478" t="s">
        <v>9</v>
      </c>
      <c r="CEX26" s="478"/>
      <c r="CEY26" s="478" t="s">
        <v>9</v>
      </c>
      <c r="CEZ26" s="478"/>
      <c r="CFA26" s="478" t="s">
        <v>9</v>
      </c>
      <c r="CFB26" s="478"/>
      <c r="CFC26" s="478" t="s">
        <v>9</v>
      </c>
      <c r="CFD26" s="478"/>
      <c r="CFE26" s="478" t="s">
        <v>9</v>
      </c>
      <c r="CFF26" s="478"/>
      <c r="CFG26" s="478" t="s">
        <v>9</v>
      </c>
      <c r="CFH26" s="478"/>
      <c r="CFI26" s="478" t="s">
        <v>9</v>
      </c>
      <c r="CFJ26" s="478"/>
      <c r="CFK26" s="478" t="s">
        <v>9</v>
      </c>
      <c r="CFL26" s="478"/>
      <c r="CFM26" s="478" t="s">
        <v>9</v>
      </c>
      <c r="CFN26" s="478"/>
      <c r="CFO26" s="478" t="s">
        <v>9</v>
      </c>
      <c r="CFP26" s="478"/>
      <c r="CFQ26" s="478" t="s">
        <v>9</v>
      </c>
      <c r="CFR26" s="478"/>
      <c r="CFS26" s="478" t="s">
        <v>9</v>
      </c>
      <c r="CFT26" s="478"/>
      <c r="CFU26" s="478" t="s">
        <v>9</v>
      </c>
      <c r="CFV26" s="478"/>
      <c r="CFW26" s="478" t="s">
        <v>9</v>
      </c>
      <c r="CFX26" s="478"/>
      <c r="CFY26" s="478" t="s">
        <v>9</v>
      </c>
      <c r="CFZ26" s="478"/>
      <c r="CGA26" s="478" t="s">
        <v>9</v>
      </c>
      <c r="CGB26" s="478"/>
      <c r="CGC26" s="478" t="s">
        <v>9</v>
      </c>
      <c r="CGD26" s="478"/>
      <c r="CGE26" s="478" t="s">
        <v>9</v>
      </c>
      <c r="CGF26" s="478"/>
      <c r="CGG26" s="478" t="s">
        <v>9</v>
      </c>
      <c r="CGH26" s="478"/>
      <c r="CGI26" s="478" t="s">
        <v>9</v>
      </c>
      <c r="CGJ26" s="478"/>
      <c r="CGK26" s="478" t="s">
        <v>9</v>
      </c>
      <c r="CGL26" s="478"/>
      <c r="CGM26" s="478" t="s">
        <v>9</v>
      </c>
      <c r="CGN26" s="478"/>
      <c r="CGO26" s="478" t="s">
        <v>9</v>
      </c>
      <c r="CGP26" s="478"/>
      <c r="CGQ26" s="478" t="s">
        <v>9</v>
      </c>
      <c r="CGR26" s="478"/>
      <c r="CGS26" s="478" t="s">
        <v>9</v>
      </c>
      <c r="CGT26" s="478"/>
      <c r="CGU26" s="478" t="s">
        <v>9</v>
      </c>
      <c r="CGV26" s="478"/>
      <c r="CGW26" s="478" t="s">
        <v>9</v>
      </c>
      <c r="CGX26" s="478"/>
      <c r="CGY26" s="478" t="s">
        <v>9</v>
      </c>
      <c r="CGZ26" s="478"/>
      <c r="CHA26" s="478" t="s">
        <v>9</v>
      </c>
      <c r="CHB26" s="478"/>
      <c r="CHC26" s="478" t="s">
        <v>9</v>
      </c>
      <c r="CHD26" s="478"/>
      <c r="CHE26" s="478" t="s">
        <v>9</v>
      </c>
      <c r="CHF26" s="478"/>
      <c r="CHG26" s="478" t="s">
        <v>9</v>
      </c>
      <c r="CHH26" s="478"/>
      <c r="CHI26" s="478" t="s">
        <v>9</v>
      </c>
      <c r="CHJ26" s="478"/>
      <c r="CHK26" s="478" t="s">
        <v>9</v>
      </c>
      <c r="CHL26" s="478"/>
      <c r="CHM26" s="478" t="s">
        <v>9</v>
      </c>
      <c r="CHN26" s="478"/>
      <c r="CHO26" s="478" t="s">
        <v>9</v>
      </c>
      <c r="CHP26" s="478"/>
      <c r="CHQ26" s="478" t="s">
        <v>9</v>
      </c>
      <c r="CHR26" s="478"/>
      <c r="CHS26" s="478" t="s">
        <v>9</v>
      </c>
      <c r="CHT26" s="478"/>
      <c r="CHU26" s="478" t="s">
        <v>9</v>
      </c>
      <c r="CHV26" s="478"/>
      <c r="CHW26" s="478" t="s">
        <v>9</v>
      </c>
      <c r="CHX26" s="478"/>
      <c r="CHY26" s="478" t="s">
        <v>9</v>
      </c>
      <c r="CHZ26" s="478"/>
      <c r="CIA26" s="478" t="s">
        <v>9</v>
      </c>
      <c r="CIB26" s="478"/>
      <c r="CIC26" s="478" t="s">
        <v>9</v>
      </c>
      <c r="CID26" s="478"/>
      <c r="CIE26" s="478" t="s">
        <v>9</v>
      </c>
      <c r="CIF26" s="478"/>
      <c r="CIG26" s="478" t="s">
        <v>9</v>
      </c>
      <c r="CIH26" s="478"/>
      <c r="CII26" s="478" t="s">
        <v>9</v>
      </c>
      <c r="CIJ26" s="478"/>
      <c r="CIK26" s="478" t="s">
        <v>9</v>
      </c>
      <c r="CIL26" s="478"/>
      <c r="CIM26" s="478" t="s">
        <v>9</v>
      </c>
      <c r="CIN26" s="478"/>
      <c r="CIO26" s="478" t="s">
        <v>9</v>
      </c>
      <c r="CIP26" s="478"/>
      <c r="CIQ26" s="478" t="s">
        <v>9</v>
      </c>
      <c r="CIR26" s="478"/>
      <c r="CIS26" s="478" t="s">
        <v>9</v>
      </c>
      <c r="CIT26" s="478"/>
      <c r="CIU26" s="478" t="s">
        <v>9</v>
      </c>
      <c r="CIV26" s="478"/>
      <c r="CIW26" s="478" t="s">
        <v>9</v>
      </c>
      <c r="CIX26" s="478"/>
      <c r="CIY26" s="478" t="s">
        <v>9</v>
      </c>
      <c r="CIZ26" s="478"/>
      <c r="CJA26" s="478" t="s">
        <v>9</v>
      </c>
      <c r="CJB26" s="478"/>
      <c r="CJC26" s="478" t="s">
        <v>9</v>
      </c>
      <c r="CJD26" s="478"/>
      <c r="CJE26" s="478" t="s">
        <v>9</v>
      </c>
      <c r="CJF26" s="478"/>
      <c r="CJG26" s="478" t="s">
        <v>9</v>
      </c>
      <c r="CJH26" s="478"/>
      <c r="CJI26" s="478" t="s">
        <v>9</v>
      </c>
      <c r="CJJ26" s="478"/>
      <c r="CJK26" s="478" t="s">
        <v>9</v>
      </c>
      <c r="CJL26" s="478"/>
      <c r="CJM26" s="478" t="s">
        <v>9</v>
      </c>
      <c r="CJN26" s="478"/>
      <c r="CJO26" s="478" t="s">
        <v>9</v>
      </c>
      <c r="CJP26" s="478"/>
      <c r="CJQ26" s="478" t="s">
        <v>9</v>
      </c>
      <c r="CJR26" s="478"/>
      <c r="CJS26" s="478" t="s">
        <v>9</v>
      </c>
      <c r="CJT26" s="478"/>
      <c r="CJU26" s="478" t="s">
        <v>9</v>
      </c>
      <c r="CJV26" s="478"/>
      <c r="CJW26" s="478" t="s">
        <v>9</v>
      </c>
      <c r="CJX26" s="478"/>
      <c r="CJY26" s="478" t="s">
        <v>9</v>
      </c>
      <c r="CJZ26" s="478"/>
      <c r="CKA26" s="478" t="s">
        <v>9</v>
      </c>
      <c r="CKB26" s="478"/>
      <c r="CKC26" s="478" t="s">
        <v>9</v>
      </c>
      <c r="CKD26" s="478"/>
      <c r="CKE26" s="478" t="s">
        <v>9</v>
      </c>
      <c r="CKF26" s="478"/>
      <c r="CKG26" s="478" t="s">
        <v>9</v>
      </c>
      <c r="CKH26" s="478"/>
      <c r="CKI26" s="478" t="s">
        <v>9</v>
      </c>
      <c r="CKJ26" s="478"/>
      <c r="CKK26" s="478" t="s">
        <v>9</v>
      </c>
      <c r="CKL26" s="478"/>
      <c r="CKM26" s="478" t="s">
        <v>9</v>
      </c>
      <c r="CKN26" s="478"/>
      <c r="CKO26" s="478" t="s">
        <v>9</v>
      </c>
      <c r="CKP26" s="478"/>
      <c r="CKQ26" s="478" t="s">
        <v>9</v>
      </c>
      <c r="CKR26" s="478"/>
      <c r="CKS26" s="478" t="s">
        <v>9</v>
      </c>
      <c r="CKT26" s="478"/>
      <c r="CKU26" s="478" t="s">
        <v>9</v>
      </c>
      <c r="CKV26" s="478"/>
      <c r="CKW26" s="478" t="s">
        <v>9</v>
      </c>
      <c r="CKX26" s="478"/>
      <c r="CKY26" s="478" t="s">
        <v>9</v>
      </c>
      <c r="CKZ26" s="478"/>
      <c r="CLA26" s="478" t="s">
        <v>9</v>
      </c>
      <c r="CLB26" s="478"/>
      <c r="CLC26" s="478" t="s">
        <v>9</v>
      </c>
      <c r="CLD26" s="478"/>
      <c r="CLE26" s="478" t="s">
        <v>9</v>
      </c>
      <c r="CLF26" s="478"/>
      <c r="CLG26" s="478" t="s">
        <v>9</v>
      </c>
      <c r="CLH26" s="478"/>
      <c r="CLI26" s="478" t="s">
        <v>9</v>
      </c>
      <c r="CLJ26" s="478"/>
      <c r="CLK26" s="478" t="s">
        <v>9</v>
      </c>
      <c r="CLL26" s="478"/>
      <c r="CLM26" s="478" t="s">
        <v>9</v>
      </c>
      <c r="CLN26" s="478"/>
      <c r="CLO26" s="478" t="s">
        <v>9</v>
      </c>
      <c r="CLP26" s="478"/>
      <c r="CLQ26" s="478" t="s">
        <v>9</v>
      </c>
      <c r="CLR26" s="478"/>
      <c r="CLS26" s="478" t="s">
        <v>9</v>
      </c>
      <c r="CLT26" s="478"/>
      <c r="CLU26" s="478" t="s">
        <v>9</v>
      </c>
      <c r="CLV26" s="478"/>
      <c r="CLW26" s="478" t="s">
        <v>9</v>
      </c>
      <c r="CLX26" s="478"/>
      <c r="CLY26" s="478" t="s">
        <v>9</v>
      </c>
      <c r="CLZ26" s="478"/>
      <c r="CMA26" s="478" t="s">
        <v>9</v>
      </c>
      <c r="CMB26" s="478"/>
      <c r="CMC26" s="478" t="s">
        <v>9</v>
      </c>
      <c r="CMD26" s="478"/>
      <c r="CME26" s="478" t="s">
        <v>9</v>
      </c>
      <c r="CMF26" s="478"/>
      <c r="CMG26" s="478" t="s">
        <v>9</v>
      </c>
      <c r="CMH26" s="478"/>
      <c r="CMI26" s="478" t="s">
        <v>9</v>
      </c>
      <c r="CMJ26" s="478"/>
      <c r="CMK26" s="478" t="s">
        <v>9</v>
      </c>
      <c r="CML26" s="478"/>
      <c r="CMM26" s="478" t="s">
        <v>9</v>
      </c>
      <c r="CMN26" s="478"/>
      <c r="CMO26" s="478" t="s">
        <v>9</v>
      </c>
      <c r="CMP26" s="478"/>
      <c r="CMQ26" s="478" t="s">
        <v>9</v>
      </c>
      <c r="CMR26" s="478"/>
      <c r="CMS26" s="478" t="s">
        <v>9</v>
      </c>
      <c r="CMT26" s="478"/>
      <c r="CMU26" s="478" t="s">
        <v>9</v>
      </c>
      <c r="CMV26" s="478"/>
      <c r="CMW26" s="478" t="s">
        <v>9</v>
      </c>
      <c r="CMX26" s="478"/>
      <c r="CMY26" s="478" t="s">
        <v>9</v>
      </c>
      <c r="CMZ26" s="478"/>
      <c r="CNA26" s="478" t="s">
        <v>9</v>
      </c>
      <c r="CNB26" s="478"/>
      <c r="CNC26" s="478" t="s">
        <v>9</v>
      </c>
      <c r="CND26" s="478"/>
      <c r="CNE26" s="478" t="s">
        <v>9</v>
      </c>
      <c r="CNF26" s="478"/>
      <c r="CNG26" s="478" t="s">
        <v>9</v>
      </c>
      <c r="CNH26" s="478"/>
      <c r="CNI26" s="478" t="s">
        <v>9</v>
      </c>
      <c r="CNJ26" s="478"/>
      <c r="CNK26" s="478" t="s">
        <v>9</v>
      </c>
      <c r="CNL26" s="478"/>
      <c r="CNM26" s="478" t="s">
        <v>9</v>
      </c>
      <c r="CNN26" s="478"/>
      <c r="CNO26" s="478" t="s">
        <v>9</v>
      </c>
      <c r="CNP26" s="478"/>
      <c r="CNQ26" s="478" t="s">
        <v>9</v>
      </c>
      <c r="CNR26" s="478"/>
      <c r="CNS26" s="478" t="s">
        <v>9</v>
      </c>
      <c r="CNT26" s="478"/>
      <c r="CNU26" s="478" t="s">
        <v>9</v>
      </c>
      <c r="CNV26" s="478"/>
      <c r="CNW26" s="478" t="s">
        <v>9</v>
      </c>
      <c r="CNX26" s="478"/>
      <c r="CNY26" s="478" t="s">
        <v>9</v>
      </c>
      <c r="CNZ26" s="478"/>
      <c r="COA26" s="478" t="s">
        <v>9</v>
      </c>
      <c r="COB26" s="478"/>
      <c r="COC26" s="478" t="s">
        <v>9</v>
      </c>
      <c r="COD26" s="478"/>
      <c r="COE26" s="478" t="s">
        <v>9</v>
      </c>
      <c r="COF26" s="478"/>
      <c r="COG26" s="478" t="s">
        <v>9</v>
      </c>
      <c r="COH26" s="478"/>
      <c r="COI26" s="478" t="s">
        <v>9</v>
      </c>
      <c r="COJ26" s="478"/>
      <c r="COK26" s="478" t="s">
        <v>9</v>
      </c>
      <c r="COL26" s="478"/>
      <c r="COM26" s="478" t="s">
        <v>9</v>
      </c>
      <c r="CON26" s="478"/>
      <c r="COO26" s="478" t="s">
        <v>9</v>
      </c>
      <c r="COP26" s="478"/>
      <c r="COQ26" s="478" t="s">
        <v>9</v>
      </c>
      <c r="COR26" s="478"/>
      <c r="COS26" s="478" t="s">
        <v>9</v>
      </c>
      <c r="COT26" s="478"/>
      <c r="COU26" s="478" t="s">
        <v>9</v>
      </c>
      <c r="COV26" s="478"/>
      <c r="COW26" s="478" t="s">
        <v>9</v>
      </c>
      <c r="COX26" s="478"/>
      <c r="COY26" s="478" t="s">
        <v>9</v>
      </c>
      <c r="COZ26" s="478"/>
      <c r="CPA26" s="478" t="s">
        <v>9</v>
      </c>
      <c r="CPB26" s="478"/>
      <c r="CPC26" s="478" t="s">
        <v>9</v>
      </c>
      <c r="CPD26" s="478"/>
      <c r="CPE26" s="478" t="s">
        <v>9</v>
      </c>
      <c r="CPF26" s="478"/>
      <c r="CPG26" s="478" t="s">
        <v>9</v>
      </c>
      <c r="CPH26" s="478"/>
      <c r="CPI26" s="478" t="s">
        <v>9</v>
      </c>
      <c r="CPJ26" s="478"/>
      <c r="CPK26" s="478" t="s">
        <v>9</v>
      </c>
      <c r="CPL26" s="478"/>
      <c r="CPM26" s="478" t="s">
        <v>9</v>
      </c>
      <c r="CPN26" s="478"/>
      <c r="CPO26" s="478" t="s">
        <v>9</v>
      </c>
      <c r="CPP26" s="478"/>
      <c r="CPQ26" s="478" t="s">
        <v>9</v>
      </c>
      <c r="CPR26" s="478"/>
      <c r="CPS26" s="478" t="s">
        <v>9</v>
      </c>
      <c r="CPT26" s="478"/>
      <c r="CPU26" s="478" t="s">
        <v>9</v>
      </c>
      <c r="CPV26" s="478"/>
      <c r="CPW26" s="478" t="s">
        <v>9</v>
      </c>
      <c r="CPX26" s="478"/>
      <c r="CPY26" s="478" t="s">
        <v>9</v>
      </c>
      <c r="CPZ26" s="478"/>
      <c r="CQA26" s="478" t="s">
        <v>9</v>
      </c>
      <c r="CQB26" s="478"/>
      <c r="CQC26" s="478" t="s">
        <v>9</v>
      </c>
      <c r="CQD26" s="478"/>
      <c r="CQE26" s="478" t="s">
        <v>9</v>
      </c>
      <c r="CQF26" s="478"/>
      <c r="CQG26" s="478" t="s">
        <v>9</v>
      </c>
      <c r="CQH26" s="478"/>
      <c r="CQI26" s="478" t="s">
        <v>9</v>
      </c>
      <c r="CQJ26" s="478"/>
      <c r="CQK26" s="478" t="s">
        <v>9</v>
      </c>
      <c r="CQL26" s="478"/>
      <c r="CQM26" s="478" t="s">
        <v>9</v>
      </c>
      <c r="CQN26" s="478"/>
      <c r="CQO26" s="478" t="s">
        <v>9</v>
      </c>
      <c r="CQP26" s="478"/>
      <c r="CQQ26" s="478" t="s">
        <v>9</v>
      </c>
      <c r="CQR26" s="478"/>
      <c r="CQS26" s="478" t="s">
        <v>9</v>
      </c>
      <c r="CQT26" s="478"/>
      <c r="CQU26" s="478" t="s">
        <v>9</v>
      </c>
      <c r="CQV26" s="478"/>
      <c r="CQW26" s="478" t="s">
        <v>9</v>
      </c>
      <c r="CQX26" s="478"/>
      <c r="CQY26" s="478" t="s">
        <v>9</v>
      </c>
      <c r="CQZ26" s="478"/>
      <c r="CRA26" s="478" t="s">
        <v>9</v>
      </c>
      <c r="CRB26" s="478"/>
      <c r="CRC26" s="478" t="s">
        <v>9</v>
      </c>
      <c r="CRD26" s="478"/>
      <c r="CRE26" s="478" t="s">
        <v>9</v>
      </c>
      <c r="CRF26" s="478"/>
      <c r="CRG26" s="478" t="s">
        <v>9</v>
      </c>
      <c r="CRH26" s="478"/>
      <c r="CRI26" s="478" t="s">
        <v>9</v>
      </c>
      <c r="CRJ26" s="478"/>
      <c r="CRK26" s="478" t="s">
        <v>9</v>
      </c>
      <c r="CRL26" s="478"/>
      <c r="CRM26" s="478" t="s">
        <v>9</v>
      </c>
      <c r="CRN26" s="478"/>
      <c r="CRO26" s="478" t="s">
        <v>9</v>
      </c>
      <c r="CRP26" s="478"/>
      <c r="CRQ26" s="478" t="s">
        <v>9</v>
      </c>
      <c r="CRR26" s="478"/>
      <c r="CRS26" s="478" t="s">
        <v>9</v>
      </c>
      <c r="CRT26" s="478"/>
      <c r="CRU26" s="478" t="s">
        <v>9</v>
      </c>
      <c r="CRV26" s="478"/>
      <c r="CRW26" s="478" t="s">
        <v>9</v>
      </c>
      <c r="CRX26" s="478"/>
      <c r="CRY26" s="478" t="s">
        <v>9</v>
      </c>
      <c r="CRZ26" s="478"/>
      <c r="CSA26" s="478" t="s">
        <v>9</v>
      </c>
      <c r="CSB26" s="478"/>
      <c r="CSC26" s="478" t="s">
        <v>9</v>
      </c>
      <c r="CSD26" s="478"/>
      <c r="CSE26" s="478" t="s">
        <v>9</v>
      </c>
      <c r="CSF26" s="478"/>
      <c r="CSG26" s="478" t="s">
        <v>9</v>
      </c>
      <c r="CSH26" s="478"/>
      <c r="CSI26" s="478" t="s">
        <v>9</v>
      </c>
      <c r="CSJ26" s="478"/>
      <c r="CSK26" s="478" t="s">
        <v>9</v>
      </c>
      <c r="CSL26" s="478"/>
      <c r="CSM26" s="478" t="s">
        <v>9</v>
      </c>
      <c r="CSN26" s="478"/>
      <c r="CSO26" s="478" t="s">
        <v>9</v>
      </c>
      <c r="CSP26" s="478"/>
      <c r="CSQ26" s="478" t="s">
        <v>9</v>
      </c>
      <c r="CSR26" s="478"/>
      <c r="CSS26" s="478" t="s">
        <v>9</v>
      </c>
      <c r="CST26" s="478"/>
      <c r="CSU26" s="478" t="s">
        <v>9</v>
      </c>
      <c r="CSV26" s="478"/>
      <c r="CSW26" s="478" t="s">
        <v>9</v>
      </c>
      <c r="CSX26" s="478"/>
      <c r="CSY26" s="478" t="s">
        <v>9</v>
      </c>
      <c r="CSZ26" s="478"/>
      <c r="CTA26" s="478" t="s">
        <v>9</v>
      </c>
      <c r="CTB26" s="478"/>
      <c r="CTC26" s="478" t="s">
        <v>9</v>
      </c>
      <c r="CTD26" s="478"/>
      <c r="CTE26" s="478" t="s">
        <v>9</v>
      </c>
      <c r="CTF26" s="478"/>
      <c r="CTG26" s="478" t="s">
        <v>9</v>
      </c>
      <c r="CTH26" s="478"/>
      <c r="CTI26" s="478" t="s">
        <v>9</v>
      </c>
      <c r="CTJ26" s="478"/>
      <c r="CTK26" s="478" t="s">
        <v>9</v>
      </c>
      <c r="CTL26" s="478"/>
      <c r="CTM26" s="478" t="s">
        <v>9</v>
      </c>
      <c r="CTN26" s="478"/>
      <c r="CTO26" s="478" t="s">
        <v>9</v>
      </c>
      <c r="CTP26" s="478"/>
      <c r="CTQ26" s="478" t="s">
        <v>9</v>
      </c>
      <c r="CTR26" s="478"/>
      <c r="CTS26" s="478" t="s">
        <v>9</v>
      </c>
      <c r="CTT26" s="478"/>
      <c r="CTU26" s="478" t="s">
        <v>9</v>
      </c>
      <c r="CTV26" s="478"/>
      <c r="CTW26" s="478" t="s">
        <v>9</v>
      </c>
      <c r="CTX26" s="478"/>
      <c r="CTY26" s="478" t="s">
        <v>9</v>
      </c>
      <c r="CTZ26" s="478"/>
      <c r="CUA26" s="478" t="s">
        <v>9</v>
      </c>
      <c r="CUB26" s="478"/>
      <c r="CUC26" s="478" t="s">
        <v>9</v>
      </c>
      <c r="CUD26" s="478"/>
      <c r="CUE26" s="478" t="s">
        <v>9</v>
      </c>
      <c r="CUF26" s="478"/>
      <c r="CUG26" s="478" t="s">
        <v>9</v>
      </c>
      <c r="CUH26" s="478"/>
      <c r="CUI26" s="478" t="s">
        <v>9</v>
      </c>
      <c r="CUJ26" s="478"/>
      <c r="CUK26" s="478" t="s">
        <v>9</v>
      </c>
      <c r="CUL26" s="478"/>
      <c r="CUM26" s="478" t="s">
        <v>9</v>
      </c>
      <c r="CUN26" s="478"/>
      <c r="CUO26" s="478" t="s">
        <v>9</v>
      </c>
      <c r="CUP26" s="478"/>
      <c r="CUQ26" s="478" t="s">
        <v>9</v>
      </c>
      <c r="CUR26" s="478"/>
      <c r="CUS26" s="478" t="s">
        <v>9</v>
      </c>
      <c r="CUT26" s="478"/>
      <c r="CUU26" s="478" t="s">
        <v>9</v>
      </c>
      <c r="CUV26" s="478"/>
      <c r="CUW26" s="478" t="s">
        <v>9</v>
      </c>
      <c r="CUX26" s="478"/>
      <c r="CUY26" s="478" t="s">
        <v>9</v>
      </c>
      <c r="CUZ26" s="478"/>
      <c r="CVA26" s="478" t="s">
        <v>9</v>
      </c>
      <c r="CVB26" s="478"/>
      <c r="CVC26" s="478" t="s">
        <v>9</v>
      </c>
      <c r="CVD26" s="478"/>
      <c r="CVE26" s="478" t="s">
        <v>9</v>
      </c>
      <c r="CVF26" s="478"/>
      <c r="CVG26" s="478" t="s">
        <v>9</v>
      </c>
      <c r="CVH26" s="478"/>
      <c r="CVI26" s="478" t="s">
        <v>9</v>
      </c>
      <c r="CVJ26" s="478"/>
      <c r="CVK26" s="478" t="s">
        <v>9</v>
      </c>
      <c r="CVL26" s="478"/>
      <c r="CVM26" s="478" t="s">
        <v>9</v>
      </c>
      <c r="CVN26" s="478"/>
      <c r="CVO26" s="478" t="s">
        <v>9</v>
      </c>
      <c r="CVP26" s="478"/>
      <c r="CVQ26" s="478" t="s">
        <v>9</v>
      </c>
      <c r="CVR26" s="478"/>
      <c r="CVS26" s="478" t="s">
        <v>9</v>
      </c>
      <c r="CVT26" s="478"/>
      <c r="CVU26" s="478" t="s">
        <v>9</v>
      </c>
      <c r="CVV26" s="478"/>
      <c r="CVW26" s="478" t="s">
        <v>9</v>
      </c>
      <c r="CVX26" s="478"/>
      <c r="CVY26" s="478" t="s">
        <v>9</v>
      </c>
      <c r="CVZ26" s="478"/>
      <c r="CWA26" s="478" t="s">
        <v>9</v>
      </c>
      <c r="CWB26" s="478"/>
      <c r="CWC26" s="478" t="s">
        <v>9</v>
      </c>
      <c r="CWD26" s="478"/>
      <c r="CWE26" s="478" t="s">
        <v>9</v>
      </c>
      <c r="CWF26" s="478"/>
      <c r="CWG26" s="478" t="s">
        <v>9</v>
      </c>
      <c r="CWH26" s="478"/>
      <c r="CWI26" s="478" t="s">
        <v>9</v>
      </c>
      <c r="CWJ26" s="478"/>
      <c r="CWK26" s="478" t="s">
        <v>9</v>
      </c>
      <c r="CWL26" s="478"/>
      <c r="CWM26" s="478" t="s">
        <v>9</v>
      </c>
      <c r="CWN26" s="478"/>
      <c r="CWO26" s="478" t="s">
        <v>9</v>
      </c>
      <c r="CWP26" s="478"/>
      <c r="CWQ26" s="478" t="s">
        <v>9</v>
      </c>
      <c r="CWR26" s="478"/>
      <c r="CWS26" s="478" t="s">
        <v>9</v>
      </c>
      <c r="CWT26" s="478"/>
      <c r="CWU26" s="478" t="s">
        <v>9</v>
      </c>
      <c r="CWV26" s="478"/>
      <c r="CWW26" s="478" t="s">
        <v>9</v>
      </c>
      <c r="CWX26" s="478"/>
      <c r="CWY26" s="478" t="s">
        <v>9</v>
      </c>
      <c r="CWZ26" s="478"/>
      <c r="CXA26" s="478" t="s">
        <v>9</v>
      </c>
      <c r="CXB26" s="478"/>
      <c r="CXC26" s="478" t="s">
        <v>9</v>
      </c>
      <c r="CXD26" s="478"/>
      <c r="CXE26" s="478" t="s">
        <v>9</v>
      </c>
      <c r="CXF26" s="478"/>
      <c r="CXG26" s="478" t="s">
        <v>9</v>
      </c>
      <c r="CXH26" s="478"/>
      <c r="CXI26" s="478" t="s">
        <v>9</v>
      </c>
      <c r="CXJ26" s="478"/>
      <c r="CXK26" s="478" t="s">
        <v>9</v>
      </c>
      <c r="CXL26" s="478"/>
      <c r="CXM26" s="478" t="s">
        <v>9</v>
      </c>
      <c r="CXN26" s="478"/>
      <c r="CXO26" s="478" t="s">
        <v>9</v>
      </c>
      <c r="CXP26" s="478"/>
      <c r="CXQ26" s="478" t="s">
        <v>9</v>
      </c>
      <c r="CXR26" s="478"/>
      <c r="CXS26" s="478" t="s">
        <v>9</v>
      </c>
      <c r="CXT26" s="478"/>
      <c r="CXU26" s="478" t="s">
        <v>9</v>
      </c>
      <c r="CXV26" s="478"/>
      <c r="CXW26" s="478" t="s">
        <v>9</v>
      </c>
      <c r="CXX26" s="478"/>
      <c r="CXY26" s="478" t="s">
        <v>9</v>
      </c>
      <c r="CXZ26" s="478"/>
      <c r="CYA26" s="478" t="s">
        <v>9</v>
      </c>
      <c r="CYB26" s="478"/>
      <c r="CYC26" s="478" t="s">
        <v>9</v>
      </c>
      <c r="CYD26" s="478"/>
      <c r="CYE26" s="478" t="s">
        <v>9</v>
      </c>
      <c r="CYF26" s="478"/>
      <c r="CYG26" s="478" t="s">
        <v>9</v>
      </c>
      <c r="CYH26" s="478"/>
      <c r="CYI26" s="478" t="s">
        <v>9</v>
      </c>
      <c r="CYJ26" s="478"/>
      <c r="CYK26" s="478" t="s">
        <v>9</v>
      </c>
      <c r="CYL26" s="478"/>
      <c r="CYM26" s="478" t="s">
        <v>9</v>
      </c>
      <c r="CYN26" s="478"/>
      <c r="CYO26" s="478" t="s">
        <v>9</v>
      </c>
      <c r="CYP26" s="478"/>
      <c r="CYQ26" s="478" t="s">
        <v>9</v>
      </c>
      <c r="CYR26" s="478"/>
      <c r="CYS26" s="478" t="s">
        <v>9</v>
      </c>
      <c r="CYT26" s="478"/>
      <c r="CYU26" s="478" t="s">
        <v>9</v>
      </c>
      <c r="CYV26" s="478"/>
      <c r="CYW26" s="478" t="s">
        <v>9</v>
      </c>
      <c r="CYX26" s="478"/>
      <c r="CYY26" s="478" t="s">
        <v>9</v>
      </c>
      <c r="CYZ26" s="478"/>
      <c r="CZA26" s="478" t="s">
        <v>9</v>
      </c>
      <c r="CZB26" s="478"/>
      <c r="CZC26" s="478" t="s">
        <v>9</v>
      </c>
      <c r="CZD26" s="478"/>
      <c r="CZE26" s="478" t="s">
        <v>9</v>
      </c>
      <c r="CZF26" s="478"/>
      <c r="CZG26" s="478" t="s">
        <v>9</v>
      </c>
      <c r="CZH26" s="478"/>
      <c r="CZI26" s="478" t="s">
        <v>9</v>
      </c>
      <c r="CZJ26" s="478"/>
      <c r="CZK26" s="478" t="s">
        <v>9</v>
      </c>
      <c r="CZL26" s="478"/>
      <c r="CZM26" s="478" t="s">
        <v>9</v>
      </c>
      <c r="CZN26" s="478"/>
      <c r="CZO26" s="478" t="s">
        <v>9</v>
      </c>
      <c r="CZP26" s="478"/>
      <c r="CZQ26" s="478" t="s">
        <v>9</v>
      </c>
      <c r="CZR26" s="478"/>
      <c r="CZS26" s="478" t="s">
        <v>9</v>
      </c>
      <c r="CZT26" s="478"/>
      <c r="CZU26" s="478" t="s">
        <v>9</v>
      </c>
      <c r="CZV26" s="478"/>
      <c r="CZW26" s="478" t="s">
        <v>9</v>
      </c>
      <c r="CZX26" s="478"/>
      <c r="CZY26" s="478" t="s">
        <v>9</v>
      </c>
      <c r="CZZ26" s="478"/>
      <c r="DAA26" s="478" t="s">
        <v>9</v>
      </c>
      <c r="DAB26" s="478"/>
      <c r="DAC26" s="478" t="s">
        <v>9</v>
      </c>
      <c r="DAD26" s="478"/>
      <c r="DAE26" s="478" t="s">
        <v>9</v>
      </c>
      <c r="DAF26" s="478"/>
      <c r="DAG26" s="478" t="s">
        <v>9</v>
      </c>
      <c r="DAH26" s="478"/>
      <c r="DAI26" s="478" t="s">
        <v>9</v>
      </c>
      <c r="DAJ26" s="478"/>
      <c r="DAK26" s="478" t="s">
        <v>9</v>
      </c>
      <c r="DAL26" s="478"/>
      <c r="DAM26" s="478" t="s">
        <v>9</v>
      </c>
      <c r="DAN26" s="478"/>
      <c r="DAO26" s="478" t="s">
        <v>9</v>
      </c>
      <c r="DAP26" s="478"/>
      <c r="DAQ26" s="478" t="s">
        <v>9</v>
      </c>
      <c r="DAR26" s="478"/>
      <c r="DAS26" s="478" t="s">
        <v>9</v>
      </c>
      <c r="DAT26" s="478"/>
      <c r="DAU26" s="478" t="s">
        <v>9</v>
      </c>
      <c r="DAV26" s="478"/>
      <c r="DAW26" s="478" t="s">
        <v>9</v>
      </c>
      <c r="DAX26" s="478"/>
      <c r="DAY26" s="478" t="s">
        <v>9</v>
      </c>
      <c r="DAZ26" s="478"/>
      <c r="DBA26" s="478" t="s">
        <v>9</v>
      </c>
      <c r="DBB26" s="478"/>
      <c r="DBC26" s="478" t="s">
        <v>9</v>
      </c>
      <c r="DBD26" s="478"/>
      <c r="DBE26" s="478" t="s">
        <v>9</v>
      </c>
      <c r="DBF26" s="478"/>
      <c r="DBG26" s="478" t="s">
        <v>9</v>
      </c>
      <c r="DBH26" s="478"/>
      <c r="DBI26" s="478" t="s">
        <v>9</v>
      </c>
      <c r="DBJ26" s="478"/>
      <c r="DBK26" s="478" t="s">
        <v>9</v>
      </c>
      <c r="DBL26" s="478"/>
      <c r="DBM26" s="478" t="s">
        <v>9</v>
      </c>
      <c r="DBN26" s="478"/>
      <c r="DBO26" s="478" t="s">
        <v>9</v>
      </c>
      <c r="DBP26" s="478"/>
      <c r="DBQ26" s="478" t="s">
        <v>9</v>
      </c>
      <c r="DBR26" s="478"/>
      <c r="DBS26" s="478" t="s">
        <v>9</v>
      </c>
      <c r="DBT26" s="478"/>
      <c r="DBU26" s="478" t="s">
        <v>9</v>
      </c>
      <c r="DBV26" s="478"/>
      <c r="DBW26" s="478" t="s">
        <v>9</v>
      </c>
      <c r="DBX26" s="478"/>
      <c r="DBY26" s="478" t="s">
        <v>9</v>
      </c>
      <c r="DBZ26" s="478"/>
      <c r="DCA26" s="478" t="s">
        <v>9</v>
      </c>
      <c r="DCB26" s="478"/>
      <c r="DCC26" s="478" t="s">
        <v>9</v>
      </c>
      <c r="DCD26" s="478"/>
      <c r="DCE26" s="478" t="s">
        <v>9</v>
      </c>
      <c r="DCF26" s="478"/>
      <c r="DCG26" s="478" t="s">
        <v>9</v>
      </c>
      <c r="DCH26" s="478"/>
      <c r="DCI26" s="478" t="s">
        <v>9</v>
      </c>
      <c r="DCJ26" s="478"/>
      <c r="DCK26" s="478" t="s">
        <v>9</v>
      </c>
      <c r="DCL26" s="478"/>
      <c r="DCM26" s="478" t="s">
        <v>9</v>
      </c>
      <c r="DCN26" s="478"/>
      <c r="DCO26" s="478" t="s">
        <v>9</v>
      </c>
      <c r="DCP26" s="478"/>
      <c r="DCQ26" s="478" t="s">
        <v>9</v>
      </c>
      <c r="DCR26" s="478"/>
      <c r="DCS26" s="478" t="s">
        <v>9</v>
      </c>
      <c r="DCT26" s="478"/>
      <c r="DCU26" s="478" t="s">
        <v>9</v>
      </c>
      <c r="DCV26" s="478"/>
      <c r="DCW26" s="478" t="s">
        <v>9</v>
      </c>
      <c r="DCX26" s="478"/>
      <c r="DCY26" s="478" t="s">
        <v>9</v>
      </c>
      <c r="DCZ26" s="478"/>
      <c r="DDA26" s="478" t="s">
        <v>9</v>
      </c>
      <c r="DDB26" s="478"/>
      <c r="DDC26" s="478" t="s">
        <v>9</v>
      </c>
      <c r="DDD26" s="478"/>
      <c r="DDE26" s="478" t="s">
        <v>9</v>
      </c>
      <c r="DDF26" s="478"/>
      <c r="DDG26" s="478" t="s">
        <v>9</v>
      </c>
      <c r="DDH26" s="478"/>
      <c r="DDI26" s="478" t="s">
        <v>9</v>
      </c>
      <c r="DDJ26" s="478"/>
      <c r="DDK26" s="478" t="s">
        <v>9</v>
      </c>
      <c r="DDL26" s="478"/>
      <c r="DDM26" s="478" t="s">
        <v>9</v>
      </c>
      <c r="DDN26" s="478"/>
      <c r="DDO26" s="478" t="s">
        <v>9</v>
      </c>
      <c r="DDP26" s="478"/>
      <c r="DDQ26" s="478" t="s">
        <v>9</v>
      </c>
      <c r="DDR26" s="478"/>
      <c r="DDS26" s="478" t="s">
        <v>9</v>
      </c>
      <c r="DDT26" s="478"/>
      <c r="DDU26" s="478" t="s">
        <v>9</v>
      </c>
      <c r="DDV26" s="478"/>
      <c r="DDW26" s="478" t="s">
        <v>9</v>
      </c>
      <c r="DDX26" s="478"/>
      <c r="DDY26" s="478" t="s">
        <v>9</v>
      </c>
      <c r="DDZ26" s="478"/>
      <c r="DEA26" s="478" t="s">
        <v>9</v>
      </c>
      <c r="DEB26" s="478"/>
      <c r="DEC26" s="478" t="s">
        <v>9</v>
      </c>
      <c r="DED26" s="478"/>
      <c r="DEE26" s="478" t="s">
        <v>9</v>
      </c>
      <c r="DEF26" s="478"/>
      <c r="DEG26" s="478" t="s">
        <v>9</v>
      </c>
      <c r="DEH26" s="478"/>
      <c r="DEI26" s="478" t="s">
        <v>9</v>
      </c>
      <c r="DEJ26" s="478"/>
      <c r="DEK26" s="478" t="s">
        <v>9</v>
      </c>
      <c r="DEL26" s="478"/>
      <c r="DEM26" s="478" t="s">
        <v>9</v>
      </c>
      <c r="DEN26" s="478"/>
      <c r="DEO26" s="478" t="s">
        <v>9</v>
      </c>
      <c r="DEP26" s="478"/>
      <c r="DEQ26" s="478" t="s">
        <v>9</v>
      </c>
      <c r="DER26" s="478"/>
      <c r="DES26" s="478" t="s">
        <v>9</v>
      </c>
      <c r="DET26" s="478"/>
      <c r="DEU26" s="478" t="s">
        <v>9</v>
      </c>
      <c r="DEV26" s="478"/>
      <c r="DEW26" s="478" t="s">
        <v>9</v>
      </c>
      <c r="DEX26" s="478"/>
      <c r="DEY26" s="478" t="s">
        <v>9</v>
      </c>
      <c r="DEZ26" s="478"/>
      <c r="DFA26" s="478" t="s">
        <v>9</v>
      </c>
      <c r="DFB26" s="478"/>
      <c r="DFC26" s="478" t="s">
        <v>9</v>
      </c>
      <c r="DFD26" s="478"/>
      <c r="DFE26" s="478" t="s">
        <v>9</v>
      </c>
      <c r="DFF26" s="478"/>
      <c r="DFG26" s="478" t="s">
        <v>9</v>
      </c>
      <c r="DFH26" s="478"/>
      <c r="DFI26" s="478" t="s">
        <v>9</v>
      </c>
      <c r="DFJ26" s="478"/>
      <c r="DFK26" s="478" t="s">
        <v>9</v>
      </c>
      <c r="DFL26" s="478"/>
      <c r="DFM26" s="478" t="s">
        <v>9</v>
      </c>
      <c r="DFN26" s="478"/>
      <c r="DFO26" s="478" t="s">
        <v>9</v>
      </c>
      <c r="DFP26" s="478"/>
      <c r="DFQ26" s="478" t="s">
        <v>9</v>
      </c>
      <c r="DFR26" s="478"/>
      <c r="DFS26" s="478" t="s">
        <v>9</v>
      </c>
      <c r="DFT26" s="478"/>
      <c r="DFU26" s="478" t="s">
        <v>9</v>
      </c>
      <c r="DFV26" s="478"/>
      <c r="DFW26" s="478" t="s">
        <v>9</v>
      </c>
      <c r="DFX26" s="478"/>
      <c r="DFY26" s="478" t="s">
        <v>9</v>
      </c>
      <c r="DFZ26" s="478"/>
      <c r="DGA26" s="478" t="s">
        <v>9</v>
      </c>
      <c r="DGB26" s="478"/>
      <c r="DGC26" s="478" t="s">
        <v>9</v>
      </c>
      <c r="DGD26" s="478"/>
      <c r="DGE26" s="478" t="s">
        <v>9</v>
      </c>
      <c r="DGF26" s="478"/>
      <c r="DGG26" s="478" t="s">
        <v>9</v>
      </c>
      <c r="DGH26" s="478"/>
      <c r="DGI26" s="478" t="s">
        <v>9</v>
      </c>
      <c r="DGJ26" s="478"/>
      <c r="DGK26" s="478" t="s">
        <v>9</v>
      </c>
      <c r="DGL26" s="478"/>
      <c r="DGM26" s="478" t="s">
        <v>9</v>
      </c>
      <c r="DGN26" s="478"/>
      <c r="DGO26" s="478" t="s">
        <v>9</v>
      </c>
      <c r="DGP26" s="478"/>
      <c r="DGQ26" s="478" t="s">
        <v>9</v>
      </c>
      <c r="DGR26" s="478"/>
      <c r="DGS26" s="478" t="s">
        <v>9</v>
      </c>
      <c r="DGT26" s="478"/>
      <c r="DGU26" s="478" t="s">
        <v>9</v>
      </c>
      <c r="DGV26" s="478"/>
      <c r="DGW26" s="478" t="s">
        <v>9</v>
      </c>
      <c r="DGX26" s="478"/>
      <c r="DGY26" s="478" t="s">
        <v>9</v>
      </c>
      <c r="DGZ26" s="478"/>
      <c r="DHA26" s="478" t="s">
        <v>9</v>
      </c>
      <c r="DHB26" s="478"/>
      <c r="DHC26" s="478" t="s">
        <v>9</v>
      </c>
      <c r="DHD26" s="478"/>
      <c r="DHE26" s="478" t="s">
        <v>9</v>
      </c>
      <c r="DHF26" s="478"/>
      <c r="DHG26" s="478" t="s">
        <v>9</v>
      </c>
      <c r="DHH26" s="478"/>
      <c r="DHI26" s="478" t="s">
        <v>9</v>
      </c>
      <c r="DHJ26" s="478"/>
      <c r="DHK26" s="478" t="s">
        <v>9</v>
      </c>
      <c r="DHL26" s="478"/>
      <c r="DHM26" s="478" t="s">
        <v>9</v>
      </c>
      <c r="DHN26" s="478"/>
      <c r="DHO26" s="478" t="s">
        <v>9</v>
      </c>
      <c r="DHP26" s="478"/>
      <c r="DHQ26" s="478" t="s">
        <v>9</v>
      </c>
      <c r="DHR26" s="478"/>
      <c r="DHS26" s="478" t="s">
        <v>9</v>
      </c>
      <c r="DHT26" s="478"/>
      <c r="DHU26" s="478" t="s">
        <v>9</v>
      </c>
      <c r="DHV26" s="478"/>
      <c r="DHW26" s="478" t="s">
        <v>9</v>
      </c>
      <c r="DHX26" s="478"/>
      <c r="DHY26" s="478" t="s">
        <v>9</v>
      </c>
      <c r="DHZ26" s="478"/>
      <c r="DIA26" s="478" t="s">
        <v>9</v>
      </c>
      <c r="DIB26" s="478"/>
      <c r="DIC26" s="478" t="s">
        <v>9</v>
      </c>
      <c r="DID26" s="478"/>
      <c r="DIE26" s="478" t="s">
        <v>9</v>
      </c>
      <c r="DIF26" s="478"/>
      <c r="DIG26" s="478" t="s">
        <v>9</v>
      </c>
      <c r="DIH26" s="478"/>
      <c r="DII26" s="478" t="s">
        <v>9</v>
      </c>
      <c r="DIJ26" s="478"/>
      <c r="DIK26" s="478" t="s">
        <v>9</v>
      </c>
      <c r="DIL26" s="478"/>
      <c r="DIM26" s="478" t="s">
        <v>9</v>
      </c>
      <c r="DIN26" s="478"/>
      <c r="DIO26" s="478" t="s">
        <v>9</v>
      </c>
      <c r="DIP26" s="478"/>
      <c r="DIQ26" s="478" t="s">
        <v>9</v>
      </c>
      <c r="DIR26" s="478"/>
      <c r="DIS26" s="478" t="s">
        <v>9</v>
      </c>
      <c r="DIT26" s="478"/>
      <c r="DIU26" s="478" t="s">
        <v>9</v>
      </c>
      <c r="DIV26" s="478"/>
      <c r="DIW26" s="478" t="s">
        <v>9</v>
      </c>
      <c r="DIX26" s="478"/>
      <c r="DIY26" s="478" t="s">
        <v>9</v>
      </c>
      <c r="DIZ26" s="478"/>
      <c r="DJA26" s="478" t="s">
        <v>9</v>
      </c>
      <c r="DJB26" s="478"/>
      <c r="DJC26" s="478" t="s">
        <v>9</v>
      </c>
      <c r="DJD26" s="478"/>
      <c r="DJE26" s="478" t="s">
        <v>9</v>
      </c>
      <c r="DJF26" s="478"/>
      <c r="DJG26" s="478" t="s">
        <v>9</v>
      </c>
      <c r="DJH26" s="478"/>
      <c r="DJI26" s="478" t="s">
        <v>9</v>
      </c>
      <c r="DJJ26" s="478"/>
      <c r="DJK26" s="478" t="s">
        <v>9</v>
      </c>
      <c r="DJL26" s="478"/>
      <c r="DJM26" s="478" t="s">
        <v>9</v>
      </c>
      <c r="DJN26" s="478"/>
      <c r="DJO26" s="478" t="s">
        <v>9</v>
      </c>
      <c r="DJP26" s="478"/>
      <c r="DJQ26" s="478" t="s">
        <v>9</v>
      </c>
      <c r="DJR26" s="478"/>
      <c r="DJS26" s="478" t="s">
        <v>9</v>
      </c>
      <c r="DJT26" s="478"/>
      <c r="DJU26" s="478" t="s">
        <v>9</v>
      </c>
      <c r="DJV26" s="478"/>
      <c r="DJW26" s="478" t="s">
        <v>9</v>
      </c>
      <c r="DJX26" s="478"/>
      <c r="DJY26" s="478" t="s">
        <v>9</v>
      </c>
      <c r="DJZ26" s="478"/>
      <c r="DKA26" s="478" t="s">
        <v>9</v>
      </c>
      <c r="DKB26" s="478"/>
      <c r="DKC26" s="478" t="s">
        <v>9</v>
      </c>
      <c r="DKD26" s="478"/>
      <c r="DKE26" s="478" t="s">
        <v>9</v>
      </c>
      <c r="DKF26" s="478"/>
      <c r="DKG26" s="478" t="s">
        <v>9</v>
      </c>
      <c r="DKH26" s="478"/>
      <c r="DKI26" s="478" t="s">
        <v>9</v>
      </c>
      <c r="DKJ26" s="478"/>
      <c r="DKK26" s="478" t="s">
        <v>9</v>
      </c>
      <c r="DKL26" s="478"/>
      <c r="DKM26" s="478" t="s">
        <v>9</v>
      </c>
      <c r="DKN26" s="478"/>
      <c r="DKO26" s="478" t="s">
        <v>9</v>
      </c>
      <c r="DKP26" s="478"/>
      <c r="DKQ26" s="478" t="s">
        <v>9</v>
      </c>
      <c r="DKR26" s="478"/>
      <c r="DKS26" s="478" t="s">
        <v>9</v>
      </c>
      <c r="DKT26" s="478"/>
      <c r="DKU26" s="478" t="s">
        <v>9</v>
      </c>
      <c r="DKV26" s="478"/>
      <c r="DKW26" s="478" t="s">
        <v>9</v>
      </c>
      <c r="DKX26" s="478"/>
      <c r="DKY26" s="478" t="s">
        <v>9</v>
      </c>
      <c r="DKZ26" s="478"/>
      <c r="DLA26" s="478" t="s">
        <v>9</v>
      </c>
      <c r="DLB26" s="478"/>
      <c r="DLC26" s="478" t="s">
        <v>9</v>
      </c>
      <c r="DLD26" s="478"/>
      <c r="DLE26" s="478" t="s">
        <v>9</v>
      </c>
      <c r="DLF26" s="478"/>
      <c r="DLG26" s="478" t="s">
        <v>9</v>
      </c>
      <c r="DLH26" s="478"/>
      <c r="DLI26" s="478" t="s">
        <v>9</v>
      </c>
      <c r="DLJ26" s="478"/>
      <c r="DLK26" s="478" t="s">
        <v>9</v>
      </c>
      <c r="DLL26" s="478"/>
      <c r="DLM26" s="478" t="s">
        <v>9</v>
      </c>
      <c r="DLN26" s="478"/>
      <c r="DLO26" s="478" t="s">
        <v>9</v>
      </c>
      <c r="DLP26" s="478"/>
      <c r="DLQ26" s="478" t="s">
        <v>9</v>
      </c>
      <c r="DLR26" s="478"/>
      <c r="DLS26" s="478" t="s">
        <v>9</v>
      </c>
      <c r="DLT26" s="478"/>
      <c r="DLU26" s="478" t="s">
        <v>9</v>
      </c>
      <c r="DLV26" s="478"/>
      <c r="DLW26" s="478" t="s">
        <v>9</v>
      </c>
      <c r="DLX26" s="478"/>
      <c r="DLY26" s="478" t="s">
        <v>9</v>
      </c>
      <c r="DLZ26" s="478"/>
      <c r="DMA26" s="478" t="s">
        <v>9</v>
      </c>
      <c r="DMB26" s="478"/>
      <c r="DMC26" s="478" t="s">
        <v>9</v>
      </c>
      <c r="DMD26" s="478"/>
      <c r="DME26" s="478" t="s">
        <v>9</v>
      </c>
      <c r="DMF26" s="478"/>
      <c r="DMG26" s="478" t="s">
        <v>9</v>
      </c>
      <c r="DMH26" s="478"/>
      <c r="DMI26" s="478" t="s">
        <v>9</v>
      </c>
      <c r="DMJ26" s="478"/>
      <c r="DMK26" s="478" t="s">
        <v>9</v>
      </c>
      <c r="DML26" s="478"/>
      <c r="DMM26" s="478" t="s">
        <v>9</v>
      </c>
      <c r="DMN26" s="478"/>
      <c r="DMO26" s="478" t="s">
        <v>9</v>
      </c>
      <c r="DMP26" s="478"/>
      <c r="DMQ26" s="478" t="s">
        <v>9</v>
      </c>
      <c r="DMR26" s="478"/>
      <c r="DMS26" s="478" t="s">
        <v>9</v>
      </c>
      <c r="DMT26" s="478"/>
      <c r="DMU26" s="478" t="s">
        <v>9</v>
      </c>
      <c r="DMV26" s="478"/>
      <c r="DMW26" s="478" t="s">
        <v>9</v>
      </c>
      <c r="DMX26" s="478"/>
      <c r="DMY26" s="478" t="s">
        <v>9</v>
      </c>
      <c r="DMZ26" s="478"/>
      <c r="DNA26" s="478" t="s">
        <v>9</v>
      </c>
      <c r="DNB26" s="478"/>
      <c r="DNC26" s="478" t="s">
        <v>9</v>
      </c>
      <c r="DND26" s="478"/>
      <c r="DNE26" s="478" t="s">
        <v>9</v>
      </c>
      <c r="DNF26" s="478"/>
      <c r="DNG26" s="478" t="s">
        <v>9</v>
      </c>
      <c r="DNH26" s="478"/>
      <c r="DNI26" s="478" t="s">
        <v>9</v>
      </c>
      <c r="DNJ26" s="478"/>
      <c r="DNK26" s="478" t="s">
        <v>9</v>
      </c>
      <c r="DNL26" s="478"/>
      <c r="DNM26" s="478" t="s">
        <v>9</v>
      </c>
      <c r="DNN26" s="478"/>
      <c r="DNO26" s="478" t="s">
        <v>9</v>
      </c>
      <c r="DNP26" s="478"/>
      <c r="DNQ26" s="478" t="s">
        <v>9</v>
      </c>
      <c r="DNR26" s="478"/>
      <c r="DNS26" s="478" t="s">
        <v>9</v>
      </c>
      <c r="DNT26" s="478"/>
      <c r="DNU26" s="478" t="s">
        <v>9</v>
      </c>
      <c r="DNV26" s="478"/>
      <c r="DNW26" s="478" t="s">
        <v>9</v>
      </c>
      <c r="DNX26" s="478"/>
      <c r="DNY26" s="478" t="s">
        <v>9</v>
      </c>
      <c r="DNZ26" s="478"/>
      <c r="DOA26" s="478" t="s">
        <v>9</v>
      </c>
      <c r="DOB26" s="478"/>
      <c r="DOC26" s="478" t="s">
        <v>9</v>
      </c>
      <c r="DOD26" s="478"/>
      <c r="DOE26" s="478" t="s">
        <v>9</v>
      </c>
      <c r="DOF26" s="478"/>
      <c r="DOG26" s="478" t="s">
        <v>9</v>
      </c>
      <c r="DOH26" s="478"/>
      <c r="DOI26" s="478" t="s">
        <v>9</v>
      </c>
      <c r="DOJ26" s="478"/>
      <c r="DOK26" s="478" t="s">
        <v>9</v>
      </c>
      <c r="DOL26" s="478"/>
      <c r="DOM26" s="478" t="s">
        <v>9</v>
      </c>
      <c r="DON26" s="478"/>
      <c r="DOO26" s="478" t="s">
        <v>9</v>
      </c>
      <c r="DOP26" s="478"/>
      <c r="DOQ26" s="478" t="s">
        <v>9</v>
      </c>
      <c r="DOR26" s="478"/>
      <c r="DOS26" s="478" t="s">
        <v>9</v>
      </c>
      <c r="DOT26" s="478"/>
      <c r="DOU26" s="478" t="s">
        <v>9</v>
      </c>
      <c r="DOV26" s="478"/>
      <c r="DOW26" s="478" t="s">
        <v>9</v>
      </c>
      <c r="DOX26" s="478"/>
      <c r="DOY26" s="478" t="s">
        <v>9</v>
      </c>
      <c r="DOZ26" s="478"/>
      <c r="DPA26" s="478" t="s">
        <v>9</v>
      </c>
      <c r="DPB26" s="478"/>
      <c r="DPC26" s="478" t="s">
        <v>9</v>
      </c>
      <c r="DPD26" s="478"/>
      <c r="DPE26" s="478" t="s">
        <v>9</v>
      </c>
      <c r="DPF26" s="478"/>
      <c r="DPG26" s="478" t="s">
        <v>9</v>
      </c>
      <c r="DPH26" s="478"/>
      <c r="DPI26" s="478" t="s">
        <v>9</v>
      </c>
      <c r="DPJ26" s="478"/>
      <c r="DPK26" s="478" t="s">
        <v>9</v>
      </c>
      <c r="DPL26" s="478"/>
      <c r="DPM26" s="478" t="s">
        <v>9</v>
      </c>
      <c r="DPN26" s="478"/>
      <c r="DPO26" s="478" t="s">
        <v>9</v>
      </c>
      <c r="DPP26" s="478"/>
      <c r="DPQ26" s="478" t="s">
        <v>9</v>
      </c>
      <c r="DPR26" s="478"/>
      <c r="DPS26" s="478" t="s">
        <v>9</v>
      </c>
      <c r="DPT26" s="478"/>
      <c r="DPU26" s="478" t="s">
        <v>9</v>
      </c>
      <c r="DPV26" s="478"/>
      <c r="DPW26" s="478" t="s">
        <v>9</v>
      </c>
      <c r="DPX26" s="478"/>
      <c r="DPY26" s="478" t="s">
        <v>9</v>
      </c>
      <c r="DPZ26" s="478"/>
      <c r="DQA26" s="478" t="s">
        <v>9</v>
      </c>
      <c r="DQB26" s="478"/>
      <c r="DQC26" s="478" t="s">
        <v>9</v>
      </c>
      <c r="DQD26" s="478"/>
      <c r="DQE26" s="478" t="s">
        <v>9</v>
      </c>
      <c r="DQF26" s="478"/>
      <c r="DQG26" s="478" t="s">
        <v>9</v>
      </c>
      <c r="DQH26" s="478"/>
      <c r="DQI26" s="478" t="s">
        <v>9</v>
      </c>
      <c r="DQJ26" s="478"/>
      <c r="DQK26" s="478" t="s">
        <v>9</v>
      </c>
      <c r="DQL26" s="478"/>
      <c r="DQM26" s="478" t="s">
        <v>9</v>
      </c>
      <c r="DQN26" s="478"/>
      <c r="DQO26" s="478" t="s">
        <v>9</v>
      </c>
      <c r="DQP26" s="478"/>
      <c r="DQQ26" s="478" t="s">
        <v>9</v>
      </c>
      <c r="DQR26" s="478"/>
      <c r="DQS26" s="478" t="s">
        <v>9</v>
      </c>
      <c r="DQT26" s="478"/>
      <c r="DQU26" s="478" t="s">
        <v>9</v>
      </c>
      <c r="DQV26" s="478"/>
      <c r="DQW26" s="478" t="s">
        <v>9</v>
      </c>
      <c r="DQX26" s="478"/>
      <c r="DQY26" s="478" t="s">
        <v>9</v>
      </c>
      <c r="DQZ26" s="478"/>
      <c r="DRA26" s="478" t="s">
        <v>9</v>
      </c>
      <c r="DRB26" s="478"/>
      <c r="DRC26" s="478" t="s">
        <v>9</v>
      </c>
      <c r="DRD26" s="478"/>
      <c r="DRE26" s="478" t="s">
        <v>9</v>
      </c>
      <c r="DRF26" s="478"/>
      <c r="DRG26" s="478" t="s">
        <v>9</v>
      </c>
      <c r="DRH26" s="478"/>
      <c r="DRI26" s="478" t="s">
        <v>9</v>
      </c>
      <c r="DRJ26" s="478"/>
      <c r="DRK26" s="478" t="s">
        <v>9</v>
      </c>
      <c r="DRL26" s="478"/>
      <c r="DRM26" s="478" t="s">
        <v>9</v>
      </c>
      <c r="DRN26" s="478"/>
      <c r="DRO26" s="478" t="s">
        <v>9</v>
      </c>
      <c r="DRP26" s="478"/>
      <c r="DRQ26" s="478" t="s">
        <v>9</v>
      </c>
      <c r="DRR26" s="478"/>
      <c r="DRS26" s="478" t="s">
        <v>9</v>
      </c>
      <c r="DRT26" s="478"/>
      <c r="DRU26" s="478" t="s">
        <v>9</v>
      </c>
      <c r="DRV26" s="478"/>
      <c r="DRW26" s="478" t="s">
        <v>9</v>
      </c>
      <c r="DRX26" s="478"/>
      <c r="DRY26" s="478" t="s">
        <v>9</v>
      </c>
      <c r="DRZ26" s="478"/>
      <c r="DSA26" s="478" t="s">
        <v>9</v>
      </c>
      <c r="DSB26" s="478"/>
      <c r="DSC26" s="478" t="s">
        <v>9</v>
      </c>
      <c r="DSD26" s="478"/>
      <c r="DSE26" s="478" t="s">
        <v>9</v>
      </c>
      <c r="DSF26" s="478"/>
      <c r="DSG26" s="478" t="s">
        <v>9</v>
      </c>
      <c r="DSH26" s="478"/>
      <c r="DSI26" s="478" t="s">
        <v>9</v>
      </c>
      <c r="DSJ26" s="478"/>
      <c r="DSK26" s="478" t="s">
        <v>9</v>
      </c>
      <c r="DSL26" s="478"/>
      <c r="DSM26" s="478" t="s">
        <v>9</v>
      </c>
      <c r="DSN26" s="478"/>
      <c r="DSO26" s="478" t="s">
        <v>9</v>
      </c>
      <c r="DSP26" s="478"/>
      <c r="DSQ26" s="478" t="s">
        <v>9</v>
      </c>
      <c r="DSR26" s="478"/>
      <c r="DSS26" s="478" t="s">
        <v>9</v>
      </c>
      <c r="DST26" s="478"/>
      <c r="DSU26" s="478" t="s">
        <v>9</v>
      </c>
      <c r="DSV26" s="478"/>
      <c r="DSW26" s="478" t="s">
        <v>9</v>
      </c>
      <c r="DSX26" s="478"/>
      <c r="DSY26" s="478" t="s">
        <v>9</v>
      </c>
      <c r="DSZ26" s="478"/>
      <c r="DTA26" s="478" t="s">
        <v>9</v>
      </c>
      <c r="DTB26" s="478"/>
      <c r="DTC26" s="478" t="s">
        <v>9</v>
      </c>
      <c r="DTD26" s="478"/>
      <c r="DTE26" s="478" t="s">
        <v>9</v>
      </c>
      <c r="DTF26" s="478"/>
      <c r="DTG26" s="478" t="s">
        <v>9</v>
      </c>
      <c r="DTH26" s="478"/>
      <c r="DTI26" s="478" t="s">
        <v>9</v>
      </c>
      <c r="DTJ26" s="478"/>
      <c r="DTK26" s="478" t="s">
        <v>9</v>
      </c>
      <c r="DTL26" s="478"/>
      <c r="DTM26" s="478" t="s">
        <v>9</v>
      </c>
      <c r="DTN26" s="478"/>
      <c r="DTO26" s="478" t="s">
        <v>9</v>
      </c>
      <c r="DTP26" s="478"/>
      <c r="DTQ26" s="478" t="s">
        <v>9</v>
      </c>
      <c r="DTR26" s="478"/>
      <c r="DTS26" s="478" t="s">
        <v>9</v>
      </c>
      <c r="DTT26" s="478"/>
      <c r="DTU26" s="478" t="s">
        <v>9</v>
      </c>
      <c r="DTV26" s="478"/>
      <c r="DTW26" s="478" t="s">
        <v>9</v>
      </c>
      <c r="DTX26" s="478"/>
      <c r="DTY26" s="478" t="s">
        <v>9</v>
      </c>
      <c r="DTZ26" s="478"/>
      <c r="DUA26" s="478" t="s">
        <v>9</v>
      </c>
      <c r="DUB26" s="478"/>
      <c r="DUC26" s="478" t="s">
        <v>9</v>
      </c>
      <c r="DUD26" s="478"/>
      <c r="DUE26" s="478" t="s">
        <v>9</v>
      </c>
      <c r="DUF26" s="478"/>
      <c r="DUG26" s="478" t="s">
        <v>9</v>
      </c>
      <c r="DUH26" s="478"/>
      <c r="DUI26" s="478" t="s">
        <v>9</v>
      </c>
      <c r="DUJ26" s="478"/>
      <c r="DUK26" s="478" t="s">
        <v>9</v>
      </c>
      <c r="DUL26" s="478"/>
      <c r="DUM26" s="478" t="s">
        <v>9</v>
      </c>
      <c r="DUN26" s="478"/>
      <c r="DUO26" s="478" t="s">
        <v>9</v>
      </c>
      <c r="DUP26" s="478"/>
      <c r="DUQ26" s="478" t="s">
        <v>9</v>
      </c>
      <c r="DUR26" s="478"/>
      <c r="DUS26" s="478" t="s">
        <v>9</v>
      </c>
      <c r="DUT26" s="478"/>
      <c r="DUU26" s="478" t="s">
        <v>9</v>
      </c>
      <c r="DUV26" s="478"/>
      <c r="DUW26" s="478" t="s">
        <v>9</v>
      </c>
      <c r="DUX26" s="478"/>
      <c r="DUY26" s="478" t="s">
        <v>9</v>
      </c>
      <c r="DUZ26" s="478"/>
      <c r="DVA26" s="478" t="s">
        <v>9</v>
      </c>
      <c r="DVB26" s="478"/>
      <c r="DVC26" s="478" t="s">
        <v>9</v>
      </c>
      <c r="DVD26" s="478"/>
      <c r="DVE26" s="478" t="s">
        <v>9</v>
      </c>
      <c r="DVF26" s="478"/>
      <c r="DVG26" s="478" t="s">
        <v>9</v>
      </c>
      <c r="DVH26" s="478"/>
      <c r="DVI26" s="478" t="s">
        <v>9</v>
      </c>
      <c r="DVJ26" s="478"/>
      <c r="DVK26" s="478" t="s">
        <v>9</v>
      </c>
      <c r="DVL26" s="478"/>
      <c r="DVM26" s="478" t="s">
        <v>9</v>
      </c>
      <c r="DVN26" s="478"/>
      <c r="DVO26" s="478" t="s">
        <v>9</v>
      </c>
      <c r="DVP26" s="478"/>
      <c r="DVQ26" s="478" t="s">
        <v>9</v>
      </c>
      <c r="DVR26" s="478"/>
      <c r="DVS26" s="478" t="s">
        <v>9</v>
      </c>
      <c r="DVT26" s="478"/>
      <c r="DVU26" s="478" t="s">
        <v>9</v>
      </c>
      <c r="DVV26" s="478"/>
      <c r="DVW26" s="478" t="s">
        <v>9</v>
      </c>
      <c r="DVX26" s="478"/>
      <c r="DVY26" s="478" t="s">
        <v>9</v>
      </c>
      <c r="DVZ26" s="478"/>
      <c r="DWA26" s="478" t="s">
        <v>9</v>
      </c>
      <c r="DWB26" s="478"/>
      <c r="DWC26" s="478" t="s">
        <v>9</v>
      </c>
      <c r="DWD26" s="478"/>
      <c r="DWE26" s="478" t="s">
        <v>9</v>
      </c>
      <c r="DWF26" s="478"/>
      <c r="DWG26" s="478" t="s">
        <v>9</v>
      </c>
      <c r="DWH26" s="478"/>
      <c r="DWI26" s="478" t="s">
        <v>9</v>
      </c>
      <c r="DWJ26" s="478"/>
      <c r="DWK26" s="478" t="s">
        <v>9</v>
      </c>
      <c r="DWL26" s="478"/>
      <c r="DWM26" s="478" t="s">
        <v>9</v>
      </c>
      <c r="DWN26" s="478"/>
      <c r="DWO26" s="478" t="s">
        <v>9</v>
      </c>
      <c r="DWP26" s="478"/>
      <c r="DWQ26" s="478" t="s">
        <v>9</v>
      </c>
      <c r="DWR26" s="478"/>
      <c r="DWS26" s="478" t="s">
        <v>9</v>
      </c>
      <c r="DWT26" s="478"/>
      <c r="DWU26" s="478" t="s">
        <v>9</v>
      </c>
      <c r="DWV26" s="478"/>
      <c r="DWW26" s="478" t="s">
        <v>9</v>
      </c>
      <c r="DWX26" s="478"/>
      <c r="DWY26" s="478" t="s">
        <v>9</v>
      </c>
      <c r="DWZ26" s="478"/>
      <c r="DXA26" s="478" t="s">
        <v>9</v>
      </c>
      <c r="DXB26" s="478"/>
      <c r="DXC26" s="478" t="s">
        <v>9</v>
      </c>
      <c r="DXD26" s="478"/>
      <c r="DXE26" s="478" t="s">
        <v>9</v>
      </c>
      <c r="DXF26" s="478"/>
      <c r="DXG26" s="478" t="s">
        <v>9</v>
      </c>
      <c r="DXH26" s="478"/>
      <c r="DXI26" s="478" t="s">
        <v>9</v>
      </c>
      <c r="DXJ26" s="478"/>
      <c r="DXK26" s="478" t="s">
        <v>9</v>
      </c>
      <c r="DXL26" s="478"/>
      <c r="DXM26" s="478" t="s">
        <v>9</v>
      </c>
      <c r="DXN26" s="478"/>
      <c r="DXO26" s="478" t="s">
        <v>9</v>
      </c>
      <c r="DXP26" s="478"/>
      <c r="DXQ26" s="478" t="s">
        <v>9</v>
      </c>
      <c r="DXR26" s="478"/>
      <c r="DXS26" s="478" t="s">
        <v>9</v>
      </c>
      <c r="DXT26" s="478"/>
      <c r="DXU26" s="478" t="s">
        <v>9</v>
      </c>
      <c r="DXV26" s="478"/>
      <c r="DXW26" s="478" t="s">
        <v>9</v>
      </c>
      <c r="DXX26" s="478"/>
      <c r="DXY26" s="478" t="s">
        <v>9</v>
      </c>
      <c r="DXZ26" s="478"/>
      <c r="DYA26" s="478" t="s">
        <v>9</v>
      </c>
      <c r="DYB26" s="478"/>
      <c r="DYC26" s="478" t="s">
        <v>9</v>
      </c>
      <c r="DYD26" s="478"/>
      <c r="DYE26" s="478" t="s">
        <v>9</v>
      </c>
      <c r="DYF26" s="478"/>
      <c r="DYG26" s="478" t="s">
        <v>9</v>
      </c>
      <c r="DYH26" s="478"/>
      <c r="DYI26" s="478" t="s">
        <v>9</v>
      </c>
      <c r="DYJ26" s="478"/>
      <c r="DYK26" s="478" t="s">
        <v>9</v>
      </c>
      <c r="DYL26" s="478"/>
      <c r="DYM26" s="478" t="s">
        <v>9</v>
      </c>
      <c r="DYN26" s="478"/>
      <c r="DYO26" s="478" t="s">
        <v>9</v>
      </c>
      <c r="DYP26" s="478"/>
      <c r="DYQ26" s="478" t="s">
        <v>9</v>
      </c>
      <c r="DYR26" s="478"/>
      <c r="DYS26" s="478" t="s">
        <v>9</v>
      </c>
      <c r="DYT26" s="478"/>
      <c r="DYU26" s="478" t="s">
        <v>9</v>
      </c>
      <c r="DYV26" s="478"/>
      <c r="DYW26" s="478" t="s">
        <v>9</v>
      </c>
      <c r="DYX26" s="478"/>
      <c r="DYY26" s="478" t="s">
        <v>9</v>
      </c>
      <c r="DYZ26" s="478"/>
      <c r="DZA26" s="478" t="s">
        <v>9</v>
      </c>
      <c r="DZB26" s="478"/>
      <c r="DZC26" s="478" t="s">
        <v>9</v>
      </c>
      <c r="DZD26" s="478"/>
      <c r="DZE26" s="478" t="s">
        <v>9</v>
      </c>
      <c r="DZF26" s="478"/>
      <c r="DZG26" s="478" t="s">
        <v>9</v>
      </c>
      <c r="DZH26" s="478"/>
      <c r="DZI26" s="478" t="s">
        <v>9</v>
      </c>
      <c r="DZJ26" s="478"/>
      <c r="DZK26" s="478" t="s">
        <v>9</v>
      </c>
      <c r="DZL26" s="478"/>
      <c r="DZM26" s="478" t="s">
        <v>9</v>
      </c>
      <c r="DZN26" s="478"/>
      <c r="DZO26" s="478" t="s">
        <v>9</v>
      </c>
      <c r="DZP26" s="478"/>
      <c r="DZQ26" s="478" t="s">
        <v>9</v>
      </c>
      <c r="DZR26" s="478"/>
      <c r="DZS26" s="478" t="s">
        <v>9</v>
      </c>
      <c r="DZT26" s="478"/>
      <c r="DZU26" s="478" t="s">
        <v>9</v>
      </c>
      <c r="DZV26" s="478"/>
      <c r="DZW26" s="478" t="s">
        <v>9</v>
      </c>
      <c r="DZX26" s="478"/>
      <c r="DZY26" s="478" t="s">
        <v>9</v>
      </c>
      <c r="DZZ26" s="478"/>
      <c r="EAA26" s="478" t="s">
        <v>9</v>
      </c>
      <c r="EAB26" s="478"/>
      <c r="EAC26" s="478" t="s">
        <v>9</v>
      </c>
      <c r="EAD26" s="478"/>
      <c r="EAE26" s="478" t="s">
        <v>9</v>
      </c>
      <c r="EAF26" s="478"/>
      <c r="EAG26" s="478" t="s">
        <v>9</v>
      </c>
      <c r="EAH26" s="478"/>
      <c r="EAI26" s="478" t="s">
        <v>9</v>
      </c>
      <c r="EAJ26" s="478"/>
      <c r="EAK26" s="478" t="s">
        <v>9</v>
      </c>
      <c r="EAL26" s="478"/>
      <c r="EAM26" s="478" t="s">
        <v>9</v>
      </c>
      <c r="EAN26" s="478"/>
      <c r="EAO26" s="478" t="s">
        <v>9</v>
      </c>
      <c r="EAP26" s="478"/>
      <c r="EAQ26" s="478" t="s">
        <v>9</v>
      </c>
      <c r="EAR26" s="478"/>
      <c r="EAS26" s="478" t="s">
        <v>9</v>
      </c>
      <c r="EAT26" s="478"/>
      <c r="EAU26" s="478" t="s">
        <v>9</v>
      </c>
      <c r="EAV26" s="478"/>
      <c r="EAW26" s="478" t="s">
        <v>9</v>
      </c>
      <c r="EAX26" s="478"/>
      <c r="EAY26" s="478" t="s">
        <v>9</v>
      </c>
      <c r="EAZ26" s="478"/>
      <c r="EBA26" s="478" t="s">
        <v>9</v>
      </c>
      <c r="EBB26" s="478"/>
      <c r="EBC26" s="478" t="s">
        <v>9</v>
      </c>
      <c r="EBD26" s="478"/>
      <c r="EBE26" s="478" t="s">
        <v>9</v>
      </c>
      <c r="EBF26" s="478"/>
      <c r="EBG26" s="478" t="s">
        <v>9</v>
      </c>
      <c r="EBH26" s="478"/>
      <c r="EBI26" s="478" t="s">
        <v>9</v>
      </c>
      <c r="EBJ26" s="478"/>
      <c r="EBK26" s="478" t="s">
        <v>9</v>
      </c>
      <c r="EBL26" s="478"/>
      <c r="EBM26" s="478" t="s">
        <v>9</v>
      </c>
      <c r="EBN26" s="478"/>
      <c r="EBO26" s="478" t="s">
        <v>9</v>
      </c>
      <c r="EBP26" s="478"/>
      <c r="EBQ26" s="478" t="s">
        <v>9</v>
      </c>
      <c r="EBR26" s="478"/>
      <c r="EBS26" s="478" t="s">
        <v>9</v>
      </c>
      <c r="EBT26" s="478"/>
      <c r="EBU26" s="478" t="s">
        <v>9</v>
      </c>
      <c r="EBV26" s="478"/>
      <c r="EBW26" s="478" t="s">
        <v>9</v>
      </c>
      <c r="EBX26" s="478"/>
      <c r="EBY26" s="478" t="s">
        <v>9</v>
      </c>
      <c r="EBZ26" s="478"/>
      <c r="ECA26" s="478" t="s">
        <v>9</v>
      </c>
      <c r="ECB26" s="478"/>
      <c r="ECC26" s="478" t="s">
        <v>9</v>
      </c>
      <c r="ECD26" s="478"/>
      <c r="ECE26" s="478" t="s">
        <v>9</v>
      </c>
      <c r="ECF26" s="478"/>
      <c r="ECG26" s="478" t="s">
        <v>9</v>
      </c>
      <c r="ECH26" s="478"/>
      <c r="ECI26" s="478" t="s">
        <v>9</v>
      </c>
      <c r="ECJ26" s="478"/>
      <c r="ECK26" s="478" t="s">
        <v>9</v>
      </c>
      <c r="ECL26" s="478"/>
      <c r="ECM26" s="478" t="s">
        <v>9</v>
      </c>
      <c r="ECN26" s="478"/>
      <c r="ECO26" s="478" t="s">
        <v>9</v>
      </c>
      <c r="ECP26" s="478"/>
      <c r="ECQ26" s="478" t="s">
        <v>9</v>
      </c>
      <c r="ECR26" s="478"/>
      <c r="ECS26" s="478" t="s">
        <v>9</v>
      </c>
      <c r="ECT26" s="478"/>
      <c r="ECU26" s="478" t="s">
        <v>9</v>
      </c>
      <c r="ECV26" s="478"/>
      <c r="ECW26" s="478" t="s">
        <v>9</v>
      </c>
      <c r="ECX26" s="478"/>
      <c r="ECY26" s="478" t="s">
        <v>9</v>
      </c>
      <c r="ECZ26" s="478"/>
      <c r="EDA26" s="478" t="s">
        <v>9</v>
      </c>
      <c r="EDB26" s="478"/>
      <c r="EDC26" s="478" t="s">
        <v>9</v>
      </c>
      <c r="EDD26" s="478"/>
      <c r="EDE26" s="478" t="s">
        <v>9</v>
      </c>
      <c r="EDF26" s="478"/>
      <c r="EDG26" s="478" t="s">
        <v>9</v>
      </c>
      <c r="EDH26" s="478"/>
      <c r="EDI26" s="478" t="s">
        <v>9</v>
      </c>
      <c r="EDJ26" s="478"/>
      <c r="EDK26" s="478" t="s">
        <v>9</v>
      </c>
      <c r="EDL26" s="478"/>
      <c r="EDM26" s="478" t="s">
        <v>9</v>
      </c>
      <c r="EDN26" s="478"/>
      <c r="EDO26" s="478" t="s">
        <v>9</v>
      </c>
      <c r="EDP26" s="478"/>
      <c r="EDQ26" s="478" t="s">
        <v>9</v>
      </c>
      <c r="EDR26" s="478"/>
      <c r="EDS26" s="478" t="s">
        <v>9</v>
      </c>
      <c r="EDT26" s="478"/>
      <c r="EDU26" s="478" t="s">
        <v>9</v>
      </c>
      <c r="EDV26" s="478"/>
      <c r="EDW26" s="478" t="s">
        <v>9</v>
      </c>
      <c r="EDX26" s="478"/>
      <c r="EDY26" s="478" t="s">
        <v>9</v>
      </c>
      <c r="EDZ26" s="478"/>
      <c r="EEA26" s="478" t="s">
        <v>9</v>
      </c>
      <c r="EEB26" s="478"/>
      <c r="EEC26" s="478" t="s">
        <v>9</v>
      </c>
      <c r="EED26" s="478"/>
      <c r="EEE26" s="478" t="s">
        <v>9</v>
      </c>
      <c r="EEF26" s="478"/>
      <c r="EEG26" s="478" t="s">
        <v>9</v>
      </c>
      <c r="EEH26" s="478"/>
      <c r="EEI26" s="478" t="s">
        <v>9</v>
      </c>
      <c r="EEJ26" s="478"/>
      <c r="EEK26" s="478" t="s">
        <v>9</v>
      </c>
      <c r="EEL26" s="478"/>
      <c r="EEM26" s="478" t="s">
        <v>9</v>
      </c>
      <c r="EEN26" s="478"/>
      <c r="EEO26" s="478" t="s">
        <v>9</v>
      </c>
      <c r="EEP26" s="478"/>
      <c r="EEQ26" s="478" t="s">
        <v>9</v>
      </c>
      <c r="EER26" s="478"/>
      <c r="EES26" s="478" t="s">
        <v>9</v>
      </c>
      <c r="EET26" s="478"/>
      <c r="EEU26" s="478" t="s">
        <v>9</v>
      </c>
      <c r="EEV26" s="478"/>
      <c r="EEW26" s="478" t="s">
        <v>9</v>
      </c>
      <c r="EEX26" s="478"/>
      <c r="EEY26" s="478" t="s">
        <v>9</v>
      </c>
      <c r="EEZ26" s="478"/>
      <c r="EFA26" s="478" t="s">
        <v>9</v>
      </c>
      <c r="EFB26" s="478"/>
      <c r="EFC26" s="478" t="s">
        <v>9</v>
      </c>
      <c r="EFD26" s="478"/>
      <c r="EFE26" s="478" t="s">
        <v>9</v>
      </c>
      <c r="EFF26" s="478"/>
      <c r="EFG26" s="478" t="s">
        <v>9</v>
      </c>
      <c r="EFH26" s="478"/>
      <c r="EFI26" s="478" t="s">
        <v>9</v>
      </c>
      <c r="EFJ26" s="478"/>
      <c r="EFK26" s="478" t="s">
        <v>9</v>
      </c>
      <c r="EFL26" s="478"/>
      <c r="EFM26" s="478" t="s">
        <v>9</v>
      </c>
      <c r="EFN26" s="478"/>
      <c r="EFO26" s="478" t="s">
        <v>9</v>
      </c>
      <c r="EFP26" s="478"/>
      <c r="EFQ26" s="478" t="s">
        <v>9</v>
      </c>
      <c r="EFR26" s="478"/>
      <c r="EFS26" s="478" t="s">
        <v>9</v>
      </c>
      <c r="EFT26" s="478"/>
      <c r="EFU26" s="478" t="s">
        <v>9</v>
      </c>
      <c r="EFV26" s="478"/>
      <c r="EFW26" s="478" t="s">
        <v>9</v>
      </c>
      <c r="EFX26" s="478"/>
      <c r="EFY26" s="478" t="s">
        <v>9</v>
      </c>
      <c r="EFZ26" s="478"/>
      <c r="EGA26" s="478" t="s">
        <v>9</v>
      </c>
      <c r="EGB26" s="478"/>
      <c r="EGC26" s="478" t="s">
        <v>9</v>
      </c>
      <c r="EGD26" s="478"/>
      <c r="EGE26" s="478" t="s">
        <v>9</v>
      </c>
      <c r="EGF26" s="478"/>
      <c r="EGG26" s="478" t="s">
        <v>9</v>
      </c>
      <c r="EGH26" s="478"/>
      <c r="EGI26" s="478" t="s">
        <v>9</v>
      </c>
      <c r="EGJ26" s="478"/>
      <c r="EGK26" s="478" t="s">
        <v>9</v>
      </c>
      <c r="EGL26" s="478"/>
      <c r="EGM26" s="478" t="s">
        <v>9</v>
      </c>
      <c r="EGN26" s="478"/>
      <c r="EGO26" s="478" t="s">
        <v>9</v>
      </c>
      <c r="EGP26" s="478"/>
      <c r="EGQ26" s="478" t="s">
        <v>9</v>
      </c>
      <c r="EGR26" s="478"/>
      <c r="EGS26" s="478" t="s">
        <v>9</v>
      </c>
      <c r="EGT26" s="478"/>
      <c r="EGU26" s="478" t="s">
        <v>9</v>
      </c>
      <c r="EGV26" s="478"/>
      <c r="EGW26" s="478" t="s">
        <v>9</v>
      </c>
      <c r="EGX26" s="478"/>
      <c r="EGY26" s="478" t="s">
        <v>9</v>
      </c>
      <c r="EGZ26" s="478"/>
      <c r="EHA26" s="478" t="s">
        <v>9</v>
      </c>
      <c r="EHB26" s="478"/>
      <c r="EHC26" s="478" t="s">
        <v>9</v>
      </c>
      <c r="EHD26" s="478"/>
      <c r="EHE26" s="478" t="s">
        <v>9</v>
      </c>
      <c r="EHF26" s="478"/>
      <c r="EHG26" s="478" t="s">
        <v>9</v>
      </c>
      <c r="EHH26" s="478"/>
      <c r="EHI26" s="478" t="s">
        <v>9</v>
      </c>
      <c r="EHJ26" s="478"/>
      <c r="EHK26" s="478" t="s">
        <v>9</v>
      </c>
      <c r="EHL26" s="478"/>
      <c r="EHM26" s="478" t="s">
        <v>9</v>
      </c>
      <c r="EHN26" s="478"/>
      <c r="EHO26" s="478" t="s">
        <v>9</v>
      </c>
      <c r="EHP26" s="478"/>
      <c r="EHQ26" s="478" t="s">
        <v>9</v>
      </c>
      <c r="EHR26" s="478"/>
      <c r="EHS26" s="478" t="s">
        <v>9</v>
      </c>
      <c r="EHT26" s="478"/>
      <c r="EHU26" s="478" t="s">
        <v>9</v>
      </c>
      <c r="EHV26" s="478"/>
      <c r="EHW26" s="478" t="s">
        <v>9</v>
      </c>
      <c r="EHX26" s="478"/>
      <c r="EHY26" s="478" t="s">
        <v>9</v>
      </c>
      <c r="EHZ26" s="478"/>
      <c r="EIA26" s="478" t="s">
        <v>9</v>
      </c>
      <c r="EIB26" s="478"/>
      <c r="EIC26" s="478" t="s">
        <v>9</v>
      </c>
      <c r="EID26" s="478"/>
      <c r="EIE26" s="478" t="s">
        <v>9</v>
      </c>
      <c r="EIF26" s="478"/>
      <c r="EIG26" s="478" t="s">
        <v>9</v>
      </c>
      <c r="EIH26" s="478"/>
      <c r="EII26" s="478" t="s">
        <v>9</v>
      </c>
      <c r="EIJ26" s="478"/>
      <c r="EIK26" s="478" t="s">
        <v>9</v>
      </c>
      <c r="EIL26" s="478"/>
      <c r="EIM26" s="478" t="s">
        <v>9</v>
      </c>
      <c r="EIN26" s="478"/>
      <c r="EIO26" s="478" t="s">
        <v>9</v>
      </c>
      <c r="EIP26" s="478"/>
      <c r="EIQ26" s="478" t="s">
        <v>9</v>
      </c>
      <c r="EIR26" s="478"/>
      <c r="EIS26" s="478" t="s">
        <v>9</v>
      </c>
      <c r="EIT26" s="478"/>
      <c r="EIU26" s="478" t="s">
        <v>9</v>
      </c>
      <c r="EIV26" s="478"/>
      <c r="EIW26" s="478" t="s">
        <v>9</v>
      </c>
      <c r="EIX26" s="478"/>
      <c r="EIY26" s="478" t="s">
        <v>9</v>
      </c>
      <c r="EIZ26" s="478"/>
      <c r="EJA26" s="478" t="s">
        <v>9</v>
      </c>
      <c r="EJB26" s="478"/>
      <c r="EJC26" s="478" t="s">
        <v>9</v>
      </c>
      <c r="EJD26" s="478"/>
      <c r="EJE26" s="478" t="s">
        <v>9</v>
      </c>
      <c r="EJF26" s="478"/>
      <c r="EJG26" s="478" t="s">
        <v>9</v>
      </c>
      <c r="EJH26" s="478"/>
      <c r="EJI26" s="478" t="s">
        <v>9</v>
      </c>
      <c r="EJJ26" s="478"/>
      <c r="EJK26" s="478" t="s">
        <v>9</v>
      </c>
      <c r="EJL26" s="478"/>
      <c r="EJM26" s="478" t="s">
        <v>9</v>
      </c>
      <c r="EJN26" s="478"/>
      <c r="EJO26" s="478" t="s">
        <v>9</v>
      </c>
      <c r="EJP26" s="478"/>
      <c r="EJQ26" s="478" t="s">
        <v>9</v>
      </c>
      <c r="EJR26" s="478"/>
      <c r="EJS26" s="478" t="s">
        <v>9</v>
      </c>
      <c r="EJT26" s="478"/>
      <c r="EJU26" s="478" t="s">
        <v>9</v>
      </c>
      <c r="EJV26" s="478"/>
      <c r="EJW26" s="478" t="s">
        <v>9</v>
      </c>
      <c r="EJX26" s="478"/>
      <c r="EJY26" s="478" t="s">
        <v>9</v>
      </c>
      <c r="EJZ26" s="478"/>
      <c r="EKA26" s="478" t="s">
        <v>9</v>
      </c>
      <c r="EKB26" s="478"/>
      <c r="EKC26" s="478" t="s">
        <v>9</v>
      </c>
      <c r="EKD26" s="478"/>
      <c r="EKE26" s="478" t="s">
        <v>9</v>
      </c>
      <c r="EKF26" s="478"/>
      <c r="EKG26" s="478" t="s">
        <v>9</v>
      </c>
      <c r="EKH26" s="478"/>
      <c r="EKI26" s="478" t="s">
        <v>9</v>
      </c>
      <c r="EKJ26" s="478"/>
      <c r="EKK26" s="478" t="s">
        <v>9</v>
      </c>
      <c r="EKL26" s="478"/>
      <c r="EKM26" s="478" t="s">
        <v>9</v>
      </c>
      <c r="EKN26" s="478"/>
      <c r="EKO26" s="478" t="s">
        <v>9</v>
      </c>
      <c r="EKP26" s="478"/>
      <c r="EKQ26" s="478" t="s">
        <v>9</v>
      </c>
      <c r="EKR26" s="478"/>
      <c r="EKS26" s="478" t="s">
        <v>9</v>
      </c>
      <c r="EKT26" s="478"/>
      <c r="EKU26" s="478" t="s">
        <v>9</v>
      </c>
      <c r="EKV26" s="478"/>
      <c r="EKW26" s="478" t="s">
        <v>9</v>
      </c>
      <c r="EKX26" s="478"/>
      <c r="EKY26" s="478" t="s">
        <v>9</v>
      </c>
      <c r="EKZ26" s="478"/>
      <c r="ELA26" s="478" t="s">
        <v>9</v>
      </c>
      <c r="ELB26" s="478"/>
      <c r="ELC26" s="478" t="s">
        <v>9</v>
      </c>
      <c r="ELD26" s="478"/>
      <c r="ELE26" s="478" t="s">
        <v>9</v>
      </c>
      <c r="ELF26" s="478"/>
      <c r="ELG26" s="478" t="s">
        <v>9</v>
      </c>
      <c r="ELH26" s="478"/>
      <c r="ELI26" s="478" t="s">
        <v>9</v>
      </c>
      <c r="ELJ26" s="478"/>
      <c r="ELK26" s="478" t="s">
        <v>9</v>
      </c>
      <c r="ELL26" s="478"/>
      <c r="ELM26" s="478" t="s">
        <v>9</v>
      </c>
      <c r="ELN26" s="478"/>
      <c r="ELO26" s="478" t="s">
        <v>9</v>
      </c>
      <c r="ELP26" s="478"/>
      <c r="ELQ26" s="478" t="s">
        <v>9</v>
      </c>
      <c r="ELR26" s="478"/>
      <c r="ELS26" s="478" t="s">
        <v>9</v>
      </c>
      <c r="ELT26" s="478"/>
      <c r="ELU26" s="478" t="s">
        <v>9</v>
      </c>
      <c r="ELV26" s="478"/>
      <c r="ELW26" s="478" t="s">
        <v>9</v>
      </c>
      <c r="ELX26" s="478"/>
      <c r="ELY26" s="478" t="s">
        <v>9</v>
      </c>
      <c r="ELZ26" s="478"/>
      <c r="EMA26" s="478" t="s">
        <v>9</v>
      </c>
      <c r="EMB26" s="478"/>
      <c r="EMC26" s="478" t="s">
        <v>9</v>
      </c>
      <c r="EMD26" s="478"/>
      <c r="EME26" s="478" t="s">
        <v>9</v>
      </c>
      <c r="EMF26" s="478"/>
      <c r="EMG26" s="478" t="s">
        <v>9</v>
      </c>
      <c r="EMH26" s="478"/>
      <c r="EMI26" s="478" t="s">
        <v>9</v>
      </c>
      <c r="EMJ26" s="478"/>
      <c r="EMK26" s="478" t="s">
        <v>9</v>
      </c>
      <c r="EML26" s="478"/>
      <c r="EMM26" s="478" t="s">
        <v>9</v>
      </c>
      <c r="EMN26" s="478"/>
      <c r="EMO26" s="478" t="s">
        <v>9</v>
      </c>
      <c r="EMP26" s="478"/>
      <c r="EMQ26" s="478" t="s">
        <v>9</v>
      </c>
      <c r="EMR26" s="478"/>
      <c r="EMS26" s="478" t="s">
        <v>9</v>
      </c>
      <c r="EMT26" s="478"/>
      <c r="EMU26" s="478" t="s">
        <v>9</v>
      </c>
      <c r="EMV26" s="478"/>
      <c r="EMW26" s="478" t="s">
        <v>9</v>
      </c>
      <c r="EMX26" s="478"/>
      <c r="EMY26" s="478" t="s">
        <v>9</v>
      </c>
      <c r="EMZ26" s="478"/>
      <c r="ENA26" s="478" t="s">
        <v>9</v>
      </c>
      <c r="ENB26" s="478"/>
      <c r="ENC26" s="478" t="s">
        <v>9</v>
      </c>
      <c r="END26" s="478"/>
      <c r="ENE26" s="478" t="s">
        <v>9</v>
      </c>
      <c r="ENF26" s="478"/>
      <c r="ENG26" s="478" t="s">
        <v>9</v>
      </c>
      <c r="ENH26" s="478"/>
      <c r="ENI26" s="478" t="s">
        <v>9</v>
      </c>
      <c r="ENJ26" s="478"/>
      <c r="ENK26" s="478" t="s">
        <v>9</v>
      </c>
      <c r="ENL26" s="478"/>
      <c r="ENM26" s="478" t="s">
        <v>9</v>
      </c>
      <c r="ENN26" s="478"/>
      <c r="ENO26" s="478" t="s">
        <v>9</v>
      </c>
      <c r="ENP26" s="478"/>
      <c r="ENQ26" s="478" t="s">
        <v>9</v>
      </c>
      <c r="ENR26" s="478"/>
      <c r="ENS26" s="478" t="s">
        <v>9</v>
      </c>
      <c r="ENT26" s="478"/>
      <c r="ENU26" s="478" t="s">
        <v>9</v>
      </c>
      <c r="ENV26" s="478"/>
      <c r="ENW26" s="478" t="s">
        <v>9</v>
      </c>
      <c r="ENX26" s="478"/>
      <c r="ENY26" s="478" t="s">
        <v>9</v>
      </c>
      <c r="ENZ26" s="478"/>
      <c r="EOA26" s="478" t="s">
        <v>9</v>
      </c>
      <c r="EOB26" s="478"/>
      <c r="EOC26" s="478" t="s">
        <v>9</v>
      </c>
      <c r="EOD26" s="478"/>
      <c r="EOE26" s="478" t="s">
        <v>9</v>
      </c>
      <c r="EOF26" s="478"/>
      <c r="EOG26" s="478" t="s">
        <v>9</v>
      </c>
      <c r="EOH26" s="478"/>
      <c r="EOI26" s="478" t="s">
        <v>9</v>
      </c>
      <c r="EOJ26" s="478"/>
      <c r="EOK26" s="478" t="s">
        <v>9</v>
      </c>
      <c r="EOL26" s="478"/>
      <c r="EOM26" s="478" t="s">
        <v>9</v>
      </c>
      <c r="EON26" s="478"/>
      <c r="EOO26" s="478" t="s">
        <v>9</v>
      </c>
      <c r="EOP26" s="478"/>
      <c r="EOQ26" s="478" t="s">
        <v>9</v>
      </c>
      <c r="EOR26" s="478"/>
      <c r="EOS26" s="478" t="s">
        <v>9</v>
      </c>
      <c r="EOT26" s="478"/>
      <c r="EOU26" s="478" t="s">
        <v>9</v>
      </c>
      <c r="EOV26" s="478"/>
      <c r="EOW26" s="478" t="s">
        <v>9</v>
      </c>
      <c r="EOX26" s="478"/>
      <c r="EOY26" s="478" t="s">
        <v>9</v>
      </c>
      <c r="EOZ26" s="478"/>
      <c r="EPA26" s="478" t="s">
        <v>9</v>
      </c>
      <c r="EPB26" s="478"/>
      <c r="EPC26" s="478" t="s">
        <v>9</v>
      </c>
      <c r="EPD26" s="478"/>
      <c r="EPE26" s="478" t="s">
        <v>9</v>
      </c>
      <c r="EPF26" s="478"/>
      <c r="EPG26" s="478" t="s">
        <v>9</v>
      </c>
      <c r="EPH26" s="478"/>
      <c r="EPI26" s="478" t="s">
        <v>9</v>
      </c>
      <c r="EPJ26" s="478"/>
      <c r="EPK26" s="478" t="s">
        <v>9</v>
      </c>
      <c r="EPL26" s="478"/>
      <c r="EPM26" s="478" t="s">
        <v>9</v>
      </c>
      <c r="EPN26" s="478"/>
      <c r="EPO26" s="478" t="s">
        <v>9</v>
      </c>
      <c r="EPP26" s="478"/>
      <c r="EPQ26" s="478" t="s">
        <v>9</v>
      </c>
      <c r="EPR26" s="478"/>
      <c r="EPS26" s="478" t="s">
        <v>9</v>
      </c>
      <c r="EPT26" s="478"/>
      <c r="EPU26" s="478" t="s">
        <v>9</v>
      </c>
      <c r="EPV26" s="478"/>
      <c r="EPW26" s="478" t="s">
        <v>9</v>
      </c>
      <c r="EPX26" s="478"/>
      <c r="EPY26" s="478" t="s">
        <v>9</v>
      </c>
      <c r="EPZ26" s="478"/>
      <c r="EQA26" s="478" t="s">
        <v>9</v>
      </c>
      <c r="EQB26" s="478"/>
      <c r="EQC26" s="478" t="s">
        <v>9</v>
      </c>
      <c r="EQD26" s="478"/>
      <c r="EQE26" s="478" t="s">
        <v>9</v>
      </c>
      <c r="EQF26" s="478"/>
      <c r="EQG26" s="478" t="s">
        <v>9</v>
      </c>
      <c r="EQH26" s="478"/>
      <c r="EQI26" s="478" t="s">
        <v>9</v>
      </c>
      <c r="EQJ26" s="478"/>
      <c r="EQK26" s="478" t="s">
        <v>9</v>
      </c>
      <c r="EQL26" s="478"/>
      <c r="EQM26" s="478" t="s">
        <v>9</v>
      </c>
      <c r="EQN26" s="478"/>
      <c r="EQO26" s="478" t="s">
        <v>9</v>
      </c>
      <c r="EQP26" s="478"/>
      <c r="EQQ26" s="478" t="s">
        <v>9</v>
      </c>
      <c r="EQR26" s="478"/>
      <c r="EQS26" s="478" t="s">
        <v>9</v>
      </c>
      <c r="EQT26" s="478"/>
      <c r="EQU26" s="478" t="s">
        <v>9</v>
      </c>
      <c r="EQV26" s="478"/>
      <c r="EQW26" s="478" t="s">
        <v>9</v>
      </c>
      <c r="EQX26" s="478"/>
      <c r="EQY26" s="478" t="s">
        <v>9</v>
      </c>
      <c r="EQZ26" s="478"/>
      <c r="ERA26" s="478" t="s">
        <v>9</v>
      </c>
      <c r="ERB26" s="478"/>
      <c r="ERC26" s="478" t="s">
        <v>9</v>
      </c>
      <c r="ERD26" s="478"/>
      <c r="ERE26" s="478" t="s">
        <v>9</v>
      </c>
      <c r="ERF26" s="478"/>
      <c r="ERG26" s="478" t="s">
        <v>9</v>
      </c>
      <c r="ERH26" s="478"/>
      <c r="ERI26" s="478" t="s">
        <v>9</v>
      </c>
      <c r="ERJ26" s="478"/>
      <c r="ERK26" s="478" t="s">
        <v>9</v>
      </c>
      <c r="ERL26" s="478"/>
      <c r="ERM26" s="478" t="s">
        <v>9</v>
      </c>
      <c r="ERN26" s="478"/>
      <c r="ERO26" s="478" t="s">
        <v>9</v>
      </c>
      <c r="ERP26" s="478"/>
      <c r="ERQ26" s="478" t="s">
        <v>9</v>
      </c>
      <c r="ERR26" s="478"/>
      <c r="ERS26" s="478" t="s">
        <v>9</v>
      </c>
      <c r="ERT26" s="478"/>
      <c r="ERU26" s="478" t="s">
        <v>9</v>
      </c>
      <c r="ERV26" s="478"/>
      <c r="ERW26" s="478" t="s">
        <v>9</v>
      </c>
      <c r="ERX26" s="478"/>
      <c r="ERY26" s="478" t="s">
        <v>9</v>
      </c>
      <c r="ERZ26" s="478"/>
      <c r="ESA26" s="478" t="s">
        <v>9</v>
      </c>
      <c r="ESB26" s="478"/>
      <c r="ESC26" s="478" t="s">
        <v>9</v>
      </c>
      <c r="ESD26" s="478"/>
      <c r="ESE26" s="478" t="s">
        <v>9</v>
      </c>
      <c r="ESF26" s="478"/>
      <c r="ESG26" s="478" t="s">
        <v>9</v>
      </c>
      <c r="ESH26" s="478"/>
      <c r="ESI26" s="478" t="s">
        <v>9</v>
      </c>
      <c r="ESJ26" s="478"/>
      <c r="ESK26" s="478" t="s">
        <v>9</v>
      </c>
      <c r="ESL26" s="478"/>
      <c r="ESM26" s="478" t="s">
        <v>9</v>
      </c>
      <c r="ESN26" s="478"/>
      <c r="ESO26" s="478" t="s">
        <v>9</v>
      </c>
      <c r="ESP26" s="478"/>
      <c r="ESQ26" s="478" t="s">
        <v>9</v>
      </c>
      <c r="ESR26" s="478"/>
      <c r="ESS26" s="478" t="s">
        <v>9</v>
      </c>
      <c r="EST26" s="478"/>
      <c r="ESU26" s="478" t="s">
        <v>9</v>
      </c>
      <c r="ESV26" s="478"/>
      <c r="ESW26" s="478" t="s">
        <v>9</v>
      </c>
      <c r="ESX26" s="478"/>
      <c r="ESY26" s="478" t="s">
        <v>9</v>
      </c>
      <c r="ESZ26" s="478"/>
      <c r="ETA26" s="478" t="s">
        <v>9</v>
      </c>
      <c r="ETB26" s="478"/>
      <c r="ETC26" s="478" t="s">
        <v>9</v>
      </c>
      <c r="ETD26" s="478"/>
      <c r="ETE26" s="478" t="s">
        <v>9</v>
      </c>
      <c r="ETF26" s="478"/>
      <c r="ETG26" s="478" t="s">
        <v>9</v>
      </c>
      <c r="ETH26" s="478"/>
      <c r="ETI26" s="478" t="s">
        <v>9</v>
      </c>
      <c r="ETJ26" s="478"/>
      <c r="ETK26" s="478" t="s">
        <v>9</v>
      </c>
      <c r="ETL26" s="478"/>
      <c r="ETM26" s="478" t="s">
        <v>9</v>
      </c>
      <c r="ETN26" s="478"/>
      <c r="ETO26" s="478" t="s">
        <v>9</v>
      </c>
      <c r="ETP26" s="478"/>
      <c r="ETQ26" s="478" t="s">
        <v>9</v>
      </c>
      <c r="ETR26" s="478"/>
      <c r="ETS26" s="478" t="s">
        <v>9</v>
      </c>
      <c r="ETT26" s="478"/>
      <c r="ETU26" s="478" t="s">
        <v>9</v>
      </c>
      <c r="ETV26" s="478"/>
      <c r="ETW26" s="478" t="s">
        <v>9</v>
      </c>
      <c r="ETX26" s="478"/>
      <c r="ETY26" s="478" t="s">
        <v>9</v>
      </c>
      <c r="ETZ26" s="478"/>
      <c r="EUA26" s="478" t="s">
        <v>9</v>
      </c>
      <c r="EUB26" s="478"/>
      <c r="EUC26" s="478" t="s">
        <v>9</v>
      </c>
      <c r="EUD26" s="478"/>
      <c r="EUE26" s="478" t="s">
        <v>9</v>
      </c>
      <c r="EUF26" s="478"/>
      <c r="EUG26" s="478" t="s">
        <v>9</v>
      </c>
      <c r="EUH26" s="478"/>
      <c r="EUI26" s="478" t="s">
        <v>9</v>
      </c>
      <c r="EUJ26" s="478"/>
      <c r="EUK26" s="478" t="s">
        <v>9</v>
      </c>
      <c r="EUL26" s="478"/>
      <c r="EUM26" s="478" t="s">
        <v>9</v>
      </c>
      <c r="EUN26" s="478"/>
      <c r="EUO26" s="478" t="s">
        <v>9</v>
      </c>
      <c r="EUP26" s="478"/>
      <c r="EUQ26" s="478" t="s">
        <v>9</v>
      </c>
      <c r="EUR26" s="478"/>
      <c r="EUS26" s="478" t="s">
        <v>9</v>
      </c>
      <c r="EUT26" s="478"/>
      <c r="EUU26" s="478" t="s">
        <v>9</v>
      </c>
      <c r="EUV26" s="478"/>
      <c r="EUW26" s="478" t="s">
        <v>9</v>
      </c>
      <c r="EUX26" s="478"/>
      <c r="EUY26" s="478" t="s">
        <v>9</v>
      </c>
      <c r="EUZ26" s="478"/>
      <c r="EVA26" s="478" t="s">
        <v>9</v>
      </c>
      <c r="EVB26" s="478"/>
      <c r="EVC26" s="478" t="s">
        <v>9</v>
      </c>
      <c r="EVD26" s="478"/>
      <c r="EVE26" s="478" t="s">
        <v>9</v>
      </c>
      <c r="EVF26" s="478"/>
      <c r="EVG26" s="478" t="s">
        <v>9</v>
      </c>
      <c r="EVH26" s="478"/>
      <c r="EVI26" s="478" t="s">
        <v>9</v>
      </c>
      <c r="EVJ26" s="478"/>
      <c r="EVK26" s="478" t="s">
        <v>9</v>
      </c>
      <c r="EVL26" s="478"/>
      <c r="EVM26" s="478" t="s">
        <v>9</v>
      </c>
      <c r="EVN26" s="478"/>
      <c r="EVO26" s="478" t="s">
        <v>9</v>
      </c>
      <c r="EVP26" s="478"/>
      <c r="EVQ26" s="478" t="s">
        <v>9</v>
      </c>
      <c r="EVR26" s="478"/>
      <c r="EVS26" s="478" t="s">
        <v>9</v>
      </c>
      <c r="EVT26" s="478"/>
      <c r="EVU26" s="478" t="s">
        <v>9</v>
      </c>
      <c r="EVV26" s="478"/>
      <c r="EVW26" s="478" t="s">
        <v>9</v>
      </c>
      <c r="EVX26" s="478"/>
      <c r="EVY26" s="478" t="s">
        <v>9</v>
      </c>
      <c r="EVZ26" s="478"/>
      <c r="EWA26" s="478" t="s">
        <v>9</v>
      </c>
      <c r="EWB26" s="478"/>
      <c r="EWC26" s="478" t="s">
        <v>9</v>
      </c>
      <c r="EWD26" s="478"/>
      <c r="EWE26" s="478" t="s">
        <v>9</v>
      </c>
      <c r="EWF26" s="478"/>
      <c r="EWG26" s="478" t="s">
        <v>9</v>
      </c>
      <c r="EWH26" s="478"/>
      <c r="EWI26" s="478" t="s">
        <v>9</v>
      </c>
      <c r="EWJ26" s="478"/>
      <c r="EWK26" s="478" t="s">
        <v>9</v>
      </c>
      <c r="EWL26" s="478"/>
      <c r="EWM26" s="478" t="s">
        <v>9</v>
      </c>
      <c r="EWN26" s="478"/>
      <c r="EWO26" s="478" t="s">
        <v>9</v>
      </c>
      <c r="EWP26" s="478"/>
      <c r="EWQ26" s="478" t="s">
        <v>9</v>
      </c>
      <c r="EWR26" s="478"/>
      <c r="EWS26" s="478" t="s">
        <v>9</v>
      </c>
      <c r="EWT26" s="478"/>
      <c r="EWU26" s="478" t="s">
        <v>9</v>
      </c>
      <c r="EWV26" s="478"/>
      <c r="EWW26" s="478" t="s">
        <v>9</v>
      </c>
      <c r="EWX26" s="478"/>
      <c r="EWY26" s="478" t="s">
        <v>9</v>
      </c>
      <c r="EWZ26" s="478"/>
      <c r="EXA26" s="478" t="s">
        <v>9</v>
      </c>
      <c r="EXB26" s="478"/>
      <c r="EXC26" s="478" t="s">
        <v>9</v>
      </c>
      <c r="EXD26" s="478"/>
      <c r="EXE26" s="478" t="s">
        <v>9</v>
      </c>
      <c r="EXF26" s="478"/>
      <c r="EXG26" s="478" t="s">
        <v>9</v>
      </c>
      <c r="EXH26" s="478"/>
      <c r="EXI26" s="478" t="s">
        <v>9</v>
      </c>
      <c r="EXJ26" s="478"/>
      <c r="EXK26" s="478" t="s">
        <v>9</v>
      </c>
      <c r="EXL26" s="478"/>
      <c r="EXM26" s="478" t="s">
        <v>9</v>
      </c>
      <c r="EXN26" s="478"/>
      <c r="EXO26" s="478" t="s">
        <v>9</v>
      </c>
      <c r="EXP26" s="478"/>
      <c r="EXQ26" s="478" t="s">
        <v>9</v>
      </c>
      <c r="EXR26" s="478"/>
      <c r="EXS26" s="478" t="s">
        <v>9</v>
      </c>
      <c r="EXT26" s="478"/>
      <c r="EXU26" s="478" t="s">
        <v>9</v>
      </c>
      <c r="EXV26" s="478"/>
      <c r="EXW26" s="478" t="s">
        <v>9</v>
      </c>
      <c r="EXX26" s="478"/>
      <c r="EXY26" s="478" t="s">
        <v>9</v>
      </c>
      <c r="EXZ26" s="478"/>
      <c r="EYA26" s="478" t="s">
        <v>9</v>
      </c>
      <c r="EYB26" s="478"/>
      <c r="EYC26" s="478" t="s">
        <v>9</v>
      </c>
      <c r="EYD26" s="478"/>
      <c r="EYE26" s="478" t="s">
        <v>9</v>
      </c>
      <c r="EYF26" s="478"/>
      <c r="EYG26" s="478" t="s">
        <v>9</v>
      </c>
      <c r="EYH26" s="478"/>
      <c r="EYI26" s="478" t="s">
        <v>9</v>
      </c>
      <c r="EYJ26" s="478"/>
      <c r="EYK26" s="478" t="s">
        <v>9</v>
      </c>
      <c r="EYL26" s="478"/>
      <c r="EYM26" s="478" t="s">
        <v>9</v>
      </c>
      <c r="EYN26" s="478"/>
      <c r="EYO26" s="478" t="s">
        <v>9</v>
      </c>
      <c r="EYP26" s="478"/>
      <c r="EYQ26" s="478" t="s">
        <v>9</v>
      </c>
      <c r="EYR26" s="478"/>
      <c r="EYS26" s="478" t="s">
        <v>9</v>
      </c>
      <c r="EYT26" s="478"/>
      <c r="EYU26" s="478" t="s">
        <v>9</v>
      </c>
      <c r="EYV26" s="478"/>
      <c r="EYW26" s="478" t="s">
        <v>9</v>
      </c>
      <c r="EYX26" s="478"/>
      <c r="EYY26" s="478" t="s">
        <v>9</v>
      </c>
      <c r="EYZ26" s="478"/>
      <c r="EZA26" s="478" t="s">
        <v>9</v>
      </c>
      <c r="EZB26" s="478"/>
      <c r="EZC26" s="478" t="s">
        <v>9</v>
      </c>
      <c r="EZD26" s="478"/>
      <c r="EZE26" s="478" t="s">
        <v>9</v>
      </c>
      <c r="EZF26" s="478"/>
      <c r="EZG26" s="478" t="s">
        <v>9</v>
      </c>
      <c r="EZH26" s="478"/>
      <c r="EZI26" s="478" t="s">
        <v>9</v>
      </c>
      <c r="EZJ26" s="478"/>
      <c r="EZK26" s="478" t="s">
        <v>9</v>
      </c>
      <c r="EZL26" s="478"/>
      <c r="EZM26" s="478" t="s">
        <v>9</v>
      </c>
      <c r="EZN26" s="478"/>
      <c r="EZO26" s="478" t="s">
        <v>9</v>
      </c>
      <c r="EZP26" s="478"/>
      <c r="EZQ26" s="478" t="s">
        <v>9</v>
      </c>
      <c r="EZR26" s="478"/>
      <c r="EZS26" s="478" t="s">
        <v>9</v>
      </c>
      <c r="EZT26" s="478"/>
      <c r="EZU26" s="478" t="s">
        <v>9</v>
      </c>
      <c r="EZV26" s="478"/>
      <c r="EZW26" s="478" t="s">
        <v>9</v>
      </c>
      <c r="EZX26" s="478"/>
      <c r="EZY26" s="478" t="s">
        <v>9</v>
      </c>
      <c r="EZZ26" s="478"/>
      <c r="FAA26" s="478" t="s">
        <v>9</v>
      </c>
      <c r="FAB26" s="478"/>
      <c r="FAC26" s="478" t="s">
        <v>9</v>
      </c>
      <c r="FAD26" s="478"/>
      <c r="FAE26" s="478" t="s">
        <v>9</v>
      </c>
      <c r="FAF26" s="478"/>
      <c r="FAG26" s="478" t="s">
        <v>9</v>
      </c>
      <c r="FAH26" s="478"/>
      <c r="FAI26" s="478" t="s">
        <v>9</v>
      </c>
      <c r="FAJ26" s="478"/>
      <c r="FAK26" s="478" t="s">
        <v>9</v>
      </c>
      <c r="FAL26" s="478"/>
      <c r="FAM26" s="478" t="s">
        <v>9</v>
      </c>
      <c r="FAN26" s="478"/>
      <c r="FAO26" s="478" t="s">
        <v>9</v>
      </c>
      <c r="FAP26" s="478"/>
      <c r="FAQ26" s="478" t="s">
        <v>9</v>
      </c>
      <c r="FAR26" s="478"/>
      <c r="FAS26" s="478" t="s">
        <v>9</v>
      </c>
      <c r="FAT26" s="478"/>
      <c r="FAU26" s="478" t="s">
        <v>9</v>
      </c>
      <c r="FAV26" s="478"/>
      <c r="FAW26" s="478" t="s">
        <v>9</v>
      </c>
      <c r="FAX26" s="478"/>
      <c r="FAY26" s="478" t="s">
        <v>9</v>
      </c>
      <c r="FAZ26" s="478"/>
      <c r="FBA26" s="478" t="s">
        <v>9</v>
      </c>
      <c r="FBB26" s="478"/>
      <c r="FBC26" s="478" t="s">
        <v>9</v>
      </c>
      <c r="FBD26" s="478"/>
      <c r="FBE26" s="478" t="s">
        <v>9</v>
      </c>
      <c r="FBF26" s="478"/>
      <c r="FBG26" s="478" t="s">
        <v>9</v>
      </c>
      <c r="FBH26" s="478"/>
      <c r="FBI26" s="478" t="s">
        <v>9</v>
      </c>
      <c r="FBJ26" s="478"/>
      <c r="FBK26" s="478" t="s">
        <v>9</v>
      </c>
      <c r="FBL26" s="478"/>
      <c r="FBM26" s="478" t="s">
        <v>9</v>
      </c>
      <c r="FBN26" s="478"/>
      <c r="FBO26" s="478" t="s">
        <v>9</v>
      </c>
      <c r="FBP26" s="478"/>
      <c r="FBQ26" s="478" t="s">
        <v>9</v>
      </c>
      <c r="FBR26" s="478"/>
      <c r="FBS26" s="478" t="s">
        <v>9</v>
      </c>
      <c r="FBT26" s="478"/>
      <c r="FBU26" s="478" t="s">
        <v>9</v>
      </c>
      <c r="FBV26" s="478"/>
      <c r="FBW26" s="478" t="s">
        <v>9</v>
      </c>
      <c r="FBX26" s="478"/>
      <c r="FBY26" s="478" t="s">
        <v>9</v>
      </c>
      <c r="FBZ26" s="478"/>
      <c r="FCA26" s="478" t="s">
        <v>9</v>
      </c>
      <c r="FCB26" s="478"/>
      <c r="FCC26" s="478" t="s">
        <v>9</v>
      </c>
      <c r="FCD26" s="478"/>
      <c r="FCE26" s="478" t="s">
        <v>9</v>
      </c>
      <c r="FCF26" s="478"/>
      <c r="FCG26" s="478" t="s">
        <v>9</v>
      </c>
      <c r="FCH26" s="478"/>
      <c r="FCI26" s="478" t="s">
        <v>9</v>
      </c>
      <c r="FCJ26" s="478"/>
      <c r="FCK26" s="478" t="s">
        <v>9</v>
      </c>
      <c r="FCL26" s="478"/>
      <c r="FCM26" s="478" t="s">
        <v>9</v>
      </c>
      <c r="FCN26" s="478"/>
      <c r="FCO26" s="478" t="s">
        <v>9</v>
      </c>
      <c r="FCP26" s="478"/>
      <c r="FCQ26" s="478" t="s">
        <v>9</v>
      </c>
      <c r="FCR26" s="478"/>
      <c r="FCS26" s="478" t="s">
        <v>9</v>
      </c>
      <c r="FCT26" s="478"/>
      <c r="FCU26" s="478" t="s">
        <v>9</v>
      </c>
      <c r="FCV26" s="478"/>
      <c r="FCW26" s="478" t="s">
        <v>9</v>
      </c>
      <c r="FCX26" s="478"/>
      <c r="FCY26" s="478" t="s">
        <v>9</v>
      </c>
      <c r="FCZ26" s="478"/>
      <c r="FDA26" s="478" t="s">
        <v>9</v>
      </c>
      <c r="FDB26" s="478"/>
      <c r="FDC26" s="478" t="s">
        <v>9</v>
      </c>
      <c r="FDD26" s="478"/>
      <c r="FDE26" s="478" t="s">
        <v>9</v>
      </c>
      <c r="FDF26" s="478"/>
      <c r="FDG26" s="478" t="s">
        <v>9</v>
      </c>
      <c r="FDH26" s="478"/>
      <c r="FDI26" s="478" t="s">
        <v>9</v>
      </c>
      <c r="FDJ26" s="478"/>
      <c r="FDK26" s="478" t="s">
        <v>9</v>
      </c>
      <c r="FDL26" s="478"/>
      <c r="FDM26" s="478" t="s">
        <v>9</v>
      </c>
      <c r="FDN26" s="478"/>
      <c r="FDO26" s="478" t="s">
        <v>9</v>
      </c>
      <c r="FDP26" s="478"/>
      <c r="FDQ26" s="478" t="s">
        <v>9</v>
      </c>
      <c r="FDR26" s="478"/>
      <c r="FDS26" s="478" t="s">
        <v>9</v>
      </c>
      <c r="FDT26" s="478"/>
      <c r="FDU26" s="478" t="s">
        <v>9</v>
      </c>
      <c r="FDV26" s="478"/>
      <c r="FDW26" s="478" t="s">
        <v>9</v>
      </c>
      <c r="FDX26" s="478"/>
      <c r="FDY26" s="478" t="s">
        <v>9</v>
      </c>
      <c r="FDZ26" s="478"/>
      <c r="FEA26" s="478" t="s">
        <v>9</v>
      </c>
      <c r="FEB26" s="478"/>
      <c r="FEC26" s="478" t="s">
        <v>9</v>
      </c>
      <c r="FED26" s="478"/>
      <c r="FEE26" s="478" t="s">
        <v>9</v>
      </c>
      <c r="FEF26" s="478"/>
      <c r="FEG26" s="478" t="s">
        <v>9</v>
      </c>
      <c r="FEH26" s="478"/>
      <c r="FEI26" s="478" t="s">
        <v>9</v>
      </c>
      <c r="FEJ26" s="478"/>
      <c r="FEK26" s="478" t="s">
        <v>9</v>
      </c>
      <c r="FEL26" s="478"/>
      <c r="FEM26" s="478" t="s">
        <v>9</v>
      </c>
      <c r="FEN26" s="478"/>
      <c r="FEO26" s="478" t="s">
        <v>9</v>
      </c>
      <c r="FEP26" s="478"/>
      <c r="FEQ26" s="478" t="s">
        <v>9</v>
      </c>
      <c r="FER26" s="478"/>
      <c r="FES26" s="478" t="s">
        <v>9</v>
      </c>
      <c r="FET26" s="478"/>
      <c r="FEU26" s="478" t="s">
        <v>9</v>
      </c>
      <c r="FEV26" s="478"/>
      <c r="FEW26" s="478" t="s">
        <v>9</v>
      </c>
      <c r="FEX26" s="478"/>
      <c r="FEY26" s="478" t="s">
        <v>9</v>
      </c>
      <c r="FEZ26" s="478"/>
      <c r="FFA26" s="478" t="s">
        <v>9</v>
      </c>
      <c r="FFB26" s="478"/>
      <c r="FFC26" s="478" t="s">
        <v>9</v>
      </c>
      <c r="FFD26" s="478"/>
      <c r="FFE26" s="478" t="s">
        <v>9</v>
      </c>
      <c r="FFF26" s="478"/>
      <c r="FFG26" s="478" t="s">
        <v>9</v>
      </c>
      <c r="FFH26" s="478"/>
      <c r="FFI26" s="478" t="s">
        <v>9</v>
      </c>
      <c r="FFJ26" s="478"/>
      <c r="FFK26" s="478" t="s">
        <v>9</v>
      </c>
      <c r="FFL26" s="478"/>
      <c r="FFM26" s="478" t="s">
        <v>9</v>
      </c>
      <c r="FFN26" s="478"/>
      <c r="FFO26" s="478" t="s">
        <v>9</v>
      </c>
      <c r="FFP26" s="478"/>
      <c r="FFQ26" s="478" t="s">
        <v>9</v>
      </c>
      <c r="FFR26" s="478"/>
      <c r="FFS26" s="478" t="s">
        <v>9</v>
      </c>
      <c r="FFT26" s="478"/>
      <c r="FFU26" s="478" t="s">
        <v>9</v>
      </c>
      <c r="FFV26" s="478"/>
      <c r="FFW26" s="478" t="s">
        <v>9</v>
      </c>
      <c r="FFX26" s="478"/>
      <c r="FFY26" s="478" t="s">
        <v>9</v>
      </c>
      <c r="FFZ26" s="478"/>
      <c r="FGA26" s="478" t="s">
        <v>9</v>
      </c>
      <c r="FGB26" s="478"/>
      <c r="FGC26" s="478" t="s">
        <v>9</v>
      </c>
      <c r="FGD26" s="478"/>
      <c r="FGE26" s="478" t="s">
        <v>9</v>
      </c>
      <c r="FGF26" s="478"/>
      <c r="FGG26" s="478" t="s">
        <v>9</v>
      </c>
      <c r="FGH26" s="478"/>
      <c r="FGI26" s="478" t="s">
        <v>9</v>
      </c>
      <c r="FGJ26" s="478"/>
      <c r="FGK26" s="478" t="s">
        <v>9</v>
      </c>
      <c r="FGL26" s="478"/>
      <c r="FGM26" s="478" t="s">
        <v>9</v>
      </c>
      <c r="FGN26" s="478"/>
      <c r="FGO26" s="478" t="s">
        <v>9</v>
      </c>
      <c r="FGP26" s="478"/>
      <c r="FGQ26" s="478" t="s">
        <v>9</v>
      </c>
      <c r="FGR26" s="478"/>
      <c r="FGS26" s="478" t="s">
        <v>9</v>
      </c>
      <c r="FGT26" s="478"/>
      <c r="FGU26" s="478" t="s">
        <v>9</v>
      </c>
      <c r="FGV26" s="478"/>
      <c r="FGW26" s="478" t="s">
        <v>9</v>
      </c>
      <c r="FGX26" s="478"/>
      <c r="FGY26" s="478" t="s">
        <v>9</v>
      </c>
      <c r="FGZ26" s="478"/>
      <c r="FHA26" s="478" t="s">
        <v>9</v>
      </c>
      <c r="FHB26" s="478"/>
      <c r="FHC26" s="478" t="s">
        <v>9</v>
      </c>
      <c r="FHD26" s="478"/>
      <c r="FHE26" s="478" t="s">
        <v>9</v>
      </c>
      <c r="FHF26" s="478"/>
      <c r="FHG26" s="478" t="s">
        <v>9</v>
      </c>
      <c r="FHH26" s="478"/>
      <c r="FHI26" s="478" t="s">
        <v>9</v>
      </c>
      <c r="FHJ26" s="478"/>
      <c r="FHK26" s="478" t="s">
        <v>9</v>
      </c>
      <c r="FHL26" s="478"/>
      <c r="FHM26" s="478" t="s">
        <v>9</v>
      </c>
      <c r="FHN26" s="478"/>
      <c r="FHO26" s="478" t="s">
        <v>9</v>
      </c>
      <c r="FHP26" s="478"/>
      <c r="FHQ26" s="478" t="s">
        <v>9</v>
      </c>
      <c r="FHR26" s="478"/>
      <c r="FHS26" s="478" t="s">
        <v>9</v>
      </c>
      <c r="FHT26" s="478"/>
      <c r="FHU26" s="478" t="s">
        <v>9</v>
      </c>
      <c r="FHV26" s="478"/>
      <c r="FHW26" s="478" t="s">
        <v>9</v>
      </c>
      <c r="FHX26" s="478"/>
      <c r="FHY26" s="478" t="s">
        <v>9</v>
      </c>
      <c r="FHZ26" s="478"/>
      <c r="FIA26" s="478" t="s">
        <v>9</v>
      </c>
      <c r="FIB26" s="478"/>
      <c r="FIC26" s="478" t="s">
        <v>9</v>
      </c>
      <c r="FID26" s="478"/>
      <c r="FIE26" s="478" t="s">
        <v>9</v>
      </c>
      <c r="FIF26" s="478"/>
      <c r="FIG26" s="478" t="s">
        <v>9</v>
      </c>
      <c r="FIH26" s="478"/>
      <c r="FII26" s="478" t="s">
        <v>9</v>
      </c>
      <c r="FIJ26" s="478"/>
      <c r="FIK26" s="478" t="s">
        <v>9</v>
      </c>
      <c r="FIL26" s="478"/>
      <c r="FIM26" s="478" t="s">
        <v>9</v>
      </c>
      <c r="FIN26" s="478"/>
      <c r="FIO26" s="478" t="s">
        <v>9</v>
      </c>
      <c r="FIP26" s="478"/>
      <c r="FIQ26" s="478" t="s">
        <v>9</v>
      </c>
      <c r="FIR26" s="478"/>
      <c r="FIS26" s="478" t="s">
        <v>9</v>
      </c>
      <c r="FIT26" s="478"/>
      <c r="FIU26" s="478" t="s">
        <v>9</v>
      </c>
      <c r="FIV26" s="478"/>
      <c r="FIW26" s="478" t="s">
        <v>9</v>
      </c>
      <c r="FIX26" s="478"/>
      <c r="FIY26" s="478" t="s">
        <v>9</v>
      </c>
      <c r="FIZ26" s="478"/>
      <c r="FJA26" s="478" t="s">
        <v>9</v>
      </c>
      <c r="FJB26" s="478"/>
      <c r="FJC26" s="478" t="s">
        <v>9</v>
      </c>
      <c r="FJD26" s="478"/>
      <c r="FJE26" s="478" t="s">
        <v>9</v>
      </c>
      <c r="FJF26" s="478"/>
      <c r="FJG26" s="478" t="s">
        <v>9</v>
      </c>
      <c r="FJH26" s="478"/>
      <c r="FJI26" s="478" t="s">
        <v>9</v>
      </c>
      <c r="FJJ26" s="478"/>
      <c r="FJK26" s="478" t="s">
        <v>9</v>
      </c>
      <c r="FJL26" s="478"/>
      <c r="FJM26" s="478" t="s">
        <v>9</v>
      </c>
      <c r="FJN26" s="478"/>
      <c r="FJO26" s="478" t="s">
        <v>9</v>
      </c>
      <c r="FJP26" s="478"/>
      <c r="FJQ26" s="478" t="s">
        <v>9</v>
      </c>
      <c r="FJR26" s="478"/>
      <c r="FJS26" s="478" t="s">
        <v>9</v>
      </c>
      <c r="FJT26" s="478"/>
      <c r="FJU26" s="478" t="s">
        <v>9</v>
      </c>
      <c r="FJV26" s="478"/>
      <c r="FJW26" s="478" t="s">
        <v>9</v>
      </c>
      <c r="FJX26" s="478"/>
      <c r="FJY26" s="478" t="s">
        <v>9</v>
      </c>
      <c r="FJZ26" s="478"/>
      <c r="FKA26" s="478" t="s">
        <v>9</v>
      </c>
      <c r="FKB26" s="478"/>
      <c r="FKC26" s="478" t="s">
        <v>9</v>
      </c>
      <c r="FKD26" s="478"/>
      <c r="FKE26" s="478" t="s">
        <v>9</v>
      </c>
      <c r="FKF26" s="478"/>
      <c r="FKG26" s="478" t="s">
        <v>9</v>
      </c>
      <c r="FKH26" s="478"/>
      <c r="FKI26" s="478" t="s">
        <v>9</v>
      </c>
      <c r="FKJ26" s="478"/>
      <c r="FKK26" s="478" t="s">
        <v>9</v>
      </c>
      <c r="FKL26" s="478"/>
      <c r="FKM26" s="478" t="s">
        <v>9</v>
      </c>
      <c r="FKN26" s="478"/>
      <c r="FKO26" s="478" t="s">
        <v>9</v>
      </c>
      <c r="FKP26" s="478"/>
      <c r="FKQ26" s="478" t="s">
        <v>9</v>
      </c>
      <c r="FKR26" s="478"/>
      <c r="FKS26" s="478" t="s">
        <v>9</v>
      </c>
      <c r="FKT26" s="478"/>
      <c r="FKU26" s="478" t="s">
        <v>9</v>
      </c>
      <c r="FKV26" s="478"/>
      <c r="FKW26" s="478" t="s">
        <v>9</v>
      </c>
      <c r="FKX26" s="478"/>
      <c r="FKY26" s="478" t="s">
        <v>9</v>
      </c>
      <c r="FKZ26" s="478"/>
      <c r="FLA26" s="478" t="s">
        <v>9</v>
      </c>
      <c r="FLB26" s="478"/>
      <c r="FLC26" s="478" t="s">
        <v>9</v>
      </c>
      <c r="FLD26" s="478"/>
      <c r="FLE26" s="478" t="s">
        <v>9</v>
      </c>
      <c r="FLF26" s="478"/>
      <c r="FLG26" s="478" t="s">
        <v>9</v>
      </c>
      <c r="FLH26" s="478"/>
      <c r="FLI26" s="478" t="s">
        <v>9</v>
      </c>
      <c r="FLJ26" s="478"/>
      <c r="FLK26" s="478" t="s">
        <v>9</v>
      </c>
      <c r="FLL26" s="478"/>
      <c r="FLM26" s="478" t="s">
        <v>9</v>
      </c>
      <c r="FLN26" s="478"/>
      <c r="FLO26" s="478" t="s">
        <v>9</v>
      </c>
      <c r="FLP26" s="478"/>
      <c r="FLQ26" s="478" t="s">
        <v>9</v>
      </c>
      <c r="FLR26" s="478"/>
      <c r="FLS26" s="478" t="s">
        <v>9</v>
      </c>
      <c r="FLT26" s="478"/>
      <c r="FLU26" s="478" t="s">
        <v>9</v>
      </c>
      <c r="FLV26" s="478"/>
      <c r="FLW26" s="478" t="s">
        <v>9</v>
      </c>
      <c r="FLX26" s="478"/>
      <c r="FLY26" s="478" t="s">
        <v>9</v>
      </c>
      <c r="FLZ26" s="478"/>
      <c r="FMA26" s="478" t="s">
        <v>9</v>
      </c>
      <c r="FMB26" s="478"/>
      <c r="FMC26" s="478" t="s">
        <v>9</v>
      </c>
      <c r="FMD26" s="478"/>
      <c r="FME26" s="478" t="s">
        <v>9</v>
      </c>
      <c r="FMF26" s="478"/>
      <c r="FMG26" s="478" t="s">
        <v>9</v>
      </c>
      <c r="FMH26" s="478"/>
      <c r="FMI26" s="478" t="s">
        <v>9</v>
      </c>
      <c r="FMJ26" s="478"/>
      <c r="FMK26" s="478" t="s">
        <v>9</v>
      </c>
      <c r="FML26" s="478"/>
      <c r="FMM26" s="478" t="s">
        <v>9</v>
      </c>
      <c r="FMN26" s="478"/>
      <c r="FMO26" s="478" t="s">
        <v>9</v>
      </c>
      <c r="FMP26" s="478"/>
      <c r="FMQ26" s="478" t="s">
        <v>9</v>
      </c>
      <c r="FMR26" s="478"/>
      <c r="FMS26" s="478" t="s">
        <v>9</v>
      </c>
      <c r="FMT26" s="478"/>
      <c r="FMU26" s="478" t="s">
        <v>9</v>
      </c>
      <c r="FMV26" s="478"/>
      <c r="FMW26" s="478" t="s">
        <v>9</v>
      </c>
      <c r="FMX26" s="478"/>
      <c r="FMY26" s="478" t="s">
        <v>9</v>
      </c>
      <c r="FMZ26" s="478"/>
      <c r="FNA26" s="478" t="s">
        <v>9</v>
      </c>
      <c r="FNB26" s="478"/>
      <c r="FNC26" s="478" t="s">
        <v>9</v>
      </c>
      <c r="FND26" s="478"/>
      <c r="FNE26" s="478" t="s">
        <v>9</v>
      </c>
      <c r="FNF26" s="478"/>
      <c r="FNG26" s="478" t="s">
        <v>9</v>
      </c>
      <c r="FNH26" s="478"/>
      <c r="FNI26" s="478" t="s">
        <v>9</v>
      </c>
      <c r="FNJ26" s="478"/>
      <c r="FNK26" s="478" t="s">
        <v>9</v>
      </c>
      <c r="FNL26" s="478"/>
      <c r="FNM26" s="478" t="s">
        <v>9</v>
      </c>
      <c r="FNN26" s="478"/>
      <c r="FNO26" s="478" t="s">
        <v>9</v>
      </c>
      <c r="FNP26" s="478"/>
      <c r="FNQ26" s="478" t="s">
        <v>9</v>
      </c>
      <c r="FNR26" s="478"/>
      <c r="FNS26" s="478" t="s">
        <v>9</v>
      </c>
      <c r="FNT26" s="478"/>
      <c r="FNU26" s="478" t="s">
        <v>9</v>
      </c>
      <c r="FNV26" s="478"/>
      <c r="FNW26" s="478" t="s">
        <v>9</v>
      </c>
      <c r="FNX26" s="478"/>
      <c r="FNY26" s="478" t="s">
        <v>9</v>
      </c>
      <c r="FNZ26" s="478"/>
      <c r="FOA26" s="478" t="s">
        <v>9</v>
      </c>
      <c r="FOB26" s="478"/>
      <c r="FOC26" s="478" t="s">
        <v>9</v>
      </c>
      <c r="FOD26" s="478"/>
      <c r="FOE26" s="478" t="s">
        <v>9</v>
      </c>
      <c r="FOF26" s="478"/>
      <c r="FOG26" s="478" t="s">
        <v>9</v>
      </c>
      <c r="FOH26" s="478"/>
      <c r="FOI26" s="478" t="s">
        <v>9</v>
      </c>
      <c r="FOJ26" s="478"/>
      <c r="FOK26" s="478" t="s">
        <v>9</v>
      </c>
      <c r="FOL26" s="478"/>
      <c r="FOM26" s="478" t="s">
        <v>9</v>
      </c>
      <c r="FON26" s="478"/>
      <c r="FOO26" s="478" t="s">
        <v>9</v>
      </c>
      <c r="FOP26" s="478"/>
      <c r="FOQ26" s="478" t="s">
        <v>9</v>
      </c>
      <c r="FOR26" s="478"/>
      <c r="FOS26" s="478" t="s">
        <v>9</v>
      </c>
      <c r="FOT26" s="478"/>
      <c r="FOU26" s="478" t="s">
        <v>9</v>
      </c>
      <c r="FOV26" s="478"/>
      <c r="FOW26" s="478" t="s">
        <v>9</v>
      </c>
      <c r="FOX26" s="478"/>
      <c r="FOY26" s="478" t="s">
        <v>9</v>
      </c>
      <c r="FOZ26" s="478"/>
      <c r="FPA26" s="478" t="s">
        <v>9</v>
      </c>
      <c r="FPB26" s="478"/>
      <c r="FPC26" s="478" t="s">
        <v>9</v>
      </c>
      <c r="FPD26" s="478"/>
      <c r="FPE26" s="478" t="s">
        <v>9</v>
      </c>
      <c r="FPF26" s="478"/>
      <c r="FPG26" s="478" t="s">
        <v>9</v>
      </c>
      <c r="FPH26" s="478"/>
      <c r="FPI26" s="478" t="s">
        <v>9</v>
      </c>
      <c r="FPJ26" s="478"/>
      <c r="FPK26" s="478" t="s">
        <v>9</v>
      </c>
      <c r="FPL26" s="478"/>
      <c r="FPM26" s="478" t="s">
        <v>9</v>
      </c>
      <c r="FPN26" s="478"/>
      <c r="FPO26" s="478" t="s">
        <v>9</v>
      </c>
      <c r="FPP26" s="478"/>
      <c r="FPQ26" s="478" t="s">
        <v>9</v>
      </c>
      <c r="FPR26" s="478"/>
      <c r="FPS26" s="478" t="s">
        <v>9</v>
      </c>
      <c r="FPT26" s="478"/>
      <c r="FPU26" s="478" t="s">
        <v>9</v>
      </c>
      <c r="FPV26" s="478"/>
      <c r="FPW26" s="478" t="s">
        <v>9</v>
      </c>
      <c r="FPX26" s="478"/>
      <c r="FPY26" s="478" t="s">
        <v>9</v>
      </c>
      <c r="FPZ26" s="478"/>
      <c r="FQA26" s="478" t="s">
        <v>9</v>
      </c>
      <c r="FQB26" s="478"/>
      <c r="FQC26" s="478" t="s">
        <v>9</v>
      </c>
      <c r="FQD26" s="478"/>
      <c r="FQE26" s="478" t="s">
        <v>9</v>
      </c>
      <c r="FQF26" s="478"/>
      <c r="FQG26" s="478" t="s">
        <v>9</v>
      </c>
      <c r="FQH26" s="478"/>
      <c r="FQI26" s="478" t="s">
        <v>9</v>
      </c>
      <c r="FQJ26" s="478"/>
      <c r="FQK26" s="478" t="s">
        <v>9</v>
      </c>
      <c r="FQL26" s="478"/>
      <c r="FQM26" s="478" t="s">
        <v>9</v>
      </c>
      <c r="FQN26" s="478"/>
      <c r="FQO26" s="478" t="s">
        <v>9</v>
      </c>
      <c r="FQP26" s="478"/>
      <c r="FQQ26" s="478" t="s">
        <v>9</v>
      </c>
      <c r="FQR26" s="478"/>
      <c r="FQS26" s="478" t="s">
        <v>9</v>
      </c>
      <c r="FQT26" s="478"/>
      <c r="FQU26" s="478" t="s">
        <v>9</v>
      </c>
      <c r="FQV26" s="478"/>
      <c r="FQW26" s="478" t="s">
        <v>9</v>
      </c>
      <c r="FQX26" s="478"/>
      <c r="FQY26" s="478" t="s">
        <v>9</v>
      </c>
      <c r="FQZ26" s="478"/>
      <c r="FRA26" s="478" t="s">
        <v>9</v>
      </c>
      <c r="FRB26" s="478"/>
      <c r="FRC26" s="478" t="s">
        <v>9</v>
      </c>
      <c r="FRD26" s="478"/>
      <c r="FRE26" s="478" t="s">
        <v>9</v>
      </c>
      <c r="FRF26" s="478"/>
      <c r="FRG26" s="478" t="s">
        <v>9</v>
      </c>
      <c r="FRH26" s="478"/>
      <c r="FRI26" s="478" t="s">
        <v>9</v>
      </c>
      <c r="FRJ26" s="478"/>
      <c r="FRK26" s="478" t="s">
        <v>9</v>
      </c>
      <c r="FRL26" s="478"/>
      <c r="FRM26" s="478" t="s">
        <v>9</v>
      </c>
      <c r="FRN26" s="478"/>
      <c r="FRO26" s="478" t="s">
        <v>9</v>
      </c>
      <c r="FRP26" s="478"/>
      <c r="FRQ26" s="478" t="s">
        <v>9</v>
      </c>
      <c r="FRR26" s="478"/>
      <c r="FRS26" s="478" t="s">
        <v>9</v>
      </c>
      <c r="FRT26" s="478"/>
      <c r="FRU26" s="478" t="s">
        <v>9</v>
      </c>
      <c r="FRV26" s="478"/>
      <c r="FRW26" s="478" t="s">
        <v>9</v>
      </c>
      <c r="FRX26" s="478"/>
      <c r="FRY26" s="478" t="s">
        <v>9</v>
      </c>
      <c r="FRZ26" s="478"/>
      <c r="FSA26" s="478" t="s">
        <v>9</v>
      </c>
      <c r="FSB26" s="478"/>
      <c r="FSC26" s="478" t="s">
        <v>9</v>
      </c>
      <c r="FSD26" s="478"/>
      <c r="FSE26" s="478" t="s">
        <v>9</v>
      </c>
      <c r="FSF26" s="478"/>
      <c r="FSG26" s="478" t="s">
        <v>9</v>
      </c>
      <c r="FSH26" s="478"/>
      <c r="FSI26" s="478" t="s">
        <v>9</v>
      </c>
      <c r="FSJ26" s="478"/>
      <c r="FSK26" s="478" t="s">
        <v>9</v>
      </c>
      <c r="FSL26" s="478"/>
      <c r="FSM26" s="478" t="s">
        <v>9</v>
      </c>
      <c r="FSN26" s="478"/>
      <c r="FSO26" s="478" t="s">
        <v>9</v>
      </c>
      <c r="FSP26" s="478"/>
      <c r="FSQ26" s="478" t="s">
        <v>9</v>
      </c>
      <c r="FSR26" s="478"/>
      <c r="FSS26" s="478" t="s">
        <v>9</v>
      </c>
      <c r="FST26" s="478"/>
      <c r="FSU26" s="478" t="s">
        <v>9</v>
      </c>
      <c r="FSV26" s="478"/>
      <c r="FSW26" s="478" t="s">
        <v>9</v>
      </c>
      <c r="FSX26" s="478"/>
      <c r="FSY26" s="478" t="s">
        <v>9</v>
      </c>
      <c r="FSZ26" s="478"/>
      <c r="FTA26" s="478" t="s">
        <v>9</v>
      </c>
      <c r="FTB26" s="478"/>
      <c r="FTC26" s="478" t="s">
        <v>9</v>
      </c>
      <c r="FTD26" s="478"/>
      <c r="FTE26" s="478" t="s">
        <v>9</v>
      </c>
      <c r="FTF26" s="478"/>
      <c r="FTG26" s="478" t="s">
        <v>9</v>
      </c>
      <c r="FTH26" s="478"/>
      <c r="FTI26" s="478" t="s">
        <v>9</v>
      </c>
      <c r="FTJ26" s="478"/>
      <c r="FTK26" s="478" t="s">
        <v>9</v>
      </c>
      <c r="FTL26" s="478"/>
      <c r="FTM26" s="478" t="s">
        <v>9</v>
      </c>
      <c r="FTN26" s="478"/>
      <c r="FTO26" s="478" t="s">
        <v>9</v>
      </c>
      <c r="FTP26" s="478"/>
      <c r="FTQ26" s="478" t="s">
        <v>9</v>
      </c>
      <c r="FTR26" s="478"/>
      <c r="FTS26" s="478" t="s">
        <v>9</v>
      </c>
      <c r="FTT26" s="478"/>
      <c r="FTU26" s="478" t="s">
        <v>9</v>
      </c>
      <c r="FTV26" s="478"/>
      <c r="FTW26" s="478" t="s">
        <v>9</v>
      </c>
      <c r="FTX26" s="478"/>
      <c r="FTY26" s="478" t="s">
        <v>9</v>
      </c>
      <c r="FTZ26" s="478"/>
      <c r="FUA26" s="478" t="s">
        <v>9</v>
      </c>
      <c r="FUB26" s="478"/>
      <c r="FUC26" s="478" t="s">
        <v>9</v>
      </c>
      <c r="FUD26" s="478"/>
      <c r="FUE26" s="478" t="s">
        <v>9</v>
      </c>
      <c r="FUF26" s="478"/>
      <c r="FUG26" s="478" t="s">
        <v>9</v>
      </c>
      <c r="FUH26" s="478"/>
      <c r="FUI26" s="478" t="s">
        <v>9</v>
      </c>
      <c r="FUJ26" s="478"/>
      <c r="FUK26" s="478" t="s">
        <v>9</v>
      </c>
      <c r="FUL26" s="478"/>
      <c r="FUM26" s="478" t="s">
        <v>9</v>
      </c>
      <c r="FUN26" s="478"/>
      <c r="FUO26" s="478" t="s">
        <v>9</v>
      </c>
      <c r="FUP26" s="478"/>
      <c r="FUQ26" s="478" t="s">
        <v>9</v>
      </c>
      <c r="FUR26" s="478"/>
      <c r="FUS26" s="478" t="s">
        <v>9</v>
      </c>
      <c r="FUT26" s="478"/>
      <c r="FUU26" s="478" t="s">
        <v>9</v>
      </c>
      <c r="FUV26" s="478"/>
      <c r="FUW26" s="478" t="s">
        <v>9</v>
      </c>
      <c r="FUX26" s="478"/>
      <c r="FUY26" s="478" t="s">
        <v>9</v>
      </c>
      <c r="FUZ26" s="478"/>
      <c r="FVA26" s="478" t="s">
        <v>9</v>
      </c>
      <c r="FVB26" s="478"/>
      <c r="FVC26" s="478" t="s">
        <v>9</v>
      </c>
      <c r="FVD26" s="478"/>
      <c r="FVE26" s="478" t="s">
        <v>9</v>
      </c>
      <c r="FVF26" s="478"/>
      <c r="FVG26" s="478" t="s">
        <v>9</v>
      </c>
      <c r="FVH26" s="478"/>
      <c r="FVI26" s="478" t="s">
        <v>9</v>
      </c>
      <c r="FVJ26" s="478"/>
      <c r="FVK26" s="478" t="s">
        <v>9</v>
      </c>
      <c r="FVL26" s="478"/>
      <c r="FVM26" s="478" t="s">
        <v>9</v>
      </c>
      <c r="FVN26" s="478"/>
      <c r="FVO26" s="478" t="s">
        <v>9</v>
      </c>
      <c r="FVP26" s="478"/>
      <c r="FVQ26" s="478" t="s">
        <v>9</v>
      </c>
      <c r="FVR26" s="478"/>
      <c r="FVS26" s="478" t="s">
        <v>9</v>
      </c>
      <c r="FVT26" s="478"/>
      <c r="FVU26" s="478" t="s">
        <v>9</v>
      </c>
      <c r="FVV26" s="478"/>
      <c r="FVW26" s="478" t="s">
        <v>9</v>
      </c>
      <c r="FVX26" s="478"/>
      <c r="FVY26" s="478" t="s">
        <v>9</v>
      </c>
      <c r="FVZ26" s="478"/>
      <c r="FWA26" s="478" t="s">
        <v>9</v>
      </c>
      <c r="FWB26" s="478"/>
      <c r="FWC26" s="478" t="s">
        <v>9</v>
      </c>
      <c r="FWD26" s="478"/>
      <c r="FWE26" s="478" t="s">
        <v>9</v>
      </c>
      <c r="FWF26" s="478"/>
      <c r="FWG26" s="478" t="s">
        <v>9</v>
      </c>
      <c r="FWH26" s="478"/>
      <c r="FWI26" s="478" t="s">
        <v>9</v>
      </c>
      <c r="FWJ26" s="478"/>
      <c r="FWK26" s="478" t="s">
        <v>9</v>
      </c>
      <c r="FWL26" s="478"/>
      <c r="FWM26" s="478" t="s">
        <v>9</v>
      </c>
      <c r="FWN26" s="478"/>
      <c r="FWO26" s="478" t="s">
        <v>9</v>
      </c>
      <c r="FWP26" s="478"/>
      <c r="FWQ26" s="478" t="s">
        <v>9</v>
      </c>
      <c r="FWR26" s="478"/>
      <c r="FWS26" s="478" t="s">
        <v>9</v>
      </c>
      <c r="FWT26" s="478"/>
      <c r="FWU26" s="478" t="s">
        <v>9</v>
      </c>
      <c r="FWV26" s="478"/>
      <c r="FWW26" s="478" t="s">
        <v>9</v>
      </c>
      <c r="FWX26" s="478"/>
      <c r="FWY26" s="478" t="s">
        <v>9</v>
      </c>
      <c r="FWZ26" s="478"/>
      <c r="FXA26" s="478" t="s">
        <v>9</v>
      </c>
      <c r="FXB26" s="478"/>
      <c r="FXC26" s="478" t="s">
        <v>9</v>
      </c>
      <c r="FXD26" s="478"/>
      <c r="FXE26" s="478" t="s">
        <v>9</v>
      </c>
      <c r="FXF26" s="478"/>
      <c r="FXG26" s="478" t="s">
        <v>9</v>
      </c>
      <c r="FXH26" s="478"/>
      <c r="FXI26" s="478" t="s">
        <v>9</v>
      </c>
      <c r="FXJ26" s="478"/>
      <c r="FXK26" s="478" t="s">
        <v>9</v>
      </c>
      <c r="FXL26" s="478"/>
      <c r="FXM26" s="478" t="s">
        <v>9</v>
      </c>
      <c r="FXN26" s="478"/>
      <c r="FXO26" s="478" t="s">
        <v>9</v>
      </c>
      <c r="FXP26" s="478"/>
      <c r="FXQ26" s="478" t="s">
        <v>9</v>
      </c>
      <c r="FXR26" s="478"/>
      <c r="FXS26" s="478" t="s">
        <v>9</v>
      </c>
      <c r="FXT26" s="478"/>
      <c r="FXU26" s="478" t="s">
        <v>9</v>
      </c>
      <c r="FXV26" s="478"/>
      <c r="FXW26" s="478" t="s">
        <v>9</v>
      </c>
      <c r="FXX26" s="478"/>
      <c r="FXY26" s="478" t="s">
        <v>9</v>
      </c>
      <c r="FXZ26" s="478"/>
      <c r="FYA26" s="478" t="s">
        <v>9</v>
      </c>
      <c r="FYB26" s="478"/>
      <c r="FYC26" s="478" t="s">
        <v>9</v>
      </c>
      <c r="FYD26" s="478"/>
      <c r="FYE26" s="478" t="s">
        <v>9</v>
      </c>
      <c r="FYF26" s="478"/>
      <c r="FYG26" s="478" t="s">
        <v>9</v>
      </c>
      <c r="FYH26" s="478"/>
      <c r="FYI26" s="478" t="s">
        <v>9</v>
      </c>
      <c r="FYJ26" s="478"/>
      <c r="FYK26" s="478" t="s">
        <v>9</v>
      </c>
      <c r="FYL26" s="478"/>
      <c r="FYM26" s="478" t="s">
        <v>9</v>
      </c>
      <c r="FYN26" s="478"/>
      <c r="FYO26" s="478" t="s">
        <v>9</v>
      </c>
      <c r="FYP26" s="478"/>
      <c r="FYQ26" s="478" t="s">
        <v>9</v>
      </c>
      <c r="FYR26" s="478"/>
      <c r="FYS26" s="478" t="s">
        <v>9</v>
      </c>
      <c r="FYT26" s="478"/>
      <c r="FYU26" s="478" t="s">
        <v>9</v>
      </c>
      <c r="FYV26" s="478"/>
      <c r="FYW26" s="478" t="s">
        <v>9</v>
      </c>
      <c r="FYX26" s="478"/>
      <c r="FYY26" s="478" t="s">
        <v>9</v>
      </c>
      <c r="FYZ26" s="478"/>
      <c r="FZA26" s="478" t="s">
        <v>9</v>
      </c>
      <c r="FZB26" s="478"/>
      <c r="FZC26" s="478" t="s">
        <v>9</v>
      </c>
      <c r="FZD26" s="478"/>
      <c r="FZE26" s="478" t="s">
        <v>9</v>
      </c>
      <c r="FZF26" s="478"/>
      <c r="FZG26" s="478" t="s">
        <v>9</v>
      </c>
      <c r="FZH26" s="478"/>
      <c r="FZI26" s="478" t="s">
        <v>9</v>
      </c>
      <c r="FZJ26" s="478"/>
      <c r="FZK26" s="478" t="s">
        <v>9</v>
      </c>
      <c r="FZL26" s="478"/>
      <c r="FZM26" s="478" t="s">
        <v>9</v>
      </c>
      <c r="FZN26" s="478"/>
      <c r="FZO26" s="478" t="s">
        <v>9</v>
      </c>
      <c r="FZP26" s="478"/>
      <c r="FZQ26" s="478" t="s">
        <v>9</v>
      </c>
      <c r="FZR26" s="478"/>
      <c r="FZS26" s="478" t="s">
        <v>9</v>
      </c>
      <c r="FZT26" s="478"/>
      <c r="FZU26" s="478" t="s">
        <v>9</v>
      </c>
      <c r="FZV26" s="478"/>
      <c r="FZW26" s="478" t="s">
        <v>9</v>
      </c>
      <c r="FZX26" s="478"/>
      <c r="FZY26" s="478" t="s">
        <v>9</v>
      </c>
      <c r="FZZ26" s="478"/>
      <c r="GAA26" s="478" t="s">
        <v>9</v>
      </c>
      <c r="GAB26" s="478"/>
      <c r="GAC26" s="478" t="s">
        <v>9</v>
      </c>
      <c r="GAD26" s="478"/>
      <c r="GAE26" s="478" t="s">
        <v>9</v>
      </c>
      <c r="GAF26" s="478"/>
      <c r="GAG26" s="478" t="s">
        <v>9</v>
      </c>
      <c r="GAH26" s="478"/>
      <c r="GAI26" s="478" t="s">
        <v>9</v>
      </c>
      <c r="GAJ26" s="478"/>
      <c r="GAK26" s="478" t="s">
        <v>9</v>
      </c>
      <c r="GAL26" s="478"/>
      <c r="GAM26" s="478" t="s">
        <v>9</v>
      </c>
      <c r="GAN26" s="478"/>
      <c r="GAO26" s="478" t="s">
        <v>9</v>
      </c>
      <c r="GAP26" s="478"/>
      <c r="GAQ26" s="478" t="s">
        <v>9</v>
      </c>
      <c r="GAR26" s="478"/>
      <c r="GAS26" s="478" t="s">
        <v>9</v>
      </c>
      <c r="GAT26" s="478"/>
      <c r="GAU26" s="478" t="s">
        <v>9</v>
      </c>
      <c r="GAV26" s="478"/>
      <c r="GAW26" s="478" t="s">
        <v>9</v>
      </c>
      <c r="GAX26" s="478"/>
      <c r="GAY26" s="478" t="s">
        <v>9</v>
      </c>
      <c r="GAZ26" s="478"/>
      <c r="GBA26" s="478" t="s">
        <v>9</v>
      </c>
      <c r="GBB26" s="478"/>
      <c r="GBC26" s="478" t="s">
        <v>9</v>
      </c>
      <c r="GBD26" s="478"/>
      <c r="GBE26" s="478" t="s">
        <v>9</v>
      </c>
      <c r="GBF26" s="478"/>
      <c r="GBG26" s="478" t="s">
        <v>9</v>
      </c>
      <c r="GBH26" s="478"/>
      <c r="GBI26" s="478" t="s">
        <v>9</v>
      </c>
      <c r="GBJ26" s="478"/>
      <c r="GBK26" s="478" t="s">
        <v>9</v>
      </c>
      <c r="GBL26" s="478"/>
      <c r="GBM26" s="478" t="s">
        <v>9</v>
      </c>
      <c r="GBN26" s="478"/>
      <c r="GBO26" s="478" t="s">
        <v>9</v>
      </c>
      <c r="GBP26" s="478"/>
      <c r="GBQ26" s="478" t="s">
        <v>9</v>
      </c>
      <c r="GBR26" s="478"/>
      <c r="GBS26" s="478" t="s">
        <v>9</v>
      </c>
      <c r="GBT26" s="478"/>
      <c r="GBU26" s="478" t="s">
        <v>9</v>
      </c>
      <c r="GBV26" s="478"/>
      <c r="GBW26" s="478" t="s">
        <v>9</v>
      </c>
      <c r="GBX26" s="478"/>
      <c r="GBY26" s="478" t="s">
        <v>9</v>
      </c>
      <c r="GBZ26" s="478"/>
      <c r="GCA26" s="478" t="s">
        <v>9</v>
      </c>
      <c r="GCB26" s="478"/>
      <c r="GCC26" s="478" t="s">
        <v>9</v>
      </c>
      <c r="GCD26" s="478"/>
      <c r="GCE26" s="478" t="s">
        <v>9</v>
      </c>
      <c r="GCF26" s="478"/>
      <c r="GCG26" s="478" t="s">
        <v>9</v>
      </c>
      <c r="GCH26" s="478"/>
      <c r="GCI26" s="478" t="s">
        <v>9</v>
      </c>
      <c r="GCJ26" s="478"/>
      <c r="GCK26" s="478" t="s">
        <v>9</v>
      </c>
      <c r="GCL26" s="478"/>
      <c r="GCM26" s="478" t="s">
        <v>9</v>
      </c>
      <c r="GCN26" s="478"/>
      <c r="GCO26" s="478" t="s">
        <v>9</v>
      </c>
      <c r="GCP26" s="478"/>
      <c r="GCQ26" s="478" t="s">
        <v>9</v>
      </c>
      <c r="GCR26" s="478"/>
      <c r="GCS26" s="478" t="s">
        <v>9</v>
      </c>
      <c r="GCT26" s="478"/>
      <c r="GCU26" s="478" t="s">
        <v>9</v>
      </c>
      <c r="GCV26" s="478"/>
      <c r="GCW26" s="478" t="s">
        <v>9</v>
      </c>
      <c r="GCX26" s="478"/>
      <c r="GCY26" s="478" t="s">
        <v>9</v>
      </c>
      <c r="GCZ26" s="478"/>
      <c r="GDA26" s="478" t="s">
        <v>9</v>
      </c>
      <c r="GDB26" s="478"/>
      <c r="GDC26" s="478" t="s">
        <v>9</v>
      </c>
      <c r="GDD26" s="478"/>
      <c r="GDE26" s="478" t="s">
        <v>9</v>
      </c>
      <c r="GDF26" s="478"/>
      <c r="GDG26" s="478" t="s">
        <v>9</v>
      </c>
      <c r="GDH26" s="478"/>
      <c r="GDI26" s="478" t="s">
        <v>9</v>
      </c>
      <c r="GDJ26" s="478"/>
      <c r="GDK26" s="478" t="s">
        <v>9</v>
      </c>
      <c r="GDL26" s="478"/>
      <c r="GDM26" s="478" t="s">
        <v>9</v>
      </c>
      <c r="GDN26" s="478"/>
      <c r="GDO26" s="478" t="s">
        <v>9</v>
      </c>
      <c r="GDP26" s="478"/>
      <c r="GDQ26" s="478" t="s">
        <v>9</v>
      </c>
      <c r="GDR26" s="478"/>
      <c r="GDS26" s="478" t="s">
        <v>9</v>
      </c>
      <c r="GDT26" s="478"/>
      <c r="GDU26" s="478" t="s">
        <v>9</v>
      </c>
      <c r="GDV26" s="478"/>
      <c r="GDW26" s="478" t="s">
        <v>9</v>
      </c>
      <c r="GDX26" s="478"/>
      <c r="GDY26" s="478" t="s">
        <v>9</v>
      </c>
      <c r="GDZ26" s="478"/>
      <c r="GEA26" s="478" t="s">
        <v>9</v>
      </c>
      <c r="GEB26" s="478"/>
      <c r="GEC26" s="478" t="s">
        <v>9</v>
      </c>
      <c r="GED26" s="478"/>
      <c r="GEE26" s="478" t="s">
        <v>9</v>
      </c>
      <c r="GEF26" s="478"/>
      <c r="GEG26" s="478" t="s">
        <v>9</v>
      </c>
      <c r="GEH26" s="478"/>
      <c r="GEI26" s="478" t="s">
        <v>9</v>
      </c>
      <c r="GEJ26" s="478"/>
      <c r="GEK26" s="478" t="s">
        <v>9</v>
      </c>
      <c r="GEL26" s="478"/>
      <c r="GEM26" s="478" t="s">
        <v>9</v>
      </c>
      <c r="GEN26" s="478"/>
      <c r="GEO26" s="478" t="s">
        <v>9</v>
      </c>
      <c r="GEP26" s="478"/>
      <c r="GEQ26" s="478" t="s">
        <v>9</v>
      </c>
      <c r="GER26" s="478"/>
      <c r="GES26" s="478" t="s">
        <v>9</v>
      </c>
      <c r="GET26" s="478"/>
      <c r="GEU26" s="478" t="s">
        <v>9</v>
      </c>
      <c r="GEV26" s="478"/>
      <c r="GEW26" s="478" t="s">
        <v>9</v>
      </c>
      <c r="GEX26" s="478"/>
      <c r="GEY26" s="478" t="s">
        <v>9</v>
      </c>
      <c r="GEZ26" s="478"/>
      <c r="GFA26" s="478" t="s">
        <v>9</v>
      </c>
      <c r="GFB26" s="478"/>
      <c r="GFC26" s="478" t="s">
        <v>9</v>
      </c>
      <c r="GFD26" s="478"/>
      <c r="GFE26" s="478" t="s">
        <v>9</v>
      </c>
      <c r="GFF26" s="478"/>
      <c r="GFG26" s="478" t="s">
        <v>9</v>
      </c>
      <c r="GFH26" s="478"/>
      <c r="GFI26" s="478" t="s">
        <v>9</v>
      </c>
      <c r="GFJ26" s="478"/>
      <c r="GFK26" s="478" t="s">
        <v>9</v>
      </c>
      <c r="GFL26" s="478"/>
      <c r="GFM26" s="478" t="s">
        <v>9</v>
      </c>
      <c r="GFN26" s="478"/>
      <c r="GFO26" s="478" t="s">
        <v>9</v>
      </c>
      <c r="GFP26" s="478"/>
      <c r="GFQ26" s="478" t="s">
        <v>9</v>
      </c>
      <c r="GFR26" s="478"/>
      <c r="GFS26" s="478" t="s">
        <v>9</v>
      </c>
      <c r="GFT26" s="478"/>
      <c r="GFU26" s="478" t="s">
        <v>9</v>
      </c>
      <c r="GFV26" s="478"/>
      <c r="GFW26" s="478" t="s">
        <v>9</v>
      </c>
      <c r="GFX26" s="478"/>
      <c r="GFY26" s="478" t="s">
        <v>9</v>
      </c>
      <c r="GFZ26" s="478"/>
      <c r="GGA26" s="478" t="s">
        <v>9</v>
      </c>
      <c r="GGB26" s="478"/>
      <c r="GGC26" s="478" t="s">
        <v>9</v>
      </c>
      <c r="GGD26" s="478"/>
      <c r="GGE26" s="478" t="s">
        <v>9</v>
      </c>
      <c r="GGF26" s="478"/>
      <c r="GGG26" s="478" t="s">
        <v>9</v>
      </c>
      <c r="GGH26" s="478"/>
      <c r="GGI26" s="478" t="s">
        <v>9</v>
      </c>
      <c r="GGJ26" s="478"/>
      <c r="GGK26" s="478" t="s">
        <v>9</v>
      </c>
      <c r="GGL26" s="478"/>
      <c r="GGM26" s="478" t="s">
        <v>9</v>
      </c>
      <c r="GGN26" s="478"/>
      <c r="GGO26" s="478" t="s">
        <v>9</v>
      </c>
      <c r="GGP26" s="478"/>
      <c r="GGQ26" s="478" t="s">
        <v>9</v>
      </c>
      <c r="GGR26" s="478"/>
      <c r="GGS26" s="478" t="s">
        <v>9</v>
      </c>
      <c r="GGT26" s="478"/>
      <c r="GGU26" s="478" t="s">
        <v>9</v>
      </c>
      <c r="GGV26" s="478"/>
      <c r="GGW26" s="478" t="s">
        <v>9</v>
      </c>
      <c r="GGX26" s="478"/>
      <c r="GGY26" s="478" t="s">
        <v>9</v>
      </c>
      <c r="GGZ26" s="478"/>
      <c r="GHA26" s="478" t="s">
        <v>9</v>
      </c>
      <c r="GHB26" s="478"/>
      <c r="GHC26" s="478" t="s">
        <v>9</v>
      </c>
      <c r="GHD26" s="478"/>
      <c r="GHE26" s="478" t="s">
        <v>9</v>
      </c>
      <c r="GHF26" s="478"/>
      <c r="GHG26" s="478" t="s">
        <v>9</v>
      </c>
      <c r="GHH26" s="478"/>
      <c r="GHI26" s="478" t="s">
        <v>9</v>
      </c>
      <c r="GHJ26" s="478"/>
      <c r="GHK26" s="478" t="s">
        <v>9</v>
      </c>
      <c r="GHL26" s="478"/>
      <c r="GHM26" s="478" t="s">
        <v>9</v>
      </c>
      <c r="GHN26" s="478"/>
      <c r="GHO26" s="478" t="s">
        <v>9</v>
      </c>
      <c r="GHP26" s="478"/>
      <c r="GHQ26" s="478" t="s">
        <v>9</v>
      </c>
      <c r="GHR26" s="478"/>
      <c r="GHS26" s="478" t="s">
        <v>9</v>
      </c>
      <c r="GHT26" s="478"/>
      <c r="GHU26" s="478" t="s">
        <v>9</v>
      </c>
      <c r="GHV26" s="478"/>
      <c r="GHW26" s="478" t="s">
        <v>9</v>
      </c>
      <c r="GHX26" s="478"/>
      <c r="GHY26" s="478" t="s">
        <v>9</v>
      </c>
      <c r="GHZ26" s="478"/>
      <c r="GIA26" s="478" t="s">
        <v>9</v>
      </c>
      <c r="GIB26" s="478"/>
      <c r="GIC26" s="478" t="s">
        <v>9</v>
      </c>
      <c r="GID26" s="478"/>
      <c r="GIE26" s="478" t="s">
        <v>9</v>
      </c>
      <c r="GIF26" s="478"/>
      <c r="GIG26" s="478" t="s">
        <v>9</v>
      </c>
      <c r="GIH26" s="478"/>
      <c r="GII26" s="478" t="s">
        <v>9</v>
      </c>
      <c r="GIJ26" s="478"/>
      <c r="GIK26" s="478" t="s">
        <v>9</v>
      </c>
      <c r="GIL26" s="478"/>
      <c r="GIM26" s="478" t="s">
        <v>9</v>
      </c>
      <c r="GIN26" s="478"/>
      <c r="GIO26" s="478" t="s">
        <v>9</v>
      </c>
      <c r="GIP26" s="478"/>
      <c r="GIQ26" s="478" t="s">
        <v>9</v>
      </c>
      <c r="GIR26" s="478"/>
      <c r="GIS26" s="478" t="s">
        <v>9</v>
      </c>
      <c r="GIT26" s="478"/>
      <c r="GIU26" s="478" t="s">
        <v>9</v>
      </c>
      <c r="GIV26" s="478"/>
      <c r="GIW26" s="478" t="s">
        <v>9</v>
      </c>
      <c r="GIX26" s="478"/>
      <c r="GIY26" s="478" t="s">
        <v>9</v>
      </c>
      <c r="GIZ26" s="478"/>
      <c r="GJA26" s="478" t="s">
        <v>9</v>
      </c>
      <c r="GJB26" s="478"/>
      <c r="GJC26" s="478" t="s">
        <v>9</v>
      </c>
      <c r="GJD26" s="478"/>
      <c r="GJE26" s="478" t="s">
        <v>9</v>
      </c>
      <c r="GJF26" s="478"/>
      <c r="GJG26" s="478" t="s">
        <v>9</v>
      </c>
      <c r="GJH26" s="478"/>
      <c r="GJI26" s="478" t="s">
        <v>9</v>
      </c>
      <c r="GJJ26" s="478"/>
      <c r="GJK26" s="478" t="s">
        <v>9</v>
      </c>
      <c r="GJL26" s="478"/>
      <c r="GJM26" s="478" t="s">
        <v>9</v>
      </c>
      <c r="GJN26" s="478"/>
      <c r="GJO26" s="478" t="s">
        <v>9</v>
      </c>
      <c r="GJP26" s="478"/>
      <c r="GJQ26" s="478" t="s">
        <v>9</v>
      </c>
      <c r="GJR26" s="478"/>
      <c r="GJS26" s="478" t="s">
        <v>9</v>
      </c>
      <c r="GJT26" s="478"/>
      <c r="GJU26" s="478" t="s">
        <v>9</v>
      </c>
      <c r="GJV26" s="478"/>
      <c r="GJW26" s="478" t="s">
        <v>9</v>
      </c>
      <c r="GJX26" s="478"/>
      <c r="GJY26" s="478" t="s">
        <v>9</v>
      </c>
      <c r="GJZ26" s="478"/>
      <c r="GKA26" s="478" t="s">
        <v>9</v>
      </c>
      <c r="GKB26" s="478"/>
      <c r="GKC26" s="478" t="s">
        <v>9</v>
      </c>
      <c r="GKD26" s="478"/>
      <c r="GKE26" s="478" t="s">
        <v>9</v>
      </c>
      <c r="GKF26" s="478"/>
      <c r="GKG26" s="478" t="s">
        <v>9</v>
      </c>
      <c r="GKH26" s="478"/>
      <c r="GKI26" s="478" t="s">
        <v>9</v>
      </c>
      <c r="GKJ26" s="478"/>
      <c r="GKK26" s="478" t="s">
        <v>9</v>
      </c>
      <c r="GKL26" s="478"/>
      <c r="GKM26" s="478" t="s">
        <v>9</v>
      </c>
      <c r="GKN26" s="478"/>
      <c r="GKO26" s="478" t="s">
        <v>9</v>
      </c>
      <c r="GKP26" s="478"/>
      <c r="GKQ26" s="478" t="s">
        <v>9</v>
      </c>
      <c r="GKR26" s="478"/>
      <c r="GKS26" s="478" t="s">
        <v>9</v>
      </c>
      <c r="GKT26" s="478"/>
      <c r="GKU26" s="478" t="s">
        <v>9</v>
      </c>
      <c r="GKV26" s="478"/>
      <c r="GKW26" s="478" t="s">
        <v>9</v>
      </c>
      <c r="GKX26" s="478"/>
      <c r="GKY26" s="478" t="s">
        <v>9</v>
      </c>
      <c r="GKZ26" s="478"/>
      <c r="GLA26" s="478" t="s">
        <v>9</v>
      </c>
      <c r="GLB26" s="478"/>
      <c r="GLC26" s="478" t="s">
        <v>9</v>
      </c>
      <c r="GLD26" s="478"/>
      <c r="GLE26" s="478" t="s">
        <v>9</v>
      </c>
      <c r="GLF26" s="478"/>
      <c r="GLG26" s="478" t="s">
        <v>9</v>
      </c>
      <c r="GLH26" s="478"/>
      <c r="GLI26" s="478" t="s">
        <v>9</v>
      </c>
      <c r="GLJ26" s="478"/>
      <c r="GLK26" s="478" t="s">
        <v>9</v>
      </c>
      <c r="GLL26" s="478"/>
      <c r="GLM26" s="478" t="s">
        <v>9</v>
      </c>
      <c r="GLN26" s="478"/>
      <c r="GLO26" s="478" t="s">
        <v>9</v>
      </c>
      <c r="GLP26" s="478"/>
      <c r="GLQ26" s="478" t="s">
        <v>9</v>
      </c>
      <c r="GLR26" s="478"/>
      <c r="GLS26" s="478" t="s">
        <v>9</v>
      </c>
      <c r="GLT26" s="478"/>
      <c r="GLU26" s="478" t="s">
        <v>9</v>
      </c>
      <c r="GLV26" s="478"/>
      <c r="GLW26" s="478" t="s">
        <v>9</v>
      </c>
      <c r="GLX26" s="478"/>
      <c r="GLY26" s="478" t="s">
        <v>9</v>
      </c>
      <c r="GLZ26" s="478"/>
      <c r="GMA26" s="478" t="s">
        <v>9</v>
      </c>
      <c r="GMB26" s="478"/>
      <c r="GMC26" s="478" t="s">
        <v>9</v>
      </c>
      <c r="GMD26" s="478"/>
      <c r="GME26" s="478" t="s">
        <v>9</v>
      </c>
      <c r="GMF26" s="478"/>
      <c r="GMG26" s="478" t="s">
        <v>9</v>
      </c>
      <c r="GMH26" s="478"/>
      <c r="GMI26" s="478" t="s">
        <v>9</v>
      </c>
      <c r="GMJ26" s="478"/>
      <c r="GMK26" s="478" t="s">
        <v>9</v>
      </c>
      <c r="GML26" s="478"/>
      <c r="GMM26" s="478" t="s">
        <v>9</v>
      </c>
      <c r="GMN26" s="478"/>
      <c r="GMO26" s="478" t="s">
        <v>9</v>
      </c>
      <c r="GMP26" s="478"/>
      <c r="GMQ26" s="478" t="s">
        <v>9</v>
      </c>
      <c r="GMR26" s="478"/>
      <c r="GMS26" s="478" t="s">
        <v>9</v>
      </c>
      <c r="GMT26" s="478"/>
      <c r="GMU26" s="478" t="s">
        <v>9</v>
      </c>
      <c r="GMV26" s="478"/>
      <c r="GMW26" s="478" t="s">
        <v>9</v>
      </c>
      <c r="GMX26" s="478"/>
      <c r="GMY26" s="478" t="s">
        <v>9</v>
      </c>
      <c r="GMZ26" s="478"/>
      <c r="GNA26" s="478" t="s">
        <v>9</v>
      </c>
      <c r="GNB26" s="478"/>
      <c r="GNC26" s="478" t="s">
        <v>9</v>
      </c>
      <c r="GND26" s="478"/>
      <c r="GNE26" s="478" t="s">
        <v>9</v>
      </c>
      <c r="GNF26" s="478"/>
      <c r="GNG26" s="478" t="s">
        <v>9</v>
      </c>
      <c r="GNH26" s="478"/>
      <c r="GNI26" s="478" t="s">
        <v>9</v>
      </c>
      <c r="GNJ26" s="478"/>
      <c r="GNK26" s="478" t="s">
        <v>9</v>
      </c>
      <c r="GNL26" s="478"/>
      <c r="GNM26" s="478" t="s">
        <v>9</v>
      </c>
      <c r="GNN26" s="478"/>
      <c r="GNO26" s="478" t="s">
        <v>9</v>
      </c>
      <c r="GNP26" s="478"/>
      <c r="GNQ26" s="478" t="s">
        <v>9</v>
      </c>
      <c r="GNR26" s="478"/>
      <c r="GNS26" s="478" t="s">
        <v>9</v>
      </c>
      <c r="GNT26" s="478"/>
      <c r="GNU26" s="478" t="s">
        <v>9</v>
      </c>
      <c r="GNV26" s="478"/>
      <c r="GNW26" s="478" t="s">
        <v>9</v>
      </c>
      <c r="GNX26" s="478"/>
      <c r="GNY26" s="478" t="s">
        <v>9</v>
      </c>
      <c r="GNZ26" s="478"/>
      <c r="GOA26" s="478" t="s">
        <v>9</v>
      </c>
      <c r="GOB26" s="478"/>
      <c r="GOC26" s="478" t="s">
        <v>9</v>
      </c>
      <c r="GOD26" s="478"/>
      <c r="GOE26" s="478" t="s">
        <v>9</v>
      </c>
      <c r="GOF26" s="478"/>
      <c r="GOG26" s="478" t="s">
        <v>9</v>
      </c>
      <c r="GOH26" s="478"/>
      <c r="GOI26" s="478" t="s">
        <v>9</v>
      </c>
      <c r="GOJ26" s="478"/>
      <c r="GOK26" s="478" t="s">
        <v>9</v>
      </c>
      <c r="GOL26" s="478"/>
      <c r="GOM26" s="478" t="s">
        <v>9</v>
      </c>
      <c r="GON26" s="478"/>
      <c r="GOO26" s="478" t="s">
        <v>9</v>
      </c>
      <c r="GOP26" s="478"/>
      <c r="GOQ26" s="478" t="s">
        <v>9</v>
      </c>
      <c r="GOR26" s="478"/>
      <c r="GOS26" s="478" t="s">
        <v>9</v>
      </c>
      <c r="GOT26" s="478"/>
      <c r="GOU26" s="478" t="s">
        <v>9</v>
      </c>
      <c r="GOV26" s="478"/>
      <c r="GOW26" s="478" t="s">
        <v>9</v>
      </c>
      <c r="GOX26" s="478"/>
      <c r="GOY26" s="478" t="s">
        <v>9</v>
      </c>
      <c r="GOZ26" s="478"/>
      <c r="GPA26" s="478" t="s">
        <v>9</v>
      </c>
      <c r="GPB26" s="478"/>
      <c r="GPC26" s="478" t="s">
        <v>9</v>
      </c>
      <c r="GPD26" s="478"/>
      <c r="GPE26" s="478" t="s">
        <v>9</v>
      </c>
      <c r="GPF26" s="478"/>
      <c r="GPG26" s="478" t="s">
        <v>9</v>
      </c>
      <c r="GPH26" s="478"/>
      <c r="GPI26" s="478" t="s">
        <v>9</v>
      </c>
      <c r="GPJ26" s="478"/>
      <c r="GPK26" s="478" t="s">
        <v>9</v>
      </c>
      <c r="GPL26" s="478"/>
      <c r="GPM26" s="478" t="s">
        <v>9</v>
      </c>
      <c r="GPN26" s="478"/>
      <c r="GPO26" s="478" t="s">
        <v>9</v>
      </c>
      <c r="GPP26" s="478"/>
      <c r="GPQ26" s="478" t="s">
        <v>9</v>
      </c>
      <c r="GPR26" s="478"/>
      <c r="GPS26" s="478" t="s">
        <v>9</v>
      </c>
      <c r="GPT26" s="478"/>
      <c r="GPU26" s="478" t="s">
        <v>9</v>
      </c>
      <c r="GPV26" s="478"/>
      <c r="GPW26" s="478" t="s">
        <v>9</v>
      </c>
      <c r="GPX26" s="478"/>
      <c r="GPY26" s="478" t="s">
        <v>9</v>
      </c>
      <c r="GPZ26" s="478"/>
      <c r="GQA26" s="478" t="s">
        <v>9</v>
      </c>
      <c r="GQB26" s="478"/>
      <c r="GQC26" s="478" t="s">
        <v>9</v>
      </c>
      <c r="GQD26" s="478"/>
      <c r="GQE26" s="478" t="s">
        <v>9</v>
      </c>
      <c r="GQF26" s="478"/>
      <c r="GQG26" s="478" t="s">
        <v>9</v>
      </c>
      <c r="GQH26" s="478"/>
      <c r="GQI26" s="478" t="s">
        <v>9</v>
      </c>
      <c r="GQJ26" s="478"/>
      <c r="GQK26" s="478" t="s">
        <v>9</v>
      </c>
      <c r="GQL26" s="478"/>
      <c r="GQM26" s="478" t="s">
        <v>9</v>
      </c>
      <c r="GQN26" s="478"/>
      <c r="GQO26" s="478" t="s">
        <v>9</v>
      </c>
      <c r="GQP26" s="478"/>
      <c r="GQQ26" s="478" t="s">
        <v>9</v>
      </c>
      <c r="GQR26" s="478"/>
      <c r="GQS26" s="478" t="s">
        <v>9</v>
      </c>
      <c r="GQT26" s="478"/>
      <c r="GQU26" s="478" t="s">
        <v>9</v>
      </c>
      <c r="GQV26" s="478"/>
      <c r="GQW26" s="478" t="s">
        <v>9</v>
      </c>
      <c r="GQX26" s="478"/>
      <c r="GQY26" s="478" t="s">
        <v>9</v>
      </c>
      <c r="GQZ26" s="478"/>
      <c r="GRA26" s="478" t="s">
        <v>9</v>
      </c>
      <c r="GRB26" s="478"/>
      <c r="GRC26" s="478" t="s">
        <v>9</v>
      </c>
      <c r="GRD26" s="478"/>
      <c r="GRE26" s="478" t="s">
        <v>9</v>
      </c>
      <c r="GRF26" s="478"/>
      <c r="GRG26" s="478" t="s">
        <v>9</v>
      </c>
      <c r="GRH26" s="478"/>
      <c r="GRI26" s="478" t="s">
        <v>9</v>
      </c>
      <c r="GRJ26" s="478"/>
      <c r="GRK26" s="478" t="s">
        <v>9</v>
      </c>
      <c r="GRL26" s="478"/>
      <c r="GRM26" s="478" t="s">
        <v>9</v>
      </c>
      <c r="GRN26" s="478"/>
      <c r="GRO26" s="478" t="s">
        <v>9</v>
      </c>
      <c r="GRP26" s="478"/>
      <c r="GRQ26" s="478" t="s">
        <v>9</v>
      </c>
      <c r="GRR26" s="478"/>
      <c r="GRS26" s="478" t="s">
        <v>9</v>
      </c>
      <c r="GRT26" s="478"/>
      <c r="GRU26" s="478" t="s">
        <v>9</v>
      </c>
      <c r="GRV26" s="478"/>
      <c r="GRW26" s="478" t="s">
        <v>9</v>
      </c>
      <c r="GRX26" s="478"/>
      <c r="GRY26" s="478" t="s">
        <v>9</v>
      </c>
      <c r="GRZ26" s="478"/>
      <c r="GSA26" s="478" t="s">
        <v>9</v>
      </c>
      <c r="GSB26" s="478"/>
      <c r="GSC26" s="478" t="s">
        <v>9</v>
      </c>
      <c r="GSD26" s="478"/>
      <c r="GSE26" s="478" t="s">
        <v>9</v>
      </c>
      <c r="GSF26" s="478"/>
      <c r="GSG26" s="478" t="s">
        <v>9</v>
      </c>
      <c r="GSH26" s="478"/>
      <c r="GSI26" s="478" t="s">
        <v>9</v>
      </c>
      <c r="GSJ26" s="478"/>
      <c r="GSK26" s="478" t="s">
        <v>9</v>
      </c>
      <c r="GSL26" s="478"/>
      <c r="GSM26" s="478" t="s">
        <v>9</v>
      </c>
      <c r="GSN26" s="478"/>
      <c r="GSO26" s="478" t="s">
        <v>9</v>
      </c>
      <c r="GSP26" s="478"/>
      <c r="GSQ26" s="478" t="s">
        <v>9</v>
      </c>
      <c r="GSR26" s="478"/>
      <c r="GSS26" s="478" t="s">
        <v>9</v>
      </c>
      <c r="GST26" s="478"/>
      <c r="GSU26" s="478" t="s">
        <v>9</v>
      </c>
      <c r="GSV26" s="478"/>
      <c r="GSW26" s="478" t="s">
        <v>9</v>
      </c>
      <c r="GSX26" s="478"/>
      <c r="GSY26" s="478" t="s">
        <v>9</v>
      </c>
      <c r="GSZ26" s="478"/>
      <c r="GTA26" s="478" t="s">
        <v>9</v>
      </c>
      <c r="GTB26" s="478"/>
      <c r="GTC26" s="478" t="s">
        <v>9</v>
      </c>
      <c r="GTD26" s="478"/>
      <c r="GTE26" s="478" t="s">
        <v>9</v>
      </c>
      <c r="GTF26" s="478"/>
      <c r="GTG26" s="478" t="s">
        <v>9</v>
      </c>
      <c r="GTH26" s="478"/>
      <c r="GTI26" s="478" t="s">
        <v>9</v>
      </c>
      <c r="GTJ26" s="478"/>
      <c r="GTK26" s="478" t="s">
        <v>9</v>
      </c>
      <c r="GTL26" s="478"/>
      <c r="GTM26" s="478" t="s">
        <v>9</v>
      </c>
      <c r="GTN26" s="478"/>
      <c r="GTO26" s="478" t="s">
        <v>9</v>
      </c>
      <c r="GTP26" s="478"/>
      <c r="GTQ26" s="478" t="s">
        <v>9</v>
      </c>
      <c r="GTR26" s="478"/>
      <c r="GTS26" s="478" t="s">
        <v>9</v>
      </c>
      <c r="GTT26" s="478"/>
      <c r="GTU26" s="478" t="s">
        <v>9</v>
      </c>
      <c r="GTV26" s="478"/>
      <c r="GTW26" s="478" t="s">
        <v>9</v>
      </c>
      <c r="GTX26" s="478"/>
      <c r="GTY26" s="478" t="s">
        <v>9</v>
      </c>
      <c r="GTZ26" s="478"/>
      <c r="GUA26" s="478" t="s">
        <v>9</v>
      </c>
      <c r="GUB26" s="478"/>
      <c r="GUC26" s="478" t="s">
        <v>9</v>
      </c>
      <c r="GUD26" s="478"/>
      <c r="GUE26" s="478" t="s">
        <v>9</v>
      </c>
      <c r="GUF26" s="478"/>
      <c r="GUG26" s="478" t="s">
        <v>9</v>
      </c>
      <c r="GUH26" s="478"/>
      <c r="GUI26" s="478" t="s">
        <v>9</v>
      </c>
      <c r="GUJ26" s="478"/>
      <c r="GUK26" s="478" t="s">
        <v>9</v>
      </c>
      <c r="GUL26" s="478"/>
      <c r="GUM26" s="478" t="s">
        <v>9</v>
      </c>
      <c r="GUN26" s="478"/>
      <c r="GUO26" s="478" t="s">
        <v>9</v>
      </c>
      <c r="GUP26" s="478"/>
      <c r="GUQ26" s="478" t="s">
        <v>9</v>
      </c>
      <c r="GUR26" s="478"/>
      <c r="GUS26" s="478" t="s">
        <v>9</v>
      </c>
      <c r="GUT26" s="478"/>
      <c r="GUU26" s="478" t="s">
        <v>9</v>
      </c>
      <c r="GUV26" s="478"/>
      <c r="GUW26" s="478" t="s">
        <v>9</v>
      </c>
      <c r="GUX26" s="478"/>
      <c r="GUY26" s="478" t="s">
        <v>9</v>
      </c>
      <c r="GUZ26" s="478"/>
      <c r="GVA26" s="478" t="s">
        <v>9</v>
      </c>
      <c r="GVB26" s="478"/>
      <c r="GVC26" s="478" t="s">
        <v>9</v>
      </c>
      <c r="GVD26" s="478"/>
      <c r="GVE26" s="478" t="s">
        <v>9</v>
      </c>
      <c r="GVF26" s="478"/>
      <c r="GVG26" s="478" t="s">
        <v>9</v>
      </c>
      <c r="GVH26" s="478"/>
      <c r="GVI26" s="478" t="s">
        <v>9</v>
      </c>
      <c r="GVJ26" s="478"/>
      <c r="GVK26" s="478" t="s">
        <v>9</v>
      </c>
      <c r="GVL26" s="478"/>
      <c r="GVM26" s="478" t="s">
        <v>9</v>
      </c>
      <c r="GVN26" s="478"/>
      <c r="GVO26" s="478" t="s">
        <v>9</v>
      </c>
      <c r="GVP26" s="478"/>
      <c r="GVQ26" s="478" t="s">
        <v>9</v>
      </c>
      <c r="GVR26" s="478"/>
      <c r="GVS26" s="478" t="s">
        <v>9</v>
      </c>
      <c r="GVT26" s="478"/>
      <c r="GVU26" s="478" t="s">
        <v>9</v>
      </c>
      <c r="GVV26" s="478"/>
      <c r="GVW26" s="478" t="s">
        <v>9</v>
      </c>
      <c r="GVX26" s="478"/>
      <c r="GVY26" s="478" t="s">
        <v>9</v>
      </c>
      <c r="GVZ26" s="478"/>
      <c r="GWA26" s="478" t="s">
        <v>9</v>
      </c>
      <c r="GWB26" s="478"/>
      <c r="GWC26" s="478" t="s">
        <v>9</v>
      </c>
      <c r="GWD26" s="478"/>
      <c r="GWE26" s="478" t="s">
        <v>9</v>
      </c>
      <c r="GWF26" s="478"/>
      <c r="GWG26" s="478" t="s">
        <v>9</v>
      </c>
      <c r="GWH26" s="478"/>
      <c r="GWI26" s="478" t="s">
        <v>9</v>
      </c>
      <c r="GWJ26" s="478"/>
      <c r="GWK26" s="478" t="s">
        <v>9</v>
      </c>
      <c r="GWL26" s="478"/>
      <c r="GWM26" s="478" t="s">
        <v>9</v>
      </c>
      <c r="GWN26" s="478"/>
      <c r="GWO26" s="478" t="s">
        <v>9</v>
      </c>
      <c r="GWP26" s="478"/>
      <c r="GWQ26" s="478" t="s">
        <v>9</v>
      </c>
      <c r="GWR26" s="478"/>
      <c r="GWS26" s="478" t="s">
        <v>9</v>
      </c>
      <c r="GWT26" s="478"/>
      <c r="GWU26" s="478" t="s">
        <v>9</v>
      </c>
      <c r="GWV26" s="478"/>
      <c r="GWW26" s="478" t="s">
        <v>9</v>
      </c>
      <c r="GWX26" s="478"/>
      <c r="GWY26" s="478" t="s">
        <v>9</v>
      </c>
      <c r="GWZ26" s="478"/>
      <c r="GXA26" s="478" t="s">
        <v>9</v>
      </c>
      <c r="GXB26" s="478"/>
      <c r="GXC26" s="478" t="s">
        <v>9</v>
      </c>
      <c r="GXD26" s="478"/>
      <c r="GXE26" s="478" t="s">
        <v>9</v>
      </c>
      <c r="GXF26" s="478"/>
      <c r="GXG26" s="478" t="s">
        <v>9</v>
      </c>
      <c r="GXH26" s="478"/>
      <c r="GXI26" s="478" t="s">
        <v>9</v>
      </c>
      <c r="GXJ26" s="478"/>
      <c r="GXK26" s="478" t="s">
        <v>9</v>
      </c>
      <c r="GXL26" s="478"/>
      <c r="GXM26" s="478" t="s">
        <v>9</v>
      </c>
      <c r="GXN26" s="478"/>
      <c r="GXO26" s="478" t="s">
        <v>9</v>
      </c>
      <c r="GXP26" s="478"/>
      <c r="GXQ26" s="478" t="s">
        <v>9</v>
      </c>
      <c r="GXR26" s="478"/>
      <c r="GXS26" s="478" t="s">
        <v>9</v>
      </c>
      <c r="GXT26" s="478"/>
      <c r="GXU26" s="478" t="s">
        <v>9</v>
      </c>
      <c r="GXV26" s="478"/>
      <c r="GXW26" s="478" t="s">
        <v>9</v>
      </c>
      <c r="GXX26" s="478"/>
      <c r="GXY26" s="478" t="s">
        <v>9</v>
      </c>
      <c r="GXZ26" s="478"/>
      <c r="GYA26" s="478" t="s">
        <v>9</v>
      </c>
      <c r="GYB26" s="478"/>
      <c r="GYC26" s="478" t="s">
        <v>9</v>
      </c>
      <c r="GYD26" s="478"/>
      <c r="GYE26" s="478" t="s">
        <v>9</v>
      </c>
      <c r="GYF26" s="478"/>
      <c r="GYG26" s="478" t="s">
        <v>9</v>
      </c>
      <c r="GYH26" s="478"/>
      <c r="GYI26" s="478" t="s">
        <v>9</v>
      </c>
      <c r="GYJ26" s="478"/>
      <c r="GYK26" s="478" t="s">
        <v>9</v>
      </c>
      <c r="GYL26" s="478"/>
      <c r="GYM26" s="478" t="s">
        <v>9</v>
      </c>
      <c r="GYN26" s="478"/>
      <c r="GYO26" s="478" t="s">
        <v>9</v>
      </c>
      <c r="GYP26" s="478"/>
      <c r="GYQ26" s="478" t="s">
        <v>9</v>
      </c>
      <c r="GYR26" s="478"/>
      <c r="GYS26" s="478" t="s">
        <v>9</v>
      </c>
      <c r="GYT26" s="478"/>
      <c r="GYU26" s="478" t="s">
        <v>9</v>
      </c>
      <c r="GYV26" s="478"/>
      <c r="GYW26" s="478" t="s">
        <v>9</v>
      </c>
      <c r="GYX26" s="478"/>
      <c r="GYY26" s="478" t="s">
        <v>9</v>
      </c>
      <c r="GYZ26" s="478"/>
      <c r="GZA26" s="478" t="s">
        <v>9</v>
      </c>
      <c r="GZB26" s="478"/>
      <c r="GZC26" s="478" t="s">
        <v>9</v>
      </c>
      <c r="GZD26" s="478"/>
      <c r="GZE26" s="478" t="s">
        <v>9</v>
      </c>
      <c r="GZF26" s="478"/>
      <c r="GZG26" s="478" t="s">
        <v>9</v>
      </c>
      <c r="GZH26" s="478"/>
      <c r="GZI26" s="478" t="s">
        <v>9</v>
      </c>
      <c r="GZJ26" s="478"/>
      <c r="GZK26" s="478" t="s">
        <v>9</v>
      </c>
      <c r="GZL26" s="478"/>
      <c r="GZM26" s="478" t="s">
        <v>9</v>
      </c>
      <c r="GZN26" s="478"/>
      <c r="GZO26" s="478" t="s">
        <v>9</v>
      </c>
      <c r="GZP26" s="478"/>
      <c r="GZQ26" s="478" t="s">
        <v>9</v>
      </c>
      <c r="GZR26" s="478"/>
      <c r="GZS26" s="478" t="s">
        <v>9</v>
      </c>
      <c r="GZT26" s="478"/>
      <c r="GZU26" s="478" t="s">
        <v>9</v>
      </c>
      <c r="GZV26" s="478"/>
      <c r="GZW26" s="478" t="s">
        <v>9</v>
      </c>
      <c r="GZX26" s="478"/>
      <c r="GZY26" s="478" t="s">
        <v>9</v>
      </c>
      <c r="GZZ26" s="478"/>
      <c r="HAA26" s="478" t="s">
        <v>9</v>
      </c>
      <c r="HAB26" s="478"/>
      <c r="HAC26" s="478" t="s">
        <v>9</v>
      </c>
      <c r="HAD26" s="478"/>
      <c r="HAE26" s="478" t="s">
        <v>9</v>
      </c>
      <c r="HAF26" s="478"/>
      <c r="HAG26" s="478" t="s">
        <v>9</v>
      </c>
      <c r="HAH26" s="478"/>
      <c r="HAI26" s="478" t="s">
        <v>9</v>
      </c>
      <c r="HAJ26" s="478"/>
      <c r="HAK26" s="478" t="s">
        <v>9</v>
      </c>
      <c r="HAL26" s="478"/>
      <c r="HAM26" s="478" t="s">
        <v>9</v>
      </c>
      <c r="HAN26" s="478"/>
      <c r="HAO26" s="478" t="s">
        <v>9</v>
      </c>
      <c r="HAP26" s="478"/>
      <c r="HAQ26" s="478" t="s">
        <v>9</v>
      </c>
      <c r="HAR26" s="478"/>
      <c r="HAS26" s="478" t="s">
        <v>9</v>
      </c>
      <c r="HAT26" s="478"/>
      <c r="HAU26" s="478" t="s">
        <v>9</v>
      </c>
      <c r="HAV26" s="478"/>
      <c r="HAW26" s="478" t="s">
        <v>9</v>
      </c>
      <c r="HAX26" s="478"/>
      <c r="HAY26" s="478" t="s">
        <v>9</v>
      </c>
      <c r="HAZ26" s="478"/>
      <c r="HBA26" s="478" t="s">
        <v>9</v>
      </c>
      <c r="HBB26" s="478"/>
      <c r="HBC26" s="478" t="s">
        <v>9</v>
      </c>
      <c r="HBD26" s="478"/>
      <c r="HBE26" s="478" t="s">
        <v>9</v>
      </c>
      <c r="HBF26" s="478"/>
      <c r="HBG26" s="478" t="s">
        <v>9</v>
      </c>
      <c r="HBH26" s="478"/>
      <c r="HBI26" s="478" t="s">
        <v>9</v>
      </c>
      <c r="HBJ26" s="478"/>
      <c r="HBK26" s="478" t="s">
        <v>9</v>
      </c>
      <c r="HBL26" s="478"/>
      <c r="HBM26" s="478" t="s">
        <v>9</v>
      </c>
      <c r="HBN26" s="478"/>
      <c r="HBO26" s="478" t="s">
        <v>9</v>
      </c>
      <c r="HBP26" s="478"/>
      <c r="HBQ26" s="478" t="s">
        <v>9</v>
      </c>
      <c r="HBR26" s="478"/>
      <c r="HBS26" s="478" t="s">
        <v>9</v>
      </c>
      <c r="HBT26" s="478"/>
      <c r="HBU26" s="478" t="s">
        <v>9</v>
      </c>
      <c r="HBV26" s="478"/>
      <c r="HBW26" s="478" t="s">
        <v>9</v>
      </c>
      <c r="HBX26" s="478"/>
      <c r="HBY26" s="478" t="s">
        <v>9</v>
      </c>
      <c r="HBZ26" s="478"/>
      <c r="HCA26" s="478" t="s">
        <v>9</v>
      </c>
      <c r="HCB26" s="478"/>
      <c r="HCC26" s="478" t="s">
        <v>9</v>
      </c>
      <c r="HCD26" s="478"/>
      <c r="HCE26" s="478" t="s">
        <v>9</v>
      </c>
      <c r="HCF26" s="478"/>
      <c r="HCG26" s="478" t="s">
        <v>9</v>
      </c>
      <c r="HCH26" s="478"/>
      <c r="HCI26" s="478" t="s">
        <v>9</v>
      </c>
      <c r="HCJ26" s="478"/>
      <c r="HCK26" s="478" t="s">
        <v>9</v>
      </c>
      <c r="HCL26" s="478"/>
      <c r="HCM26" s="478" t="s">
        <v>9</v>
      </c>
      <c r="HCN26" s="478"/>
      <c r="HCO26" s="478" t="s">
        <v>9</v>
      </c>
      <c r="HCP26" s="478"/>
      <c r="HCQ26" s="478" t="s">
        <v>9</v>
      </c>
      <c r="HCR26" s="478"/>
      <c r="HCS26" s="478" t="s">
        <v>9</v>
      </c>
      <c r="HCT26" s="478"/>
      <c r="HCU26" s="478" t="s">
        <v>9</v>
      </c>
      <c r="HCV26" s="478"/>
      <c r="HCW26" s="478" t="s">
        <v>9</v>
      </c>
      <c r="HCX26" s="478"/>
      <c r="HCY26" s="478" t="s">
        <v>9</v>
      </c>
      <c r="HCZ26" s="478"/>
      <c r="HDA26" s="478" t="s">
        <v>9</v>
      </c>
      <c r="HDB26" s="478"/>
      <c r="HDC26" s="478" t="s">
        <v>9</v>
      </c>
      <c r="HDD26" s="478"/>
      <c r="HDE26" s="478" t="s">
        <v>9</v>
      </c>
      <c r="HDF26" s="478"/>
      <c r="HDG26" s="478" t="s">
        <v>9</v>
      </c>
      <c r="HDH26" s="478"/>
      <c r="HDI26" s="478" t="s">
        <v>9</v>
      </c>
      <c r="HDJ26" s="478"/>
      <c r="HDK26" s="478" t="s">
        <v>9</v>
      </c>
      <c r="HDL26" s="478"/>
      <c r="HDM26" s="478" t="s">
        <v>9</v>
      </c>
      <c r="HDN26" s="478"/>
      <c r="HDO26" s="478" t="s">
        <v>9</v>
      </c>
      <c r="HDP26" s="478"/>
      <c r="HDQ26" s="478" t="s">
        <v>9</v>
      </c>
      <c r="HDR26" s="478"/>
      <c r="HDS26" s="478" t="s">
        <v>9</v>
      </c>
      <c r="HDT26" s="478"/>
      <c r="HDU26" s="478" t="s">
        <v>9</v>
      </c>
      <c r="HDV26" s="478"/>
      <c r="HDW26" s="478" t="s">
        <v>9</v>
      </c>
      <c r="HDX26" s="478"/>
      <c r="HDY26" s="478" t="s">
        <v>9</v>
      </c>
      <c r="HDZ26" s="478"/>
      <c r="HEA26" s="478" t="s">
        <v>9</v>
      </c>
      <c r="HEB26" s="478"/>
      <c r="HEC26" s="478" t="s">
        <v>9</v>
      </c>
      <c r="HED26" s="478"/>
      <c r="HEE26" s="478" t="s">
        <v>9</v>
      </c>
      <c r="HEF26" s="478"/>
      <c r="HEG26" s="478" t="s">
        <v>9</v>
      </c>
      <c r="HEH26" s="478"/>
      <c r="HEI26" s="478" t="s">
        <v>9</v>
      </c>
      <c r="HEJ26" s="478"/>
      <c r="HEK26" s="478" t="s">
        <v>9</v>
      </c>
      <c r="HEL26" s="478"/>
      <c r="HEM26" s="478" t="s">
        <v>9</v>
      </c>
      <c r="HEN26" s="478"/>
      <c r="HEO26" s="478" t="s">
        <v>9</v>
      </c>
      <c r="HEP26" s="478"/>
      <c r="HEQ26" s="478" t="s">
        <v>9</v>
      </c>
      <c r="HER26" s="478"/>
      <c r="HES26" s="478" t="s">
        <v>9</v>
      </c>
      <c r="HET26" s="478"/>
      <c r="HEU26" s="478" t="s">
        <v>9</v>
      </c>
      <c r="HEV26" s="478"/>
      <c r="HEW26" s="478" t="s">
        <v>9</v>
      </c>
      <c r="HEX26" s="478"/>
      <c r="HEY26" s="478" t="s">
        <v>9</v>
      </c>
      <c r="HEZ26" s="478"/>
      <c r="HFA26" s="478" t="s">
        <v>9</v>
      </c>
      <c r="HFB26" s="478"/>
      <c r="HFC26" s="478" t="s">
        <v>9</v>
      </c>
      <c r="HFD26" s="478"/>
      <c r="HFE26" s="478" t="s">
        <v>9</v>
      </c>
      <c r="HFF26" s="478"/>
      <c r="HFG26" s="478" t="s">
        <v>9</v>
      </c>
      <c r="HFH26" s="478"/>
      <c r="HFI26" s="478" t="s">
        <v>9</v>
      </c>
      <c r="HFJ26" s="478"/>
      <c r="HFK26" s="478" t="s">
        <v>9</v>
      </c>
      <c r="HFL26" s="478"/>
      <c r="HFM26" s="478" t="s">
        <v>9</v>
      </c>
      <c r="HFN26" s="478"/>
      <c r="HFO26" s="478" t="s">
        <v>9</v>
      </c>
      <c r="HFP26" s="478"/>
      <c r="HFQ26" s="478" t="s">
        <v>9</v>
      </c>
      <c r="HFR26" s="478"/>
      <c r="HFS26" s="478" t="s">
        <v>9</v>
      </c>
      <c r="HFT26" s="478"/>
      <c r="HFU26" s="478" t="s">
        <v>9</v>
      </c>
      <c r="HFV26" s="478"/>
      <c r="HFW26" s="478" t="s">
        <v>9</v>
      </c>
      <c r="HFX26" s="478"/>
      <c r="HFY26" s="478" t="s">
        <v>9</v>
      </c>
      <c r="HFZ26" s="478"/>
      <c r="HGA26" s="478" t="s">
        <v>9</v>
      </c>
      <c r="HGB26" s="478"/>
      <c r="HGC26" s="478" t="s">
        <v>9</v>
      </c>
      <c r="HGD26" s="478"/>
      <c r="HGE26" s="478" t="s">
        <v>9</v>
      </c>
      <c r="HGF26" s="478"/>
      <c r="HGG26" s="478" t="s">
        <v>9</v>
      </c>
      <c r="HGH26" s="478"/>
      <c r="HGI26" s="478" t="s">
        <v>9</v>
      </c>
      <c r="HGJ26" s="478"/>
      <c r="HGK26" s="478" t="s">
        <v>9</v>
      </c>
      <c r="HGL26" s="478"/>
      <c r="HGM26" s="478" t="s">
        <v>9</v>
      </c>
      <c r="HGN26" s="478"/>
      <c r="HGO26" s="478" t="s">
        <v>9</v>
      </c>
      <c r="HGP26" s="478"/>
      <c r="HGQ26" s="478" t="s">
        <v>9</v>
      </c>
      <c r="HGR26" s="478"/>
      <c r="HGS26" s="478" t="s">
        <v>9</v>
      </c>
      <c r="HGT26" s="478"/>
      <c r="HGU26" s="478" t="s">
        <v>9</v>
      </c>
      <c r="HGV26" s="478"/>
      <c r="HGW26" s="478" t="s">
        <v>9</v>
      </c>
      <c r="HGX26" s="478"/>
      <c r="HGY26" s="478" t="s">
        <v>9</v>
      </c>
      <c r="HGZ26" s="478"/>
      <c r="HHA26" s="478" t="s">
        <v>9</v>
      </c>
      <c r="HHB26" s="478"/>
      <c r="HHC26" s="478" t="s">
        <v>9</v>
      </c>
      <c r="HHD26" s="478"/>
      <c r="HHE26" s="478" t="s">
        <v>9</v>
      </c>
      <c r="HHF26" s="478"/>
      <c r="HHG26" s="478" t="s">
        <v>9</v>
      </c>
      <c r="HHH26" s="478"/>
      <c r="HHI26" s="478" t="s">
        <v>9</v>
      </c>
      <c r="HHJ26" s="478"/>
      <c r="HHK26" s="478" t="s">
        <v>9</v>
      </c>
      <c r="HHL26" s="478"/>
      <c r="HHM26" s="478" t="s">
        <v>9</v>
      </c>
      <c r="HHN26" s="478"/>
      <c r="HHO26" s="478" t="s">
        <v>9</v>
      </c>
      <c r="HHP26" s="478"/>
      <c r="HHQ26" s="478" t="s">
        <v>9</v>
      </c>
      <c r="HHR26" s="478"/>
      <c r="HHS26" s="478" t="s">
        <v>9</v>
      </c>
      <c r="HHT26" s="478"/>
      <c r="HHU26" s="478" t="s">
        <v>9</v>
      </c>
      <c r="HHV26" s="478"/>
      <c r="HHW26" s="478" t="s">
        <v>9</v>
      </c>
      <c r="HHX26" s="478"/>
      <c r="HHY26" s="478" t="s">
        <v>9</v>
      </c>
      <c r="HHZ26" s="478"/>
      <c r="HIA26" s="478" t="s">
        <v>9</v>
      </c>
      <c r="HIB26" s="478"/>
      <c r="HIC26" s="478" t="s">
        <v>9</v>
      </c>
      <c r="HID26" s="478"/>
      <c r="HIE26" s="478" t="s">
        <v>9</v>
      </c>
      <c r="HIF26" s="478"/>
      <c r="HIG26" s="478" t="s">
        <v>9</v>
      </c>
      <c r="HIH26" s="478"/>
      <c r="HII26" s="478" t="s">
        <v>9</v>
      </c>
      <c r="HIJ26" s="478"/>
      <c r="HIK26" s="478" t="s">
        <v>9</v>
      </c>
      <c r="HIL26" s="478"/>
      <c r="HIM26" s="478" t="s">
        <v>9</v>
      </c>
      <c r="HIN26" s="478"/>
      <c r="HIO26" s="478" t="s">
        <v>9</v>
      </c>
      <c r="HIP26" s="478"/>
      <c r="HIQ26" s="478" t="s">
        <v>9</v>
      </c>
      <c r="HIR26" s="478"/>
      <c r="HIS26" s="478" t="s">
        <v>9</v>
      </c>
      <c r="HIT26" s="478"/>
      <c r="HIU26" s="478" t="s">
        <v>9</v>
      </c>
      <c r="HIV26" s="478"/>
      <c r="HIW26" s="478" t="s">
        <v>9</v>
      </c>
      <c r="HIX26" s="478"/>
      <c r="HIY26" s="478" t="s">
        <v>9</v>
      </c>
      <c r="HIZ26" s="478"/>
      <c r="HJA26" s="478" t="s">
        <v>9</v>
      </c>
      <c r="HJB26" s="478"/>
      <c r="HJC26" s="478" t="s">
        <v>9</v>
      </c>
      <c r="HJD26" s="478"/>
      <c r="HJE26" s="478" t="s">
        <v>9</v>
      </c>
      <c r="HJF26" s="478"/>
      <c r="HJG26" s="478" t="s">
        <v>9</v>
      </c>
      <c r="HJH26" s="478"/>
      <c r="HJI26" s="478" t="s">
        <v>9</v>
      </c>
      <c r="HJJ26" s="478"/>
      <c r="HJK26" s="478" t="s">
        <v>9</v>
      </c>
      <c r="HJL26" s="478"/>
      <c r="HJM26" s="478" t="s">
        <v>9</v>
      </c>
      <c r="HJN26" s="478"/>
      <c r="HJO26" s="478" t="s">
        <v>9</v>
      </c>
      <c r="HJP26" s="478"/>
      <c r="HJQ26" s="478" t="s">
        <v>9</v>
      </c>
      <c r="HJR26" s="478"/>
      <c r="HJS26" s="478" t="s">
        <v>9</v>
      </c>
      <c r="HJT26" s="478"/>
      <c r="HJU26" s="478" t="s">
        <v>9</v>
      </c>
      <c r="HJV26" s="478"/>
      <c r="HJW26" s="478" t="s">
        <v>9</v>
      </c>
      <c r="HJX26" s="478"/>
      <c r="HJY26" s="478" t="s">
        <v>9</v>
      </c>
      <c r="HJZ26" s="478"/>
      <c r="HKA26" s="478" t="s">
        <v>9</v>
      </c>
      <c r="HKB26" s="478"/>
      <c r="HKC26" s="478" t="s">
        <v>9</v>
      </c>
      <c r="HKD26" s="478"/>
      <c r="HKE26" s="478" t="s">
        <v>9</v>
      </c>
      <c r="HKF26" s="478"/>
      <c r="HKG26" s="478" t="s">
        <v>9</v>
      </c>
      <c r="HKH26" s="478"/>
      <c r="HKI26" s="478" t="s">
        <v>9</v>
      </c>
      <c r="HKJ26" s="478"/>
      <c r="HKK26" s="478" t="s">
        <v>9</v>
      </c>
      <c r="HKL26" s="478"/>
      <c r="HKM26" s="478" t="s">
        <v>9</v>
      </c>
      <c r="HKN26" s="478"/>
      <c r="HKO26" s="478" t="s">
        <v>9</v>
      </c>
      <c r="HKP26" s="478"/>
      <c r="HKQ26" s="478" t="s">
        <v>9</v>
      </c>
      <c r="HKR26" s="478"/>
      <c r="HKS26" s="478" t="s">
        <v>9</v>
      </c>
      <c r="HKT26" s="478"/>
      <c r="HKU26" s="478" t="s">
        <v>9</v>
      </c>
      <c r="HKV26" s="478"/>
      <c r="HKW26" s="478" t="s">
        <v>9</v>
      </c>
      <c r="HKX26" s="478"/>
      <c r="HKY26" s="478" t="s">
        <v>9</v>
      </c>
      <c r="HKZ26" s="478"/>
      <c r="HLA26" s="478" t="s">
        <v>9</v>
      </c>
      <c r="HLB26" s="478"/>
      <c r="HLC26" s="478" t="s">
        <v>9</v>
      </c>
      <c r="HLD26" s="478"/>
      <c r="HLE26" s="478" t="s">
        <v>9</v>
      </c>
      <c r="HLF26" s="478"/>
      <c r="HLG26" s="478" t="s">
        <v>9</v>
      </c>
      <c r="HLH26" s="478"/>
      <c r="HLI26" s="478" t="s">
        <v>9</v>
      </c>
      <c r="HLJ26" s="478"/>
      <c r="HLK26" s="478" t="s">
        <v>9</v>
      </c>
      <c r="HLL26" s="478"/>
      <c r="HLM26" s="478" t="s">
        <v>9</v>
      </c>
      <c r="HLN26" s="478"/>
      <c r="HLO26" s="478" t="s">
        <v>9</v>
      </c>
      <c r="HLP26" s="478"/>
      <c r="HLQ26" s="478" t="s">
        <v>9</v>
      </c>
      <c r="HLR26" s="478"/>
      <c r="HLS26" s="478" t="s">
        <v>9</v>
      </c>
      <c r="HLT26" s="478"/>
      <c r="HLU26" s="478" t="s">
        <v>9</v>
      </c>
      <c r="HLV26" s="478"/>
      <c r="HLW26" s="478" t="s">
        <v>9</v>
      </c>
      <c r="HLX26" s="478"/>
      <c r="HLY26" s="478" t="s">
        <v>9</v>
      </c>
      <c r="HLZ26" s="478"/>
      <c r="HMA26" s="478" t="s">
        <v>9</v>
      </c>
      <c r="HMB26" s="478"/>
      <c r="HMC26" s="478" t="s">
        <v>9</v>
      </c>
      <c r="HMD26" s="478"/>
      <c r="HME26" s="478" t="s">
        <v>9</v>
      </c>
      <c r="HMF26" s="478"/>
      <c r="HMG26" s="478" t="s">
        <v>9</v>
      </c>
      <c r="HMH26" s="478"/>
      <c r="HMI26" s="478" t="s">
        <v>9</v>
      </c>
      <c r="HMJ26" s="478"/>
      <c r="HMK26" s="478" t="s">
        <v>9</v>
      </c>
      <c r="HML26" s="478"/>
      <c r="HMM26" s="478" t="s">
        <v>9</v>
      </c>
      <c r="HMN26" s="478"/>
      <c r="HMO26" s="478" t="s">
        <v>9</v>
      </c>
      <c r="HMP26" s="478"/>
      <c r="HMQ26" s="478" t="s">
        <v>9</v>
      </c>
      <c r="HMR26" s="478"/>
      <c r="HMS26" s="478" t="s">
        <v>9</v>
      </c>
      <c r="HMT26" s="478"/>
      <c r="HMU26" s="478" t="s">
        <v>9</v>
      </c>
      <c r="HMV26" s="478"/>
      <c r="HMW26" s="478" t="s">
        <v>9</v>
      </c>
      <c r="HMX26" s="478"/>
      <c r="HMY26" s="478" t="s">
        <v>9</v>
      </c>
      <c r="HMZ26" s="478"/>
      <c r="HNA26" s="478" t="s">
        <v>9</v>
      </c>
      <c r="HNB26" s="478"/>
      <c r="HNC26" s="478" t="s">
        <v>9</v>
      </c>
      <c r="HND26" s="478"/>
      <c r="HNE26" s="478" t="s">
        <v>9</v>
      </c>
      <c r="HNF26" s="478"/>
      <c r="HNG26" s="478" t="s">
        <v>9</v>
      </c>
      <c r="HNH26" s="478"/>
      <c r="HNI26" s="478" t="s">
        <v>9</v>
      </c>
      <c r="HNJ26" s="478"/>
      <c r="HNK26" s="478" t="s">
        <v>9</v>
      </c>
      <c r="HNL26" s="478"/>
      <c r="HNM26" s="478" t="s">
        <v>9</v>
      </c>
      <c r="HNN26" s="478"/>
      <c r="HNO26" s="478" t="s">
        <v>9</v>
      </c>
      <c r="HNP26" s="478"/>
      <c r="HNQ26" s="478" t="s">
        <v>9</v>
      </c>
      <c r="HNR26" s="478"/>
      <c r="HNS26" s="478" t="s">
        <v>9</v>
      </c>
      <c r="HNT26" s="478"/>
      <c r="HNU26" s="478" t="s">
        <v>9</v>
      </c>
      <c r="HNV26" s="478"/>
      <c r="HNW26" s="478" t="s">
        <v>9</v>
      </c>
      <c r="HNX26" s="478"/>
      <c r="HNY26" s="478" t="s">
        <v>9</v>
      </c>
      <c r="HNZ26" s="478"/>
      <c r="HOA26" s="478" t="s">
        <v>9</v>
      </c>
      <c r="HOB26" s="478"/>
      <c r="HOC26" s="478" t="s">
        <v>9</v>
      </c>
      <c r="HOD26" s="478"/>
      <c r="HOE26" s="478" t="s">
        <v>9</v>
      </c>
      <c r="HOF26" s="478"/>
      <c r="HOG26" s="478" t="s">
        <v>9</v>
      </c>
      <c r="HOH26" s="478"/>
      <c r="HOI26" s="478" t="s">
        <v>9</v>
      </c>
      <c r="HOJ26" s="478"/>
      <c r="HOK26" s="478" t="s">
        <v>9</v>
      </c>
      <c r="HOL26" s="478"/>
      <c r="HOM26" s="478" t="s">
        <v>9</v>
      </c>
      <c r="HON26" s="478"/>
      <c r="HOO26" s="478" t="s">
        <v>9</v>
      </c>
      <c r="HOP26" s="478"/>
      <c r="HOQ26" s="478" t="s">
        <v>9</v>
      </c>
      <c r="HOR26" s="478"/>
      <c r="HOS26" s="478" t="s">
        <v>9</v>
      </c>
      <c r="HOT26" s="478"/>
      <c r="HOU26" s="478" t="s">
        <v>9</v>
      </c>
      <c r="HOV26" s="478"/>
      <c r="HOW26" s="478" t="s">
        <v>9</v>
      </c>
      <c r="HOX26" s="478"/>
      <c r="HOY26" s="478" t="s">
        <v>9</v>
      </c>
      <c r="HOZ26" s="478"/>
      <c r="HPA26" s="478" t="s">
        <v>9</v>
      </c>
      <c r="HPB26" s="478"/>
      <c r="HPC26" s="478" t="s">
        <v>9</v>
      </c>
      <c r="HPD26" s="478"/>
      <c r="HPE26" s="478" t="s">
        <v>9</v>
      </c>
      <c r="HPF26" s="478"/>
      <c r="HPG26" s="478" t="s">
        <v>9</v>
      </c>
      <c r="HPH26" s="478"/>
      <c r="HPI26" s="478" t="s">
        <v>9</v>
      </c>
      <c r="HPJ26" s="478"/>
      <c r="HPK26" s="478" t="s">
        <v>9</v>
      </c>
      <c r="HPL26" s="478"/>
      <c r="HPM26" s="478" t="s">
        <v>9</v>
      </c>
      <c r="HPN26" s="478"/>
      <c r="HPO26" s="478" t="s">
        <v>9</v>
      </c>
      <c r="HPP26" s="478"/>
      <c r="HPQ26" s="478" t="s">
        <v>9</v>
      </c>
      <c r="HPR26" s="478"/>
      <c r="HPS26" s="478" t="s">
        <v>9</v>
      </c>
      <c r="HPT26" s="478"/>
      <c r="HPU26" s="478" t="s">
        <v>9</v>
      </c>
      <c r="HPV26" s="478"/>
      <c r="HPW26" s="478" t="s">
        <v>9</v>
      </c>
      <c r="HPX26" s="478"/>
      <c r="HPY26" s="478" t="s">
        <v>9</v>
      </c>
      <c r="HPZ26" s="478"/>
      <c r="HQA26" s="478" t="s">
        <v>9</v>
      </c>
      <c r="HQB26" s="478"/>
      <c r="HQC26" s="478" t="s">
        <v>9</v>
      </c>
      <c r="HQD26" s="478"/>
      <c r="HQE26" s="478" t="s">
        <v>9</v>
      </c>
      <c r="HQF26" s="478"/>
      <c r="HQG26" s="478" t="s">
        <v>9</v>
      </c>
      <c r="HQH26" s="478"/>
      <c r="HQI26" s="478" t="s">
        <v>9</v>
      </c>
      <c r="HQJ26" s="478"/>
      <c r="HQK26" s="478" t="s">
        <v>9</v>
      </c>
      <c r="HQL26" s="478"/>
      <c r="HQM26" s="478" t="s">
        <v>9</v>
      </c>
      <c r="HQN26" s="478"/>
      <c r="HQO26" s="478" t="s">
        <v>9</v>
      </c>
      <c r="HQP26" s="478"/>
      <c r="HQQ26" s="478" t="s">
        <v>9</v>
      </c>
      <c r="HQR26" s="478"/>
      <c r="HQS26" s="478" t="s">
        <v>9</v>
      </c>
      <c r="HQT26" s="478"/>
      <c r="HQU26" s="478" t="s">
        <v>9</v>
      </c>
      <c r="HQV26" s="478"/>
      <c r="HQW26" s="478" t="s">
        <v>9</v>
      </c>
      <c r="HQX26" s="478"/>
      <c r="HQY26" s="478" t="s">
        <v>9</v>
      </c>
      <c r="HQZ26" s="478"/>
      <c r="HRA26" s="478" t="s">
        <v>9</v>
      </c>
      <c r="HRB26" s="478"/>
      <c r="HRC26" s="478" t="s">
        <v>9</v>
      </c>
      <c r="HRD26" s="478"/>
      <c r="HRE26" s="478" t="s">
        <v>9</v>
      </c>
      <c r="HRF26" s="478"/>
      <c r="HRG26" s="478" t="s">
        <v>9</v>
      </c>
      <c r="HRH26" s="478"/>
      <c r="HRI26" s="478" t="s">
        <v>9</v>
      </c>
      <c r="HRJ26" s="478"/>
      <c r="HRK26" s="478" t="s">
        <v>9</v>
      </c>
      <c r="HRL26" s="478"/>
      <c r="HRM26" s="478" t="s">
        <v>9</v>
      </c>
      <c r="HRN26" s="478"/>
      <c r="HRO26" s="478" t="s">
        <v>9</v>
      </c>
      <c r="HRP26" s="478"/>
      <c r="HRQ26" s="478" t="s">
        <v>9</v>
      </c>
      <c r="HRR26" s="478"/>
      <c r="HRS26" s="478" t="s">
        <v>9</v>
      </c>
      <c r="HRT26" s="478"/>
      <c r="HRU26" s="478" t="s">
        <v>9</v>
      </c>
      <c r="HRV26" s="478"/>
      <c r="HRW26" s="478" t="s">
        <v>9</v>
      </c>
      <c r="HRX26" s="478"/>
      <c r="HRY26" s="478" t="s">
        <v>9</v>
      </c>
      <c r="HRZ26" s="478"/>
      <c r="HSA26" s="478" t="s">
        <v>9</v>
      </c>
      <c r="HSB26" s="478"/>
      <c r="HSC26" s="478" t="s">
        <v>9</v>
      </c>
      <c r="HSD26" s="478"/>
      <c r="HSE26" s="478" t="s">
        <v>9</v>
      </c>
      <c r="HSF26" s="478"/>
      <c r="HSG26" s="478" t="s">
        <v>9</v>
      </c>
      <c r="HSH26" s="478"/>
      <c r="HSI26" s="478" t="s">
        <v>9</v>
      </c>
      <c r="HSJ26" s="478"/>
      <c r="HSK26" s="478" t="s">
        <v>9</v>
      </c>
      <c r="HSL26" s="478"/>
      <c r="HSM26" s="478" t="s">
        <v>9</v>
      </c>
      <c r="HSN26" s="478"/>
      <c r="HSO26" s="478" t="s">
        <v>9</v>
      </c>
      <c r="HSP26" s="478"/>
      <c r="HSQ26" s="478" t="s">
        <v>9</v>
      </c>
      <c r="HSR26" s="478"/>
      <c r="HSS26" s="478" t="s">
        <v>9</v>
      </c>
      <c r="HST26" s="478"/>
      <c r="HSU26" s="478" t="s">
        <v>9</v>
      </c>
      <c r="HSV26" s="478"/>
      <c r="HSW26" s="478" t="s">
        <v>9</v>
      </c>
      <c r="HSX26" s="478"/>
      <c r="HSY26" s="478" t="s">
        <v>9</v>
      </c>
      <c r="HSZ26" s="478"/>
      <c r="HTA26" s="478" t="s">
        <v>9</v>
      </c>
      <c r="HTB26" s="478"/>
      <c r="HTC26" s="478" t="s">
        <v>9</v>
      </c>
      <c r="HTD26" s="478"/>
      <c r="HTE26" s="478" t="s">
        <v>9</v>
      </c>
      <c r="HTF26" s="478"/>
      <c r="HTG26" s="478" t="s">
        <v>9</v>
      </c>
      <c r="HTH26" s="478"/>
      <c r="HTI26" s="478" t="s">
        <v>9</v>
      </c>
      <c r="HTJ26" s="478"/>
      <c r="HTK26" s="478" t="s">
        <v>9</v>
      </c>
      <c r="HTL26" s="478"/>
      <c r="HTM26" s="478" t="s">
        <v>9</v>
      </c>
      <c r="HTN26" s="478"/>
      <c r="HTO26" s="478" t="s">
        <v>9</v>
      </c>
      <c r="HTP26" s="478"/>
      <c r="HTQ26" s="478" t="s">
        <v>9</v>
      </c>
      <c r="HTR26" s="478"/>
      <c r="HTS26" s="478" t="s">
        <v>9</v>
      </c>
      <c r="HTT26" s="478"/>
      <c r="HTU26" s="478" t="s">
        <v>9</v>
      </c>
      <c r="HTV26" s="478"/>
      <c r="HTW26" s="478" t="s">
        <v>9</v>
      </c>
      <c r="HTX26" s="478"/>
      <c r="HTY26" s="478" t="s">
        <v>9</v>
      </c>
      <c r="HTZ26" s="478"/>
      <c r="HUA26" s="478" t="s">
        <v>9</v>
      </c>
      <c r="HUB26" s="478"/>
      <c r="HUC26" s="478" t="s">
        <v>9</v>
      </c>
      <c r="HUD26" s="478"/>
      <c r="HUE26" s="478" t="s">
        <v>9</v>
      </c>
      <c r="HUF26" s="478"/>
      <c r="HUG26" s="478" t="s">
        <v>9</v>
      </c>
      <c r="HUH26" s="478"/>
      <c r="HUI26" s="478" t="s">
        <v>9</v>
      </c>
      <c r="HUJ26" s="478"/>
      <c r="HUK26" s="478" t="s">
        <v>9</v>
      </c>
      <c r="HUL26" s="478"/>
      <c r="HUM26" s="478" t="s">
        <v>9</v>
      </c>
      <c r="HUN26" s="478"/>
      <c r="HUO26" s="478" t="s">
        <v>9</v>
      </c>
      <c r="HUP26" s="478"/>
      <c r="HUQ26" s="478" t="s">
        <v>9</v>
      </c>
      <c r="HUR26" s="478"/>
      <c r="HUS26" s="478" t="s">
        <v>9</v>
      </c>
      <c r="HUT26" s="478"/>
      <c r="HUU26" s="478" t="s">
        <v>9</v>
      </c>
      <c r="HUV26" s="478"/>
      <c r="HUW26" s="478" t="s">
        <v>9</v>
      </c>
      <c r="HUX26" s="478"/>
      <c r="HUY26" s="478" t="s">
        <v>9</v>
      </c>
      <c r="HUZ26" s="478"/>
      <c r="HVA26" s="478" t="s">
        <v>9</v>
      </c>
      <c r="HVB26" s="478"/>
      <c r="HVC26" s="478" t="s">
        <v>9</v>
      </c>
      <c r="HVD26" s="478"/>
      <c r="HVE26" s="478" t="s">
        <v>9</v>
      </c>
      <c r="HVF26" s="478"/>
      <c r="HVG26" s="478" t="s">
        <v>9</v>
      </c>
      <c r="HVH26" s="478"/>
      <c r="HVI26" s="478" t="s">
        <v>9</v>
      </c>
      <c r="HVJ26" s="478"/>
      <c r="HVK26" s="478" t="s">
        <v>9</v>
      </c>
      <c r="HVL26" s="478"/>
      <c r="HVM26" s="478" t="s">
        <v>9</v>
      </c>
      <c r="HVN26" s="478"/>
      <c r="HVO26" s="478" t="s">
        <v>9</v>
      </c>
      <c r="HVP26" s="478"/>
      <c r="HVQ26" s="478" t="s">
        <v>9</v>
      </c>
      <c r="HVR26" s="478"/>
      <c r="HVS26" s="478" t="s">
        <v>9</v>
      </c>
      <c r="HVT26" s="478"/>
      <c r="HVU26" s="478" t="s">
        <v>9</v>
      </c>
      <c r="HVV26" s="478"/>
      <c r="HVW26" s="478" t="s">
        <v>9</v>
      </c>
      <c r="HVX26" s="478"/>
      <c r="HVY26" s="478" t="s">
        <v>9</v>
      </c>
      <c r="HVZ26" s="478"/>
      <c r="HWA26" s="478" t="s">
        <v>9</v>
      </c>
      <c r="HWB26" s="478"/>
      <c r="HWC26" s="478" t="s">
        <v>9</v>
      </c>
      <c r="HWD26" s="478"/>
      <c r="HWE26" s="478" t="s">
        <v>9</v>
      </c>
      <c r="HWF26" s="478"/>
      <c r="HWG26" s="478" t="s">
        <v>9</v>
      </c>
      <c r="HWH26" s="478"/>
      <c r="HWI26" s="478" t="s">
        <v>9</v>
      </c>
      <c r="HWJ26" s="478"/>
      <c r="HWK26" s="478" t="s">
        <v>9</v>
      </c>
      <c r="HWL26" s="478"/>
      <c r="HWM26" s="478" t="s">
        <v>9</v>
      </c>
      <c r="HWN26" s="478"/>
      <c r="HWO26" s="478" t="s">
        <v>9</v>
      </c>
      <c r="HWP26" s="478"/>
      <c r="HWQ26" s="478" t="s">
        <v>9</v>
      </c>
      <c r="HWR26" s="478"/>
      <c r="HWS26" s="478" t="s">
        <v>9</v>
      </c>
      <c r="HWT26" s="478"/>
      <c r="HWU26" s="478" t="s">
        <v>9</v>
      </c>
      <c r="HWV26" s="478"/>
      <c r="HWW26" s="478" t="s">
        <v>9</v>
      </c>
      <c r="HWX26" s="478"/>
      <c r="HWY26" s="478" t="s">
        <v>9</v>
      </c>
      <c r="HWZ26" s="478"/>
      <c r="HXA26" s="478" t="s">
        <v>9</v>
      </c>
      <c r="HXB26" s="478"/>
      <c r="HXC26" s="478" t="s">
        <v>9</v>
      </c>
      <c r="HXD26" s="478"/>
      <c r="HXE26" s="478" t="s">
        <v>9</v>
      </c>
      <c r="HXF26" s="478"/>
      <c r="HXG26" s="478" t="s">
        <v>9</v>
      </c>
      <c r="HXH26" s="478"/>
      <c r="HXI26" s="478" t="s">
        <v>9</v>
      </c>
      <c r="HXJ26" s="478"/>
      <c r="HXK26" s="478" t="s">
        <v>9</v>
      </c>
      <c r="HXL26" s="478"/>
      <c r="HXM26" s="478" t="s">
        <v>9</v>
      </c>
      <c r="HXN26" s="478"/>
      <c r="HXO26" s="478" t="s">
        <v>9</v>
      </c>
      <c r="HXP26" s="478"/>
      <c r="HXQ26" s="478" t="s">
        <v>9</v>
      </c>
      <c r="HXR26" s="478"/>
      <c r="HXS26" s="478" t="s">
        <v>9</v>
      </c>
      <c r="HXT26" s="478"/>
      <c r="HXU26" s="478" t="s">
        <v>9</v>
      </c>
      <c r="HXV26" s="478"/>
      <c r="HXW26" s="478" t="s">
        <v>9</v>
      </c>
      <c r="HXX26" s="478"/>
      <c r="HXY26" s="478" t="s">
        <v>9</v>
      </c>
      <c r="HXZ26" s="478"/>
      <c r="HYA26" s="478" t="s">
        <v>9</v>
      </c>
      <c r="HYB26" s="478"/>
      <c r="HYC26" s="478" t="s">
        <v>9</v>
      </c>
      <c r="HYD26" s="478"/>
      <c r="HYE26" s="478" t="s">
        <v>9</v>
      </c>
      <c r="HYF26" s="478"/>
      <c r="HYG26" s="478" t="s">
        <v>9</v>
      </c>
      <c r="HYH26" s="478"/>
      <c r="HYI26" s="478" t="s">
        <v>9</v>
      </c>
      <c r="HYJ26" s="478"/>
      <c r="HYK26" s="478" t="s">
        <v>9</v>
      </c>
      <c r="HYL26" s="478"/>
      <c r="HYM26" s="478" t="s">
        <v>9</v>
      </c>
      <c r="HYN26" s="478"/>
      <c r="HYO26" s="478" t="s">
        <v>9</v>
      </c>
      <c r="HYP26" s="478"/>
      <c r="HYQ26" s="478" t="s">
        <v>9</v>
      </c>
      <c r="HYR26" s="478"/>
      <c r="HYS26" s="478" t="s">
        <v>9</v>
      </c>
      <c r="HYT26" s="478"/>
      <c r="HYU26" s="478" t="s">
        <v>9</v>
      </c>
      <c r="HYV26" s="478"/>
      <c r="HYW26" s="478" t="s">
        <v>9</v>
      </c>
      <c r="HYX26" s="478"/>
      <c r="HYY26" s="478" t="s">
        <v>9</v>
      </c>
      <c r="HYZ26" s="478"/>
      <c r="HZA26" s="478" t="s">
        <v>9</v>
      </c>
      <c r="HZB26" s="478"/>
      <c r="HZC26" s="478" t="s">
        <v>9</v>
      </c>
      <c r="HZD26" s="478"/>
      <c r="HZE26" s="478" t="s">
        <v>9</v>
      </c>
      <c r="HZF26" s="478"/>
      <c r="HZG26" s="478" t="s">
        <v>9</v>
      </c>
      <c r="HZH26" s="478"/>
      <c r="HZI26" s="478" t="s">
        <v>9</v>
      </c>
      <c r="HZJ26" s="478"/>
      <c r="HZK26" s="478" t="s">
        <v>9</v>
      </c>
      <c r="HZL26" s="478"/>
      <c r="HZM26" s="478" t="s">
        <v>9</v>
      </c>
      <c r="HZN26" s="478"/>
      <c r="HZO26" s="478" t="s">
        <v>9</v>
      </c>
      <c r="HZP26" s="478"/>
      <c r="HZQ26" s="478" t="s">
        <v>9</v>
      </c>
      <c r="HZR26" s="478"/>
      <c r="HZS26" s="478" t="s">
        <v>9</v>
      </c>
      <c r="HZT26" s="478"/>
      <c r="HZU26" s="478" t="s">
        <v>9</v>
      </c>
      <c r="HZV26" s="478"/>
      <c r="HZW26" s="478" t="s">
        <v>9</v>
      </c>
      <c r="HZX26" s="478"/>
      <c r="HZY26" s="478" t="s">
        <v>9</v>
      </c>
      <c r="HZZ26" s="478"/>
      <c r="IAA26" s="478" t="s">
        <v>9</v>
      </c>
      <c r="IAB26" s="478"/>
      <c r="IAC26" s="478" t="s">
        <v>9</v>
      </c>
      <c r="IAD26" s="478"/>
      <c r="IAE26" s="478" t="s">
        <v>9</v>
      </c>
      <c r="IAF26" s="478"/>
      <c r="IAG26" s="478" t="s">
        <v>9</v>
      </c>
      <c r="IAH26" s="478"/>
      <c r="IAI26" s="478" t="s">
        <v>9</v>
      </c>
      <c r="IAJ26" s="478"/>
      <c r="IAK26" s="478" t="s">
        <v>9</v>
      </c>
      <c r="IAL26" s="478"/>
      <c r="IAM26" s="478" t="s">
        <v>9</v>
      </c>
      <c r="IAN26" s="478"/>
      <c r="IAO26" s="478" t="s">
        <v>9</v>
      </c>
      <c r="IAP26" s="478"/>
      <c r="IAQ26" s="478" t="s">
        <v>9</v>
      </c>
      <c r="IAR26" s="478"/>
      <c r="IAS26" s="478" t="s">
        <v>9</v>
      </c>
      <c r="IAT26" s="478"/>
      <c r="IAU26" s="478" t="s">
        <v>9</v>
      </c>
      <c r="IAV26" s="478"/>
      <c r="IAW26" s="478" t="s">
        <v>9</v>
      </c>
      <c r="IAX26" s="478"/>
      <c r="IAY26" s="478" t="s">
        <v>9</v>
      </c>
      <c r="IAZ26" s="478"/>
      <c r="IBA26" s="478" t="s">
        <v>9</v>
      </c>
      <c r="IBB26" s="478"/>
      <c r="IBC26" s="478" t="s">
        <v>9</v>
      </c>
      <c r="IBD26" s="478"/>
      <c r="IBE26" s="478" t="s">
        <v>9</v>
      </c>
      <c r="IBF26" s="478"/>
      <c r="IBG26" s="478" t="s">
        <v>9</v>
      </c>
      <c r="IBH26" s="478"/>
      <c r="IBI26" s="478" t="s">
        <v>9</v>
      </c>
      <c r="IBJ26" s="478"/>
      <c r="IBK26" s="478" t="s">
        <v>9</v>
      </c>
      <c r="IBL26" s="478"/>
      <c r="IBM26" s="478" t="s">
        <v>9</v>
      </c>
      <c r="IBN26" s="478"/>
      <c r="IBO26" s="478" t="s">
        <v>9</v>
      </c>
      <c r="IBP26" s="478"/>
      <c r="IBQ26" s="478" t="s">
        <v>9</v>
      </c>
      <c r="IBR26" s="478"/>
      <c r="IBS26" s="478" t="s">
        <v>9</v>
      </c>
      <c r="IBT26" s="478"/>
      <c r="IBU26" s="478" t="s">
        <v>9</v>
      </c>
      <c r="IBV26" s="478"/>
      <c r="IBW26" s="478" t="s">
        <v>9</v>
      </c>
      <c r="IBX26" s="478"/>
      <c r="IBY26" s="478" t="s">
        <v>9</v>
      </c>
      <c r="IBZ26" s="478"/>
      <c r="ICA26" s="478" t="s">
        <v>9</v>
      </c>
      <c r="ICB26" s="478"/>
      <c r="ICC26" s="478" t="s">
        <v>9</v>
      </c>
      <c r="ICD26" s="478"/>
      <c r="ICE26" s="478" t="s">
        <v>9</v>
      </c>
      <c r="ICF26" s="478"/>
      <c r="ICG26" s="478" t="s">
        <v>9</v>
      </c>
      <c r="ICH26" s="478"/>
      <c r="ICI26" s="478" t="s">
        <v>9</v>
      </c>
      <c r="ICJ26" s="478"/>
      <c r="ICK26" s="478" t="s">
        <v>9</v>
      </c>
      <c r="ICL26" s="478"/>
      <c r="ICM26" s="478" t="s">
        <v>9</v>
      </c>
      <c r="ICN26" s="478"/>
      <c r="ICO26" s="478" t="s">
        <v>9</v>
      </c>
      <c r="ICP26" s="478"/>
      <c r="ICQ26" s="478" t="s">
        <v>9</v>
      </c>
      <c r="ICR26" s="478"/>
      <c r="ICS26" s="478" t="s">
        <v>9</v>
      </c>
      <c r="ICT26" s="478"/>
      <c r="ICU26" s="478" t="s">
        <v>9</v>
      </c>
      <c r="ICV26" s="478"/>
      <c r="ICW26" s="478" t="s">
        <v>9</v>
      </c>
      <c r="ICX26" s="478"/>
      <c r="ICY26" s="478" t="s">
        <v>9</v>
      </c>
      <c r="ICZ26" s="478"/>
      <c r="IDA26" s="478" t="s">
        <v>9</v>
      </c>
      <c r="IDB26" s="478"/>
      <c r="IDC26" s="478" t="s">
        <v>9</v>
      </c>
      <c r="IDD26" s="478"/>
      <c r="IDE26" s="478" t="s">
        <v>9</v>
      </c>
      <c r="IDF26" s="478"/>
      <c r="IDG26" s="478" t="s">
        <v>9</v>
      </c>
      <c r="IDH26" s="478"/>
      <c r="IDI26" s="478" t="s">
        <v>9</v>
      </c>
      <c r="IDJ26" s="478"/>
      <c r="IDK26" s="478" t="s">
        <v>9</v>
      </c>
      <c r="IDL26" s="478"/>
      <c r="IDM26" s="478" t="s">
        <v>9</v>
      </c>
      <c r="IDN26" s="478"/>
      <c r="IDO26" s="478" t="s">
        <v>9</v>
      </c>
      <c r="IDP26" s="478"/>
      <c r="IDQ26" s="478" t="s">
        <v>9</v>
      </c>
      <c r="IDR26" s="478"/>
      <c r="IDS26" s="478" t="s">
        <v>9</v>
      </c>
      <c r="IDT26" s="478"/>
      <c r="IDU26" s="478" t="s">
        <v>9</v>
      </c>
      <c r="IDV26" s="478"/>
      <c r="IDW26" s="478" t="s">
        <v>9</v>
      </c>
      <c r="IDX26" s="478"/>
      <c r="IDY26" s="478" t="s">
        <v>9</v>
      </c>
      <c r="IDZ26" s="478"/>
      <c r="IEA26" s="478" t="s">
        <v>9</v>
      </c>
      <c r="IEB26" s="478"/>
      <c r="IEC26" s="478" t="s">
        <v>9</v>
      </c>
      <c r="IED26" s="478"/>
      <c r="IEE26" s="478" t="s">
        <v>9</v>
      </c>
      <c r="IEF26" s="478"/>
      <c r="IEG26" s="478" t="s">
        <v>9</v>
      </c>
      <c r="IEH26" s="478"/>
      <c r="IEI26" s="478" t="s">
        <v>9</v>
      </c>
      <c r="IEJ26" s="478"/>
      <c r="IEK26" s="478" t="s">
        <v>9</v>
      </c>
      <c r="IEL26" s="478"/>
      <c r="IEM26" s="478" t="s">
        <v>9</v>
      </c>
      <c r="IEN26" s="478"/>
      <c r="IEO26" s="478" t="s">
        <v>9</v>
      </c>
      <c r="IEP26" s="478"/>
      <c r="IEQ26" s="478" t="s">
        <v>9</v>
      </c>
      <c r="IER26" s="478"/>
      <c r="IES26" s="478" t="s">
        <v>9</v>
      </c>
      <c r="IET26" s="478"/>
      <c r="IEU26" s="478" t="s">
        <v>9</v>
      </c>
      <c r="IEV26" s="478"/>
      <c r="IEW26" s="478" t="s">
        <v>9</v>
      </c>
      <c r="IEX26" s="478"/>
      <c r="IEY26" s="478" t="s">
        <v>9</v>
      </c>
      <c r="IEZ26" s="478"/>
      <c r="IFA26" s="478" t="s">
        <v>9</v>
      </c>
      <c r="IFB26" s="478"/>
      <c r="IFC26" s="478" t="s">
        <v>9</v>
      </c>
      <c r="IFD26" s="478"/>
      <c r="IFE26" s="478" t="s">
        <v>9</v>
      </c>
      <c r="IFF26" s="478"/>
      <c r="IFG26" s="478" t="s">
        <v>9</v>
      </c>
      <c r="IFH26" s="478"/>
      <c r="IFI26" s="478" t="s">
        <v>9</v>
      </c>
      <c r="IFJ26" s="478"/>
      <c r="IFK26" s="478" t="s">
        <v>9</v>
      </c>
      <c r="IFL26" s="478"/>
      <c r="IFM26" s="478" t="s">
        <v>9</v>
      </c>
      <c r="IFN26" s="478"/>
      <c r="IFO26" s="478" t="s">
        <v>9</v>
      </c>
      <c r="IFP26" s="478"/>
      <c r="IFQ26" s="478" t="s">
        <v>9</v>
      </c>
      <c r="IFR26" s="478"/>
      <c r="IFS26" s="478" t="s">
        <v>9</v>
      </c>
      <c r="IFT26" s="478"/>
      <c r="IFU26" s="478" t="s">
        <v>9</v>
      </c>
      <c r="IFV26" s="478"/>
      <c r="IFW26" s="478" t="s">
        <v>9</v>
      </c>
      <c r="IFX26" s="478"/>
      <c r="IFY26" s="478" t="s">
        <v>9</v>
      </c>
      <c r="IFZ26" s="478"/>
      <c r="IGA26" s="478" t="s">
        <v>9</v>
      </c>
      <c r="IGB26" s="478"/>
      <c r="IGC26" s="478" t="s">
        <v>9</v>
      </c>
      <c r="IGD26" s="478"/>
      <c r="IGE26" s="478" t="s">
        <v>9</v>
      </c>
      <c r="IGF26" s="478"/>
      <c r="IGG26" s="478" t="s">
        <v>9</v>
      </c>
      <c r="IGH26" s="478"/>
      <c r="IGI26" s="478" t="s">
        <v>9</v>
      </c>
      <c r="IGJ26" s="478"/>
      <c r="IGK26" s="478" t="s">
        <v>9</v>
      </c>
      <c r="IGL26" s="478"/>
      <c r="IGM26" s="478" t="s">
        <v>9</v>
      </c>
      <c r="IGN26" s="478"/>
      <c r="IGO26" s="478" t="s">
        <v>9</v>
      </c>
      <c r="IGP26" s="478"/>
      <c r="IGQ26" s="478" t="s">
        <v>9</v>
      </c>
      <c r="IGR26" s="478"/>
      <c r="IGS26" s="478" t="s">
        <v>9</v>
      </c>
      <c r="IGT26" s="478"/>
      <c r="IGU26" s="478" t="s">
        <v>9</v>
      </c>
      <c r="IGV26" s="478"/>
      <c r="IGW26" s="478" t="s">
        <v>9</v>
      </c>
      <c r="IGX26" s="478"/>
      <c r="IGY26" s="478" t="s">
        <v>9</v>
      </c>
      <c r="IGZ26" s="478"/>
      <c r="IHA26" s="478" t="s">
        <v>9</v>
      </c>
      <c r="IHB26" s="478"/>
      <c r="IHC26" s="478" t="s">
        <v>9</v>
      </c>
      <c r="IHD26" s="478"/>
      <c r="IHE26" s="478" t="s">
        <v>9</v>
      </c>
      <c r="IHF26" s="478"/>
      <c r="IHG26" s="478" t="s">
        <v>9</v>
      </c>
      <c r="IHH26" s="478"/>
      <c r="IHI26" s="478" t="s">
        <v>9</v>
      </c>
      <c r="IHJ26" s="478"/>
      <c r="IHK26" s="478" t="s">
        <v>9</v>
      </c>
      <c r="IHL26" s="478"/>
      <c r="IHM26" s="478" t="s">
        <v>9</v>
      </c>
      <c r="IHN26" s="478"/>
      <c r="IHO26" s="478" t="s">
        <v>9</v>
      </c>
      <c r="IHP26" s="478"/>
      <c r="IHQ26" s="478" t="s">
        <v>9</v>
      </c>
      <c r="IHR26" s="478"/>
      <c r="IHS26" s="478" t="s">
        <v>9</v>
      </c>
      <c r="IHT26" s="478"/>
      <c r="IHU26" s="478" t="s">
        <v>9</v>
      </c>
      <c r="IHV26" s="478"/>
      <c r="IHW26" s="478" t="s">
        <v>9</v>
      </c>
      <c r="IHX26" s="478"/>
      <c r="IHY26" s="478" t="s">
        <v>9</v>
      </c>
      <c r="IHZ26" s="478"/>
      <c r="IIA26" s="478" t="s">
        <v>9</v>
      </c>
      <c r="IIB26" s="478"/>
      <c r="IIC26" s="478" t="s">
        <v>9</v>
      </c>
      <c r="IID26" s="478"/>
      <c r="IIE26" s="478" t="s">
        <v>9</v>
      </c>
      <c r="IIF26" s="478"/>
      <c r="IIG26" s="478" t="s">
        <v>9</v>
      </c>
      <c r="IIH26" s="478"/>
      <c r="III26" s="478" t="s">
        <v>9</v>
      </c>
      <c r="IIJ26" s="478"/>
      <c r="IIK26" s="478" t="s">
        <v>9</v>
      </c>
      <c r="IIL26" s="478"/>
      <c r="IIM26" s="478" t="s">
        <v>9</v>
      </c>
      <c r="IIN26" s="478"/>
      <c r="IIO26" s="478" t="s">
        <v>9</v>
      </c>
      <c r="IIP26" s="478"/>
      <c r="IIQ26" s="478" t="s">
        <v>9</v>
      </c>
      <c r="IIR26" s="478"/>
      <c r="IIS26" s="478" t="s">
        <v>9</v>
      </c>
      <c r="IIT26" s="478"/>
      <c r="IIU26" s="478" t="s">
        <v>9</v>
      </c>
      <c r="IIV26" s="478"/>
      <c r="IIW26" s="478" t="s">
        <v>9</v>
      </c>
      <c r="IIX26" s="478"/>
      <c r="IIY26" s="478" t="s">
        <v>9</v>
      </c>
      <c r="IIZ26" s="478"/>
      <c r="IJA26" s="478" t="s">
        <v>9</v>
      </c>
      <c r="IJB26" s="478"/>
      <c r="IJC26" s="478" t="s">
        <v>9</v>
      </c>
      <c r="IJD26" s="478"/>
      <c r="IJE26" s="478" t="s">
        <v>9</v>
      </c>
      <c r="IJF26" s="478"/>
      <c r="IJG26" s="478" t="s">
        <v>9</v>
      </c>
      <c r="IJH26" s="478"/>
      <c r="IJI26" s="478" t="s">
        <v>9</v>
      </c>
      <c r="IJJ26" s="478"/>
      <c r="IJK26" s="478" t="s">
        <v>9</v>
      </c>
      <c r="IJL26" s="478"/>
      <c r="IJM26" s="478" t="s">
        <v>9</v>
      </c>
      <c r="IJN26" s="478"/>
      <c r="IJO26" s="478" t="s">
        <v>9</v>
      </c>
      <c r="IJP26" s="478"/>
      <c r="IJQ26" s="478" t="s">
        <v>9</v>
      </c>
      <c r="IJR26" s="478"/>
      <c r="IJS26" s="478" t="s">
        <v>9</v>
      </c>
      <c r="IJT26" s="478"/>
      <c r="IJU26" s="478" t="s">
        <v>9</v>
      </c>
      <c r="IJV26" s="478"/>
      <c r="IJW26" s="478" t="s">
        <v>9</v>
      </c>
      <c r="IJX26" s="478"/>
      <c r="IJY26" s="478" t="s">
        <v>9</v>
      </c>
      <c r="IJZ26" s="478"/>
      <c r="IKA26" s="478" t="s">
        <v>9</v>
      </c>
      <c r="IKB26" s="478"/>
      <c r="IKC26" s="478" t="s">
        <v>9</v>
      </c>
      <c r="IKD26" s="478"/>
      <c r="IKE26" s="478" t="s">
        <v>9</v>
      </c>
      <c r="IKF26" s="478"/>
      <c r="IKG26" s="478" t="s">
        <v>9</v>
      </c>
      <c r="IKH26" s="478"/>
      <c r="IKI26" s="478" t="s">
        <v>9</v>
      </c>
      <c r="IKJ26" s="478"/>
      <c r="IKK26" s="478" t="s">
        <v>9</v>
      </c>
      <c r="IKL26" s="478"/>
      <c r="IKM26" s="478" t="s">
        <v>9</v>
      </c>
      <c r="IKN26" s="478"/>
      <c r="IKO26" s="478" t="s">
        <v>9</v>
      </c>
      <c r="IKP26" s="478"/>
      <c r="IKQ26" s="478" t="s">
        <v>9</v>
      </c>
      <c r="IKR26" s="478"/>
      <c r="IKS26" s="478" t="s">
        <v>9</v>
      </c>
      <c r="IKT26" s="478"/>
      <c r="IKU26" s="478" t="s">
        <v>9</v>
      </c>
      <c r="IKV26" s="478"/>
      <c r="IKW26" s="478" t="s">
        <v>9</v>
      </c>
      <c r="IKX26" s="478"/>
      <c r="IKY26" s="478" t="s">
        <v>9</v>
      </c>
      <c r="IKZ26" s="478"/>
      <c r="ILA26" s="478" t="s">
        <v>9</v>
      </c>
      <c r="ILB26" s="478"/>
      <c r="ILC26" s="478" t="s">
        <v>9</v>
      </c>
      <c r="ILD26" s="478"/>
      <c r="ILE26" s="478" t="s">
        <v>9</v>
      </c>
      <c r="ILF26" s="478"/>
      <c r="ILG26" s="478" t="s">
        <v>9</v>
      </c>
      <c r="ILH26" s="478"/>
      <c r="ILI26" s="478" t="s">
        <v>9</v>
      </c>
      <c r="ILJ26" s="478"/>
      <c r="ILK26" s="478" t="s">
        <v>9</v>
      </c>
      <c r="ILL26" s="478"/>
      <c r="ILM26" s="478" t="s">
        <v>9</v>
      </c>
      <c r="ILN26" s="478"/>
      <c r="ILO26" s="478" t="s">
        <v>9</v>
      </c>
      <c r="ILP26" s="478"/>
      <c r="ILQ26" s="478" t="s">
        <v>9</v>
      </c>
      <c r="ILR26" s="478"/>
      <c r="ILS26" s="478" t="s">
        <v>9</v>
      </c>
      <c r="ILT26" s="478"/>
      <c r="ILU26" s="478" t="s">
        <v>9</v>
      </c>
      <c r="ILV26" s="478"/>
      <c r="ILW26" s="478" t="s">
        <v>9</v>
      </c>
      <c r="ILX26" s="478"/>
      <c r="ILY26" s="478" t="s">
        <v>9</v>
      </c>
      <c r="ILZ26" s="478"/>
      <c r="IMA26" s="478" t="s">
        <v>9</v>
      </c>
      <c r="IMB26" s="478"/>
      <c r="IMC26" s="478" t="s">
        <v>9</v>
      </c>
      <c r="IMD26" s="478"/>
      <c r="IME26" s="478" t="s">
        <v>9</v>
      </c>
      <c r="IMF26" s="478"/>
      <c r="IMG26" s="478" t="s">
        <v>9</v>
      </c>
      <c r="IMH26" s="478"/>
      <c r="IMI26" s="478" t="s">
        <v>9</v>
      </c>
      <c r="IMJ26" s="478"/>
      <c r="IMK26" s="478" t="s">
        <v>9</v>
      </c>
      <c r="IML26" s="478"/>
      <c r="IMM26" s="478" t="s">
        <v>9</v>
      </c>
      <c r="IMN26" s="478"/>
      <c r="IMO26" s="478" t="s">
        <v>9</v>
      </c>
      <c r="IMP26" s="478"/>
      <c r="IMQ26" s="478" t="s">
        <v>9</v>
      </c>
      <c r="IMR26" s="478"/>
      <c r="IMS26" s="478" t="s">
        <v>9</v>
      </c>
      <c r="IMT26" s="478"/>
      <c r="IMU26" s="478" t="s">
        <v>9</v>
      </c>
      <c r="IMV26" s="478"/>
      <c r="IMW26" s="478" t="s">
        <v>9</v>
      </c>
      <c r="IMX26" s="478"/>
      <c r="IMY26" s="478" t="s">
        <v>9</v>
      </c>
      <c r="IMZ26" s="478"/>
      <c r="INA26" s="478" t="s">
        <v>9</v>
      </c>
      <c r="INB26" s="478"/>
      <c r="INC26" s="478" t="s">
        <v>9</v>
      </c>
      <c r="IND26" s="478"/>
      <c r="INE26" s="478" t="s">
        <v>9</v>
      </c>
      <c r="INF26" s="478"/>
      <c r="ING26" s="478" t="s">
        <v>9</v>
      </c>
      <c r="INH26" s="478"/>
      <c r="INI26" s="478" t="s">
        <v>9</v>
      </c>
      <c r="INJ26" s="478"/>
      <c r="INK26" s="478" t="s">
        <v>9</v>
      </c>
      <c r="INL26" s="478"/>
      <c r="INM26" s="478" t="s">
        <v>9</v>
      </c>
      <c r="INN26" s="478"/>
      <c r="INO26" s="478" t="s">
        <v>9</v>
      </c>
      <c r="INP26" s="478"/>
      <c r="INQ26" s="478" t="s">
        <v>9</v>
      </c>
      <c r="INR26" s="478"/>
      <c r="INS26" s="478" t="s">
        <v>9</v>
      </c>
      <c r="INT26" s="478"/>
      <c r="INU26" s="478" t="s">
        <v>9</v>
      </c>
      <c r="INV26" s="478"/>
      <c r="INW26" s="478" t="s">
        <v>9</v>
      </c>
      <c r="INX26" s="478"/>
      <c r="INY26" s="478" t="s">
        <v>9</v>
      </c>
      <c r="INZ26" s="478"/>
      <c r="IOA26" s="478" t="s">
        <v>9</v>
      </c>
      <c r="IOB26" s="478"/>
      <c r="IOC26" s="478" t="s">
        <v>9</v>
      </c>
      <c r="IOD26" s="478"/>
      <c r="IOE26" s="478" t="s">
        <v>9</v>
      </c>
      <c r="IOF26" s="478"/>
      <c r="IOG26" s="478" t="s">
        <v>9</v>
      </c>
      <c r="IOH26" s="478"/>
      <c r="IOI26" s="478" t="s">
        <v>9</v>
      </c>
      <c r="IOJ26" s="478"/>
      <c r="IOK26" s="478" t="s">
        <v>9</v>
      </c>
      <c r="IOL26" s="478"/>
      <c r="IOM26" s="478" t="s">
        <v>9</v>
      </c>
      <c r="ION26" s="478"/>
      <c r="IOO26" s="478" t="s">
        <v>9</v>
      </c>
      <c r="IOP26" s="478"/>
      <c r="IOQ26" s="478" t="s">
        <v>9</v>
      </c>
      <c r="IOR26" s="478"/>
      <c r="IOS26" s="478" t="s">
        <v>9</v>
      </c>
      <c r="IOT26" s="478"/>
      <c r="IOU26" s="478" t="s">
        <v>9</v>
      </c>
      <c r="IOV26" s="478"/>
      <c r="IOW26" s="478" t="s">
        <v>9</v>
      </c>
      <c r="IOX26" s="478"/>
      <c r="IOY26" s="478" t="s">
        <v>9</v>
      </c>
      <c r="IOZ26" s="478"/>
      <c r="IPA26" s="478" t="s">
        <v>9</v>
      </c>
      <c r="IPB26" s="478"/>
      <c r="IPC26" s="478" t="s">
        <v>9</v>
      </c>
      <c r="IPD26" s="478"/>
      <c r="IPE26" s="478" t="s">
        <v>9</v>
      </c>
      <c r="IPF26" s="478"/>
      <c r="IPG26" s="478" t="s">
        <v>9</v>
      </c>
      <c r="IPH26" s="478"/>
      <c r="IPI26" s="478" t="s">
        <v>9</v>
      </c>
      <c r="IPJ26" s="478"/>
      <c r="IPK26" s="478" t="s">
        <v>9</v>
      </c>
      <c r="IPL26" s="478"/>
      <c r="IPM26" s="478" t="s">
        <v>9</v>
      </c>
      <c r="IPN26" s="478"/>
      <c r="IPO26" s="478" t="s">
        <v>9</v>
      </c>
      <c r="IPP26" s="478"/>
      <c r="IPQ26" s="478" t="s">
        <v>9</v>
      </c>
      <c r="IPR26" s="478"/>
      <c r="IPS26" s="478" t="s">
        <v>9</v>
      </c>
      <c r="IPT26" s="478"/>
      <c r="IPU26" s="478" t="s">
        <v>9</v>
      </c>
      <c r="IPV26" s="478"/>
      <c r="IPW26" s="478" t="s">
        <v>9</v>
      </c>
      <c r="IPX26" s="478"/>
      <c r="IPY26" s="478" t="s">
        <v>9</v>
      </c>
      <c r="IPZ26" s="478"/>
      <c r="IQA26" s="478" t="s">
        <v>9</v>
      </c>
      <c r="IQB26" s="478"/>
      <c r="IQC26" s="478" t="s">
        <v>9</v>
      </c>
      <c r="IQD26" s="478"/>
      <c r="IQE26" s="478" t="s">
        <v>9</v>
      </c>
      <c r="IQF26" s="478"/>
      <c r="IQG26" s="478" t="s">
        <v>9</v>
      </c>
      <c r="IQH26" s="478"/>
      <c r="IQI26" s="478" t="s">
        <v>9</v>
      </c>
      <c r="IQJ26" s="478"/>
      <c r="IQK26" s="478" t="s">
        <v>9</v>
      </c>
      <c r="IQL26" s="478"/>
      <c r="IQM26" s="478" t="s">
        <v>9</v>
      </c>
      <c r="IQN26" s="478"/>
      <c r="IQO26" s="478" t="s">
        <v>9</v>
      </c>
      <c r="IQP26" s="478"/>
      <c r="IQQ26" s="478" t="s">
        <v>9</v>
      </c>
      <c r="IQR26" s="478"/>
      <c r="IQS26" s="478" t="s">
        <v>9</v>
      </c>
      <c r="IQT26" s="478"/>
      <c r="IQU26" s="478" t="s">
        <v>9</v>
      </c>
      <c r="IQV26" s="478"/>
      <c r="IQW26" s="478" t="s">
        <v>9</v>
      </c>
      <c r="IQX26" s="478"/>
      <c r="IQY26" s="478" t="s">
        <v>9</v>
      </c>
      <c r="IQZ26" s="478"/>
      <c r="IRA26" s="478" t="s">
        <v>9</v>
      </c>
      <c r="IRB26" s="478"/>
      <c r="IRC26" s="478" t="s">
        <v>9</v>
      </c>
      <c r="IRD26" s="478"/>
      <c r="IRE26" s="478" t="s">
        <v>9</v>
      </c>
      <c r="IRF26" s="478"/>
      <c r="IRG26" s="478" t="s">
        <v>9</v>
      </c>
      <c r="IRH26" s="478"/>
      <c r="IRI26" s="478" t="s">
        <v>9</v>
      </c>
      <c r="IRJ26" s="478"/>
      <c r="IRK26" s="478" t="s">
        <v>9</v>
      </c>
      <c r="IRL26" s="478"/>
      <c r="IRM26" s="478" t="s">
        <v>9</v>
      </c>
      <c r="IRN26" s="478"/>
      <c r="IRO26" s="478" t="s">
        <v>9</v>
      </c>
      <c r="IRP26" s="478"/>
      <c r="IRQ26" s="478" t="s">
        <v>9</v>
      </c>
      <c r="IRR26" s="478"/>
      <c r="IRS26" s="478" t="s">
        <v>9</v>
      </c>
      <c r="IRT26" s="478"/>
      <c r="IRU26" s="478" t="s">
        <v>9</v>
      </c>
      <c r="IRV26" s="478"/>
      <c r="IRW26" s="478" t="s">
        <v>9</v>
      </c>
      <c r="IRX26" s="478"/>
      <c r="IRY26" s="478" t="s">
        <v>9</v>
      </c>
      <c r="IRZ26" s="478"/>
      <c r="ISA26" s="478" t="s">
        <v>9</v>
      </c>
      <c r="ISB26" s="478"/>
      <c r="ISC26" s="478" t="s">
        <v>9</v>
      </c>
      <c r="ISD26" s="478"/>
      <c r="ISE26" s="478" t="s">
        <v>9</v>
      </c>
      <c r="ISF26" s="478"/>
      <c r="ISG26" s="478" t="s">
        <v>9</v>
      </c>
      <c r="ISH26" s="478"/>
      <c r="ISI26" s="478" t="s">
        <v>9</v>
      </c>
      <c r="ISJ26" s="478"/>
      <c r="ISK26" s="478" t="s">
        <v>9</v>
      </c>
      <c r="ISL26" s="478"/>
      <c r="ISM26" s="478" t="s">
        <v>9</v>
      </c>
      <c r="ISN26" s="478"/>
      <c r="ISO26" s="478" t="s">
        <v>9</v>
      </c>
      <c r="ISP26" s="478"/>
      <c r="ISQ26" s="478" t="s">
        <v>9</v>
      </c>
      <c r="ISR26" s="478"/>
      <c r="ISS26" s="478" t="s">
        <v>9</v>
      </c>
      <c r="IST26" s="478"/>
      <c r="ISU26" s="478" t="s">
        <v>9</v>
      </c>
      <c r="ISV26" s="478"/>
      <c r="ISW26" s="478" t="s">
        <v>9</v>
      </c>
      <c r="ISX26" s="478"/>
      <c r="ISY26" s="478" t="s">
        <v>9</v>
      </c>
      <c r="ISZ26" s="478"/>
      <c r="ITA26" s="478" t="s">
        <v>9</v>
      </c>
      <c r="ITB26" s="478"/>
      <c r="ITC26" s="478" t="s">
        <v>9</v>
      </c>
      <c r="ITD26" s="478"/>
      <c r="ITE26" s="478" t="s">
        <v>9</v>
      </c>
      <c r="ITF26" s="478"/>
      <c r="ITG26" s="478" t="s">
        <v>9</v>
      </c>
      <c r="ITH26" s="478"/>
      <c r="ITI26" s="478" t="s">
        <v>9</v>
      </c>
      <c r="ITJ26" s="478"/>
      <c r="ITK26" s="478" t="s">
        <v>9</v>
      </c>
      <c r="ITL26" s="478"/>
      <c r="ITM26" s="478" t="s">
        <v>9</v>
      </c>
      <c r="ITN26" s="478"/>
      <c r="ITO26" s="478" t="s">
        <v>9</v>
      </c>
      <c r="ITP26" s="478"/>
      <c r="ITQ26" s="478" t="s">
        <v>9</v>
      </c>
      <c r="ITR26" s="478"/>
      <c r="ITS26" s="478" t="s">
        <v>9</v>
      </c>
      <c r="ITT26" s="478"/>
      <c r="ITU26" s="478" t="s">
        <v>9</v>
      </c>
      <c r="ITV26" s="478"/>
      <c r="ITW26" s="478" t="s">
        <v>9</v>
      </c>
      <c r="ITX26" s="478"/>
      <c r="ITY26" s="478" t="s">
        <v>9</v>
      </c>
      <c r="ITZ26" s="478"/>
      <c r="IUA26" s="478" t="s">
        <v>9</v>
      </c>
      <c r="IUB26" s="478"/>
      <c r="IUC26" s="478" t="s">
        <v>9</v>
      </c>
      <c r="IUD26" s="478"/>
      <c r="IUE26" s="478" t="s">
        <v>9</v>
      </c>
      <c r="IUF26" s="478"/>
      <c r="IUG26" s="478" t="s">
        <v>9</v>
      </c>
      <c r="IUH26" s="478"/>
      <c r="IUI26" s="478" t="s">
        <v>9</v>
      </c>
      <c r="IUJ26" s="478"/>
      <c r="IUK26" s="478" t="s">
        <v>9</v>
      </c>
      <c r="IUL26" s="478"/>
      <c r="IUM26" s="478" t="s">
        <v>9</v>
      </c>
      <c r="IUN26" s="478"/>
      <c r="IUO26" s="478" t="s">
        <v>9</v>
      </c>
      <c r="IUP26" s="478"/>
      <c r="IUQ26" s="478" t="s">
        <v>9</v>
      </c>
      <c r="IUR26" s="478"/>
      <c r="IUS26" s="478" t="s">
        <v>9</v>
      </c>
      <c r="IUT26" s="478"/>
      <c r="IUU26" s="478" t="s">
        <v>9</v>
      </c>
      <c r="IUV26" s="478"/>
      <c r="IUW26" s="478" t="s">
        <v>9</v>
      </c>
      <c r="IUX26" s="478"/>
      <c r="IUY26" s="478" t="s">
        <v>9</v>
      </c>
      <c r="IUZ26" s="478"/>
      <c r="IVA26" s="478" t="s">
        <v>9</v>
      </c>
      <c r="IVB26" s="478"/>
      <c r="IVC26" s="478" t="s">
        <v>9</v>
      </c>
      <c r="IVD26" s="478"/>
      <c r="IVE26" s="478" t="s">
        <v>9</v>
      </c>
      <c r="IVF26" s="478"/>
      <c r="IVG26" s="478" t="s">
        <v>9</v>
      </c>
      <c r="IVH26" s="478"/>
      <c r="IVI26" s="478" t="s">
        <v>9</v>
      </c>
      <c r="IVJ26" s="478"/>
      <c r="IVK26" s="478" t="s">
        <v>9</v>
      </c>
      <c r="IVL26" s="478"/>
      <c r="IVM26" s="478" t="s">
        <v>9</v>
      </c>
      <c r="IVN26" s="478"/>
      <c r="IVO26" s="478" t="s">
        <v>9</v>
      </c>
      <c r="IVP26" s="478"/>
      <c r="IVQ26" s="478" t="s">
        <v>9</v>
      </c>
      <c r="IVR26" s="478"/>
      <c r="IVS26" s="478" t="s">
        <v>9</v>
      </c>
      <c r="IVT26" s="478"/>
      <c r="IVU26" s="478" t="s">
        <v>9</v>
      </c>
      <c r="IVV26" s="478"/>
      <c r="IVW26" s="478" t="s">
        <v>9</v>
      </c>
      <c r="IVX26" s="478"/>
      <c r="IVY26" s="478" t="s">
        <v>9</v>
      </c>
      <c r="IVZ26" s="478"/>
      <c r="IWA26" s="478" t="s">
        <v>9</v>
      </c>
      <c r="IWB26" s="478"/>
      <c r="IWC26" s="478" t="s">
        <v>9</v>
      </c>
      <c r="IWD26" s="478"/>
      <c r="IWE26" s="478" t="s">
        <v>9</v>
      </c>
      <c r="IWF26" s="478"/>
      <c r="IWG26" s="478" t="s">
        <v>9</v>
      </c>
      <c r="IWH26" s="478"/>
      <c r="IWI26" s="478" t="s">
        <v>9</v>
      </c>
      <c r="IWJ26" s="478"/>
      <c r="IWK26" s="478" t="s">
        <v>9</v>
      </c>
      <c r="IWL26" s="478"/>
      <c r="IWM26" s="478" t="s">
        <v>9</v>
      </c>
      <c r="IWN26" s="478"/>
      <c r="IWO26" s="478" t="s">
        <v>9</v>
      </c>
      <c r="IWP26" s="478"/>
      <c r="IWQ26" s="478" t="s">
        <v>9</v>
      </c>
      <c r="IWR26" s="478"/>
      <c r="IWS26" s="478" t="s">
        <v>9</v>
      </c>
      <c r="IWT26" s="478"/>
      <c r="IWU26" s="478" t="s">
        <v>9</v>
      </c>
      <c r="IWV26" s="478"/>
      <c r="IWW26" s="478" t="s">
        <v>9</v>
      </c>
      <c r="IWX26" s="478"/>
      <c r="IWY26" s="478" t="s">
        <v>9</v>
      </c>
      <c r="IWZ26" s="478"/>
      <c r="IXA26" s="478" t="s">
        <v>9</v>
      </c>
      <c r="IXB26" s="478"/>
      <c r="IXC26" s="478" t="s">
        <v>9</v>
      </c>
      <c r="IXD26" s="478"/>
      <c r="IXE26" s="478" t="s">
        <v>9</v>
      </c>
      <c r="IXF26" s="478"/>
      <c r="IXG26" s="478" t="s">
        <v>9</v>
      </c>
      <c r="IXH26" s="478"/>
      <c r="IXI26" s="478" t="s">
        <v>9</v>
      </c>
      <c r="IXJ26" s="478"/>
      <c r="IXK26" s="478" t="s">
        <v>9</v>
      </c>
      <c r="IXL26" s="478"/>
      <c r="IXM26" s="478" t="s">
        <v>9</v>
      </c>
      <c r="IXN26" s="478"/>
      <c r="IXO26" s="478" t="s">
        <v>9</v>
      </c>
      <c r="IXP26" s="478"/>
      <c r="IXQ26" s="478" t="s">
        <v>9</v>
      </c>
      <c r="IXR26" s="478"/>
      <c r="IXS26" s="478" t="s">
        <v>9</v>
      </c>
      <c r="IXT26" s="478"/>
      <c r="IXU26" s="478" t="s">
        <v>9</v>
      </c>
      <c r="IXV26" s="478"/>
      <c r="IXW26" s="478" t="s">
        <v>9</v>
      </c>
      <c r="IXX26" s="478"/>
      <c r="IXY26" s="478" t="s">
        <v>9</v>
      </c>
      <c r="IXZ26" s="478"/>
      <c r="IYA26" s="478" t="s">
        <v>9</v>
      </c>
      <c r="IYB26" s="478"/>
      <c r="IYC26" s="478" t="s">
        <v>9</v>
      </c>
      <c r="IYD26" s="478"/>
      <c r="IYE26" s="478" t="s">
        <v>9</v>
      </c>
      <c r="IYF26" s="478"/>
      <c r="IYG26" s="478" t="s">
        <v>9</v>
      </c>
      <c r="IYH26" s="478"/>
      <c r="IYI26" s="478" t="s">
        <v>9</v>
      </c>
      <c r="IYJ26" s="478"/>
      <c r="IYK26" s="478" t="s">
        <v>9</v>
      </c>
      <c r="IYL26" s="478"/>
      <c r="IYM26" s="478" t="s">
        <v>9</v>
      </c>
      <c r="IYN26" s="478"/>
      <c r="IYO26" s="478" t="s">
        <v>9</v>
      </c>
      <c r="IYP26" s="478"/>
      <c r="IYQ26" s="478" t="s">
        <v>9</v>
      </c>
      <c r="IYR26" s="478"/>
      <c r="IYS26" s="478" t="s">
        <v>9</v>
      </c>
      <c r="IYT26" s="478"/>
      <c r="IYU26" s="478" t="s">
        <v>9</v>
      </c>
      <c r="IYV26" s="478"/>
      <c r="IYW26" s="478" t="s">
        <v>9</v>
      </c>
      <c r="IYX26" s="478"/>
      <c r="IYY26" s="478" t="s">
        <v>9</v>
      </c>
      <c r="IYZ26" s="478"/>
      <c r="IZA26" s="478" t="s">
        <v>9</v>
      </c>
      <c r="IZB26" s="478"/>
      <c r="IZC26" s="478" t="s">
        <v>9</v>
      </c>
      <c r="IZD26" s="478"/>
      <c r="IZE26" s="478" t="s">
        <v>9</v>
      </c>
      <c r="IZF26" s="478"/>
      <c r="IZG26" s="478" t="s">
        <v>9</v>
      </c>
      <c r="IZH26" s="478"/>
      <c r="IZI26" s="478" t="s">
        <v>9</v>
      </c>
      <c r="IZJ26" s="478"/>
      <c r="IZK26" s="478" t="s">
        <v>9</v>
      </c>
      <c r="IZL26" s="478"/>
      <c r="IZM26" s="478" t="s">
        <v>9</v>
      </c>
      <c r="IZN26" s="478"/>
      <c r="IZO26" s="478" t="s">
        <v>9</v>
      </c>
      <c r="IZP26" s="478"/>
      <c r="IZQ26" s="478" t="s">
        <v>9</v>
      </c>
      <c r="IZR26" s="478"/>
      <c r="IZS26" s="478" t="s">
        <v>9</v>
      </c>
      <c r="IZT26" s="478"/>
      <c r="IZU26" s="478" t="s">
        <v>9</v>
      </c>
      <c r="IZV26" s="478"/>
      <c r="IZW26" s="478" t="s">
        <v>9</v>
      </c>
      <c r="IZX26" s="478"/>
      <c r="IZY26" s="478" t="s">
        <v>9</v>
      </c>
      <c r="IZZ26" s="478"/>
      <c r="JAA26" s="478" t="s">
        <v>9</v>
      </c>
      <c r="JAB26" s="478"/>
      <c r="JAC26" s="478" t="s">
        <v>9</v>
      </c>
      <c r="JAD26" s="478"/>
      <c r="JAE26" s="478" t="s">
        <v>9</v>
      </c>
      <c r="JAF26" s="478"/>
      <c r="JAG26" s="478" t="s">
        <v>9</v>
      </c>
      <c r="JAH26" s="478"/>
      <c r="JAI26" s="478" t="s">
        <v>9</v>
      </c>
      <c r="JAJ26" s="478"/>
      <c r="JAK26" s="478" t="s">
        <v>9</v>
      </c>
      <c r="JAL26" s="478"/>
      <c r="JAM26" s="478" t="s">
        <v>9</v>
      </c>
      <c r="JAN26" s="478"/>
      <c r="JAO26" s="478" t="s">
        <v>9</v>
      </c>
      <c r="JAP26" s="478"/>
      <c r="JAQ26" s="478" t="s">
        <v>9</v>
      </c>
      <c r="JAR26" s="478"/>
      <c r="JAS26" s="478" t="s">
        <v>9</v>
      </c>
      <c r="JAT26" s="478"/>
      <c r="JAU26" s="478" t="s">
        <v>9</v>
      </c>
      <c r="JAV26" s="478"/>
      <c r="JAW26" s="478" t="s">
        <v>9</v>
      </c>
      <c r="JAX26" s="478"/>
      <c r="JAY26" s="478" t="s">
        <v>9</v>
      </c>
      <c r="JAZ26" s="478"/>
      <c r="JBA26" s="478" t="s">
        <v>9</v>
      </c>
      <c r="JBB26" s="478"/>
      <c r="JBC26" s="478" t="s">
        <v>9</v>
      </c>
      <c r="JBD26" s="478"/>
      <c r="JBE26" s="478" t="s">
        <v>9</v>
      </c>
      <c r="JBF26" s="478"/>
      <c r="JBG26" s="478" t="s">
        <v>9</v>
      </c>
      <c r="JBH26" s="478"/>
      <c r="JBI26" s="478" t="s">
        <v>9</v>
      </c>
      <c r="JBJ26" s="478"/>
      <c r="JBK26" s="478" t="s">
        <v>9</v>
      </c>
      <c r="JBL26" s="478"/>
      <c r="JBM26" s="478" t="s">
        <v>9</v>
      </c>
      <c r="JBN26" s="478"/>
      <c r="JBO26" s="478" t="s">
        <v>9</v>
      </c>
      <c r="JBP26" s="478"/>
      <c r="JBQ26" s="478" t="s">
        <v>9</v>
      </c>
      <c r="JBR26" s="478"/>
      <c r="JBS26" s="478" t="s">
        <v>9</v>
      </c>
      <c r="JBT26" s="478"/>
      <c r="JBU26" s="478" t="s">
        <v>9</v>
      </c>
      <c r="JBV26" s="478"/>
      <c r="JBW26" s="478" t="s">
        <v>9</v>
      </c>
      <c r="JBX26" s="478"/>
      <c r="JBY26" s="478" t="s">
        <v>9</v>
      </c>
      <c r="JBZ26" s="478"/>
      <c r="JCA26" s="478" t="s">
        <v>9</v>
      </c>
      <c r="JCB26" s="478"/>
      <c r="JCC26" s="478" t="s">
        <v>9</v>
      </c>
      <c r="JCD26" s="478"/>
      <c r="JCE26" s="478" t="s">
        <v>9</v>
      </c>
      <c r="JCF26" s="478"/>
      <c r="JCG26" s="478" t="s">
        <v>9</v>
      </c>
      <c r="JCH26" s="478"/>
      <c r="JCI26" s="478" t="s">
        <v>9</v>
      </c>
      <c r="JCJ26" s="478"/>
      <c r="JCK26" s="478" t="s">
        <v>9</v>
      </c>
      <c r="JCL26" s="478"/>
      <c r="JCM26" s="478" t="s">
        <v>9</v>
      </c>
      <c r="JCN26" s="478"/>
      <c r="JCO26" s="478" t="s">
        <v>9</v>
      </c>
      <c r="JCP26" s="478"/>
      <c r="JCQ26" s="478" t="s">
        <v>9</v>
      </c>
      <c r="JCR26" s="478"/>
      <c r="JCS26" s="478" t="s">
        <v>9</v>
      </c>
      <c r="JCT26" s="478"/>
      <c r="JCU26" s="478" t="s">
        <v>9</v>
      </c>
      <c r="JCV26" s="478"/>
      <c r="JCW26" s="478" t="s">
        <v>9</v>
      </c>
      <c r="JCX26" s="478"/>
      <c r="JCY26" s="478" t="s">
        <v>9</v>
      </c>
      <c r="JCZ26" s="478"/>
      <c r="JDA26" s="478" t="s">
        <v>9</v>
      </c>
      <c r="JDB26" s="478"/>
      <c r="JDC26" s="478" t="s">
        <v>9</v>
      </c>
      <c r="JDD26" s="478"/>
      <c r="JDE26" s="478" t="s">
        <v>9</v>
      </c>
      <c r="JDF26" s="478"/>
      <c r="JDG26" s="478" t="s">
        <v>9</v>
      </c>
      <c r="JDH26" s="478"/>
      <c r="JDI26" s="478" t="s">
        <v>9</v>
      </c>
      <c r="JDJ26" s="478"/>
      <c r="JDK26" s="478" t="s">
        <v>9</v>
      </c>
      <c r="JDL26" s="478"/>
      <c r="JDM26" s="478" t="s">
        <v>9</v>
      </c>
      <c r="JDN26" s="478"/>
      <c r="JDO26" s="478" t="s">
        <v>9</v>
      </c>
      <c r="JDP26" s="478"/>
      <c r="JDQ26" s="478" t="s">
        <v>9</v>
      </c>
      <c r="JDR26" s="478"/>
      <c r="JDS26" s="478" t="s">
        <v>9</v>
      </c>
      <c r="JDT26" s="478"/>
      <c r="JDU26" s="478" t="s">
        <v>9</v>
      </c>
      <c r="JDV26" s="478"/>
      <c r="JDW26" s="478" t="s">
        <v>9</v>
      </c>
      <c r="JDX26" s="478"/>
      <c r="JDY26" s="478" t="s">
        <v>9</v>
      </c>
      <c r="JDZ26" s="478"/>
      <c r="JEA26" s="478" t="s">
        <v>9</v>
      </c>
      <c r="JEB26" s="478"/>
      <c r="JEC26" s="478" t="s">
        <v>9</v>
      </c>
      <c r="JED26" s="478"/>
      <c r="JEE26" s="478" t="s">
        <v>9</v>
      </c>
      <c r="JEF26" s="478"/>
      <c r="JEG26" s="478" t="s">
        <v>9</v>
      </c>
      <c r="JEH26" s="478"/>
      <c r="JEI26" s="478" t="s">
        <v>9</v>
      </c>
      <c r="JEJ26" s="478"/>
      <c r="JEK26" s="478" t="s">
        <v>9</v>
      </c>
      <c r="JEL26" s="478"/>
      <c r="JEM26" s="478" t="s">
        <v>9</v>
      </c>
      <c r="JEN26" s="478"/>
      <c r="JEO26" s="478" t="s">
        <v>9</v>
      </c>
      <c r="JEP26" s="478"/>
      <c r="JEQ26" s="478" t="s">
        <v>9</v>
      </c>
      <c r="JER26" s="478"/>
      <c r="JES26" s="478" t="s">
        <v>9</v>
      </c>
      <c r="JET26" s="478"/>
      <c r="JEU26" s="478" t="s">
        <v>9</v>
      </c>
      <c r="JEV26" s="478"/>
      <c r="JEW26" s="478" t="s">
        <v>9</v>
      </c>
      <c r="JEX26" s="478"/>
      <c r="JEY26" s="478" t="s">
        <v>9</v>
      </c>
      <c r="JEZ26" s="478"/>
      <c r="JFA26" s="478" t="s">
        <v>9</v>
      </c>
      <c r="JFB26" s="478"/>
      <c r="JFC26" s="478" t="s">
        <v>9</v>
      </c>
      <c r="JFD26" s="478"/>
      <c r="JFE26" s="478" t="s">
        <v>9</v>
      </c>
      <c r="JFF26" s="478"/>
      <c r="JFG26" s="478" t="s">
        <v>9</v>
      </c>
      <c r="JFH26" s="478"/>
      <c r="JFI26" s="478" t="s">
        <v>9</v>
      </c>
      <c r="JFJ26" s="478"/>
      <c r="JFK26" s="478" t="s">
        <v>9</v>
      </c>
      <c r="JFL26" s="478"/>
      <c r="JFM26" s="478" t="s">
        <v>9</v>
      </c>
      <c r="JFN26" s="478"/>
      <c r="JFO26" s="478" t="s">
        <v>9</v>
      </c>
      <c r="JFP26" s="478"/>
      <c r="JFQ26" s="478" t="s">
        <v>9</v>
      </c>
      <c r="JFR26" s="478"/>
      <c r="JFS26" s="478" t="s">
        <v>9</v>
      </c>
      <c r="JFT26" s="478"/>
      <c r="JFU26" s="478" t="s">
        <v>9</v>
      </c>
      <c r="JFV26" s="478"/>
      <c r="JFW26" s="478" t="s">
        <v>9</v>
      </c>
      <c r="JFX26" s="478"/>
      <c r="JFY26" s="478" t="s">
        <v>9</v>
      </c>
      <c r="JFZ26" s="478"/>
      <c r="JGA26" s="478" t="s">
        <v>9</v>
      </c>
      <c r="JGB26" s="478"/>
      <c r="JGC26" s="478" t="s">
        <v>9</v>
      </c>
      <c r="JGD26" s="478"/>
      <c r="JGE26" s="478" t="s">
        <v>9</v>
      </c>
      <c r="JGF26" s="478"/>
      <c r="JGG26" s="478" t="s">
        <v>9</v>
      </c>
      <c r="JGH26" s="478"/>
      <c r="JGI26" s="478" t="s">
        <v>9</v>
      </c>
      <c r="JGJ26" s="478"/>
      <c r="JGK26" s="478" t="s">
        <v>9</v>
      </c>
      <c r="JGL26" s="478"/>
      <c r="JGM26" s="478" t="s">
        <v>9</v>
      </c>
      <c r="JGN26" s="478"/>
      <c r="JGO26" s="478" t="s">
        <v>9</v>
      </c>
      <c r="JGP26" s="478"/>
      <c r="JGQ26" s="478" t="s">
        <v>9</v>
      </c>
      <c r="JGR26" s="478"/>
      <c r="JGS26" s="478" t="s">
        <v>9</v>
      </c>
      <c r="JGT26" s="478"/>
      <c r="JGU26" s="478" t="s">
        <v>9</v>
      </c>
      <c r="JGV26" s="478"/>
      <c r="JGW26" s="478" t="s">
        <v>9</v>
      </c>
      <c r="JGX26" s="478"/>
      <c r="JGY26" s="478" t="s">
        <v>9</v>
      </c>
      <c r="JGZ26" s="478"/>
      <c r="JHA26" s="478" t="s">
        <v>9</v>
      </c>
      <c r="JHB26" s="478"/>
      <c r="JHC26" s="478" t="s">
        <v>9</v>
      </c>
      <c r="JHD26" s="478"/>
      <c r="JHE26" s="478" t="s">
        <v>9</v>
      </c>
      <c r="JHF26" s="478"/>
      <c r="JHG26" s="478" t="s">
        <v>9</v>
      </c>
      <c r="JHH26" s="478"/>
      <c r="JHI26" s="478" t="s">
        <v>9</v>
      </c>
      <c r="JHJ26" s="478"/>
      <c r="JHK26" s="478" t="s">
        <v>9</v>
      </c>
      <c r="JHL26" s="478"/>
      <c r="JHM26" s="478" t="s">
        <v>9</v>
      </c>
      <c r="JHN26" s="478"/>
      <c r="JHO26" s="478" t="s">
        <v>9</v>
      </c>
      <c r="JHP26" s="478"/>
      <c r="JHQ26" s="478" t="s">
        <v>9</v>
      </c>
      <c r="JHR26" s="478"/>
      <c r="JHS26" s="478" t="s">
        <v>9</v>
      </c>
      <c r="JHT26" s="478"/>
      <c r="JHU26" s="478" t="s">
        <v>9</v>
      </c>
      <c r="JHV26" s="478"/>
      <c r="JHW26" s="478" t="s">
        <v>9</v>
      </c>
      <c r="JHX26" s="478"/>
      <c r="JHY26" s="478" t="s">
        <v>9</v>
      </c>
      <c r="JHZ26" s="478"/>
      <c r="JIA26" s="478" t="s">
        <v>9</v>
      </c>
      <c r="JIB26" s="478"/>
      <c r="JIC26" s="478" t="s">
        <v>9</v>
      </c>
      <c r="JID26" s="478"/>
      <c r="JIE26" s="478" t="s">
        <v>9</v>
      </c>
      <c r="JIF26" s="478"/>
      <c r="JIG26" s="478" t="s">
        <v>9</v>
      </c>
      <c r="JIH26" s="478"/>
      <c r="JII26" s="478" t="s">
        <v>9</v>
      </c>
      <c r="JIJ26" s="478"/>
      <c r="JIK26" s="478" t="s">
        <v>9</v>
      </c>
      <c r="JIL26" s="478"/>
      <c r="JIM26" s="478" t="s">
        <v>9</v>
      </c>
      <c r="JIN26" s="478"/>
      <c r="JIO26" s="478" t="s">
        <v>9</v>
      </c>
      <c r="JIP26" s="478"/>
      <c r="JIQ26" s="478" t="s">
        <v>9</v>
      </c>
      <c r="JIR26" s="478"/>
      <c r="JIS26" s="478" t="s">
        <v>9</v>
      </c>
      <c r="JIT26" s="478"/>
      <c r="JIU26" s="478" t="s">
        <v>9</v>
      </c>
      <c r="JIV26" s="478"/>
      <c r="JIW26" s="478" t="s">
        <v>9</v>
      </c>
      <c r="JIX26" s="478"/>
      <c r="JIY26" s="478" t="s">
        <v>9</v>
      </c>
      <c r="JIZ26" s="478"/>
      <c r="JJA26" s="478" t="s">
        <v>9</v>
      </c>
      <c r="JJB26" s="478"/>
      <c r="JJC26" s="478" t="s">
        <v>9</v>
      </c>
      <c r="JJD26" s="478"/>
      <c r="JJE26" s="478" t="s">
        <v>9</v>
      </c>
      <c r="JJF26" s="478"/>
      <c r="JJG26" s="478" t="s">
        <v>9</v>
      </c>
      <c r="JJH26" s="478"/>
      <c r="JJI26" s="478" t="s">
        <v>9</v>
      </c>
      <c r="JJJ26" s="478"/>
      <c r="JJK26" s="478" t="s">
        <v>9</v>
      </c>
      <c r="JJL26" s="478"/>
      <c r="JJM26" s="478" t="s">
        <v>9</v>
      </c>
      <c r="JJN26" s="478"/>
      <c r="JJO26" s="478" t="s">
        <v>9</v>
      </c>
      <c r="JJP26" s="478"/>
      <c r="JJQ26" s="478" t="s">
        <v>9</v>
      </c>
      <c r="JJR26" s="478"/>
      <c r="JJS26" s="478" t="s">
        <v>9</v>
      </c>
      <c r="JJT26" s="478"/>
      <c r="JJU26" s="478" t="s">
        <v>9</v>
      </c>
      <c r="JJV26" s="478"/>
      <c r="JJW26" s="478" t="s">
        <v>9</v>
      </c>
      <c r="JJX26" s="478"/>
      <c r="JJY26" s="478" t="s">
        <v>9</v>
      </c>
      <c r="JJZ26" s="478"/>
      <c r="JKA26" s="478" t="s">
        <v>9</v>
      </c>
      <c r="JKB26" s="478"/>
      <c r="JKC26" s="478" t="s">
        <v>9</v>
      </c>
      <c r="JKD26" s="478"/>
      <c r="JKE26" s="478" t="s">
        <v>9</v>
      </c>
      <c r="JKF26" s="478"/>
      <c r="JKG26" s="478" t="s">
        <v>9</v>
      </c>
      <c r="JKH26" s="478"/>
      <c r="JKI26" s="478" t="s">
        <v>9</v>
      </c>
      <c r="JKJ26" s="478"/>
      <c r="JKK26" s="478" t="s">
        <v>9</v>
      </c>
      <c r="JKL26" s="478"/>
      <c r="JKM26" s="478" t="s">
        <v>9</v>
      </c>
      <c r="JKN26" s="478"/>
      <c r="JKO26" s="478" t="s">
        <v>9</v>
      </c>
      <c r="JKP26" s="478"/>
      <c r="JKQ26" s="478" t="s">
        <v>9</v>
      </c>
      <c r="JKR26" s="478"/>
      <c r="JKS26" s="478" t="s">
        <v>9</v>
      </c>
      <c r="JKT26" s="478"/>
      <c r="JKU26" s="478" t="s">
        <v>9</v>
      </c>
      <c r="JKV26" s="478"/>
      <c r="JKW26" s="478" t="s">
        <v>9</v>
      </c>
      <c r="JKX26" s="478"/>
      <c r="JKY26" s="478" t="s">
        <v>9</v>
      </c>
      <c r="JKZ26" s="478"/>
      <c r="JLA26" s="478" t="s">
        <v>9</v>
      </c>
      <c r="JLB26" s="478"/>
      <c r="JLC26" s="478" t="s">
        <v>9</v>
      </c>
      <c r="JLD26" s="478"/>
      <c r="JLE26" s="478" t="s">
        <v>9</v>
      </c>
      <c r="JLF26" s="478"/>
      <c r="JLG26" s="478" t="s">
        <v>9</v>
      </c>
      <c r="JLH26" s="478"/>
      <c r="JLI26" s="478" t="s">
        <v>9</v>
      </c>
      <c r="JLJ26" s="478"/>
      <c r="JLK26" s="478" t="s">
        <v>9</v>
      </c>
      <c r="JLL26" s="478"/>
      <c r="JLM26" s="478" t="s">
        <v>9</v>
      </c>
      <c r="JLN26" s="478"/>
      <c r="JLO26" s="478" t="s">
        <v>9</v>
      </c>
      <c r="JLP26" s="478"/>
      <c r="JLQ26" s="478" t="s">
        <v>9</v>
      </c>
      <c r="JLR26" s="478"/>
      <c r="JLS26" s="478" t="s">
        <v>9</v>
      </c>
      <c r="JLT26" s="478"/>
      <c r="JLU26" s="478" t="s">
        <v>9</v>
      </c>
      <c r="JLV26" s="478"/>
      <c r="JLW26" s="478" t="s">
        <v>9</v>
      </c>
      <c r="JLX26" s="478"/>
      <c r="JLY26" s="478" t="s">
        <v>9</v>
      </c>
      <c r="JLZ26" s="478"/>
      <c r="JMA26" s="478" t="s">
        <v>9</v>
      </c>
      <c r="JMB26" s="478"/>
      <c r="JMC26" s="478" t="s">
        <v>9</v>
      </c>
      <c r="JMD26" s="478"/>
      <c r="JME26" s="478" t="s">
        <v>9</v>
      </c>
      <c r="JMF26" s="478"/>
      <c r="JMG26" s="478" t="s">
        <v>9</v>
      </c>
      <c r="JMH26" s="478"/>
      <c r="JMI26" s="478" t="s">
        <v>9</v>
      </c>
      <c r="JMJ26" s="478"/>
      <c r="JMK26" s="478" t="s">
        <v>9</v>
      </c>
      <c r="JML26" s="478"/>
      <c r="JMM26" s="478" t="s">
        <v>9</v>
      </c>
      <c r="JMN26" s="478"/>
      <c r="JMO26" s="478" t="s">
        <v>9</v>
      </c>
      <c r="JMP26" s="478"/>
      <c r="JMQ26" s="478" t="s">
        <v>9</v>
      </c>
      <c r="JMR26" s="478"/>
      <c r="JMS26" s="478" t="s">
        <v>9</v>
      </c>
      <c r="JMT26" s="478"/>
      <c r="JMU26" s="478" t="s">
        <v>9</v>
      </c>
      <c r="JMV26" s="478"/>
      <c r="JMW26" s="478" t="s">
        <v>9</v>
      </c>
      <c r="JMX26" s="478"/>
      <c r="JMY26" s="478" t="s">
        <v>9</v>
      </c>
      <c r="JMZ26" s="478"/>
      <c r="JNA26" s="478" t="s">
        <v>9</v>
      </c>
      <c r="JNB26" s="478"/>
      <c r="JNC26" s="478" t="s">
        <v>9</v>
      </c>
      <c r="JND26" s="478"/>
      <c r="JNE26" s="478" t="s">
        <v>9</v>
      </c>
      <c r="JNF26" s="478"/>
      <c r="JNG26" s="478" t="s">
        <v>9</v>
      </c>
      <c r="JNH26" s="478"/>
      <c r="JNI26" s="478" t="s">
        <v>9</v>
      </c>
      <c r="JNJ26" s="478"/>
      <c r="JNK26" s="478" t="s">
        <v>9</v>
      </c>
      <c r="JNL26" s="478"/>
      <c r="JNM26" s="478" t="s">
        <v>9</v>
      </c>
      <c r="JNN26" s="478"/>
      <c r="JNO26" s="478" t="s">
        <v>9</v>
      </c>
      <c r="JNP26" s="478"/>
      <c r="JNQ26" s="478" t="s">
        <v>9</v>
      </c>
      <c r="JNR26" s="478"/>
      <c r="JNS26" s="478" t="s">
        <v>9</v>
      </c>
      <c r="JNT26" s="478"/>
      <c r="JNU26" s="478" t="s">
        <v>9</v>
      </c>
      <c r="JNV26" s="478"/>
      <c r="JNW26" s="478" t="s">
        <v>9</v>
      </c>
      <c r="JNX26" s="478"/>
      <c r="JNY26" s="478" t="s">
        <v>9</v>
      </c>
      <c r="JNZ26" s="478"/>
      <c r="JOA26" s="478" t="s">
        <v>9</v>
      </c>
      <c r="JOB26" s="478"/>
      <c r="JOC26" s="478" t="s">
        <v>9</v>
      </c>
      <c r="JOD26" s="478"/>
      <c r="JOE26" s="478" t="s">
        <v>9</v>
      </c>
      <c r="JOF26" s="478"/>
      <c r="JOG26" s="478" t="s">
        <v>9</v>
      </c>
      <c r="JOH26" s="478"/>
      <c r="JOI26" s="478" t="s">
        <v>9</v>
      </c>
      <c r="JOJ26" s="478"/>
      <c r="JOK26" s="478" t="s">
        <v>9</v>
      </c>
      <c r="JOL26" s="478"/>
      <c r="JOM26" s="478" t="s">
        <v>9</v>
      </c>
      <c r="JON26" s="478"/>
      <c r="JOO26" s="478" t="s">
        <v>9</v>
      </c>
      <c r="JOP26" s="478"/>
      <c r="JOQ26" s="478" t="s">
        <v>9</v>
      </c>
      <c r="JOR26" s="478"/>
      <c r="JOS26" s="478" t="s">
        <v>9</v>
      </c>
      <c r="JOT26" s="478"/>
      <c r="JOU26" s="478" t="s">
        <v>9</v>
      </c>
      <c r="JOV26" s="478"/>
      <c r="JOW26" s="478" t="s">
        <v>9</v>
      </c>
      <c r="JOX26" s="478"/>
      <c r="JOY26" s="478" t="s">
        <v>9</v>
      </c>
      <c r="JOZ26" s="478"/>
      <c r="JPA26" s="478" t="s">
        <v>9</v>
      </c>
      <c r="JPB26" s="478"/>
      <c r="JPC26" s="478" t="s">
        <v>9</v>
      </c>
      <c r="JPD26" s="478"/>
      <c r="JPE26" s="478" t="s">
        <v>9</v>
      </c>
      <c r="JPF26" s="478"/>
      <c r="JPG26" s="478" t="s">
        <v>9</v>
      </c>
      <c r="JPH26" s="478"/>
      <c r="JPI26" s="478" t="s">
        <v>9</v>
      </c>
      <c r="JPJ26" s="478"/>
      <c r="JPK26" s="478" t="s">
        <v>9</v>
      </c>
      <c r="JPL26" s="478"/>
      <c r="JPM26" s="478" t="s">
        <v>9</v>
      </c>
      <c r="JPN26" s="478"/>
      <c r="JPO26" s="478" t="s">
        <v>9</v>
      </c>
      <c r="JPP26" s="478"/>
      <c r="JPQ26" s="478" t="s">
        <v>9</v>
      </c>
      <c r="JPR26" s="478"/>
      <c r="JPS26" s="478" t="s">
        <v>9</v>
      </c>
      <c r="JPT26" s="478"/>
      <c r="JPU26" s="478" t="s">
        <v>9</v>
      </c>
      <c r="JPV26" s="478"/>
      <c r="JPW26" s="478" t="s">
        <v>9</v>
      </c>
      <c r="JPX26" s="478"/>
      <c r="JPY26" s="478" t="s">
        <v>9</v>
      </c>
      <c r="JPZ26" s="478"/>
      <c r="JQA26" s="478" t="s">
        <v>9</v>
      </c>
      <c r="JQB26" s="478"/>
      <c r="JQC26" s="478" t="s">
        <v>9</v>
      </c>
      <c r="JQD26" s="478"/>
      <c r="JQE26" s="478" t="s">
        <v>9</v>
      </c>
      <c r="JQF26" s="478"/>
      <c r="JQG26" s="478" t="s">
        <v>9</v>
      </c>
      <c r="JQH26" s="478"/>
      <c r="JQI26" s="478" t="s">
        <v>9</v>
      </c>
      <c r="JQJ26" s="478"/>
      <c r="JQK26" s="478" t="s">
        <v>9</v>
      </c>
      <c r="JQL26" s="478"/>
      <c r="JQM26" s="478" t="s">
        <v>9</v>
      </c>
      <c r="JQN26" s="478"/>
      <c r="JQO26" s="478" t="s">
        <v>9</v>
      </c>
      <c r="JQP26" s="478"/>
      <c r="JQQ26" s="478" t="s">
        <v>9</v>
      </c>
      <c r="JQR26" s="478"/>
      <c r="JQS26" s="478" t="s">
        <v>9</v>
      </c>
      <c r="JQT26" s="478"/>
      <c r="JQU26" s="478" t="s">
        <v>9</v>
      </c>
      <c r="JQV26" s="478"/>
      <c r="JQW26" s="478" t="s">
        <v>9</v>
      </c>
      <c r="JQX26" s="478"/>
      <c r="JQY26" s="478" t="s">
        <v>9</v>
      </c>
      <c r="JQZ26" s="478"/>
      <c r="JRA26" s="478" t="s">
        <v>9</v>
      </c>
      <c r="JRB26" s="478"/>
      <c r="JRC26" s="478" t="s">
        <v>9</v>
      </c>
      <c r="JRD26" s="478"/>
      <c r="JRE26" s="478" t="s">
        <v>9</v>
      </c>
      <c r="JRF26" s="478"/>
      <c r="JRG26" s="478" t="s">
        <v>9</v>
      </c>
      <c r="JRH26" s="478"/>
      <c r="JRI26" s="478" t="s">
        <v>9</v>
      </c>
      <c r="JRJ26" s="478"/>
      <c r="JRK26" s="478" t="s">
        <v>9</v>
      </c>
      <c r="JRL26" s="478"/>
      <c r="JRM26" s="478" t="s">
        <v>9</v>
      </c>
      <c r="JRN26" s="478"/>
      <c r="JRO26" s="478" t="s">
        <v>9</v>
      </c>
      <c r="JRP26" s="478"/>
      <c r="JRQ26" s="478" t="s">
        <v>9</v>
      </c>
      <c r="JRR26" s="478"/>
      <c r="JRS26" s="478" t="s">
        <v>9</v>
      </c>
      <c r="JRT26" s="478"/>
      <c r="JRU26" s="478" t="s">
        <v>9</v>
      </c>
      <c r="JRV26" s="478"/>
      <c r="JRW26" s="478" t="s">
        <v>9</v>
      </c>
      <c r="JRX26" s="478"/>
      <c r="JRY26" s="478" t="s">
        <v>9</v>
      </c>
      <c r="JRZ26" s="478"/>
      <c r="JSA26" s="478" t="s">
        <v>9</v>
      </c>
      <c r="JSB26" s="478"/>
      <c r="JSC26" s="478" t="s">
        <v>9</v>
      </c>
      <c r="JSD26" s="478"/>
      <c r="JSE26" s="478" t="s">
        <v>9</v>
      </c>
      <c r="JSF26" s="478"/>
      <c r="JSG26" s="478" t="s">
        <v>9</v>
      </c>
      <c r="JSH26" s="478"/>
      <c r="JSI26" s="478" t="s">
        <v>9</v>
      </c>
      <c r="JSJ26" s="478"/>
      <c r="JSK26" s="478" t="s">
        <v>9</v>
      </c>
      <c r="JSL26" s="478"/>
      <c r="JSM26" s="478" t="s">
        <v>9</v>
      </c>
      <c r="JSN26" s="478"/>
      <c r="JSO26" s="478" t="s">
        <v>9</v>
      </c>
      <c r="JSP26" s="478"/>
      <c r="JSQ26" s="478" t="s">
        <v>9</v>
      </c>
      <c r="JSR26" s="478"/>
      <c r="JSS26" s="478" t="s">
        <v>9</v>
      </c>
      <c r="JST26" s="478"/>
      <c r="JSU26" s="478" t="s">
        <v>9</v>
      </c>
      <c r="JSV26" s="478"/>
      <c r="JSW26" s="478" t="s">
        <v>9</v>
      </c>
      <c r="JSX26" s="478"/>
      <c r="JSY26" s="478" t="s">
        <v>9</v>
      </c>
      <c r="JSZ26" s="478"/>
      <c r="JTA26" s="478" t="s">
        <v>9</v>
      </c>
      <c r="JTB26" s="478"/>
      <c r="JTC26" s="478" t="s">
        <v>9</v>
      </c>
      <c r="JTD26" s="478"/>
      <c r="JTE26" s="478" t="s">
        <v>9</v>
      </c>
      <c r="JTF26" s="478"/>
      <c r="JTG26" s="478" t="s">
        <v>9</v>
      </c>
      <c r="JTH26" s="478"/>
      <c r="JTI26" s="478" t="s">
        <v>9</v>
      </c>
      <c r="JTJ26" s="478"/>
      <c r="JTK26" s="478" t="s">
        <v>9</v>
      </c>
      <c r="JTL26" s="478"/>
      <c r="JTM26" s="478" t="s">
        <v>9</v>
      </c>
      <c r="JTN26" s="478"/>
      <c r="JTO26" s="478" t="s">
        <v>9</v>
      </c>
      <c r="JTP26" s="478"/>
      <c r="JTQ26" s="478" t="s">
        <v>9</v>
      </c>
      <c r="JTR26" s="478"/>
      <c r="JTS26" s="478" t="s">
        <v>9</v>
      </c>
      <c r="JTT26" s="478"/>
      <c r="JTU26" s="478" t="s">
        <v>9</v>
      </c>
      <c r="JTV26" s="478"/>
      <c r="JTW26" s="478" t="s">
        <v>9</v>
      </c>
      <c r="JTX26" s="478"/>
      <c r="JTY26" s="478" t="s">
        <v>9</v>
      </c>
      <c r="JTZ26" s="478"/>
      <c r="JUA26" s="478" t="s">
        <v>9</v>
      </c>
      <c r="JUB26" s="478"/>
      <c r="JUC26" s="478" t="s">
        <v>9</v>
      </c>
      <c r="JUD26" s="478"/>
      <c r="JUE26" s="478" t="s">
        <v>9</v>
      </c>
      <c r="JUF26" s="478"/>
      <c r="JUG26" s="478" t="s">
        <v>9</v>
      </c>
      <c r="JUH26" s="478"/>
      <c r="JUI26" s="478" t="s">
        <v>9</v>
      </c>
      <c r="JUJ26" s="478"/>
      <c r="JUK26" s="478" t="s">
        <v>9</v>
      </c>
      <c r="JUL26" s="478"/>
      <c r="JUM26" s="478" t="s">
        <v>9</v>
      </c>
      <c r="JUN26" s="478"/>
      <c r="JUO26" s="478" t="s">
        <v>9</v>
      </c>
      <c r="JUP26" s="478"/>
      <c r="JUQ26" s="478" t="s">
        <v>9</v>
      </c>
      <c r="JUR26" s="478"/>
      <c r="JUS26" s="478" t="s">
        <v>9</v>
      </c>
      <c r="JUT26" s="478"/>
      <c r="JUU26" s="478" t="s">
        <v>9</v>
      </c>
      <c r="JUV26" s="478"/>
      <c r="JUW26" s="478" t="s">
        <v>9</v>
      </c>
      <c r="JUX26" s="478"/>
      <c r="JUY26" s="478" t="s">
        <v>9</v>
      </c>
      <c r="JUZ26" s="478"/>
      <c r="JVA26" s="478" t="s">
        <v>9</v>
      </c>
      <c r="JVB26" s="478"/>
      <c r="JVC26" s="478" t="s">
        <v>9</v>
      </c>
      <c r="JVD26" s="478"/>
      <c r="JVE26" s="478" t="s">
        <v>9</v>
      </c>
      <c r="JVF26" s="478"/>
      <c r="JVG26" s="478" t="s">
        <v>9</v>
      </c>
      <c r="JVH26" s="478"/>
      <c r="JVI26" s="478" t="s">
        <v>9</v>
      </c>
      <c r="JVJ26" s="478"/>
      <c r="JVK26" s="478" t="s">
        <v>9</v>
      </c>
      <c r="JVL26" s="478"/>
      <c r="JVM26" s="478" t="s">
        <v>9</v>
      </c>
      <c r="JVN26" s="478"/>
      <c r="JVO26" s="478" t="s">
        <v>9</v>
      </c>
      <c r="JVP26" s="478"/>
      <c r="JVQ26" s="478" t="s">
        <v>9</v>
      </c>
      <c r="JVR26" s="478"/>
      <c r="JVS26" s="478" t="s">
        <v>9</v>
      </c>
      <c r="JVT26" s="478"/>
      <c r="JVU26" s="478" t="s">
        <v>9</v>
      </c>
      <c r="JVV26" s="478"/>
      <c r="JVW26" s="478" t="s">
        <v>9</v>
      </c>
      <c r="JVX26" s="478"/>
      <c r="JVY26" s="478" t="s">
        <v>9</v>
      </c>
      <c r="JVZ26" s="478"/>
      <c r="JWA26" s="478" t="s">
        <v>9</v>
      </c>
      <c r="JWB26" s="478"/>
      <c r="JWC26" s="478" t="s">
        <v>9</v>
      </c>
      <c r="JWD26" s="478"/>
      <c r="JWE26" s="478" t="s">
        <v>9</v>
      </c>
      <c r="JWF26" s="478"/>
      <c r="JWG26" s="478" t="s">
        <v>9</v>
      </c>
      <c r="JWH26" s="478"/>
      <c r="JWI26" s="478" t="s">
        <v>9</v>
      </c>
      <c r="JWJ26" s="478"/>
      <c r="JWK26" s="478" t="s">
        <v>9</v>
      </c>
      <c r="JWL26" s="478"/>
      <c r="JWM26" s="478" t="s">
        <v>9</v>
      </c>
      <c r="JWN26" s="478"/>
      <c r="JWO26" s="478" t="s">
        <v>9</v>
      </c>
      <c r="JWP26" s="478"/>
      <c r="JWQ26" s="478" t="s">
        <v>9</v>
      </c>
      <c r="JWR26" s="478"/>
      <c r="JWS26" s="478" t="s">
        <v>9</v>
      </c>
      <c r="JWT26" s="478"/>
      <c r="JWU26" s="478" t="s">
        <v>9</v>
      </c>
      <c r="JWV26" s="478"/>
      <c r="JWW26" s="478" t="s">
        <v>9</v>
      </c>
      <c r="JWX26" s="478"/>
      <c r="JWY26" s="478" t="s">
        <v>9</v>
      </c>
      <c r="JWZ26" s="478"/>
      <c r="JXA26" s="478" t="s">
        <v>9</v>
      </c>
      <c r="JXB26" s="478"/>
      <c r="JXC26" s="478" t="s">
        <v>9</v>
      </c>
      <c r="JXD26" s="478"/>
      <c r="JXE26" s="478" t="s">
        <v>9</v>
      </c>
      <c r="JXF26" s="478"/>
      <c r="JXG26" s="478" t="s">
        <v>9</v>
      </c>
      <c r="JXH26" s="478"/>
      <c r="JXI26" s="478" t="s">
        <v>9</v>
      </c>
      <c r="JXJ26" s="478"/>
      <c r="JXK26" s="478" t="s">
        <v>9</v>
      </c>
      <c r="JXL26" s="478"/>
      <c r="JXM26" s="478" t="s">
        <v>9</v>
      </c>
      <c r="JXN26" s="478"/>
      <c r="JXO26" s="478" t="s">
        <v>9</v>
      </c>
      <c r="JXP26" s="478"/>
      <c r="JXQ26" s="478" t="s">
        <v>9</v>
      </c>
      <c r="JXR26" s="478"/>
      <c r="JXS26" s="478" t="s">
        <v>9</v>
      </c>
      <c r="JXT26" s="478"/>
      <c r="JXU26" s="478" t="s">
        <v>9</v>
      </c>
      <c r="JXV26" s="478"/>
      <c r="JXW26" s="478" t="s">
        <v>9</v>
      </c>
      <c r="JXX26" s="478"/>
      <c r="JXY26" s="478" t="s">
        <v>9</v>
      </c>
      <c r="JXZ26" s="478"/>
      <c r="JYA26" s="478" t="s">
        <v>9</v>
      </c>
      <c r="JYB26" s="478"/>
      <c r="JYC26" s="478" t="s">
        <v>9</v>
      </c>
      <c r="JYD26" s="478"/>
      <c r="JYE26" s="478" t="s">
        <v>9</v>
      </c>
      <c r="JYF26" s="478"/>
      <c r="JYG26" s="478" t="s">
        <v>9</v>
      </c>
      <c r="JYH26" s="478"/>
      <c r="JYI26" s="478" t="s">
        <v>9</v>
      </c>
      <c r="JYJ26" s="478"/>
      <c r="JYK26" s="478" t="s">
        <v>9</v>
      </c>
      <c r="JYL26" s="478"/>
      <c r="JYM26" s="478" t="s">
        <v>9</v>
      </c>
      <c r="JYN26" s="478"/>
      <c r="JYO26" s="478" t="s">
        <v>9</v>
      </c>
      <c r="JYP26" s="478"/>
      <c r="JYQ26" s="478" t="s">
        <v>9</v>
      </c>
      <c r="JYR26" s="478"/>
      <c r="JYS26" s="478" t="s">
        <v>9</v>
      </c>
      <c r="JYT26" s="478"/>
      <c r="JYU26" s="478" t="s">
        <v>9</v>
      </c>
      <c r="JYV26" s="478"/>
      <c r="JYW26" s="478" t="s">
        <v>9</v>
      </c>
      <c r="JYX26" s="478"/>
      <c r="JYY26" s="478" t="s">
        <v>9</v>
      </c>
      <c r="JYZ26" s="478"/>
      <c r="JZA26" s="478" t="s">
        <v>9</v>
      </c>
      <c r="JZB26" s="478"/>
      <c r="JZC26" s="478" t="s">
        <v>9</v>
      </c>
      <c r="JZD26" s="478"/>
      <c r="JZE26" s="478" t="s">
        <v>9</v>
      </c>
      <c r="JZF26" s="478"/>
      <c r="JZG26" s="478" t="s">
        <v>9</v>
      </c>
      <c r="JZH26" s="478"/>
      <c r="JZI26" s="478" t="s">
        <v>9</v>
      </c>
      <c r="JZJ26" s="478"/>
      <c r="JZK26" s="478" t="s">
        <v>9</v>
      </c>
      <c r="JZL26" s="478"/>
      <c r="JZM26" s="478" t="s">
        <v>9</v>
      </c>
      <c r="JZN26" s="478"/>
      <c r="JZO26" s="478" t="s">
        <v>9</v>
      </c>
      <c r="JZP26" s="478"/>
      <c r="JZQ26" s="478" t="s">
        <v>9</v>
      </c>
      <c r="JZR26" s="478"/>
      <c r="JZS26" s="478" t="s">
        <v>9</v>
      </c>
      <c r="JZT26" s="478"/>
      <c r="JZU26" s="478" t="s">
        <v>9</v>
      </c>
      <c r="JZV26" s="478"/>
      <c r="JZW26" s="478" t="s">
        <v>9</v>
      </c>
      <c r="JZX26" s="478"/>
      <c r="JZY26" s="478" t="s">
        <v>9</v>
      </c>
      <c r="JZZ26" s="478"/>
      <c r="KAA26" s="478" t="s">
        <v>9</v>
      </c>
      <c r="KAB26" s="478"/>
      <c r="KAC26" s="478" t="s">
        <v>9</v>
      </c>
      <c r="KAD26" s="478"/>
      <c r="KAE26" s="478" t="s">
        <v>9</v>
      </c>
      <c r="KAF26" s="478"/>
      <c r="KAG26" s="478" t="s">
        <v>9</v>
      </c>
      <c r="KAH26" s="478"/>
      <c r="KAI26" s="478" t="s">
        <v>9</v>
      </c>
      <c r="KAJ26" s="478"/>
      <c r="KAK26" s="478" t="s">
        <v>9</v>
      </c>
      <c r="KAL26" s="478"/>
      <c r="KAM26" s="478" t="s">
        <v>9</v>
      </c>
      <c r="KAN26" s="478"/>
      <c r="KAO26" s="478" t="s">
        <v>9</v>
      </c>
      <c r="KAP26" s="478"/>
      <c r="KAQ26" s="478" t="s">
        <v>9</v>
      </c>
      <c r="KAR26" s="478"/>
      <c r="KAS26" s="478" t="s">
        <v>9</v>
      </c>
      <c r="KAT26" s="478"/>
      <c r="KAU26" s="478" t="s">
        <v>9</v>
      </c>
      <c r="KAV26" s="478"/>
      <c r="KAW26" s="478" t="s">
        <v>9</v>
      </c>
      <c r="KAX26" s="478"/>
      <c r="KAY26" s="478" t="s">
        <v>9</v>
      </c>
      <c r="KAZ26" s="478"/>
      <c r="KBA26" s="478" t="s">
        <v>9</v>
      </c>
      <c r="KBB26" s="478"/>
      <c r="KBC26" s="478" t="s">
        <v>9</v>
      </c>
      <c r="KBD26" s="478"/>
      <c r="KBE26" s="478" t="s">
        <v>9</v>
      </c>
      <c r="KBF26" s="478"/>
      <c r="KBG26" s="478" t="s">
        <v>9</v>
      </c>
      <c r="KBH26" s="478"/>
      <c r="KBI26" s="478" t="s">
        <v>9</v>
      </c>
      <c r="KBJ26" s="478"/>
      <c r="KBK26" s="478" t="s">
        <v>9</v>
      </c>
      <c r="KBL26" s="478"/>
      <c r="KBM26" s="478" t="s">
        <v>9</v>
      </c>
      <c r="KBN26" s="478"/>
      <c r="KBO26" s="478" t="s">
        <v>9</v>
      </c>
      <c r="KBP26" s="478"/>
      <c r="KBQ26" s="478" t="s">
        <v>9</v>
      </c>
      <c r="KBR26" s="478"/>
      <c r="KBS26" s="478" t="s">
        <v>9</v>
      </c>
      <c r="KBT26" s="478"/>
      <c r="KBU26" s="478" t="s">
        <v>9</v>
      </c>
      <c r="KBV26" s="478"/>
      <c r="KBW26" s="478" t="s">
        <v>9</v>
      </c>
      <c r="KBX26" s="478"/>
      <c r="KBY26" s="478" t="s">
        <v>9</v>
      </c>
      <c r="KBZ26" s="478"/>
      <c r="KCA26" s="478" t="s">
        <v>9</v>
      </c>
      <c r="KCB26" s="478"/>
      <c r="KCC26" s="478" t="s">
        <v>9</v>
      </c>
      <c r="KCD26" s="478"/>
      <c r="KCE26" s="478" t="s">
        <v>9</v>
      </c>
      <c r="KCF26" s="478"/>
      <c r="KCG26" s="478" t="s">
        <v>9</v>
      </c>
      <c r="KCH26" s="478"/>
      <c r="KCI26" s="478" t="s">
        <v>9</v>
      </c>
      <c r="KCJ26" s="478"/>
      <c r="KCK26" s="478" t="s">
        <v>9</v>
      </c>
      <c r="KCL26" s="478"/>
      <c r="KCM26" s="478" t="s">
        <v>9</v>
      </c>
      <c r="KCN26" s="478"/>
      <c r="KCO26" s="478" t="s">
        <v>9</v>
      </c>
      <c r="KCP26" s="478"/>
      <c r="KCQ26" s="478" t="s">
        <v>9</v>
      </c>
      <c r="KCR26" s="478"/>
      <c r="KCS26" s="478" t="s">
        <v>9</v>
      </c>
      <c r="KCT26" s="478"/>
      <c r="KCU26" s="478" t="s">
        <v>9</v>
      </c>
      <c r="KCV26" s="478"/>
      <c r="KCW26" s="478" t="s">
        <v>9</v>
      </c>
      <c r="KCX26" s="478"/>
      <c r="KCY26" s="478" t="s">
        <v>9</v>
      </c>
      <c r="KCZ26" s="478"/>
      <c r="KDA26" s="478" t="s">
        <v>9</v>
      </c>
      <c r="KDB26" s="478"/>
      <c r="KDC26" s="478" t="s">
        <v>9</v>
      </c>
      <c r="KDD26" s="478"/>
      <c r="KDE26" s="478" t="s">
        <v>9</v>
      </c>
      <c r="KDF26" s="478"/>
      <c r="KDG26" s="478" t="s">
        <v>9</v>
      </c>
      <c r="KDH26" s="478"/>
      <c r="KDI26" s="478" t="s">
        <v>9</v>
      </c>
      <c r="KDJ26" s="478"/>
      <c r="KDK26" s="478" t="s">
        <v>9</v>
      </c>
      <c r="KDL26" s="478"/>
      <c r="KDM26" s="478" t="s">
        <v>9</v>
      </c>
      <c r="KDN26" s="478"/>
      <c r="KDO26" s="478" t="s">
        <v>9</v>
      </c>
      <c r="KDP26" s="478"/>
      <c r="KDQ26" s="478" t="s">
        <v>9</v>
      </c>
      <c r="KDR26" s="478"/>
      <c r="KDS26" s="478" t="s">
        <v>9</v>
      </c>
      <c r="KDT26" s="478"/>
      <c r="KDU26" s="478" t="s">
        <v>9</v>
      </c>
      <c r="KDV26" s="478"/>
      <c r="KDW26" s="478" t="s">
        <v>9</v>
      </c>
      <c r="KDX26" s="478"/>
      <c r="KDY26" s="478" t="s">
        <v>9</v>
      </c>
      <c r="KDZ26" s="478"/>
      <c r="KEA26" s="478" t="s">
        <v>9</v>
      </c>
      <c r="KEB26" s="478"/>
      <c r="KEC26" s="478" t="s">
        <v>9</v>
      </c>
      <c r="KED26" s="478"/>
      <c r="KEE26" s="478" t="s">
        <v>9</v>
      </c>
      <c r="KEF26" s="478"/>
      <c r="KEG26" s="478" t="s">
        <v>9</v>
      </c>
      <c r="KEH26" s="478"/>
      <c r="KEI26" s="478" t="s">
        <v>9</v>
      </c>
      <c r="KEJ26" s="478"/>
      <c r="KEK26" s="478" t="s">
        <v>9</v>
      </c>
      <c r="KEL26" s="478"/>
      <c r="KEM26" s="478" t="s">
        <v>9</v>
      </c>
      <c r="KEN26" s="478"/>
      <c r="KEO26" s="478" t="s">
        <v>9</v>
      </c>
      <c r="KEP26" s="478"/>
      <c r="KEQ26" s="478" t="s">
        <v>9</v>
      </c>
      <c r="KER26" s="478"/>
      <c r="KES26" s="478" t="s">
        <v>9</v>
      </c>
      <c r="KET26" s="478"/>
      <c r="KEU26" s="478" t="s">
        <v>9</v>
      </c>
      <c r="KEV26" s="478"/>
      <c r="KEW26" s="478" t="s">
        <v>9</v>
      </c>
      <c r="KEX26" s="478"/>
      <c r="KEY26" s="478" t="s">
        <v>9</v>
      </c>
      <c r="KEZ26" s="478"/>
      <c r="KFA26" s="478" t="s">
        <v>9</v>
      </c>
      <c r="KFB26" s="478"/>
      <c r="KFC26" s="478" t="s">
        <v>9</v>
      </c>
      <c r="KFD26" s="478"/>
      <c r="KFE26" s="478" t="s">
        <v>9</v>
      </c>
      <c r="KFF26" s="478"/>
      <c r="KFG26" s="478" t="s">
        <v>9</v>
      </c>
      <c r="KFH26" s="478"/>
      <c r="KFI26" s="478" t="s">
        <v>9</v>
      </c>
      <c r="KFJ26" s="478"/>
      <c r="KFK26" s="478" t="s">
        <v>9</v>
      </c>
      <c r="KFL26" s="478"/>
      <c r="KFM26" s="478" t="s">
        <v>9</v>
      </c>
      <c r="KFN26" s="478"/>
      <c r="KFO26" s="478" t="s">
        <v>9</v>
      </c>
      <c r="KFP26" s="478"/>
      <c r="KFQ26" s="478" t="s">
        <v>9</v>
      </c>
      <c r="KFR26" s="478"/>
      <c r="KFS26" s="478" t="s">
        <v>9</v>
      </c>
      <c r="KFT26" s="478"/>
      <c r="KFU26" s="478" t="s">
        <v>9</v>
      </c>
      <c r="KFV26" s="478"/>
      <c r="KFW26" s="478" t="s">
        <v>9</v>
      </c>
      <c r="KFX26" s="478"/>
      <c r="KFY26" s="478" t="s">
        <v>9</v>
      </c>
      <c r="KFZ26" s="478"/>
      <c r="KGA26" s="478" t="s">
        <v>9</v>
      </c>
      <c r="KGB26" s="478"/>
      <c r="KGC26" s="478" t="s">
        <v>9</v>
      </c>
      <c r="KGD26" s="478"/>
      <c r="KGE26" s="478" t="s">
        <v>9</v>
      </c>
      <c r="KGF26" s="478"/>
      <c r="KGG26" s="478" t="s">
        <v>9</v>
      </c>
      <c r="KGH26" s="478"/>
      <c r="KGI26" s="478" t="s">
        <v>9</v>
      </c>
      <c r="KGJ26" s="478"/>
      <c r="KGK26" s="478" t="s">
        <v>9</v>
      </c>
      <c r="KGL26" s="478"/>
      <c r="KGM26" s="478" t="s">
        <v>9</v>
      </c>
      <c r="KGN26" s="478"/>
      <c r="KGO26" s="478" t="s">
        <v>9</v>
      </c>
      <c r="KGP26" s="478"/>
      <c r="KGQ26" s="478" t="s">
        <v>9</v>
      </c>
      <c r="KGR26" s="478"/>
      <c r="KGS26" s="478" t="s">
        <v>9</v>
      </c>
      <c r="KGT26" s="478"/>
      <c r="KGU26" s="478" t="s">
        <v>9</v>
      </c>
      <c r="KGV26" s="478"/>
      <c r="KGW26" s="478" t="s">
        <v>9</v>
      </c>
      <c r="KGX26" s="478"/>
      <c r="KGY26" s="478" t="s">
        <v>9</v>
      </c>
      <c r="KGZ26" s="478"/>
      <c r="KHA26" s="478" t="s">
        <v>9</v>
      </c>
      <c r="KHB26" s="478"/>
      <c r="KHC26" s="478" t="s">
        <v>9</v>
      </c>
      <c r="KHD26" s="478"/>
      <c r="KHE26" s="478" t="s">
        <v>9</v>
      </c>
      <c r="KHF26" s="478"/>
      <c r="KHG26" s="478" t="s">
        <v>9</v>
      </c>
      <c r="KHH26" s="478"/>
      <c r="KHI26" s="478" t="s">
        <v>9</v>
      </c>
      <c r="KHJ26" s="478"/>
      <c r="KHK26" s="478" t="s">
        <v>9</v>
      </c>
      <c r="KHL26" s="478"/>
      <c r="KHM26" s="478" t="s">
        <v>9</v>
      </c>
      <c r="KHN26" s="478"/>
      <c r="KHO26" s="478" t="s">
        <v>9</v>
      </c>
      <c r="KHP26" s="478"/>
      <c r="KHQ26" s="478" t="s">
        <v>9</v>
      </c>
      <c r="KHR26" s="478"/>
      <c r="KHS26" s="478" t="s">
        <v>9</v>
      </c>
      <c r="KHT26" s="478"/>
      <c r="KHU26" s="478" t="s">
        <v>9</v>
      </c>
      <c r="KHV26" s="478"/>
      <c r="KHW26" s="478" t="s">
        <v>9</v>
      </c>
      <c r="KHX26" s="478"/>
      <c r="KHY26" s="478" t="s">
        <v>9</v>
      </c>
      <c r="KHZ26" s="478"/>
      <c r="KIA26" s="478" t="s">
        <v>9</v>
      </c>
      <c r="KIB26" s="478"/>
      <c r="KIC26" s="478" t="s">
        <v>9</v>
      </c>
      <c r="KID26" s="478"/>
      <c r="KIE26" s="478" t="s">
        <v>9</v>
      </c>
      <c r="KIF26" s="478"/>
      <c r="KIG26" s="478" t="s">
        <v>9</v>
      </c>
      <c r="KIH26" s="478"/>
      <c r="KII26" s="478" t="s">
        <v>9</v>
      </c>
      <c r="KIJ26" s="478"/>
      <c r="KIK26" s="478" t="s">
        <v>9</v>
      </c>
      <c r="KIL26" s="478"/>
      <c r="KIM26" s="478" t="s">
        <v>9</v>
      </c>
      <c r="KIN26" s="478"/>
      <c r="KIO26" s="478" t="s">
        <v>9</v>
      </c>
      <c r="KIP26" s="478"/>
      <c r="KIQ26" s="478" t="s">
        <v>9</v>
      </c>
      <c r="KIR26" s="478"/>
      <c r="KIS26" s="478" t="s">
        <v>9</v>
      </c>
      <c r="KIT26" s="478"/>
      <c r="KIU26" s="478" t="s">
        <v>9</v>
      </c>
      <c r="KIV26" s="478"/>
      <c r="KIW26" s="478" t="s">
        <v>9</v>
      </c>
      <c r="KIX26" s="478"/>
      <c r="KIY26" s="478" t="s">
        <v>9</v>
      </c>
      <c r="KIZ26" s="478"/>
      <c r="KJA26" s="478" t="s">
        <v>9</v>
      </c>
      <c r="KJB26" s="478"/>
      <c r="KJC26" s="478" t="s">
        <v>9</v>
      </c>
      <c r="KJD26" s="478"/>
      <c r="KJE26" s="478" t="s">
        <v>9</v>
      </c>
      <c r="KJF26" s="478"/>
      <c r="KJG26" s="478" t="s">
        <v>9</v>
      </c>
      <c r="KJH26" s="478"/>
      <c r="KJI26" s="478" t="s">
        <v>9</v>
      </c>
      <c r="KJJ26" s="478"/>
      <c r="KJK26" s="478" t="s">
        <v>9</v>
      </c>
      <c r="KJL26" s="478"/>
      <c r="KJM26" s="478" t="s">
        <v>9</v>
      </c>
      <c r="KJN26" s="478"/>
      <c r="KJO26" s="478" t="s">
        <v>9</v>
      </c>
      <c r="KJP26" s="478"/>
      <c r="KJQ26" s="478" t="s">
        <v>9</v>
      </c>
      <c r="KJR26" s="478"/>
      <c r="KJS26" s="478" t="s">
        <v>9</v>
      </c>
      <c r="KJT26" s="478"/>
      <c r="KJU26" s="478" t="s">
        <v>9</v>
      </c>
      <c r="KJV26" s="478"/>
      <c r="KJW26" s="478" t="s">
        <v>9</v>
      </c>
      <c r="KJX26" s="478"/>
      <c r="KJY26" s="478" t="s">
        <v>9</v>
      </c>
      <c r="KJZ26" s="478"/>
      <c r="KKA26" s="478" t="s">
        <v>9</v>
      </c>
      <c r="KKB26" s="478"/>
      <c r="KKC26" s="478" t="s">
        <v>9</v>
      </c>
      <c r="KKD26" s="478"/>
      <c r="KKE26" s="478" t="s">
        <v>9</v>
      </c>
      <c r="KKF26" s="478"/>
      <c r="KKG26" s="478" t="s">
        <v>9</v>
      </c>
      <c r="KKH26" s="478"/>
      <c r="KKI26" s="478" t="s">
        <v>9</v>
      </c>
      <c r="KKJ26" s="478"/>
      <c r="KKK26" s="478" t="s">
        <v>9</v>
      </c>
      <c r="KKL26" s="478"/>
      <c r="KKM26" s="478" t="s">
        <v>9</v>
      </c>
      <c r="KKN26" s="478"/>
      <c r="KKO26" s="478" t="s">
        <v>9</v>
      </c>
      <c r="KKP26" s="478"/>
      <c r="KKQ26" s="478" t="s">
        <v>9</v>
      </c>
      <c r="KKR26" s="478"/>
      <c r="KKS26" s="478" t="s">
        <v>9</v>
      </c>
      <c r="KKT26" s="478"/>
      <c r="KKU26" s="478" t="s">
        <v>9</v>
      </c>
      <c r="KKV26" s="478"/>
      <c r="KKW26" s="478" t="s">
        <v>9</v>
      </c>
      <c r="KKX26" s="478"/>
      <c r="KKY26" s="478" t="s">
        <v>9</v>
      </c>
      <c r="KKZ26" s="478"/>
      <c r="KLA26" s="478" t="s">
        <v>9</v>
      </c>
      <c r="KLB26" s="478"/>
      <c r="KLC26" s="478" t="s">
        <v>9</v>
      </c>
      <c r="KLD26" s="478"/>
      <c r="KLE26" s="478" t="s">
        <v>9</v>
      </c>
      <c r="KLF26" s="478"/>
      <c r="KLG26" s="478" t="s">
        <v>9</v>
      </c>
      <c r="KLH26" s="478"/>
      <c r="KLI26" s="478" t="s">
        <v>9</v>
      </c>
      <c r="KLJ26" s="478"/>
      <c r="KLK26" s="478" t="s">
        <v>9</v>
      </c>
      <c r="KLL26" s="478"/>
      <c r="KLM26" s="478" t="s">
        <v>9</v>
      </c>
      <c r="KLN26" s="478"/>
      <c r="KLO26" s="478" t="s">
        <v>9</v>
      </c>
      <c r="KLP26" s="478"/>
      <c r="KLQ26" s="478" t="s">
        <v>9</v>
      </c>
      <c r="KLR26" s="478"/>
      <c r="KLS26" s="478" t="s">
        <v>9</v>
      </c>
      <c r="KLT26" s="478"/>
      <c r="KLU26" s="478" t="s">
        <v>9</v>
      </c>
      <c r="KLV26" s="478"/>
      <c r="KLW26" s="478" t="s">
        <v>9</v>
      </c>
      <c r="KLX26" s="478"/>
      <c r="KLY26" s="478" t="s">
        <v>9</v>
      </c>
      <c r="KLZ26" s="478"/>
      <c r="KMA26" s="478" t="s">
        <v>9</v>
      </c>
      <c r="KMB26" s="478"/>
      <c r="KMC26" s="478" t="s">
        <v>9</v>
      </c>
      <c r="KMD26" s="478"/>
      <c r="KME26" s="478" t="s">
        <v>9</v>
      </c>
      <c r="KMF26" s="478"/>
      <c r="KMG26" s="478" t="s">
        <v>9</v>
      </c>
      <c r="KMH26" s="478"/>
      <c r="KMI26" s="478" t="s">
        <v>9</v>
      </c>
      <c r="KMJ26" s="478"/>
      <c r="KMK26" s="478" t="s">
        <v>9</v>
      </c>
      <c r="KML26" s="478"/>
      <c r="KMM26" s="478" t="s">
        <v>9</v>
      </c>
      <c r="KMN26" s="478"/>
      <c r="KMO26" s="478" t="s">
        <v>9</v>
      </c>
      <c r="KMP26" s="478"/>
      <c r="KMQ26" s="478" t="s">
        <v>9</v>
      </c>
      <c r="KMR26" s="478"/>
      <c r="KMS26" s="478" t="s">
        <v>9</v>
      </c>
      <c r="KMT26" s="478"/>
      <c r="KMU26" s="478" t="s">
        <v>9</v>
      </c>
      <c r="KMV26" s="478"/>
      <c r="KMW26" s="478" t="s">
        <v>9</v>
      </c>
      <c r="KMX26" s="478"/>
      <c r="KMY26" s="478" t="s">
        <v>9</v>
      </c>
      <c r="KMZ26" s="478"/>
      <c r="KNA26" s="478" t="s">
        <v>9</v>
      </c>
      <c r="KNB26" s="478"/>
      <c r="KNC26" s="478" t="s">
        <v>9</v>
      </c>
      <c r="KND26" s="478"/>
      <c r="KNE26" s="478" t="s">
        <v>9</v>
      </c>
      <c r="KNF26" s="478"/>
      <c r="KNG26" s="478" t="s">
        <v>9</v>
      </c>
      <c r="KNH26" s="478"/>
      <c r="KNI26" s="478" t="s">
        <v>9</v>
      </c>
      <c r="KNJ26" s="478"/>
      <c r="KNK26" s="478" t="s">
        <v>9</v>
      </c>
      <c r="KNL26" s="478"/>
      <c r="KNM26" s="478" t="s">
        <v>9</v>
      </c>
      <c r="KNN26" s="478"/>
      <c r="KNO26" s="478" t="s">
        <v>9</v>
      </c>
      <c r="KNP26" s="478"/>
      <c r="KNQ26" s="478" t="s">
        <v>9</v>
      </c>
      <c r="KNR26" s="478"/>
      <c r="KNS26" s="478" t="s">
        <v>9</v>
      </c>
      <c r="KNT26" s="478"/>
      <c r="KNU26" s="478" t="s">
        <v>9</v>
      </c>
      <c r="KNV26" s="478"/>
      <c r="KNW26" s="478" t="s">
        <v>9</v>
      </c>
      <c r="KNX26" s="478"/>
      <c r="KNY26" s="478" t="s">
        <v>9</v>
      </c>
      <c r="KNZ26" s="478"/>
      <c r="KOA26" s="478" t="s">
        <v>9</v>
      </c>
      <c r="KOB26" s="478"/>
      <c r="KOC26" s="478" t="s">
        <v>9</v>
      </c>
      <c r="KOD26" s="478"/>
      <c r="KOE26" s="478" t="s">
        <v>9</v>
      </c>
      <c r="KOF26" s="478"/>
      <c r="KOG26" s="478" t="s">
        <v>9</v>
      </c>
      <c r="KOH26" s="478"/>
      <c r="KOI26" s="478" t="s">
        <v>9</v>
      </c>
      <c r="KOJ26" s="478"/>
      <c r="KOK26" s="478" t="s">
        <v>9</v>
      </c>
      <c r="KOL26" s="478"/>
      <c r="KOM26" s="478" t="s">
        <v>9</v>
      </c>
      <c r="KON26" s="478"/>
      <c r="KOO26" s="478" t="s">
        <v>9</v>
      </c>
      <c r="KOP26" s="478"/>
      <c r="KOQ26" s="478" t="s">
        <v>9</v>
      </c>
      <c r="KOR26" s="478"/>
      <c r="KOS26" s="478" t="s">
        <v>9</v>
      </c>
      <c r="KOT26" s="478"/>
      <c r="KOU26" s="478" t="s">
        <v>9</v>
      </c>
      <c r="KOV26" s="478"/>
      <c r="KOW26" s="478" t="s">
        <v>9</v>
      </c>
      <c r="KOX26" s="478"/>
      <c r="KOY26" s="478" t="s">
        <v>9</v>
      </c>
      <c r="KOZ26" s="478"/>
      <c r="KPA26" s="478" t="s">
        <v>9</v>
      </c>
      <c r="KPB26" s="478"/>
      <c r="KPC26" s="478" t="s">
        <v>9</v>
      </c>
      <c r="KPD26" s="478"/>
      <c r="KPE26" s="478" t="s">
        <v>9</v>
      </c>
      <c r="KPF26" s="478"/>
      <c r="KPG26" s="478" t="s">
        <v>9</v>
      </c>
      <c r="KPH26" s="478"/>
      <c r="KPI26" s="478" t="s">
        <v>9</v>
      </c>
      <c r="KPJ26" s="478"/>
      <c r="KPK26" s="478" t="s">
        <v>9</v>
      </c>
      <c r="KPL26" s="478"/>
      <c r="KPM26" s="478" t="s">
        <v>9</v>
      </c>
      <c r="KPN26" s="478"/>
      <c r="KPO26" s="478" t="s">
        <v>9</v>
      </c>
      <c r="KPP26" s="478"/>
      <c r="KPQ26" s="478" t="s">
        <v>9</v>
      </c>
      <c r="KPR26" s="478"/>
      <c r="KPS26" s="478" t="s">
        <v>9</v>
      </c>
      <c r="KPT26" s="478"/>
      <c r="KPU26" s="478" t="s">
        <v>9</v>
      </c>
      <c r="KPV26" s="478"/>
      <c r="KPW26" s="478" t="s">
        <v>9</v>
      </c>
      <c r="KPX26" s="478"/>
      <c r="KPY26" s="478" t="s">
        <v>9</v>
      </c>
      <c r="KPZ26" s="478"/>
      <c r="KQA26" s="478" t="s">
        <v>9</v>
      </c>
      <c r="KQB26" s="478"/>
      <c r="KQC26" s="478" t="s">
        <v>9</v>
      </c>
      <c r="KQD26" s="478"/>
      <c r="KQE26" s="478" t="s">
        <v>9</v>
      </c>
      <c r="KQF26" s="478"/>
      <c r="KQG26" s="478" t="s">
        <v>9</v>
      </c>
      <c r="KQH26" s="478"/>
      <c r="KQI26" s="478" t="s">
        <v>9</v>
      </c>
      <c r="KQJ26" s="478"/>
      <c r="KQK26" s="478" t="s">
        <v>9</v>
      </c>
      <c r="KQL26" s="478"/>
      <c r="KQM26" s="478" t="s">
        <v>9</v>
      </c>
      <c r="KQN26" s="478"/>
      <c r="KQO26" s="478" t="s">
        <v>9</v>
      </c>
      <c r="KQP26" s="478"/>
      <c r="KQQ26" s="478" t="s">
        <v>9</v>
      </c>
      <c r="KQR26" s="478"/>
      <c r="KQS26" s="478" t="s">
        <v>9</v>
      </c>
      <c r="KQT26" s="478"/>
      <c r="KQU26" s="478" t="s">
        <v>9</v>
      </c>
      <c r="KQV26" s="478"/>
      <c r="KQW26" s="478" t="s">
        <v>9</v>
      </c>
      <c r="KQX26" s="478"/>
      <c r="KQY26" s="478" t="s">
        <v>9</v>
      </c>
      <c r="KQZ26" s="478"/>
      <c r="KRA26" s="478" t="s">
        <v>9</v>
      </c>
      <c r="KRB26" s="478"/>
      <c r="KRC26" s="478" t="s">
        <v>9</v>
      </c>
      <c r="KRD26" s="478"/>
      <c r="KRE26" s="478" t="s">
        <v>9</v>
      </c>
      <c r="KRF26" s="478"/>
      <c r="KRG26" s="478" t="s">
        <v>9</v>
      </c>
      <c r="KRH26" s="478"/>
      <c r="KRI26" s="478" t="s">
        <v>9</v>
      </c>
      <c r="KRJ26" s="478"/>
      <c r="KRK26" s="478" t="s">
        <v>9</v>
      </c>
      <c r="KRL26" s="478"/>
      <c r="KRM26" s="478" t="s">
        <v>9</v>
      </c>
      <c r="KRN26" s="478"/>
      <c r="KRO26" s="478" t="s">
        <v>9</v>
      </c>
      <c r="KRP26" s="478"/>
      <c r="KRQ26" s="478" t="s">
        <v>9</v>
      </c>
      <c r="KRR26" s="478"/>
      <c r="KRS26" s="478" t="s">
        <v>9</v>
      </c>
      <c r="KRT26" s="478"/>
      <c r="KRU26" s="478" t="s">
        <v>9</v>
      </c>
      <c r="KRV26" s="478"/>
      <c r="KRW26" s="478" t="s">
        <v>9</v>
      </c>
      <c r="KRX26" s="478"/>
      <c r="KRY26" s="478" t="s">
        <v>9</v>
      </c>
      <c r="KRZ26" s="478"/>
      <c r="KSA26" s="478" t="s">
        <v>9</v>
      </c>
      <c r="KSB26" s="478"/>
      <c r="KSC26" s="478" t="s">
        <v>9</v>
      </c>
      <c r="KSD26" s="478"/>
      <c r="KSE26" s="478" t="s">
        <v>9</v>
      </c>
      <c r="KSF26" s="478"/>
      <c r="KSG26" s="478" t="s">
        <v>9</v>
      </c>
      <c r="KSH26" s="478"/>
      <c r="KSI26" s="478" t="s">
        <v>9</v>
      </c>
      <c r="KSJ26" s="478"/>
      <c r="KSK26" s="478" t="s">
        <v>9</v>
      </c>
      <c r="KSL26" s="478"/>
      <c r="KSM26" s="478" t="s">
        <v>9</v>
      </c>
      <c r="KSN26" s="478"/>
      <c r="KSO26" s="478" t="s">
        <v>9</v>
      </c>
      <c r="KSP26" s="478"/>
      <c r="KSQ26" s="478" t="s">
        <v>9</v>
      </c>
      <c r="KSR26" s="478"/>
      <c r="KSS26" s="478" t="s">
        <v>9</v>
      </c>
      <c r="KST26" s="478"/>
      <c r="KSU26" s="478" t="s">
        <v>9</v>
      </c>
      <c r="KSV26" s="478"/>
      <c r="KSW26" s="478" t="s">
        <v>9</v>
      </c>
      <c r="KSX26" s="478"/>
      <c r="KSY26" s="478" t="s">
        <v>9</v>
      </c>
      <c r="KSZ26" s="478"/>
      <c r="KTA26" s="478" t="s">
        <v>9</v>
      </c>
      <c r="KTB26" s="478"/>
      <c r="KTC26" s="478" t="s">
        <v>9</v>
      </c>
      <c r="KTD26" s="478"/>
      <c r="KTE26" s="478" t="s">
        <v>9</v>
      </c>
      <c r="KTF26" s="478"/>
      <c r="KTG26" s="478" t="s">
        <v>9</v>
      </c>
      <c r="KTH26" s="478"/>
      <c r="KTI26" s="478" t="s">
        <v>9</v>
      </c>
      <c r="KTJ26" s="478"/>
      <c r="KTK26" s="478" t="s">
        <v>9</v>
      </c>
      <c r="KTL26" s="478"/>
      <c r="KTM26" s="478" t="s">
        <v>9</v>
      </c>
      <c r="KTN26" s="478"/>
      <c r="KTO26" s="478" t="s">
        <v>9</v>
      </c>
      <c r="KTP26" s="478"/>
      <c r="KTQ26" s="478" t="s">
        <v>9</v>
      </c>
      <c r="KTR26" s="478"/>
      <c r="KTS26" s="478" t="s">
        <v>9</v>
      </c>
      <c r="KTT26" s="478"/>
      <c r="KTU26" s="478" t="s">
        <v>9</v>
      </c>
      <c r="KTV26" s="478"/>
      <c r="KTW26" s="478" t="s">
        <v>9</v>
      </c>
      <c r="KTX26" s="478"/>
      <c r="KTY26" s="478" t="s">
        <v>9</v>
      </c>
      <c r="KTZ26" s="478"/>
      <c r="KUA26" s="478" t="s">
        <v>9</v>
      </c>
      <c r="KUB26" s="478"/>
      <c r="KUC26" s="478" t="s">
        <v>9</v>
      </c>
      <c r="KUD26" s="478"/>
      <c r="KUE26" s="478" t="s">
        <v>9</v>
      </c>
      <c r="KUF26" s="478"/>
      <c r="KUG26" s="478" t="s">
        <v>9</v>
      </c>
      <c r="KUH26" s="478"/>
      <c r="KUI26" s="478" t="s">
        <v>9</v>
      </c>
      <c r="KUJ26" s="478"/>
      <c r="KUK26" s="478" t="s">
        <v>9</v>
      </c>
      <c r="KUL26" s="478"/>
      <c r="KUM26" s="478" t="s">
        <v>9</v>
      </c>
      <c r="KUN26" s="478"/>
      <c r="KUO26" s="478" t="s">
        <v>9</v>
      </c>
      <c r="KUP26" s="478"/>
      <c r="KUQ26" s="478" t="s">
        <v>9</v>
      </c>
      <c r="KUR26" s="478"/>
      <c r="KUS26" s="478" t="s">
        <v>9</v>
      </c>
      <c r="KUT26" s="478"/>
      <c r="KUU26" s="478" t="s">
        <v>9</v>
      </c>
      <c r="KUV26" s="478"/>
      <c r="KUW26" s="478" t="s">
        <v>9</v>
      </c>
      <c r="KUX26" s="478"/>
      <c r="KUY26" s="478" t="s">
        <v>9</v>
      </c>
      <c r="KUZ26" s="478"/>
      <c r="KVA26" s="478" t="s">
        <v>9</v>
      </c>
      <c r="KVB26" s="478"/>
      <c r="KVC26" s="478" t="s">
        <v>9</v>
      </c>
      <c r="KVD26" s="478"/>
      <c r="KVE26" s="478" t="s">
        <v>9</v>
      </c>
      <c r="KVF26" s="478"/>
      <c r="KVG26" s="478" t="s">
        <v>9</v>
      </c>
      <c r="KVH26" s="478"/>
      <c r="KVI26" s="478" t="s">
        <v>9</v>
      </c>
      <c r="KVJ26" s="478"/>
      <c r="KVK26" s="478" t="s">
        <v>9</v>
      </c>
      <c r="KVL26" s="478"/>
      <c r="KVM26" s="478" t="s">
        <v>9</v>
      </c>
      <c r="KVN26" s="478"/>
      <c r="KVO26" s="478" t="s">
        <v>9</v>
      </c>
      <c r="KVP26" s="478"/>
      <c r="KVQ26" s="478" t="s">
        <v>9</v>
      </c>
      <c r="KVR26" s="478"/>
      <c r="KVS26" s="478" t="s">
        <v>9</v>
      </c>
      <c r="KVT26" s="478"/>
      <c r="KVU26" s="478" t="s">
        <v>9</v>
      </c>
      <c r="KVV26" s="478"/>
      <c r="KVW26" s="478" t="s">
        <v>9</v>
      </c>
      <c r="KVX26" s="478"/>
      <c r="KVY26" s="478" t="s">
        <v>9</v>
      </c>
      <c r="KVZ26" s="478"/>
      <c r="KWA26" s="478" t="s">
        <v>9</v>
      </c>
      <c r="KWB26" s="478"/>
      <c r="KWC26" s="478" t="s">
        <v>9</v>
      </c>
      <c r="KWD26" s="478"/>
      <c r="KWE26" s="478" t="s">
        <v>9</v>
      </c>
      <c r="KWF26" s="478"/>
      <c r="KWG26" s="478" t="s">
        <v>9</v>
      </c>
      <c r="KWH26" s="478"/>
      <c r="KWI26" s="478" t="s">
        <v>9</v>
      </c>
      <c r="KWJ26" s="478"/>
      <c r="KWK26" s="478" t="s">
        <v>9</v>
      </c>
      <c r="KWL26" s="478"/>
      <c r="KWM26" s="478" t="s">
        <v>9</v>
      </c>
      <c r="KWN26" s="478"/>
      <c r="KWO26" s="478" t="s">
        <v>9</v>
      </c>
      <c r="KWP26" s="478"/>
      <c r="KWQ26" s="478" t="s">
        <v>9</v>
      </c>
      <c r="KWR26" s="478"/>
      <c r="KWS26" s="478" t="s">
        <v>9</v>
      </c>
      <c r="KWT26" s="478"/>
      <c r="KWU26" s="478" t="s">
        <v>9</v>
      </c>
      <c r="KWV26" s="478"/>
      <c r="KWW26" s="478" t="s">
        <v>9</v>
      </c>
      <c r="KWX26" s="478"/>
      <c r="KWY26" s="478" t="s">
        <v>9</v>
      </c>
      <c r="KWZ26" s="478"/>
      <c r="KXA26" s="478" t="s">
        <v>9</v>
      </c>
      <c r="KXB26" s="478"/>
      <c r="KXC26" s="478" t="s">
        <v>9</v>
      </c>
      <c r="KXD26" s="478"/>
      <c r="KXE26" s="478" t="s">
        <v>9</v>
      </c>
      <c r="KXF26" s="478"/>
      <c r="KXG26" s="478" t="s">
        <v>9</v>
      </c>
      <c r="KXH26" s="478"/>
      <c r="KXI26" s="478" t="s">
        <v>9</v>
      </c>
      <c r="KXJ26" s="478"/>
      <c r="KXK26" s="478" t="s">
        <v>9</v>
      </c>
      <c r="KXL26" s="478"/>
      <c r="KXM26" s="478" t="s">
        <v>9</v>
      </c>
      <c r="KXN26" s="478"/>
      <c r="KXO26" s="478" t="s">
        <v>9</v>
      </c>
      <c r="KXP26" s="478"/>
      <c r="KXQ26" s="478" t="s">
        <v>9</v>
      </c>
      <c r="KXR26" s="478"/>
      <c r="KXS26" s="478" t="s">
        <v>9</v>
      </c>
      <c r="KXT26" s="478"/>
      <c r="KXU26" s="478" t="s">
        <v>9</v>
      </c>
      <c r="KXV26" s="478"/>
      <c r="KXW26" s="478" t="s">
        <v>9</v>
      </c>
      <c r="KXX26" s="478"/>
      <c r="KXY26" s="478" t="s">
        <v>9</v>
      </c>
      <c r="KXZ26" s="478"/>
      <c r="KYA26" s="478" t="s">
        <v>9</v>
      </c>
      <c r="KYB26" s="478"/>
      <c r="KYC26" s="478" t="s">
        <v>9</v>
      </c>
      <c r="KYD26" s="478"/>
      <c r="KYE26" s="478" t="s">
        <v>9</v>
      </c>
      <c r="KYF26" s="478"/>
      <c r="KYG26" s="478" t="s">
        <v>9</v>
      </c>
      <c r="KYH26" s="478"/>
      <c r="KYI26" s="478" t="s">
        <v>9</v>
      </c>
      <c r="KYJ26" s="478"/>
      <c r="KYK26" s="478" t="s">
        <v>9</v>
      </c>
      <c r="KYL26" s="478"/>
      <c r="KYM26" s="478" t="s">
        <v>9</v>
      </c>
      <c r="KYN26" s="478"/>
      <c r="KYO26" s="478" t="s">
        <v>9</v>
      </c>
      <c r="KYP26" s="478"/>
      <c r="KYQ26" s="478" t="s">
        <v>9</v>
      </c>
      <c r="KYR26" s="478"/>
      <c r="KYS26" s="478" t="s">
        <v>9</v>
      </c>
      <c r="KYT26" s="478"/>
      <c r="KYU26" s="478" t="s">
        <v>9</v>
      </c>
      <c r="KYV26" s="478"/>
      <c r="KYW26" s="478" t="s">
        <v>9</v>
      </c>
      <c r="KYX26" s="478"/>
      <c r="KYY26" s="478" t="s">
        <v>9</v>
      </c>
      <c r="KYZ26" s="478"/>
      <c r="KZA26" s="478" t="s">
        <v>9</v>
      </c>
      <c r="KZB26" s="478"/>
      <c r="KZC26" s="478" t="s">
        <v>9</v>
      </c>
      <c r="KZD26" s="478"/>
      <c r="KZE26" s="478" t="s">
        <v>9</v>
      </c>
      <c r="KZF26" s="478"/>
      <c r="KZG26" s="478" t="s">
        <v>9</v>
      </c>
      <c r="KZH26" s="478"/>
      <c r="KZI26" s="478" t="s">
        <v>9</v>
      </c>
      <c r="KZJ26" s="478"/>
      <c r="KZK26" s="478" t="s">
        <v>9</v>
      </c>
      <c r="KZL26" s="478"/>
      <c r="KZM26" s="478" t="s">
        <v>9</v>
      </c>
      <c r="KZN26" s="478"/>
      <c r="KZO26" s="478" t="s">
        <v>9</v>
      </c>
      <c r="KZP26" s="478"/>
      <c r="KZQ26" s="478" t="s">
        <v>9</v>
      </c>
      <c r="KZR26" s="478"/>
      <c r="KZS26" s="478" t="s">
        <v>9</v>
      </c>
      <c r="KZT26" s="478"/>
      <c r="KZU26" s="478" t="s">
        <v>9</v>
      </c>
      <c r="KZV26" s="478"/>
      <c r="KZW26" s="478" t="s">
        <v>9</v>
      </c>
      <c r="KZX26" s="478"/>
      <c r="KZY26" s="478" t="s">
        <v>9</v>
      </c>
      <c r="KZZ26" s="478"/>
      <c r="LAA26" s="478" t="s">
        <v>9</v>
      </c>
      <c r="LAB26" s="478"/>
      <c r="LAC26" s="478" t="s">
        <v>9</v>
      </c>
      <c r="LAD26" s="478"/>
      <c r="LAE26" s="478" t="s">
        <v>9</v>
      </c>
      <c r="LAF26" s="478"/>
      <c r="LAG26" s="478" t="s">
        <v>9</v>
      </c>
      <c r="LAH26" s="478"/>
      <c r="LAI26" s="478" t="s">
        <v>9</v>
      </c>
      <c r="LAJ26" s="478"/>
      <c r="LAK26" s="478" t="s">
        <v>9</v>
      </c>
      <c r="LAL26" s="478"/>
      <c r="LAM26" s="478" t="s">
        <v>9</v>
      </c>
      <c r="LAN26" s="478"/>
      <c r="LAO26" s="478" t="s">
        <v>9</v>
      </c>
      <c r="LAP26" s="478"/>
      <c r="LAQ26" s="478" t="s">
        <v>9</v>
      </c>
      <c r="LAR26" s="478"/>
      <c r="LAS26" s="478" t="s">
        <v>9</v>
      </c>
      <c r="LAT26" s="478"/>
      <c r="LAU26" s="478" t="s">
        <v>9</v>
      </c>
      <c r="LAV26" s="478"/>
      <c r="LAW26" s="478" t="s">
        <v>9</v>
      </c>
      <c r="LAX26" s="478"/>
      <c r="LAY26" s="478" t="s">
        <v>9</v>
      </c>
      <c r="LAZ26" s="478"/>
      <c r="LBA26" s="478" t="s">
        <v>9</v>
      </c>
      <c r="LBB26" s="478"/>
      <c r="LBC26" s="478" t="s">
        <v>9</v>
      </c>
      <c r="LBD26" s="478"/>
      <c r="LBE26" s="478" t="s">
        <v>9</v>
      </c>
      <c r="LBF26" s="478"/>
      <c r="LBG26" s="478" t="s">
        <v>9</v>
      </c>
      <c r="LBH26" s="478"/>
      <c r="LBI26" s="478" t="s">
        <v>9</v>
      </c>
      <c r="LBJ26" s="478"/>
      <c r="LBK26" s="478" t="s">
        <v>9</v>
      </c>
      <c r="LBL26" s="478"/>
      <c r="LBM26" s="478" t="s">
        <v>9</v>
      </c>
      <c r="LBN26" s="478"/>
      <c r="LBO26" s="478" t="s">
        <v>9</v>
      </c>
      <c r="LBP26" s="478"/>
      <c r="LBQ26" s="478" t="s">
        <v>9</v>
      </c>
      <c r="LBR26" s="478"/>
      <c r="LBS26" s="478" t="s">
        <v>9</v>
      </c>
      <c r="LBT26" s="478"/>
      <c r="LBU26" s="478" t="s">
        <v>9</v>
      </c>
      <c r="LBV26" s="478"/>
      <c r="LBW26" s="478" t="s">
        <v>9</v>
      </c>
      <c r="LBX26" s="478"/>
      <c r="LBY26" s="478" t="s">
        <v>9</v>
      </c>
      <c r="LBZ26" s="478"/>
      <c r="LCA26" s="478" t="s">
        <v>9</v>
      </c>
      <c r="LCB26" s="478"/>
      <c r="LCC26" s="478" t="s">
        <v>9</v>
      </c>
      <c r="LCD26" s="478"/>
      <c r="LCE26" s="478" t="s">
        <v>9</v>
      </c>
      <c r="LCF26" s="478"/>
      <c r="LCG26" s="478" t="s">
        <v>9</v>
      </c>
      <c r="LCH26" s="478"/>
      <c r="LCI26" s="478" t="s">
        <v>9</v>
      </c>
      <c r="LCJ26" s="478"/>
      <c r="LCK26" s="478" t="s">
        <v>9</v>
      </c>
      <c r="LCL26" s="478"/>
      <c r="LCM26" s="478" t="s">
        <v>9</v>
      </c>
      <c r="LCN26" s="478"/>
      <c r="LCO26" s="478" t="s">
        <v>9</v>
      </c>
      <c r="LCP26" s="478"/>
      <c r="LCQ26" s="478" t="s">
        <v>9</v>
      </c>
      <c r="LCR26" s="478"/>
      <c r="LCS26" s="478" t="s">
        <v>9</v>
      </c>
      <c r="LCT26" s="478"/>
      <c r="LCU26" s="478" t="s">
        <v>9</v>
      </c>
      <c r="LCV26" s="478"/>
      <c r="LCW26" s="478" t="s">
        <v>9</v>
      </c>
      <c r="LCX26" s="478"/>
      <c r="LCY26" s="478" t="s">
        <v>9</v>
      </c>
      <c r="LCZ26" s="478"/>
      <c r="LDA26" s="478" t="s">
        <v>9</v>
      </c>
      <c r="LDB26" s="478"/>
      <c r="LDC26" s="478" t="s">
        <v>9</v>
      </c>
      <c r="LDD26" s="478"/>
      <c r="LDE26" s="478" t="s">
        <v>9</v>
      </c>
      <c r="LDF26" s="478"/>
      <c r="LDG26" s="478" t="s">
        <v>9</v>
      </c>
      <c r="LDH26" s="478"/>
      <c r="LDI26" s="478" t="s">
        <v>9</v>
      </c>
      <c r="LDJ26" s="478"/>
      <c r="LDK26" s="478" t="s">
        <v>9</v>
      </c>
      <c r="LDL26" s="478"/>
      <c r="LDM26" s="478" t="s">
        <v>9</v>
      </c>
      <c r="LDN26" s="478"/>
      <c r="LDO26" s="478" t="s">
        <v>9</v>
      </c>
      <c r="LDP26" s="478"/>
      <c r="LDQ26" s="478" t="s">
        <v>9</v>
      </c>
      <c r="LDR26" s="478"/>
      <c r="LDS26" s="478" t="s">
        <v>9</v>
      </c>
      <c r="LDT26" s="478"/>
      <c r="LDU26" s="478" t="s">
        <v>9</v>
      </c>
      <c r="LDV26" s="478"/>
      <c r="LDW26" s="478" t="s">
        <v>9</v>
      </c>
      <c r="LDX26" s="478"/>
      <c r="LDY26" s="478" t="s">
        <v>9</v>
      </c>
      <c r="LDZ26" s="478"/>
      <c r="LEA26" s="478" t="s">
        <v>9</v>
      </c>
      <c r="LEB26" s="478"/>
      <c r="LEC26" s="478" t="s">
        <v>9</v>
      </c>
      <c r="LED26" s="478"/>
      <c r="LEE26" s="478" t="s">
        <v>9</v>
      </c>
      <c r="LEF26" s="478"/>
      <c r="LEG26" s="478" t="s">
        <v>9</v>
      </c>
      <c r="LEH26" s="478"/>
      <c r="LEI26" s="478" t="s">
        <v>9</v>
      </c>
      <c r="LEJ26" s="478"/>
      <c r="LEK26" s="478" t="s">
        <v>9</v>
      </c>
      <c r="LEL26" s="478"/>
      <c r="LEM26" s="478" t="s">
        <v>9</v>
      </c>
      <c r="LEN26" s="478"/>
      <c r="LEO26" s="478" t="s">
        <v>9</v>
      </c>
      <c r="LEP26" s="478"/>
      <c r="LEQ26" s="478" t="s">
        <v>9</v>
      </c>
      <c r="LER26" s="478"/>
      <c r="LES26" s="478" t="s">
        <v>9</v>
      </c>
      <c r="LET26" s="478"/>
      <c r="LEU26" s="478" t="s">
        <v>9</v>
      </c>
      <c r="LEV26" s="478"/>
      <c r="LEW26" s="478" t="s">
        <v>9</v>
      </c>
      <c r="LEX26" s="478"/>
      <c r="LEY26" s="478" t="s">
        <v>9</v>
      </c>
      <c r="LEZ26" s="478"/>
      <c r="LFA26" s="478" t="s">
        <v>9</v>
      </c>
      <c r="LFB26" s="478"/>
      <c r="LFC26" s="478" t="s">
        <v>9</v>
      </c>
      <c r="LFD26" s="478"/>
      <c r="LFE26" s="478" t="s">
        <v>9</v>
      </c>
      <c r="LFF26" s="478"/>
      <c r="LFG26" s="478" t="s">
        <v>9</v>
      </c>
      <c r="LFH26" s="478"/>
      <c r="LFI26" s="478" t="s">
        <v>9</v>
      </c>
      <c r="LFJ26" s="478"/>
      <c r="LFK26" s="478" t="s">
        <v>9</v>
      </c>
      <c r="LFL26" s="478"/>
      <c r="LFM26" s="478" t="s">
        <v>9</v>
      </c>
      <c r="LFN26" s="478"/>
      <c r="LFO26" s="478" t="s">
        <v>9</v>
      </c>
      <c r="LFP26" s="478"/>
      <c r="LFQ26" s="478" t="s">
        <v>9</v>
      </c>
      <c r="LFR26" s="478"/>
      <c r="LFS26" s="478" t="s">
        <v>9</v>
      </c>
      <c r="LFT26" s="478"/>
      <c r="LFU26" s="478" t="s">
        <v>9</v>
      </c>
      <c r="LFV26" s="478"/>
      <c r="LFW26" s="478" t="s">
        <v>9</v>
      </c>
      <c r="LFX26" s="478"/>
      <c r="LFY26" s="478" t="s">
        <v>9</v>
      </c>
      <c r="LFZ26" s="478"/>
      <c r="LGA26" s="478" t="s">
        <v>9</v>
      </c>
      <c r="LGB26" s="478"/>
      <c r="LGC26" s="478" t="s">
        <v>9</v>
      </c>
      <c r="LGD26" s="478"/>
      <c r="LGE26" s="478" t="s">
        <v>9</v>
      </c>
      <c r="LGF26" s="478"/>
      <c r="LGG26" s="478" t="s">
        <v>9</v>
      </c>
      <c r="LGH26" s="478"/>
      <c r="LGI26" s="478" t="s">
        <v>9</v>
      </c>
      <c r="LGJ26" s="478"/>
      <c r="LGK26" s="478" t="s">
        <v>9</v>
      </c>
      <c r="LGL26" s="478"/>
      <c r="LGM26" s="478" t="s">
        <v>9</v>
      </c>
      <c r="LGN26" s="478"/>
      <c r="LGO26" s="478" t="s">
        <v>9</v>
      </c>
      <c r="LGP26" s="478"/>
      <c r="LGQ26" s="478" t="s">
        <v>9</v>
      </c>
      <c r="LGR26" s="478"/>
      <c r="LGS26" s="478" t="s">
        <v>9</v>
      </c>
      <c r="LGT26" s="478"/>
      <c r="LGU26" s="478" t="s">
        <v>9</v>
      </c>
      <c r="LGV26" s="478"/>
      <c r="LGW26" s="478" t="s">
        <v>9</v>
      </c>
      <c r="LGX26" s="478"/>
      <c r="LGY26" s="478" t="s">
        <v>9</v>
      </c>
      <c r="LGZ26" s="478"/>
      <c r="LHA26" s="478" t="s">
        <v>9</v>
      </c>
      <c r="LHB26" s="478"/>
      <c r="LHC26" s="478" t="s">
        <v>9</v>
      </c>
      <c r="LHD26" s="478"/>
      <c r="LHE26" s="478" t="s">
        <v>9</v>
      </c>
      <c r="LHF26" s="478"/>
      <c r="LHG26" s="478" t="s">
        <v>9</v>
      </c>
      <c r="LHH26" s="478"/>
      <c r="LHI26" s="478" t="s">
        <v>9</v>
      </c>
      <c r="LHJ26" s="478"/>
      <c r="LHK26" s="478" t="s">
        <v>9</v>
      </c>
      <c r="LHL26" s="478"/>
      <c r="LHM26" s="478" t="s">
        <v>9</v>
      </c>
      <c r="LHN26" s="478"/>
      <c r="LHO26" s="478" t="s">
        <v>9</v>
      </c>
      <c r="LHP26" s="478"/>
      <c r="LHQ26" s="478" t="s">
        <v>9</v>
      </c>
      <c r="LHR26" s="478"/>
      <c r="LHS26" s="478" t="s">
        <v>9</v>
      </c>
      <c r="LHT26" s="478"/>
      <c r="LHU26" s="478" t="s">
        <v>9</v>
      </c>
      <c r="LHV26" s="478"/>
      <c r="LHW26" s="478" t="s">
        <v>9</v>
      </c>
      <c r="LHX26" s="478"/>
      <c r="LHY26" s="478" t="s">
        <v>9</v>
      </c>
      <c r="LHZ26" s="478"/>
      <c r="LIA26" s="478" t="s">
        <v>9</v>
      </c>
      <c r="LIB26" s="478"/>
      <c r="LIC26" s="478" t="s">
        <v>9</v>
      </c>
      <c r="LID26" s="478"/>
      <c r="LIE26" s="478" t="s">
        <v>9</v>
      </c>
      <c r="LIF26" s="478"/>
      <c r="LIG26" s="478" t="s">
        <v>9</v>
      </c>
      <c r="LIH26" s="478"/>
      <c r="LII26" s="478" t="s">
        <v>9</v>
      </c>
      <c r="LIJ26" s="478"/>
      <c r="LIK26" s="478" t="s">
        <v>9</v>
      </c>
      <c r="LIL26" s="478"/>
      <c r="LIM26" s="478" t="s">
        <v>9</v>
      </c>
      <c r="LIN26" s="478"/>
      <c r="LIO26" s="478" t="s">
        <v>9</v>
      </c>
      <c r="LIP26" s="478"/>
      <c r="LIQ26" s="478" t="s">
        <v>9</v>
      </c>
      <c r="LIR26" s="478"/>
      <c r="LIS26" s="478" t="s">
        <v>9</v>
      </c>
      <c r="LIT26" s="478"/>
      <c r="LIU26" s="478" t="s">
        <v>9</v>
      </c>
      <c r="LIV26" s="478"/>
      <c r="LIW26" s="478" t="s">
        <v>9</v>
      </c>
      <c r="LIX26" s="478"/>
      <c r="LIY26" s="478" t="s">
        <v>9</v>
      </c>
      <c r="LIZ26" s="478"/>
      <c r="LJA26" s="478" t="s">
        <v>9</v>
      </c>
      <c r="LJB26" s="478"/>
      <c r="LJC26" s="478" t="s">
        <v>9</v>
      </c>
      <c r="LJD26" s="478"/>
      <c r="LJE26" s="478" t="s">
        <v>9</v>
      </c>
      <c r="LJF26" s="478"/>
      <c r="LJG26" s="478" t="s">
        <v>9</v>
      </c>
      <c r="LJH26" s="478"/>
      <c r="LJI26" s="478" t="s">
        <v>9</v>
      </c>
      <c r="LJJ26" s="478"/>
      <c r="LJK26" s="478" t="s">
        <v>9</v>
      </c>
      <c r="LJL26" s="478"/>
      <c r="LJM26" s="478" t="s">
        <v>9</v>
      </c>
      <c r="LJN26" s="478"/>
      <c r="LJO26" s="478" t="s">
        <v>9</v>
      </c>
      <c r="LJP26" s="478"/>
      <c r="LJQ26" s="478" t="s">
        <v>9</v>
      </c>
      <c r="LJR26" s="478"/>
      <c r="LJS26" s="478" t="s">
        <v>9</v>
      </c>
      <c r="LJT26" s="478"/>
      <c r="LJU26" s="478" t="s">
        <v>9</v>
      </c>
      <c r="LJV26" s="478"/>
      <c r="LJW26" s="478" t="s">
        <v>9</v>
      </c>
      <c r="LJX26" s="478"/>
      <c r="LJY26" s="478" t="s">
        <v>9</v>
      </c>
      <c r="LJZ26" s="478"/>
      <c r="LKA26" s="478" t="s">
        <v>9</v>
      </c>
      <c r="LKB26" s="478"/>
      <c r="LKC26" s="478" t="s">
        <v>9</v>
      </c>
      <c r="LKD26" s="478"/>
      <c r="LKE26" s="478" t="s">
        <v>9</v>
      </c>
      <c r="LKF26" s="478"/>
      <c r="LKG26" s="478" t="s">
        <v>9</v>
      </c>
      <c r="LKH26" s="478"/>
      <c r="LKI26" s="478" t="s">
        <v>9</v>
      </c>
      <c r="LKJ26" s="478"/>
      <c r="LKK26" s="478" t="s">
        <v>9</v>
      </c>
      <c r="LKL26" s="478"/>
      <c r="LKM26" s="478" t="s">
        <v>9</v>
      </c>
      <c r="LKN26" s="478"/>
      <c r="LKO26" s="478" t="s">
        <v>9</v>
      </c>
      <c r="LKP26" s="478"/>
      <c r="LKQ26" s="478" t="s">
        <v>9</v>
      </c>
      <c r="LKR26" s="478"/>
      <c r="LKS26" s="478" t="s">
        <v>9</v>
      </c>
      <c r="LKT26" s="478"/>
      <c r="LKU26" s="478" t="s">
        <v>9</v>
      </c>
      <c r="LKV26" s="478"/>
      <c r="LKW26" s="478" t="s">
        <v>9</v>
      </c>
      <c r="LKX26" s="478"/>
      <c r="LKY26" s="478" t="s">
        <v>9</v>
      </c>
      <c r="LKZ26" s="478"/>
      <c r="LLA26" s="478" t="s">
        <v>9</v>
      </c>
      <c r="LLB26" s="478"/>
      <c r="LLC26" s="478" t="s">
        <v>9</v>
      </c>
      <c r="LLD26" s="478"/>
      <c r="LLE26" s="478" t="s">
        <v>9</v>
      </c>
      <c r="LLF26" s="478"/>
      <c r="LLG26" s="478" t="s">
        <v>9</v>
      </c>
      <c r="LLH26" s="478"/>
      <c r="LLI26" s="478" t="s">
        <v>9</v>
      </c>
      <c r="LLJ26" s="478"/>
      <c r="LLK26" s="478" t="s">
        <v>9</v>
      </c>
      <c r="LLL26" s="478"/>
      <c r="LLM26" s="478" t="s">
        <v>9</v>
      </c>
      <c r="LLN26" s="478"/>
      <c r="LLO26" s="478" t="s">
        <v>9</v>
      </c>
      <c r="LLP26" s="478"/>
      <c r="LLQ26" s="478" t="s">
        <v>9</v>
      </c>
      <c r="LLR26" s="478"/>
      <c r="LLS26" s="478" t="s">
        <v>9</v>
      </c>
      <c r="LLT26" s="478"/>
      <c r="LLU26" s="478" t="s">
        <v>9</v>
      </c>
      <c r="LLV26" s="478"/>
      <c r="LLW26" s="478" t="s">
        <v>9</v>
      </c>
      <c r="LLX26" s="478"/>
      <c r="LLY26" s="478" t="s">
        <v>9</v>
      </c>
      <c r="LLZ26" s="478"/>
      <c r="LMA26" s="478" t="s">
        <v>9</v>
      </c>
      <c r="LMB26" s="478"/>
      <c r="LMC26" s="478" t="s">
        <v>9</v>
      </c>
      <c r="LMD26" s="478"/>
      <c r="LME26" s="478" t="s">
        <v>9</v>
      </c>
      <c r="LMF26" s="478"/>
      <c r="LMG26" s="478" t="s">
        <v>9</v>
      </c>
      <c r="LMH26" s="478"/>
      <c r="LMI26" s="478" t="s">
        <v>9</v>
      </c>
      <c r="LMJ26" s="478"/>
      <c r="LMK26" s="478" t="s">
        <v>9</v>
      </c>
      <c r="LML26" s="478"/>
      <c r="LMM26" s="478" t="s">
        <v>9</v>
      </c>
      <c r="LMN26" s="478"/>
      <c r="LMO26" s="478" t="s">
        <v>9</v>
      </c>
      <c r="LMP26" s="478"/>
      <c r="LMQ26" s="478" t="s">
        <v>9</v>
      </c>
      <c r="LMR26" s="478"/>
      <c r="LMS26" s="478" t="s">
        <v>9</v>
      </c>
      <c r="LMT26" s="478"/>
      <c r="LMU26" s="478" t="s">
        <v>9</v>
      </c>
      <c r="LMV26" s="478"/>
      <c r="LMW26" s="478" t="s">
        <v>9</v>
      </c>
      <c r="LMX26" s="478"/>
      <c r="LMY26" s="478" t="s">
        <v>9</v>
      </c>
      <c r="LMZ26" s="478"/>
      <c r="LNA26" s="478" t="s">
        <v>9</v>
      </c>
      <c r="LNB26" s="478"/>
      <c r="LNC26" s="478" t="s">
        <v>9</v>
      </c>
      <c r="LND26" s="478"/>
      <c r="LNE26" s="478" t="s">
        <v>9</v>
      </c>
      <c r="LNF26" s="478"/>
      <c r="LNG26" s="478" t="s">
        <v>9</v>
      </c>
      <c r="LNH26" s="478"/>
      <c r="LNI26" s="478" t="s">
        <v>9</v>
      </c>
      <c r="LNJ26" s="478"/>
      <c r="LNK26" s="478" t="s">
        <v>9</v>
      </c>
      <c r="LNL26" s="478"/>
      <c r="LNM26" s="478" t="s">
        <v>9</v>
      </c>
      <c r="LNN26" s="478"/>
      <c r="LNO26" s="478" t="s">
        <v>9</v>
      </c>
      <c r="LNP26" s="478"/>
      <c r="LNQ26" s="478" t="s">
        <v>9</v>
      </c>
      <c r="LNR26" s="478"/>
      <c r="LNS26" s="478" t="s">
        <v>9</v>
      </c>
      <c r="LNT26" s="478"/>
      <c r="LNU26" s="478" t="s">
        <v>9</v>
      </c>
      <c r="LNV26" s="478"/>
      <c r="LNW26" s="478" t="s">
        <v>9</v>
      </c>
      <c r="LNX26" s="478"/>
      <c r="LNY26" s="478" t="s">
        <v>9</v>
      </c>
      <c r="LNZ26" s="478"/>
      <c r="LOA26" s="478" t="s">
        <v>9</v>
      </c>
      <c r="LOB26" s="478"/>
      <c r="LOC26" s="478" t="s">
        <v>9</v>
      </c>
      <c r="LOD26" s="478"/>
      <c r="LOE26" s="478" t="s">
        <v>9</v>
      </c>
      <c r="LOF26" s="478"/>
      <c r="LOG26" s="478" t="s">
        <v>9</v>
      </c>
      <c r="LOH26" s="478"/>
      <c r="LOI26" s="478" t="s">
        <v>9</v>
      </c>
      <c r="LOJ26" s="478"/>
      <c r="LOK26" s="478" t="s">
        <v>9</v>
      </c>
      <c r="LOL26" s="478"/>
      <c r="LOM26" s="478" t="s">
        <v>9</v>
      </c>
      <c r="LON26" s="478"/>
      <c r="LOO26" s="478" t="s">
        <v>9</v>
      </c>
      <c r="LOP26" s="478"/>
      <c r="LOQ26" s="478" t="s">
        <v>9</v>
      </c>
      <c r="LOR26" s="478"/>
      <c r="LOS26" s="478" t="s">
        <v>9</v>
      </c>
      <c r="LOT26" s="478"/>
      <c r="LOU26" s="478" t="s">
        <v>9</v>
      </c>
      <c r="LOV26" s="478"/>
      <c r="LOW26" s="478" t="s">
        <v>9</v>
      </c>
      <c r="LOX26" s="478"/>
      <c r="LOY26" s="478" t="s">
        <v>9</v>
      </c>
      <c r="LOZ26" s="478"/>
      <c r="LPA26" s="478" t="s">
        <v>9</v>
      </c>
      <c r="LPB26" s="478"/>
      <c r="LPC26" s="478" t="s">
        <v>9</v>
      </c>
      <c r="LPD26" s="478"/>
      <c r="LPE26" s="478" t="s">
        <v>9</v>
      </c>
      <c r="LPF26" s="478"/>
      <c r="LPG26" s="478" t="s">
        <v>9</v>
      </c>
      <c r="LPH26" s="478"/>
      <c r="LPI26" s="478" t="s">
        <v>9</v>
      </c>
      <c r="LPJ26" s="478"/>
      <c r="LPK26" s="478" t="s">
        <v>9</v>
      </c>
      <c r="LPL26" s="478"/>
      <c r="LPM26" s="478" t="s">
        <v>9</v>
      </c>
      <c r="LPN26" s="478"/>
      <c r="LPO26" s="478" t="s">
        <v>9</v>
      </c>
      <c r="LPP26" s="478"/>
      <c r="LPQ26" s="478" t="s">
        <v>9</v>
      </c>
      <c r="LPR26" s="478"/>
      <c r="LPS26" s="478" t="s">
        <v>9</v>
      </c>
      <c r="LPT26" s="478"/>
      <c r="LPU26" s="478" t="s">
        <v>9</v>
      </c>
      <c r="LPV26" s="478"/>
      <c r="LPW26" s="478" t="s">
        <v>9</v>
      </c>
      <c r="LPX26" s="478"/>
      <c r="LPY26" s="478" t="s">
        <v>9</v>
      </c>
      <c r="LPZ26" s="478"/>
      <c r="LQA26" s="478" t="s">
        <v>9</v>
      </c>
      <c r="LQB26" s="478"/>
      <c r="LQC26" s="478" t="s">
        <v>9</v>
      </c>
      <c r="LQD26" s="478"/>
      <c r="LQE26" s="478" t="s">
        <v>9</v>
      </c>
      <c r="LQF26" s="478"/>
      <c r="LQG26" s="478" t="s">
        <v>9</v>
      </c>
      <c r="LQH26" s="478"/>
      <c r="LQI26" s="478" t="s">
        <v>9</v>
      </c>
      <c r="LQJ26" s="478"/>
      <c r="LQK26" s="478" t="s">
        <v>9</v>
      </c>
      <c r="LQL26" s="478"/>
      <c r="LQM26" s="478" t="s">
        <v>9</v>
      </c>
      <c r="LQN26" s="478"/>
      <c r="LQO26" s="478" t="s">
        <v>9</v>
      </c>
      <c r="LQP26" s="478"/>
      <c r="LQQ26" s="478" t="s">
        <v>9</v>
      </c>
      <c r="LQR26" s="478"/>
      <c r="LQS26" s="478" t="s">
        <v>9</v>
      </c>
      <c r="LQT26" s="478"/>
      <c r="LQU26" s="478" t="s">
        <v>9</v>
      </c>
      <c r="LQV26" s="478"/>
      <c r="LQW26" s="478" t="s">
        <v>9</v>
      </c>
      <c r="LQX26" s="478"/>
      <c r="LQY26" s="478" t="s">
        <v>9</v>
      </c>
      <c r="LQZ26" s="478"/>
      <c r="LRA26" s="478" t="s">
        <v>9</v>
      </c>
      <c r="LRB26" s="478"/>
      <c r="LRC26" s="478" t="s">
        <v>9</v>
      </c>
      <c r="LRD26" s="478"/>
      <c r="LRE26" s="478" t="s">
        <v>9</v>
      </c>
      <c r="LRF26" s="478"/>
      <c r="LRG26" s="478" t="s">
        <v>9</v>
      </c>
      <c r="LRH26" s="478"/>
      <c r="LRI26" s="478" t="s">
        <v>9</v>
      </c>
      <c r="LRJ26" s="478"/>
      <c r="LRK26" s="478" t="s">
        <v>9</v>
      </c>
      <c r="LRL26" s="478"/>
      <c r="LRM26" s="478" t="s">
        <v>9</v>
      </c>
      <c r="LRN26" s="478"/>
      <c r="LRO26" s="478" t="s">
        <v>9</v>
      </c>
      <c r="LRP26" s="478"/>
      <c r="LRQ26" s="478" t="s">
        <v>9</v>
      </c>
      <c r="LRR26" s="478"/>
      <c r="LRS26" s="478" t="s">
        <v>9</v>
      </c>
      <c r="LRT26" s="478"/>
      <c r="LRU26" s="478" t="s">
        <v>9</v>
      </c>
      <c r="LRV26" s="478"/>
      <c r="LRW26" s="478" t="s">
        <v>9</v>
      </c>
      <c r="LRX26" s="478"/>
      <c r="LRY26" s="478" t="s">
        <v>9</v>
      </c>
      <c r="LRZ26" s="478"/>
      <c r="LSA26" s="478" t="s">
        <v>9</v>
      </c>
      <c r="LSB26" s="478"/>
      <c r="LSC26" s="478" t="s">
        <v>9</v>
      </c>
      <c r="LSD26" s="478"/>
      <c r="LSE26" s="478" t="s">
        <v>9</v>
      </c>
      <c r="LSF26" s="478"/>
      <c r="LSG26" s="478" t="s">
        <v>9</v>
      </c>
      <c r="LSH26" s="478"/>
      <c r="LSI26" s="478" t="s">
        <v>9</v>
      </c>
      <c r="LSJ26" s="478"/>
      <c r="LSK26" s="478" t="s">
        <v>9</v>
      </c>
      <c r="LSL26" s="478"/>
      <c r="LSM26" s="478" t="s">
        <v>9</v>
      </c>
      <c r="LSN26" s="478"/>
      <c r="LSO26" s="478" t="s">
        <v>9</v>
      </c>
      <c r="LSP26" s="478"/>
      <c r="LSQ26" s="478" t="s">
        <v>9</v>
      </c>
      <c r="LSR26" s="478"/>
      <c r="LSS26" s="478" t="s">
        <v>9</v>
      </c>
      <c r="LST26" s="478"/>
      <c r="LSU26" s="478" t="s">
        <v>9</v>
      </c>
      <c r="LSV26" s="478"/>
      <c r="LSW26" s="478" t="s">
        <v>9</v>
      </c>
      <c r="LSX26" s="478"/>
      <c r="LSY26" s="478" t="s">
        <v>9</v>
      </c>
      <c r="LSZ26" s="478"/>
      <c r="LTA26" s="478" t="s">
        <v>9</v>
      </c>
      <c r="LTB26" s="478"/>
      <c r="LTC26" s="478" t="s">
        <v>9</v>
      </c>
      <c r="LTD26" s="478"/>
      <c r="LTE26" s="478" t="s">
        <v>9</v>
      </c>
      <c r="LTF26" s="478"/>
      <c r="LTG26" s="478" t="s">
        <v>9</v>
      </c>
      <c r="LTH26" s="478"/>
      <c r="LTI26" s="478" t="s">
        <v>9</v>
      </c>
      <c r="LTJ26" s="478"/>
      <c r="LTK26" s="478" t="s">
        <v>9</v>
      </c>
      <c r="LTL26" s="478"/>
      <c r="LTM26" s="478" t="s">
        <v>9</v>
      </c>
      <c r="LTN26" s="478"/>
      <c r="LTO26" s="478" t="s">
        <v>9</v>
      </c>
      <c r="LTP26" s="478"/>
      <c r="LTQ26" s="478" t="s">
        <v>9</v>
      </c>
      <c r="LTR26" s="478"/>
      <c r="LTS26" s="478" t="s">
        <v>9</v>
      </c>
      <c r="LTT26" s="478"/>
      <c r="LTU26" s="478" t="s">
        <v>9</v>
      </c>
      <c r="LTV26" s="478"/>
      <c r="LTW26" s="478" t="s">
        <v>9</v>
      </c>
      <c r="LTX26" s="478"/>
      <c r="LTY26" s="478" t="s">
        <v>9</v>
      </c>
      <c r="LTZ26" s="478"/>
      <c r="LUA26" s="478" t="s">
        <v>9</v>
      </c>
      <c r="LUB26" s="478"/>
      <c r="LUC26" s="478" t="s">
        <v>9</v>
      </c>
      <c r="LUD26" s="478"/>
      <c r="LUE26" s="478" t="s">
        <v>9</v>
      </c>
      <c r="LUF26" s="478"/>
      <c r="LUG26" s="478" t="s">
        <v>9</v>
      </c>
      <c r="LUH26" s="478"/>
      <c r="LUI26" s="478" t="s">
        <v>9</v>
      </c>
      <c r="LUJ26" s="478"/>
      <c r="LUK26" s="478" t="s">
        <v>9</v>
      </c>
      <c r="LUL26" s="478"/>
      <c r="LUM26" s="478" t="s">
        <v>9</v>
      </c>
      <c r="LUN26" s="478"/>
      <c r="LUO26" s="478" t="s">
        <v>9</v>
      </c>
      <c r="LUP26" s="478"/>
      <c r="LUQ26" s="478" t="s">
        <v>9</v>
      </c>
      <c r="LUR26" s="478"/>
      <c r="LUS26" s="478" t="s">
        <v>9</v>
      </c>
      <c r="LUT26" s="478"/>
      <c r="LUU26" s="478" t="s">
        <v>9</v>
      </c>
      <c r="LUV26" s="478"/>
      <c r="LUW26" s="478" t="s">
        <v>9</v>
      </c>
      <c r="LUX26" s="478"/>
      <c r="LUY26" s="478" t="s">
        <v>9</v>
      </c>
      <c r="LUZ26" s="478"/>
      <c r="LVA26" s="478" t="s">
        <v>9</v>
      </c>
      <c r="LVB26" s="478"/>
      <c r="LVC26" s="478" t="s">
        <v>9</v>
      </c>
      <c r="LVD26" s="478"/>
      <c r="LVE26" s="478" t="s">
        <v>9</v>
      </c>
      <c r="LVF26" s="478"/>
      <c r="LVG26" s="478" t="s">
        <v>9</v>
      </c>
      <c r="LVH26" s="478"/>
      <c r="LVI26" s="478" t="s">
        <v>9</v>
      </c>
      <c r="LVJ26" s="478"/>
      <c r="LVK26" s="478" t="s">
        <v>9</v>
      </c>
      <c r="LVL26" s="478"/>
      <c r="LVM26" s="478" t="s">
        <v>9</v>
      </c>
      <c r="LVN26" s="478"/>
      <c r="LVO26" s="478" t="s">
        <v>9</v>
      </c>
      <c r="LVP26" s="478"/>
      <c r="LVQ26" s="478" t="s">
        <v>9</v>
      </c>
      <c r="LVR26" s="478"/>
      <c r="LVS26" s="478" t="s">
        <v>9</v>
      </c>
      <c r="LVT26" s="478"/>
      <c r="LVU26" s="478" t="s">
        <v>9</v>
      </c>
      <c r="LVV26" s="478"/>
      <c r="LVW26" s="478" t="s">
        <v>9</v>
      </c>
      <c r="LVX26" s="478"/>
      <c r="LVY26" s="478" t="s">
        <v>9</v>
      </c>
      <c r="LVZ26" s="478"/>
      <c r="LWA26" s="478" t="s">
        <v>9</v>
      </c>
      <c r="LWB26" s="478"/>
      <c r="LWC26" s="478" t="s">
        <v>9</v>
      </c>
      <c r="LWD26" s="478"/>
      <c r="LWE26" s="478" t="s">
        <v>9</v>
      </c>
      <c r="LWF26" s="478"/>
      <c r="LWG26" s="478" t="s">
        <v>9</v>
      </c>
      <c r="LWH26" s="478"/>
      <c r="LWI26" s="478" t="s">
        <v>9</v>
      </c>
      <c r="LWJ26" s="478"/>
      <c r="LWK26" s="478" t="s">
        <v>9</v>
      </c>
      <c r="LWL26" s="478"/>
      <c r="LWM26" s="478" t="s">
        <v>9</v>
      </c>
      <c r="LWN26" s="478"/>
      <c r="LWO26" s="478" t="s">
        <v>9</v>
      </c>
      <c r="LWP26" s="478"/>
      <c r="LWQ26" s="478" t="s">
        <v>9</v>
      </c>
      <c r="LWR26" s="478"/>
      <c r="LWS26" s="478" t="s">
        <v>9</v>
      </c>
      <c r="LWT26" s="478"/>
      <c r="LWU26" s="478" t="s">
        <v>9</v>
      </c>
      <c r="LWV26" s="478"/>
      <c r="LWW26" s="478" t="s">
        <v>9</v>
      </c>
      <c r="LWX26" s="478"/>
      <c r="LWY26" s="478" t="s">
        <v>9</v>
      </c>
      <c r="LWZ26" s="478"/>
      <c r="LXA26" s="478" t="s">
        <v>9</v>
      </c>
      <c r="LXB26" s="478"/>
      <c r="LXC26" s="478" t="s">
        <v>9</v>
      </c>
      <c r="LXD26" s="478"/>
      <c r="LXE26" s="478" t="s">
        <v>9</v>
      </c>
      <c r="LXF26" s="478"/>
      <c r="LXG26" s="478" t="s">
        <v>9</v>
      </c>
      <c r="LXH26" s="478"/>
      <c r="LXI26" s="478" t="s">
        <v>9</v>
      </c>
      <c r="LXJ26" s="478"/>
      <c r="LXK26" s="478" t="s">
        <v>9</v>
      </c>
      <c r="LXL26" s="478"/>
      <c r="LXM26" s="478" t="s">
        <v>9</v>
      </c>
      <c r="LXN26" s="478"/>
      <c r="LXO26" s="478" t="s">
        <v>9</v>
      </c>
      <c r="LXP26" s="478"/>
      <c r="LXQ26" s="478" t="s">
        <v>9</v>
      </c>
      <c r="LXR26" s="478"/>
      <c r="LXS26" s="478" t="s">
        <v>9</v>
      </c>
      <c r="LXT26" s="478"/>
      <c r="LXU26" s="478" t="s">
        <v>9</v>
      </c>
      <c r="LXV26" s="478"/>
      <c r="LXW26" s="478" t="s">
        <v>9</v>
      </c>
      <c r="LXX26" s="478"/>
      <c r="LXY26" s="478" t="s">
        <v>9</v>
      </c>
      <c r="LXZ26" s="478"/>
      <c r="LYA26" s="478" t="s">
        <v>9</v>
      </c>
      <c r="LYB26" s="478"/>
      <c r="LYC26" s="478" t="s">
        <v>9</v>
      </c>
      <c r="LYD26" s="478"/>
      <c r="LYE26" s="478" t="s">
        <v>9</v>
      </c>
      <c r="LYF26" s="478"/>
      <c r="LYG26" s="478" t="s">
        <v>9</v>
      </c>
      <c r="LYH26" s="478"/>
      <c r="LYI26" s="478" t="s">
        <v>9</v>
      </c>
      <c r="LYJ26" s="478"/>
      <c r="LYK26" s="478" t="s">
        <v>9</v>
      </c>
      <c r="LYL26" s="478"/>
      <c r="LYM26" s="478" t="s">
        <v>9</v>
      </c>
      <c r="LYN26" s="478"/>
      <c r="LYO26" s="478" t="s">
        <v>9</v>
      </c>
      <c r="LYP26" s="478"/>
      <c r="LYQ26" s="478" t="s">
        <v>9</v>
      </c>
      <c r="LYR26" s="478"/>
      <c r="LYS26" s="478" t="s">
        <v>9</v>
      </c>
      <c r="LYT26" s="478"/>
      <c r="LYU26" s="478" t="s">
        <v>9</v>
      </c>
      <c r="LYV26" s="478"/>
      <c r="LYW26" s="478" t="s">
        <v>9</v>
      </c>
      <c r="LYX26" s="478"/>
      <c r="LYY26" s="478" t="s">
        <v>9</v>
      </c>
      <c r="LYZ26" s="478"/>
      <c r="LZA26" s="478" t="s">
        <v>9</v>
      </c>
      <c r="LZB26" s="478"/>
      <c r="LZC26" s="478" t="s">
        <v>9</v>
      </c>
      <c r="LZD26" s="478"/>
      <c r="LZE26" s="478" t="s">
        <v>9</v>
      </c>
      <c r="LZF26" s="478"/>
      <c r="LZG26" s="478" t="s">
        <v>9</v>
      </c>
      <c r="LZH26" s="478"/>
      <c r="LZI26" s="478" t="s">
        <v>9</v>
      </c>
      <c r="LZJ26" s="478"/>
      <c r="LZK26" s="478" t="s">
        <v>9</v>
      </c>
      <c r="LZL26" s="478"/>
      <c r="LZM26" s="478" t="s">
        <v>9</v>
      </c>
      <c r="LZN26" s="478"/>
      <c r="LZO26" s="478" t="s">
        <v>9</v>
      </c>
      <c r="LZP26" s="478"/>
      <c r="LZQ26" s="478" t="s">
        <v>9</v>
      </c>
      <c r="LZR26" s="478"/>
      <c r="LZS26" s="478" t="s">
        <v>9</v>
      </c>
      <c r="LZT26" s="478"/>
      <c r="LZU26" s="478" t="s">
        <v>9</v>
      </c>
      <c r="LZV26" s="478"/>
      <c r="LZW26" s="478" t="s">
        <v>9</v>
      </c>
      <c r="LZX26" s="478"/>
      <c r="LZY26" s="478" t="s">
        <v>9</v>
      </c>
      <c r="LZZ26" s="478"/>
      <c r="MAA26" s="478" t="s">
        <v>9</v>
      </c>
      <c r="MAB26" s="478"/>
      <c r="MAC26" s="478" t="s">
        <v>9</v>
      </c>
      <c r="MAD26" s="478"/>
      <c r="MAE26" s="478" t="s">
        <v>9</v>
      </c>
      <c r="MAF26" s="478"/>
      <c r="MAG26" s="478" t="s">
        <v>9</v>
      </c>
      <c r="MAH26" s="478"/>
      <c r="MAI26" s="478" t="s">
        <v>9</v>
      </c>
      <c r="MAJ26" s="478"/>
      <c r="MAK26" s="478" t="s">
        <v>9</v>
      </c>
      <c r="MAL26" s="478"/>
      <c r="MAM26" s="478" t="s">
        <v>9</v>
      </c>
      <c r="MAN26" s="478"/>
      <c r="MAO26" s="478" t="s">
        <v>9</v>
      </c>
      <c r="MAP26" s="478"/>
      <c r="MAQ26" s="478" t="s">
        <v>9</v>
      </c>
      <c r="MAR26" s="478"/>
      <c r="MAS26" s="478" t="s">
        <v>9</v>
      </c>
      <c r="MAT26" s="478"/>
      <c r="MAU26" s="478" t="s">
        <v>9</v>
      </c>
      <c r="MAV26" s="478"/>
      <c r="MAW26" s="478" t="s">
        <v>9</v>
      </c>
      <c r="MAX26" s="478"/>
      <c r="MAY26" s="478" t="s">
        <v>9</v>
      </c>
      <c r="MAZ26" s="478"/>
      <c r="MBA26" s="478" t="s">
        <v>9</v>
      </c>
      <c r="MBB26" s="478"/>
      <c r="MBC26" s="478" t="s">
        <v>9</v>
      </c>
      <c r="MBD26" s="478"/>
      <c r="MBE26" s="478" t="s">
        <v>9</v>
      </c>
      <c r="MBF26" s="478"/>
      <c r="MBG26" s="478" t="s">
        <v>9</v>
      </c>
      <c r="MBH26" s="478"/>
      <c r="MBI26" s="478" t="s">
        <v>9</v>
      </c>
      <c r="MBJ26" s="478"/>
      <c r="MBK26" s="478" t="s">
        <v>9</v>
      </c>
      <c r="MBL26" s="478"/>
      <c r="MBM26" s="478" t="s">
        <v>9</v>
      </c>
      <c r="MBN26" s="478"/>
      <c r="MBO26" s="478" t="s">
        <v>9</v>
      </c>
      <c r="MBP26" s="478"/>
      <c r="MBQ26" s="478" t="s">
        <v>9</v>
      </c>
      <c r="MBR26" s="478"/>
      <c r="MBS26" s="478" t="s">
        <v>9</v>
      </c>
      <c r="MBT26" s="478"/>
      <c r="MBU26" s="478" t="s">
        <v>9</v>
      </c>
      <c r="MBV26" s="478"/>
      <c r="MBW26" s="478" t="s">
        <v>9</v>
      </c>
      <c r="MBX26" s="478"/>
      <c r="MBY26" s="478" t="s">
        <v>9</v>
      </c>
      <c r="MBZ26" s="478"/>
      <c r="MCA26" s="478" t="s">
        <v>9</v>
      </c>
      <c r="MCB26" s="478"/>
      <c r="MCC26" s="478" t="s">
        <v>9</v>
      </c>
      <c r="MCD26" s="478"/>
      <c r="MCE26" s="478" t="s">
        <v>9</v>
      </c>
      <c r="MCF26" s="478"/>
      <c r="MCG26" s="478" t="s">
        <v>9</v>
      </c>
      <c r="MCH26" s="478"/>
      <c r="MCI26" s="478" t="s">
        <v>9</v>
      </c>
      <c r="MCJ26" s="478"/>
      <c r="MCK26" s="478" t="s">
        <v>9</v>
      </c>
      <c r="MCL26" s="478"/>
      <c r="MCM26" s="478" t="s">
        <v>9</v>
      </c>
      <c r="MCN26" s="478"/>
      <c r="MCO26" s="478" t="s">
        <v>9</v>
      </c>
      <c r="MCP26" s="478"/>
      <c r="MCQ26" s="478" t="s">
        <v>9</v>
      </c>
      <c r="MCR26" s="478"/>
      <c r="MCS26" s="478" t="s">
        <v>9</v>
      </c>
      <c r="MCT26" s="478"/>
      <c r="MCU26" s="478" t="s">
        <v>9</v>
      </c>
      <c r="MCV26" s="478"/>
      <c r="MCW26" s="478" t="s">
        <v>9</v>
      </c>
      <c r="MCX26" s="478"/>
      <c r="MCY26" s="478" t="s">
        <v>9</v>
      </c>
      <c r="MCZ26" s="478"/>
      <c r="MDA26" s="478" t="s">
        <v>9</v>
      </c>
      <c r="MDB26" s="478"/>
      <c r="MDC26" s="478" t="s">
        <v>9</v>
      </c>
      <c r="MDD26" s="478"/>
      <c r="MDE26" s="478" t="s">
        <v>9</v>
      </c>
      <c r="MDF26" s="478"/>
      <c r="MDG26" s="478" t="s">
        <v>9</v>
      </c>
      <c r="MDH26" s="478"/>
      <c r="MDI26" s="478" t="s">
        <v>9</v>
      </c>
      <c r="MDJ26" s="478"/>
      <c r="MDK26" s="478" t="s">
        <v>9</v>
      </c>
      <c r="MDL26" s="478"/>
      <c r="MDM26" s="478" t="s">
        <v>9</v>
      </c>
      <c r="MDN26" s="478"/>
      <c r="MDO26" s="478" t="s">
        <v>9</v>
      </c>
      <c r="MDP26" s="478"/>
      <c r="MDQ26" s="478" t="s">
        <v>9</v>
      </c>
      <c r="MDR26" s="478"/>
      <c r="MDS26" s="478" t="s">
        <v>9</v>
      </c>
      <c r="MDT26" s="478"/>
      <c r="MDU26" s="478" t="s">
        <v>9</v>
      </c>
      <c r="MDV26" s="478"/>
      <c r="MDW26" s="478" t="s">
        <v>9</v>
      </c>
      <c r="MDX26" s="478"/>
      <c r="MDY26" s="478" t="s">
        <v>9</v>
      </c>
      <c r="MDZ26" s="478"/>
      <c r="MEA26" s="478" t="s">
        <v>9</v>
      </c>
      <c r="MEB26" s="478"/>
      <c r="MEC26" s="478" t="s">
        <v>9</v>
      </c>
      <c r="MED26" s="478"/>
      <c r="MEE26" s="478" t="s">
        <v>9</v>
      </c>
      <c r="MEF26" s="478"/>
      <c r="MEG26" s="478" t="s">
        <v>9</v>
      </c>
      <c r="MEH26" s="478"/>
      <c r="MEI26" s="478" t="s">
        <v>9</v>
      </c>
      <c r="MEJ26" s="478"/>
      <c r="MEK26" s="478" t="s">
        <v>9</v>
      </c>
      <c r="MEL26" s="478"/>
      <c r="MEM26" s="478" t="s">
        <v>9</v>
      </c>
      <c r="MEN26" s="478"/>
      <c r="MEO26" s="478" t="s">
        <v>9</v>
      </c>
      <c r="MEP26" s="478"/>
      <c r="MEQ26" s="478" t="s">
        <v>9</v>
      </c>
      <c r="MER26" s="478"/>
      <c r="MES26" s="478" t="s">
        <v>9</v>
      </c>
      <c r="MET26" s="478"/>
      <c r="MEU26" s="478" t="s">
        <v>9</v>
      </c>
      <c r="MEV26" s="478"/>
      <c r="MEW26" s="478" t="s">
        <v>9</v>
      </c>
      <c r="MEX26" s="478"/>
      <c r="MEY26" s="478" t="s">
        <v>9</v>
      </c>
      <c r="MEZ26" s="478"/>
      <c r="MFA26" s="478" t="s">
        <v>9</v>
      </c>
      <c r="MFB26" s="478"/>
      <c r="MFC26" s="478" t="s">
        <v>9</v>
      </c>
      <c r="MFD26" s="478"/>
      <c r="MFE26" s="478" t="s">
        <v>9</v>
      </c>
      <c r="MFF26" s="478"/>
      <c r="MFG26" s="478" t="s">
        <v>9</v>
      </c>
      <c r="MFH26" s="478"/>
      <c r="MFI26" s="478" t="s">
        <v>9</v>
      </c>
      <c r="MFJ26" s="478"/>
      <c r="MFK26" s="478" t="s">
        <v>9</v>
      </c>
      <c r="MFL26" s="478"/>
      <c r="MFM26" s="478" t="s">
        <v>9</v>
      </c>
      <c r="MFN26" s="478"/>
      <c r="MFO26" s="478" t="s">
        <v>9</v>
      </c>
      <c r="MFP26" s="478"/>
      <c r="MFQ26" s="478" t="s">
        <v>9</v>
      </c>
      <c r="MFR26" s="478"/>
      <c r="MFS26" s="478" t="s">
        <v>9</v>
      </c>
      <c r="MFT26" s="478"/>
      <c r="MFU26" s="478" t="s">
        <v>9</v>
      </c>
      <c r="MFV26" s="478"/>
      <c r="MFW26" s="478" t="s">
        <v>9</v>
      </c>
      <c r="MFX26" s="478"/>
      <c r="MFY26" s="478" t="s">
        <v>9</v>
      </c>
      <c r="MFZ26" s="478"/>
      <c r="MGA26" s="478" t="s">
        <v>9</v>
      </c>
      <c r="MGB26" s="478"/>
      <c r="MGC26" s="478" t="s">
        <v>9</v>
      </c>
      <c r="MGD26" s="478"/>
      <c r="MGE26" s="478" t="s">
        <v>9</v>
      </c>
      <c r="MGF26" s="478"/>
      <c r="MGG26" s="478" t="s">
        <v>9</v>
      </c>
      <c r="MGH26" s="478"/>
      <c r="MGI26" s="478" t="s">
        <v>9</v>
      </c>
      <c r="MGJ26" s="478"/>
      <c r="MGK26" s="478" t="s">
        <v>9</v>
      </c>
      <c r="MGL26" s="478"/>
      <c r="MGM26" s="478" t="s">
        <v>9</v>
      </c>
      <c r="MGN26" s="478"/>
      <c r="MGO26" s="478" t="s">
        <v>9</v>
      </c>
      <c r="MGP26" s="478"/>
      <c r="MGQ26" s="478" t="s">
        <v>9</v>
      </c>
      <c r="MGR26" s="478"/>
      <c r="MGS26" s="478" t="s">
        <v>9</v>
      </c>
      <c r="MGT26" s="478"/>
      <c r="MGU26" s="478" t="s">
        <v>9</v>
      </c>
      <c r="MGV26" s="478"/>
      <c r="MGW26" s="478" t="s">
        <v>9</v>
      </c>
      <c r="MGX26" s="478"/>
      <c r="MGY26" s="478" t="s">
        <v>9</v>
      </c>
      <c r="MGZ26" s="478"/>
      <c r="MHA26" s="478" t="s">
        <v>9</v>
      </c>
      <c r="MHB26" s="478"/>
      <c r="MHC26" s="478" t="s">
        <v>9</v>
      </c>
      <c r="MHD26" s="478"/>
      <c r="MHE26" s="478" t="s">
        <v>9</v>
      </c>
      <c r="MHF26" s="478"/>
      <c r="MHG26" s="478" t="s">
        <v>9</v>
      </c>
      <c r="MHH26" s="478"/>
      <c r="MHI26" s="478" t="s">
        <v>9</v>
      </c>
      <c r="MHJ26" s="478"/>
      <c r="MHK26" s="478" t="s">
        <v>9</v>
      </c>
      <c r="MHL26" s="478"/>
      <c r="MHM26" s="478" t="s">
        <v>9</v>
      </c>
      <c r="MHN26" s="478"/>
      <c r="MHO26" s="478" t="s">
        <v>9</v>
      </c>
      <c r="MHP26" s="478"/>
      <c r="MHQ26" s="478" t="s">
        <v>9</v>
      </c>
      <c r="MHR26" s="478"/>
      <c r="MHS26" s="478" t="s">
        <v>9</v>
      </c>
      <c r="MHT26" s="478"/>
      <c r="MHU26" s="478" t="s">
        <v>9</v>
      </c>
      <c r="MHV26" s="478"/>
      <c r="MHW26" s="478" t="s">
        <v>9</v>
      </c>
      <c r="MHX26" s="478"/>
      <c r="MHY26" s="478" t="s">
        <v>9</v>
      </c>
      <c r="MHZ26" s="478"/>
      <c r="MIA26" s="478" t="s">
        <v>9</v>
      </c>
      <c r="MIB26" s="478"/>
      <c r="MIC26" s="478" t="s">
        <v>9</v>
      </c>
      <c r="MID26" s="478"/>
      <c r="MIE26" s="478" t="s">
        <v>9</v>
      </c>
      <c r="MIF26" s="478"/>
      <c r="MIG26" s="478" t="s">
        <v>9</v>
      </c>
      <c r="MIH26" s="478"/>
      <c r="MII26" s="478" t="s">
        <v>9</v>
      </c>
      <c r="MIJ26" s="478"/>
      <c r="MIK26" s="478" t="s">
        <v>9</v>
      </c>
      <c r="MIL26" s="478"/>
      <c r="MIM26" s="478" t="s">
        <v>9</v>
      </c>
      <c r="MIN26" s="478"/>
      <c r="MIO26" s="478" t="s">
        <v>9</v>
      </c>
      <c r="MIP26" s="478"/>
      <c r="MIQ26" s="478" t="s">
        <v>9</v>
      </c>
      <c r="MIR26" s="478"/>
      <c r="MIS26" s="478" t="s">
        <v>9</v>
      </c>
      <c r="MIT26" s="478"/>
      <c r="MIU26" s="478" t="s">
        <v>9</v>
      </c>
      <c r="MIV26" s="478"/>
      <c r="MIW26" s="478" t="s">
        <v>9</v>
      </c>
      <c r="MIX26" s="478"/>
      <c r="MIY26" s="478" t="s">
        <v>9</v>
      </c>
      <c r="MIZ26" s="478"/>
      <c r="MJA26" s="478" t="s">
        <v>9</v>
      </c>
      <c r="MJB26" s="478"/>
      <c r="MJC26" s="478" t="s">
        <v>9</v>
      </c>
      <c r="MJD26" s="478"/>
      <c r="MJE26" s="478" t="s">
        <v>9</v>
      </c>
      <c r="MJF26" s="478"/>
      <c r="MJG26" s="478" t="s">
        <v>9</v>
      </c>
      <c r="MJH26" s="478"/>
      <c r="MJI26" s="478" t="s">
        <v>9</v>
      </c>
      <c r="MJJ26" s="478"/>
      <c r="MJK26" s="478" t="s">
        <v>9</v>
      </c>
      <c r="MJL26" s="478"/>
      <c r="MJM26" s="478" t="s">
        <v>9</v>
      </c>
      <c r="MJN26" s="478"/>
      <c r="MJO26" s="478" t="s">
        <v>9</v>
      </c>
      <c r="MJP26" s="478"/>
      <c r="MJQ26" s="478" t="s">
        <v>9</v>
      </c>
      <c r="MJR26" s="478"/>
      <c r="MJS26" s="478" t="s">
        <v>9</v>
      </c>
      <c r="MJT26" s="478"/>
      <c r="MJU26" s="478" t="s">
        <v>9</v>
      </c>
      <c r="MJV26" s="478"/>
      <c r="MJW26" s="478" t="s">
        <v>9</v>
      </c>
      <c r="MJX26" s="478"/>
      <c r="MJY26" s="478" t="s">
        <v>9</v>
      </c>
      <c r="MJZ26" s="478"/>
      <c r="MKA26" s="478" t="s">
        <v>9</v>
      </c>
      <c r="MKB26" s="478"/>
      <c r="MKC26" s="478" t="s">
        <v>9</v>
      </c>
      <c r="MKD26" s="478"/>
      <c r="MKE26" s="478" t="s">
        <v>9</v>
      </c>
      <c r="MKF26" s="478"/>
      <c r="MKG26" s="478" t="s">
        <v>9</v>
      </c>
      <c r="MKH26" s="478"/>
      <c r="MKI26" s="478" t="s">
        <v>9</v>
      </c>
      <c r="MKJ26" s="478"/>
      <c r="MKK26" s="478" t="s">
        <v>9</v>
      </c>
      <c r="MKL26" s="478"/>
      <c r="MKM26" s="478" t="s">
        <v>9</v>
      </c>
      <c r="MKN26" s="478"/>
      <c r="MKO26" s="478" t="s">
        <v>9</v>
      </c>
      <c r="MKP26" s="478"/>
      <c r="MKQ26" s="478" t="s">
        <v>9</v>
      </c>
      <c r="MKR26" s="478"/>
      <c r="MKS26" s="478" t="s">
        <v>9</v>
      </c>
      <c r="MKT26" s="478"/>
      <c r="MKU26" s="478" t="s">
        <v>9</v>
      </c>
      <c r="MKV26" s="478"/>
      <c r="MKW26" s="478" t="s">
        <v>9</v>
      </c>
      <c r="MKX26" s="478"/>
      <c r="MKY26" s="478" t="s">
        <v>9</v>
      </c>
      <c r="MKZ26" s="478"/>
      <c r="MLA26" s="478" t="s">
        <v>9</v>
      </c>
      <c r="MLB26" s="478"/>
      <c r="MLC26" s="478" t="s">
        <v>9</v>
      </c>
      <c r="MLD26" s="478"/>
      <c r="MLE26" s="478" t="s">
        <v>9</v>
      </c>
      <c r="MLF26" s="478"/>
      <c r="MLG26" s="478" t="s">
        <v>9</v>
      </c>
      <c r="MLH26" s="478"/>
      <c r="MLI26" s="478" t="s">
        <v>9</v>
      </c>
      <c r="MLJ26" s="478"/>
      <c r="MLK26" s="478" t="s">
        <v>9</v>
      </c>
      <c r="MLL26" s="478"/>
      <c r="MLM26" s="478" t="s">
        <v>9</v>
      </c>
      <c r="MLN26" s="478"/>
      <c r="MLO26" s="478" t="s">
        <v>9</v>
      </c>
      <c r="MLP26" s="478"/>
      <c r="MLQ26" s="478" t="s">
        <v>9</v>
      </c>
      <c r="MLR26" s="478"/>
      <c r="MLS26" s="478" t="s">
        <v>9</v>
      </c>
      <c r="MLT26" s="478"/>
      <c r="MLU26" s="478" t="s">
        <v>9</v>
      </c>
      <c r="MLV26" s="478"/>
      <c r="MLW26" s="478" t="s">
        <v>9</v>
      </c>
      <c r="MLX26" s="478"/>
      <c r="MLY26" s="478" t="s">
        <v>9</v>
      </c>
      <c r="MLZ26" s="478"/>
      <c r="MMA26" s="478" t="s">
        <v>9</v>
      </c>
      <c r="MMB26" s="478"/>
      <c r="MMC26" s="478" t="s">
        <v>9</v>
      </c>
      <c r="MMD26" s="478"/>
      <c r="MME26" s="478" t="s">
        <v>9</v>
      </c>
      <c r="MMF26" s="478"/>
      <c r="MMG26" s="478" t="s">
        <v>9</v>
      </c>
      <c r="MMH26" s="478"/>
      <c r="MMI26" s="478" t="s">
        <v>9</v>
      </c>
      <c r="MMJ26" s="478"/>
      <c r="MMK26" s="478" t="s">
        <v>9</v>
      </c>
      <c r="MML26" s="478"/>
      <c r="MMM26" s="478" t="s">
        <v>9</v>
      </c>
      <c r="MMN26" s="478"/>
      <c r="MMO26" s="478" t="s">
        <v>9</v>
      </c>
      <c r="MMP26" s="478"/>
      <c r="MMQ26" s="478" t="s">
        <v>9</v>
      </c>
      <c r="MMR26" s="478"/>
      <c r="MMS26" s="478" t="s">
        <v>9</v>
      </c>
      <c r="MMT26" s="478"/>
      <c r="MMU26" s="478" t="s">
        <v>9</v>
      </c>
      <c r="MMV26" s="478"/>
      <c r="MMW26" s="478" t="s">
        <v>9</v>
      </c>
      <c r="MMX26" s="478"/>
      <c r="MMY26" s="478" t="s">
        <v>9</v>
      </c>
      <c r="MMZ26" s="478"/>
      <c r="MNA26" s="478" t="s">
        <v>9</v>
      </c>
      <c r="MNB26" s="478"/>
      <c r="MNC26" s="478" t="s">
        <v>9</v>
      </c>
      <c r="MND26" s="478"/>
      <c r="MNE26" s="478" t="s">
        <v>9</v>
      </c>
      <c r="MNF26" s="478"/>
      <c r="MNG26" s="478" t="s">
        <v>9</v>
      </c>
      <c r="MNH26" s="478"/>
      <c r="MNI26" s="478" t="s">
        <v>9</v>
      </c>
      <c r="MNJ26" s="478"/>
      <c r="MNK26" s="478" t="s">
        <v>9</v>
      </c>
      <c r="MNL26" s="478"/>
      <c r="MNM26" s="478" t="s">
        <v>9</v>
      </c>
      <c r="MNN26" s="478"/>
      <c r="MNO26" s="478" t="s">
        <v>9</v>
      </c>
      <c r="MNP26" s="478"/>
      <c r="MNQ26" s="478" t="s">
        <v>9</v>
      </c>
      <c r="MNR26" s="478"/>
      <c r="MNS26" s="478" t="s">
        <v>9</v>
      </c>
      <c r="MNT26" s="478"/>
      <c r="MNU26" s="478" t="s">
        <v>9</v>
      </c>
      <c r="MNV26" s="478"/>
      <c r="MNW26" s="478" t="s">
        <v>9</v>
      </c>
      <c r="MNX26" s="478"/>
      <c r="MNY26" s="478" t="s">
        <v>9</v>
      </c>
      <c r="MNZ26" s="478"/>
      <c r="MOA26" s="478" t="s">
        <v>9</v>
      </c>
      <c r="MOB26" s="478"/>
      <c r="MOC26" s="478" t="s">
        <v>9</v>
      </c>
      <c r="MOD26" s="478"/>
      <c r="MOE26" s="478" t="s">
        <v>9</v>
      </c>
      <c r="MOF26" s="478"/>
      <c r="MOG26" s="478" t="s">
        <v>9</v>
      </c>
      <c r="MOH26" s="478"/>
      <c r="MOI26" s="478" t="s">
        <v>9</v>
      </c>
      <c r="MOJ26" s="478"/>
      <c r="MOK26" s="478" t="s">
        <v>9</v>
      </c>
      <c r="MOL26" s="478"/>
      <c r="MOM26" s="478" t="s">
        <v>9</v>
      </c>
      <c r="MON26" s="478"/>
      <c r="MOO26" s="478" t="s">
        <v>9</v>
      </c>
      <c r="MOP26" s="478"/>
      <c r="MOQ26" s="478" t="s">
        <v>9</v>
      </c>
      <c r="MOR26" s="478"/>
      <c r="MOS26" s="478" t="s">
        <v>9</v>
      </c>
      <c r="MOT26" s="478"/>
      <c r="MOU26" s="478" t="s">
        <v>9</v>
      </c>
      <c r="MOV26" s="478"/>
      <c r="MOW26" s="478" t="s">
        <v>9</v>
      </c>
      <c r="MOX26" s="478"/>
      <c r="MOY26" s="478" t="s">
        <v>9</v>
      </c>
      <c r="MOZ26" s="478"/>
      <c r="MPA26" s="478" t="s">
        <v>9</v>
      </c>
      <c r="MPB26" s="478"/>
      <c r="MPC26" s="478" t="s">
        <v>9</v>
      </c>
      <c r="MPD26" s="478"/>
      <c r="MPE26" s="478" t="s">
        <v>9</v>
      </c>
      <c r="MPF26" s="478"/>
      <c r="MPG26" s="478" t="s">
        <v>9</v>
      </c>
      <c r="MPH26" s="478"/>
      <c r="MPI26" s="478" t="s">
        <v>9</v>
      </c>
      <c r="MPJ26" s="478"/>
      <c r="MPK26" s="478" t="s">
        <v>9</v>
      </c>
      <c r="MPL26" s="478"/>
      <c r="MPM26" s="478" t="s">
        <v>9</v>
      </c>
      <c r="MPN26" s="478"/>
      <c r="MPO26" s="478" t="s">
        <v>9</v>
      </c>
      <c r="MPP26" s="478"/>
      <c r="MPQ26" s="478" t="s">
        <v>9</v>
      </c>
      <c r="MPR26" s="478"/>
      <c r="MPS26" s="478" t="s">
        <v>9</v>
      </c>
      <c r="MPT26" s="478"/>
      <c r="MPU26" s="478" t="s">
        <v>9</v>
      </c>
      <c r="MPV26" s="478"/>
      <c r="MPW26" s="478" t="s">
        <v>9</v>
      </c>
      <c r="MPX26" s="478"/>
      <c r="MPY26" s="478" t="s">
        <v>9</v>
      </c>
      <c r="MPZ26" s="478"/>
      <c r="MQA26" s="478" t="s">
        <v>9</v>
      </c>
      <c r="MQB26" s="478"/>
      <c r="MQC26" s="478" t="s">
        <v>9</v>
      </c>
      <c r="MQD26" s="478"/>
      <c r="MQE26" s="478" t="s">
        <v>9</v>
      </c>
      <c r="MQF26" s="478"/>
      <c r="MQG26" s="478" t="s">
        <v>9</v>
      </c>
      <c r="MQH26" s="478"/>
      <c r="MQI26" s="478" t="s">
        <v>9</v>
      </c>
      <c r="MQJ26" s="478"/>
      <c r="MQK26" s="478" t="s">
        <v>9</v>
      </c>
      <c r="MQL26" s="478"/>
      <c r="MQM26" s="478" t="s">
        <v>9</v>
      </c>
      <c r="MQN26" s="478"/>
      <c r="MQO26" s="478" t="s">
        <v>9</v>
      </c>
      <c r="MQP26" s="478"/>
      <c r="MQQ26" s="478" t="s">
        <v>9</v>
      </c>
      <c r="MQR26" s="478"/>
      <c r="MQS26" s="478" t="s">
        <v>9</v>
      </c>
      <c r="MQT26" s="478"/>
      <c r="MQU26" s="478" t="s">
        <v>9</v>
      </c>
      <c r="MQV26" s="478"/>
      <c r="MQW26" s="478" t="s">
        <v>9</v>
      </c>
      <c r="MQX26" s="478"/>
      <c r="MQY26" s="478" t="s">
        <v>9</v>
      </c>
      <c r="MQZ26" s="478"/>
      <c r="MRA26" s="478" t="s">
        <v>9</v>
      </c>
      <c r="MRB26" s="478"/>
      <c r="MRC26" s="478" t="s">
        <v>9</v>
      </c>
      <c r="MRD26" s="478"/>
      <c r="MRE26" s="478" t="s">
        <v>9</v>
      </c>
      <c r="MRF26" s="478"/>
      <c r="MRG26" s="478" t="s">
        <v>9</v>
      </c>
      <c r="MRH26" s="478"/>
      <c r="MRI26" s="478" t="s">
        <v>9</v>
      </c>
      <c r="MRJ26" s="478"/>
      <c r="MRK26" s="478" t="s">
        <v>9</v>
      </c>
      <c r="MRL26" s="478"/>
      <c r="MRM26" s="478" t="s">
        <v>9</v>
      </c>
      <c r="MRN26" s="478"/>
      <c r="MRO26" s="478" t="s">
        <v>9</v>
      </c>
      <c r="MRP26" s="478"/>
      <c r="MRQ26" s="478" t="s">
        <v>9</v>
      </c>
      <c r="MRR26" s="478"/>
      <c r="MRS26" s="478" t="s">
        <v>9</v>
      </c>
      <c r="MRT26" s="478"/>
      <c r="MRU26" s="478" t="s">
        <v>9</v>
      </c>
      <c r="MRV26" s="478"/>
      <c r="MRW26" s="478" t="s">
        <v>9</v>
      </c>
      <c r="MRX26" s="478"/>
      <c r="MRY26" s="478" t="s">
        <v>9</v>
      </c>
      <c r="MRZ26" s="478"/>
      <c r="MSA26" s="478" t="s">
        <v>9</v>
      </c>
      <c r="MSB26" s="478"/>
      <c r="MSC26" s="478" t="s">
        <v>9</v>
      </c>
      <c r="MSD26" s="478"/>
      <c r="MSE26" s="478" t="s">
        <v>9</v>
      </c>
      <c r="MSF26" s="478"/>
      <c r="MSG26" s="478" t="s">
        <v>9</v>
      </c>
      <c r="MSH26" s="478"/>
      <c r="MSI26" s="478" t="s">
        <v>9</v>
      </c>
      <c r="MSJ26" s="478"/>
      <c r="MSK26" s="478" t="s">
        <v>9</v>
      </c>
      <c r="MSL26" s="478"/>
      <c r="MSM26" s="478" t="s">
        <v>9</v>
      </c>
      <c r="MSN26" s="478"/>
      <c r="MSO26" s="478" t="s">
        <v>9</v>
      </c>
      <c r="MSP26" s="478"/>
      <c r="MSQ26" s="478" t="s">
        <v>9</v>
      </c>
      <c r="MSR26" s="478"/>
      <c r="MSS26" s="478" t="s">
        <v>9</v>
      </c>
      <c r="MST26" s="478"/>
      <c r="MSU26" s="478" t="s">
        <v>9</v>
      </c>
      <c r="MSV26" s="478"/>
      <c r="MSW26" s="478" t="s">
        <v>9</v>
      </c>
      <c r="MSX26" s="478"/>
      <c r="MSY26" s="478" t="s">
        <v>9</v>
      </c>
      <c r="MSZ26" s="478"/>
      <c r="MTA26" s="478" t="s">
        <v>9</v>
      </c>
      <c r="MTB26" s="478"/>
      <c r="MTC26" s="478" t="s">
        <v>9</v>
      </c>
      <c r="MTD26" s="478"/>
      <c r="MTE26" s="478" t="s">
        <v>9</v>
      </c>
      <c r="MTF26" s="478"/>
      <c r="MTG26" s="478" t="s">
        <v>9</v>
      </c>
      <c r="MTH26" s="478"/>
      <c r="MTI26" s="478" t="s">
        <v>9</v>
      </c>
      <c r="MTJ26" s="478"/>
      <c r="MTK26" s="478" t="s">
        <v>9</v>
      </c>
      <c r="MTL26" s="478"/>
      <c r="MTM26" s="478" t="s">
        <v>9</v>
      </c>
      <c r="MTN26" s="478"/>
      <c r="MTO26" s="478" t="s">
        <v>9</v>
      </c>
      <c r="MTP26" s="478"/>
      <c r="MTQ26" s="478" t="s">
        <v>9</v>
      </c>
      <c r="MTR26" s="478"/>
      <c r="MTS26" s="478" t="s">
        <v>9</v>
      </c>
      <c r="MTT26" s="478"/>
      <c r="MTU26" s="478" t="s">
        <v>9</v>
      </c>
      <c r="MTV26" s="478"/>
      <c r="MTW26" s="478" t="s">
        <v>9</v>
      </c>
      <c r="MTX26" s="478"/>
      <c r="MTY26" s="478" t="s">
        <v>9</v>
      </c>
      <c r="MTZ26" s="478"/>
      <c r="MUA26" s="478" t="s">
        <v>9</v>
      </c>
      <c r="MUB26" s="478"/>
      <c r="MUC26" s="478" t="s">
        <v>9</v>
      </c>
      <c r="MUD26" s="478"/>
      <c r="MUE26" s="478" t="s">
        <v>9</v>
      </c>
      <c r="MUF26" s="478"/>
      <c r="MUG26" s="478" t="s">
        <v>9</v>
      </c>
      <c r="MUH26" s="478"/>
      <c r="MUI26" s="478" t="s">
        <v>9</v>
      </c>
      <c r="MUJ26" s="478"/>
      <c r="MUK26" s="478" t="s">
        <v>9</v>
      </c>
      <c r="MUL26" s="478"/>
      <c r="MUM26" s="478" t="s">
        <v>9</v>
      </c>
      <c r="MUN26" s="478"/>
      <c r="MUO26" s="478" t="s">
        <v>9</v>
      </c>
      <c r="MUP26" s="478"/>
      <c r="MUQ26" s="478" t="s">
        <v>9</v>
      </c>
      <c r="MUR26" s="478"/>
      <c r="MUS26" s="478" t="s">
        <v>9</v>
      </c>
      <c r="MUT26" s="478"/>
      <c r="MUU26" s="478" t="s">
        <v>9</v>
      </c>
      <c r="MUV26" s="478"/>
      <c r="MUW26" s="478" t="s">
        <v>9</v>
      </c>
      <c r="MUX26" s="478"/>
      <c r="MUY26" s="478" t="s">
        <v>9</v>
      </c>
      <c r="MUZ26" s="478"/>
      <c r="MVA26" s="478" t="s">
        <v>9</v>
      </c>
      <c r="MVB26" s="478"/>
      <c r="MVC26" s="478" t="s">
        <v>9</v>
      </c>
      <c r="MVD26" s="478"/>
      <c r="MVE26" s="478" t="s">
        <v>9</v>
      </c>
      <c r="MVF26" s="478"/>
      <c r="MVG26" s="478" t="s">
        <v>9</v>
      </c>
      <c r="MVH26" s="478"/>
      <c r="MVI26" s="478" t="s">
        <v>9</v>
      </c>
      <c r="MVJ26" s="478"/>
      <c r="MVK26" s="478" t="s">
        <v>9</v>
      </c>
      <c r="MVL26" s="478"/>
      <c r="MVM26" s="478" t="s">
        <v>9</v>
      </c>
      <c r="MVN26" s="478"/>
      <c r="MVO26" s="478" t="s">
        <v>9</v>
      </c>
      <c r="MVP26" s="478"/>
      <c r="MVQ26" s="478" t="s">
        <v>9</v>
      </c>
      <c r="MVR26" s="478"/>
      <c r="MVS26" s="478" t="s">
        <v>9</v>
      </c>
      <c r="MVT26" s="478"/>
      <c r="MVU26" s="478" t="s">
        <v>9</v>
      </c>
      <c r="MVV26" s="478"/>
      <c r="MVW26" s="478" t="s">
        <v>9</v>
      </c>
      <c r="MVX26" s="478"/>
      <c r="MVY26" s="478" t="s">
        <v>9</v>
      </c>
      <c r="MVZ26" s="478"/>
      <c r="MWA26" s="478" t="s">
        <v>9</v>
      </c>
      <c r="MWB26" s="478"/>
      <c r="MWC26" s="478" t="s">
        <v>9</v>
      </c>
      <c r="MWD26" s="478"/>
      <c r="MWE26" s="478" t="s">
        <v>9</v>
      </c>
      <c r="MWF26" s="478"/>
      <c r="MWG26" s="478" t="s">
        <v>9</v>
      </c>
      <c r="MWH26" s="478"/>
      <c r="MWI26" s="478" t="s">
        <v>9</v>
      </c>
      <c r="MWJ26" s="478"/>
      <c r="MWK26" s="478" t="s">
        <v>9</v>
      </c>
      <c r="MWL26" s="478"/>
      <c r="MWM26" s="478" t="s">
        <v>9</v>
      </c>
      <c r="MWN26" s="478"/>
      <c r="MWO26" s="478" t="s">
        <v>9</v>
      </c>
      <c r="MWP26" s="478"/>
      <c r="MWQ26" s="478" t="s">
        <v>9</v>
      </c>
      <c r="MWR26" s="478"/>
      <c r="MWS26" s="478" t="s">
        <v>9</v>
      </c>
      <c r="MWT26" s="478"/>
      <c r="MWU26" s="478" t="s">
        <v>9</v>
      </c>
      <c r="MWV26" s="478"/>
      <c r="MWW26" s="478" t="s">
        <v>9</v>
      </c>
      <c r="MWX26" s="478"/>
      <c r="MWY26" s="478" t="s">
        <v>9</v>
      </c>
      <c r="MWZ26" s="478"/>
      <c r="MXA26" s="478" t="s">
        <v>9</v>
      </c>
      <c r="MXB26" s="478"/>
      <c r="MXC26" s="478" t="s">
        <v>9</v>
      </c>
      <c r="MXD26" s="478"/>
      <c r="MXE26" s="478" t="s">
        <v>9</v>
      </c>
      <c r="MXF26" s="478"/>
      <c r="MXG26" s="478" t="s">
        <v>9</v>
      </c>
      <c r="MXH26" s="478"/>
      <c r="MXI26" s="478" t="s">
        <v>9</v>
      </c>
      <c r="MXJ26" s="478"/>
      <c r="MXK26" s="478" t="s">
        <v>9</v>
      </c>
      <c r="MXL26" s="478"/>
      <c r="MXM26" s="478" t="s">
        <v>9</v>
      </c>
      <c r="MXN26" s="478"/>
      <c r="MXO26" s="478" t="s">
        <v>9</v>
      </c>
      <c r="MXP26" s="478"/>
      <c r="MXQ26" s="478" t="s">
        <v>9</v>
      </c>
      <c r="MXR26" s="478"/>
      <c r="MXS26" s="478" t="s">
        <v>9</v>
      </c>
      <c r="MXT26" s="478"/>
      <c r="MXU26" s="478" t="s">
        <v>9</v>
      </c>
      <c r="MXV26" s="478"/>
      <c r="MXW26" s="478" t="s">
        <v>9</v>
      </c>
      <c r="MXX26" s="478"/>
      <c r="MXY26" s="478" t="s">
        <v>9</v>
      </c>
      <c r="MXZ26" s="478"/>
      <c r="MYA26" s="478" t="s">
        <v>9</v>
      </c>
      <c r="MYB26" s="478"/>
      <c r="MYC26" s="478" t="s">
        <v>9</v>
      </c>
      <c r="MYD26" s="478"/>
      <c r="MYE26" s="478" t="s">
        <v>9</v>
      </c>
      <c r="MYF26" s="478"/>
      <c r="MYG26" s="478" t="s">
        <v>9</v>
      </c>
      <c r="MYH26" s="478"/>
      <c r="MYI26" s="478" t="s">
        <v>9</v>
      </c>
      <c r="MYJ26" s="478"/>
      <c r="MYK26" s="478" t="s">
        <v>9</v>
      </c>
      <c r="MYL26" s="478"/>
      <c r="MYM26" s="478" t="s">
        <v>9</v>
      </c>
      <c r="MYN26" s="478"/>
      <c r="MYO26" s="478" t="s">
        <v>9</v>
      </c>
      <c r="MYP26" s="478"/>
      <c r="MYQ26" s="478" t="s">
        <v>9</v>
      </c>
      <c r="MYR26" s="478"/>
      <c r="MYS26" s="478" t="s">
        <v>9</v>
      </c>
      <c r="MYT26" s="478"/>
      <c r="MYU26" s="478" t="s">
        <v>9</v>
      </c>
      <c r="MYV26" s="478"/>
      <c r="MYW26" s="478" t="s">
        <v>9</v>
      </c>
      <c r="MYX26" s="478"/>
      <c r="MYY26" s="478" t="s">
        <v>9</v>
      </c>
      <c r="MYZ26" s="478"/>
      <c r="MZA26" s="478" t="s">
        <v>9</v>
      </c>
      <c r="MZB26" s="478"/>
      <c r="MZC26" s="478" t="s">
        <v>9</v>
      </c>
      <c r="MZD26" s="478"/>
      <c r="MZE26" s="478" t="s">
        <v>9</v>
      </c>
      <c r="MZF26" s="478"/>
      <c r="MZG26" s="478" t="s">
        <v>9</v>
      </c>
      <c r="MZH26" s="478"/>
      <c r="MZI26" s="478" t="s">
        <v>9</v>
      </c>
      <c r="MZJ26" s="478"/>
      <c r="MZK26" s="478" t="s">
        <v>9</v>
      </c>
      <c r="MZL26" s="478"/>
      <c r="MZM26" s="478" t="s">
        <v>9</v>
      </c>
      <c r="MZN26" s="478"/>
      <c r="MZO26" s="478" t="s">
        <v>9</v>
      </c>
      <c r="MZP26" s="478"/>
      <c r="MZQ26" s="478" t="s">
        <v>9</v>
      </c>
      <c r="MZR26" s="478"/>
      <c r="MZS26" s="478" t="s">
        <v>9</v>
      </c>
      <c r="MZT26" s="478"/>
      <c r="MZU26" s="478" t="s">
        <v>9</v>
      </c>
      <c r="MZV26" s="478"/>
      <c r="MZW26" s="478" t="s">
        <v>9</v>
      </c>
      <c r="MZX26" s="478"/>
      <c r="MZY26" s="478" t="s">
        <v>9</v>
      </c>
      <c r="MZZ26" s="478"/>
      <c r="NAA26" s="478" t="s">
        <v>9</v>
      </c>
      <c r="NAB26" s="478"/>
      <c r="NAC26" s="478" t="s">
        <v>9</v>
      </c>
      <c r="NAD26" s="478"/>
      <c r="NAE26" s="478" t="s">
        <v>9</v>
      </c>
      <c r="NAF26" s="478"/>
      <c r="NAG26" s="478" t="s">
        <v>9</v>
      </c>
      <c r="NAH26" s="478"/>
      <c r="NAI26" s="478" t="s">
        <v>9</v>
      </c>
      <c r="NAJ26" s="478"/>
      <c r="NAK26" s="478" t="s">
        <v>9</v>
      </c>
      <c r="NAL26" s="478"/>
      <c r="NAM26" s="478" t="s">
        <v>9</v>
      </c>
      <c r="NAN26" s="478"/>
      <c r="NAO26" s="478" t="s">
        <v>9</v>
      </c>
      <c r="NAP26" s="478"/>
      <c r="NAQ26" s="478" t="s">
        <v>9</v>
      </c>
      <c r="NAR26" s="478"/>
      <c r="NAS26" s="478" t="s">
        <v>9</v>
      </c>
      <c r="NAT26" s="478"/>
      <c r="NAU26" s="478" t="s">
        <v>9</v>
      </c>
      <c r="NAV26" s="478"/>
      <c r="NAW26" s="478" t="s">
        <v>9</v>
      </c>
      <c r="NAX26" s="478"/>
      <c r="NAY26" s="478" t="s">
        <v>9</v>
      </c>
      <c r="NAZ26" s="478"/>
      <c r="NBA26" s="478" t="s">
        <v>9</v>
      </c>
      <c r="NBB26" s="478"/>
      <c r="NBC26" s="478" t="s">
        <v>9</v>
      </c>
      <c r="NBD26" s="478"/>
      <c r="NBE26" s="478" t="s">
        <v>9</v>
      </c>
      <c r="NBF26" s="478"/>
      <c r="NBG26" s="478" t="s">
        <v>9</v>
      </c>
      <c r="NBH26" s="478"/>
      <c r="NBI26" s="478" t="s">
        <v>9</v>
      </c>
      <c r="NBJ26" s="478"/>
      <c r="NBK26" s="478" t="s">
        <v>9</v>
      </c>
      <c r="NBL26" s="478"/>
      <c r="NBM26" s="478" t="s">
        <v>9</v>
      </c>
      <c r="NBN26" s="478"/>
      <c r="NBO26" s="478" t="s">
        <v>9</v>
      </c>
      <c r="NBP26" s="478"/>
      <c r="NBQ26" s="478" t="s">
        <v>9</v>
      </c>
      <c r="NBR26" s="478"/>
      <c r="NBS26" s="478" t="s">
        <v>9</v>
      </c>
      <c r="NBT26" s="478"/>
      <c r="NBU26" s="478" t="s">
        <v>9</v>
      </c>
      <c r="NBV26" s="478"/>
      <c r="NBW26" s="478" t="s">
        <v>9</v>
      </c>
      <c r="NBX26" s="478"/>
      <c r="NBY26" s="478" t="s">
        <v>9</v>
      </c>
      <c r="NBZ26" s="478"/>
      <c r="NCA26" s="478" t="s">
        <v>9</v>
      </c>
      <c r="NCB26" s="478"/>
      <c r="NCC26" s="478" t="s">
        <v>9</v>
      </c>
      <c r="NCD26" s="478"/>
      <c r="NCE26" s="478" t="s">
        <v>9</v>
      </c>
      <c r="NCF26" s="478"/>
      <c r="NCG26" s="478" t="s">
        <v>9</v>
      </c>
      <c r="NCH26" s="478"/>
      <c r="NCI26" s="478" t="s">
        <v>9</v>
      </c>
      <c r="NCJ26" s="478"/>
      <c r="NCK26" s="478" t="s">
        <v>9</v>
      </c>
      <c r="NCL26" s="478"/>
      <c r="NCM26" s="478" t="s">
        <v>9</v>
      </c>
      <c r="NCN26" s="478"/>
      <c r="NCO26" s="478" t="s">
        <v>9</v>
      </c>
      <c r="NCP26" s="478"/>
      <c r="NCQ26" s="478" t="s">
        <v>9</v>
      </c>
      <c r="NCR26" s="478"/>
      <c r="NCS26" s="478" t="s">
        <v>9</v>
      </c>
      <c r="NCT26" s="478"/>
      <c r="NCU26" s="478" t="s">
        <v>9</v>
      </c>
      <c r="NCV26" s="478"/>
      <c r="NCW26" s="478" t="s">
        <v>9</v>
      </c>
      <c r="NCX26" s="478"/>
      <c r="NCY26" s="478" t="s">
        <v>9</v>
      </c>
      <c r="NCZ26" s="478"/>
      <c r="NDA26" s="478" t="s">
        <v>9</v>
      </c>
      <c r="NDB26" s="478"/>
      <c r="NDC26" s="478" t="s">
        <v>9</v>
      </c>
      <c r="NDD26" s="478"/>
      <c r="NDE26" s="478" t="s">
        <v>9</v>
      </c>
      <c r="NDF26" s="478"/>
      <c r="NDG26" s="478" t="s">
        <v>9</v>
      </c>
      <c r="NDH26" s="478"/>
      <c r="NDI26" s="478" t="s">
        <v>9</v>
      </c>
      <c r="NDJ26" s="478"/>
      <c r="NDK26" s="478" t="s">
        <v>9</v>
      </c>
      <c r="NDL26" s="478"/>
      <c r="NDM26" s="478" t="s">
        <v>9</v>
      </c>
      <c r="NDN26" s="478"/>
      <c r="NDO26" s="478" t="s">
        <v>9</v>
      </c>
      <c r="NDP26" s="478"/>
      <c r="NDQ26" s="478" t="s">
        <v>9</v>
      </c>
      <c r="NDR26" s="478"/>
      <c r="NDS26" s="478" t="s">
        <v>9</v>
      </c>
      <c r="NDT26" s="478"/>
      <c r="NDU26" s="478" t="s">
        <v>9</v>
      </c>
      <c r="NDV26" s="478"/>
      <c r="NDW26" s="478" t="s">
        <v>9</v>
      </c>
      <c r="NDX26" s="478"/>
      <c r="NDY26" s="478" t="s">
        <v>9</v>
      </c>
      <c r="NDZ26" s="478"/>
      <c r="NEA26" s="478" t="s">
        <v>9</v>
      </c>
      <c r="NEB26" s="478"/>
      <c r="NEC26" s="478" t="s">
        <v>9</v>
      </c>
      <c r="NED26" s="478"/>
      <c r="NEE26" s="478" t="s">
        <v>9</v>
      </c>
      <c r="NEF26" s="478"/>
      <c r="NEG26" s="478" t="s">
        <v>9</v>
      </c>
      <c r="NEH26" s="478"/>
      <c r="NEI26" s="478" t="s">
        <v>9</v>
      </c>
      <c r="NEJ26" s="478"/>
      <c r="NEK26" s="478" t="s">
        <v>9</v>
      </c>
      <c r="NEL26" s="478"/>
      <c r="NEM26" s="478" t="s">
        <v>9</v>
      </c>
      <c r="NEN26" s="478"/>
      <c r="NEO26" s="478" t="s">
        <v>9</v>
      </c>
      <c r="NEP26" s="478"/>
      <c r="NEQ26" s="478" t="s">
        <v>9</v>
      </c>
      <c r="NER26" s="478"/>
      <c r="NES26" s="478" t="s">
        <v>9</v>
      </c>
      <c r="NET26" s="478"/>
      <c r="NEU26" s="478" t="s">
        <v>9</v>
      </c>
      <c r="NEV26" s="478"/>
      <c r="NEW26" s="478" t="s">
        <v>9</v>
      </c>
      <c r="NEX26" s="478"/>
      <c r="NEY26" s="478" t="s">
        <v>9</v>
      </c>
      <c r="NEZ26" s="478"/>
      <c r="NFA26" s="478" t="s">
        <v>9</v>
      </c>
      <c r="NFB26" s="478"/>
      <c r="NFC26" s="478" t="s">
        <v>9</v>
      </c>
      <c r="NFD26" s="478"/>
      <c r="NFE26" s="478" t="s">
        <v>9</v>
      </c>
      <c r="NFF26" s="478"/>
      <c r="NFG26" s="478" t="s">
        <v>9</v>
      </c>
      <c r="NFH26" s="478"/>
      <c r="NFI26" s="478" t="s">
        <v>9</v>
      </c>
      <c r="NFJ26" s="478"/>
      <c r="NFK26" s="478" t="s">
        <v>9</v>
      </c>
      <c r="NFL26" s="478"/>
      <c r="NFM26" s="478" t="s">
        <v>9</v>
      </c>
      <c r="NFN26" s="478"/>
      <c r="NFO26" s="478" t="s">
        <v>9</v>
      </c>
      <c r="NFP26" s="478"/>
      <c r="NFQ26" s="478" t="s">
        <v>9</v>
      </c>
      <c r="NFR26" s="478"/>
      <c r="NFS26" s="478" t="s">
        <v>9</v>
      </c>
      <c r="NFT26" s="478"/>
      <c r="NFU26" s="478" t="s">
        <v>9</v>
      </c>
      <c r="NFV26" s="478"/>
      <c r="NFW26" s="478" t="s">
        <v>9</v>
      </c>
      <c r="NFX26" s="478"/>
      <c r="NFY26" s="478" t="s">
        <v>9</v>
      </c>
      <c r="NFZ26" s="478"/>
      <c r="NGA26" s="478" t="s">
        <v>9</v>
      </c>
      <c r="NGB26" s="478"/>
      <c r="NGC26" s="478" t="s">
        <v>9</v>
      </c>
      <c r="NGD26" s="478"/>
      <c r="NGE26" s="478" t="s">
        <v>9</v>
      </c>
      <c r="NGF26" s="478"/>
      <c r="NGG26" s="478" t="s">
        <v>9</v>
      </c>
      <c r="NGH26" s="478"/>
      <c r="NGI26" s="478" t="s">
        <v>9</v>
      </c>
      <c r="NGJ26" s="478"/>
      <c r="NGK26" s="478" t="s">
        <v>9</v>
      </c>
      <c r="NGL26" s="478"/>
      <c r="NGM26" s="478" t="s">
        <v>9</v>
      </c>
      <c r="NGN26" s="478"/>
      <c r="NGO26" s="478" t="s">
        <v>9</v>
      </c>
      <c r="NGP26" s="478"/>
      <c r="NGQ26" s="478" t="s">
        <v>9</v>
      </c>
      <c r="NGR26" s="478"/>
      <c r="NGS26" s="478" t="s">
        <v>9</v>
      </c>
      <c r="NGT26" s="478"/>
      <c r="NGU26" s="478" t="s">
        <v>9</v>
      </c>
      <c r="NGV26" s="478"/>
      <c r="NGW26" s="478" t="s">
        <v>9</v>
      </c>
      <c r="NGX26" s="478"/>
      <c r="NGY26" s="478" t="s">
        <v>9</v>
      </c>
      <c r="NGZ26" s="478"/>
      <c r="NHA26" s="478" t="s">
        <v>9</v>
      </c>
      <c r="NHB26" s="478"/>
      <c r="NHC26" s="478" t="s">
        <v>9</v>
      </c>
      <c r="NHD26" s="478"/>
      <c r="NHE26" s="478" t="s">
        <v>9</v>
      </c>
      <c r="NHF26" s="478"/>
      <c r="NHG26" s="478" t="s">
        <v>9</v>
      </c>
      <c r="NHH26" s="478"/>
      <c r="NHI26" s="478" t="s">
        <v>9</v>
      </c>
      <c r="NHJ26" s="478"/>
      <c r="NHK26" s="478" t="s">
        <v>9</v>
      </c>
      <c r="NHL26" s="478"/>
      <c r="NHM26" s="478" t="s">
        <v>9</v>
      </c>
      <c r="NHN26" s="478"/>
      <c r="NHO26" s="478" t="s">
        <v>9</v>
      </c>
      <c r="NHP26" s="478"/>
      <c r="NHQ26" s="478" t="s">
        <v>9</v>
      </c>
      <c r="NHR26" s="478"/>
      <c r="NHS26" s="478" t="s">
        <v>9</v>
      </c>
      <c r="NHT26" s="478"/>
      <c r="NHU26" s="478" t="s">
        <v>9</v>
      </c>
      <c r="NHV26" s="478"/>
      <c r="NHW26" s="478" t="s">
        <v>9</v>
      </c>
      <c r="NHX26" s="478"/>
      <c r="NHY26" s="478" t="s">
        <v>9</v>
      </c>
      <c r="NHZ26" s="478"/>
      <c r="NIA26" s="478" t="s">
        <v>9</v>
      </c>
      <c r="NIB26" s="478"/>
      <c r="NIC26" s="478" t="s">
        <v>9</v>
      </c>
      <c r="NID26" s="478"/>
      <c r="NIE26" s="478" t="s">
        <v>9</v>
      </c>
      <c r="NIF26" s="478"/>
      <c r="NIG26" s="478" t="s">
        <v>9</v>
      </c>
      <c r="NIH26" s="478"/>
      <c r="NII26" s="478" t="s">
        <v>9</v>
      </c>
      <c r="NIJ26" s="478"/>
      <c r="NIK26" s="478" t="s">
        <v>9</v>
      </c>
      <c r="NIL26" s="478"/>
      <c r="NIM26" s="478" t="s">
        <v>9</v>
      </c>
      <c r="NIN26" s="478"/>
      <c r="NIO26" s="478" t="s">
        <v>9</v>
      </c>
      <c r="NIP26" s="478"/>
      <c r="NIQ26" s="478" t="s">
        <v>9</v>
      </c>
      <c r="NIR26" s="478"/>
      <c r="NIS26" s="478" t="s">
        <v>9</v>
      </c>
      <c r="NIT26" s="478"/>
      <c r="NIU26" s="478" t="s">
        <v>9</v>
      </c>
      <c r="NIV26" s="478"/>
      <c r="NIW26" s="478" t="s">
        <v>9</v>
      </c>
      <c r="NIX26" s="478"/>
      <c r="NIY26" s="478" t="s">
        <v>9</v>
      </c>
      <c r="NIZ26" s="478"/>
      <c r="NJA26" s="478" t="s">
        <v>9</v>
      </c>
      <c r="NJB26" s="478"/>
      <c r="NJC26" s="478" t="s">
        <v>9</v>
      </c>
      <c r="NJD26" s="478"/>
      <c r="NJE26" s="478" t="s">
        <v>9</v>
      </c>
      <c r="NJF26" s="478"/>
      <c r="NJG26" s="478" t="s">
        <v>9</v>
      </c>
      <c r="NJH26" s="478"/>
      <c r="NJI26" s="478" t="s">
        <v>9</v>
      </c>
      <c r="NJJ26" s="478"/>
      <c r="NJK26" s="478" t="s">
        <v>9</v>
      </c>
      <c r="NJL26" s="478"/>
      <c r="NJM26" s="478" t="s">
        <v>9</v>
      </c>
      <c r="NJN26" s="478"/>
      <c r="NJO26" s="478" t="s">
        <v>9</v>
      </c>
      <c r="NJP26" s="478"/>
      <c r="NJQ26" s="478" t="s">
        <v>9</v>
      </c>
      <c r="NJR26" s="478"/>
      <c r="NJS26" s="478" t="s">
        <v>9</v>
      </c>
      <c r="NJT26" s="478"/>
      <c r="NJU26" s="478" t="s">
        <v>9</v>
      </c>
      <c r="NJV26" s="478"/>
      <c r="NJW26" s="478" t="s">
        <v>9</v>
      </c>
      <c r="NJX26" s="478"/>
      <c r="NJY26" s="478" t="s">
        <v>9</v>
      </c>
      <c r="NJZ26" s="478"/>
      <c r="NKA26" s="478" t="s">
        <v>9</v>
      </c>
      <c r="NKB26" s="478"/>
      <c r="NKC26" s="478" t="s">
        <v>9</v>
      </c>
      <c r="NKD26" s="478"/>
      <c r="NKE26" s="478" t="s">
        <v>9</v>
      </c>
      <c r="NKF26" s="478"/>
      <c r="NKG26" s="478" t="s">
        <v>9</v>
      </c>
      <c r="NKH26" s="478"/>
      <c r="NKI26" s="478" t="s">
        <v>9</v>
      </c>
      <c r="NKJ26" s="478"/>
      <c r="NKK26" s="478" t="s">
        <v>9</v>
      </c>
      <c r="NKL26" s="478"/>
      <c r="NKM26" s="478" t="s">
        <v>9</v>
      </c>
      <c r="NKN26" s="478"/>
      <c r="NKO26" s="478" t="s">
        <v>9</v>
      </c>
      <c r="NKP26" s="478"/>
      <c r="NKQ26" s="478" t="s">
        <v>9</v>
      </c>
      <c r="NKR26" s="478"/>
      <c r="NKS26" s="478" t="s">
        <v>9</v>
      </c>
      <c r="NKT26" s="478"/>
      <c r="NKU26" s="478" t="s">
        <v>9</v>
      </c>
      <c r="NKV26" s="478"/>
      <c r="NKW26" s="478" t="s">
        <v>9</v>
      </c>
      <c r="NKX26" s="478"/>
      <c r="NKY26" s="478" t="s">
        <v>9</v>
      </c>
      <c r="NKZ26" s="478"/>
      <c r="NLA26" s="478" t="s">
        <v>9</v>
      </c>
      <c r="NLB26" s="478"/>
      <c r="NLC26" s="478" t="s">
        <v>9</v>
      </c>
      <c r="NLD26" s="478"/>
      <c r="NLE26" s="478" t="s">
        <v>9</v>
      </c>
      <c r="NLF26" s="478"/>
      <c r="NLG26" s="478" t="s">
        <v>9</v>
      </c>
      <c r="NLH26" s="478"/>
      <c r="NLI26" s="478" t="s">
        <v>9</v>
      </c>
      <c r="NLJ26" s="478"/>
      <c r="NLK26" s="478" t="s">
        <v>9</v>
      </c>
      <c r="NLL26" s="478"/>
      <c r="NLM26" s="478" t="s">
        <v>9</v>
      </c>
      <c r="NLN26" s="478"/>
      <c r="NLO26" s="478" t="s">
        <v>9</v>
      </c>
      <c r="NLP26" s="478"/>
      <c r="NLQ26" s="478" t="s">
        <v>9</v>
      </c>
      <c r="NLR26" s="478"/>
      <c r="NLS26" s="478" t="s">
        <v>9</v>
      </c>
      <c r="NLT26" s="478"/>
      <c r="NLU26" s="478" t="s">
        <v>9</v>
      </c>
      <c r="NLV26" s="478"/>
      <c r="NLW26" s="478" t="s">
        <v>9</v>
      </c>
      <c r="NLX26" s="478"/>
      <c r="NLY26" s="478" t="s">
        <v>9</v>
      </c>
      <c r="NLZ26" s="478"/>
      <c r="NMA26" s="478" t="s">
        <v>9</v>
      </c>
      <c r="NMB26" s="478"/>
      <c r="NMC26" s="478" t="s">
        <v>9</v>
      </c>
      <c r="NMD26" s="478"/>
      <c r="NME26" s="478" t="s">
        <v>9</v>
      </c>
      <c r="NMF26" s="478"/>
      <c r="NMG26" s="478" t="s">
        <v>9</v>
      </c>
      <c r="NMH26" s="478"/>
      <c r="NMI26" s="478" t="s">
        <v>9</v>
      </c>
      <c r="NMJ26" s="478"/>
      <c r="NMK26" s="478" t="s">
        <v>9</v>
      </c>
      <c r="NML26" s="478"/>
      <c r="NMM26" s="478" t="s">
        <v>9</v>
      </c>
      <c r="NMN26" s="478"/>
      <c r="NMO26" s="478" t="s">
        <v>9</v>
      </c>
      <c r="NMP26" s="478"/>
      <c r="NMQ26" s="478" t="s">
        <v>9</v>
      </c>
      <c r="NMR26" s="478"/>
      <c r="NMS26" s="478" t="s">
        <v>9</v>
      </c>
      <c r="NMT26" s="478"/>
      <c r="NMU26" s="478" t="s">
        <v>9</v>
      </c>
      <c r="NMV26" s="478"/>
      <c r="NMW26" s="478" t="s">
        <v>9</v>
      </c>
      <c r="NMX26" s="478"/>
      <c r="NMY26" s="478" t="s">
        <v>9</v>
      </c>
      <c r="NMZ26" s="478"/>
      <c r="NNA26" s="478" t="s">
        <v>9</v>
      </c>
      <c r="NNB26" s="478"/>
      <c r="NNC26" s="478" t="s">
        <v>9</v>
      </c>
      <c r="NND26" s="478"/>
      <c r="NNE26" s="478" t="s">
        <v>9</v>
      </c>
      <c r="NNF26" s="478"/>
      <c r="NNG26" s="478" t="s">
        <v>9</v>
      </c>
      <c r="NNH26" s="478"/>
      <c r="NNI26" s="478" t="s">
        <v>9</v>
      </c>
      <c r="NNJ26" s="478"/>
      <c r="NNK26" s="478" t="s">
        <v>9</v>
      </c>
      <c r="NNL26" s="478"/>
      <c r="NNM26" s="478" t="s">
        <v>9</v>
      </c>
      <c r="NNN26" s="478"/>
      <c r="NNO26" s="478" t="s">
        <v>9</v>
      </c>
      <c r="NNP26" s="478"/>
      <c r="NNQ26" s="478" t="s">
        <v>9</v>
      </c>
      <c r="NNR26" s="478"/>
      <c r="NNS26" s="478" t="s">
        <v>9</v>
      </c>
      <c r="NNT26" s="478"/>
      <c r="NNU26" s="478" t="s">
        <v>9</v>
      </c>
      <c r="NNV26" s="478"/>
      <c r="NNW26" s="478" t="s">
        <v>9</v>
      </c>
      <c r="NNX26" s="478"/>
      <c r="NNY26" s="478" t="s">
        <v>9</v>
      </c>
      <c r="NNZ26" s="478"/>
      <c r="NOA26" s="478" t="s">
        <v>9</v>
      </c>
      <c r="NOB26" s="478"/>
      <c r="NOC26" s="478" t="s">
        <v>9</v>
      </c>
      <c r="NOD26" s="478"/>
      <c r="NOE26" s="478" t="s">
        <v>9</v>
      </c>
      <c r="NOF26" s="478"/>
      <c r="NOG26" s="478" t="s">
        <v>9</v>
      </c>
      <c r="NOH26" s="478"/>
      <c r="NOI26" s="478" t="s">
        <v>9</v>
      </c>
      <c r="NOJ26" s="478"/>
      <c r="NOK26" s="478" t="s">
        <v>9</v>
      </c>
      <c r="NOL26" s="478"/>
      <c r="NOM26" s="478" t="s">
        <v>9</v>
      </c>
      <c r="NON26" s="478"/>
      <c r="NOO26" s="478" t="s">
        <v>9</v>
      </c>
      <c r="NOP26" s="478"/>
      <c r="NOQ26" s="478" t="s">
        <v>9</v>
      </c>
      <c r="NOR26" s="478"/>
      <c r="NOS26" s="478" t="s">
        <v>9</v>
      </c>
      <c r="NOT26" s="478"/>
      <c r="NOU26" s="478" t="s">
        <v>9</v>
      </c>
      <c r="NOV26" s="478"/>
      <c r="NOW26" s="478" t="s">
        <v>9</v>
      </c>
      <c r="NOX26" s="478"/>
      <c r="NOY26" s="478" t="s">
        <v>9</v>
      </c>
      <c r="NOZ26" s="478"/>
      <c r="NPA26" s="478" t="s">
        <v>9</v>
      </c>
      <c r="NPB26" s="478"/>
      <c r="NPC26" s="478" t="s">
        <v>9</v>
      </c>
      <c r="NPD26" s="478"/>
      <c r="NPE26" s="478" t="s">
        <v>9</v>
      </c>
      <c r="NPF26" s="478"/>
      <c r="NPG26" s="478" t="s">
        <v>9</v>
      </c>
      <c r="NPH26" s="478"/>
      <c r="NPI26" s="478" t="s">
        <v>9</v>
      </c>
      <c r="NPJ26" s="478"/>
      <c r="NPK26" s="478" t="s">
        <v>9</v>
      </c>
      <c r="NPL26" s="478"/>
      <c r="NPM26" s="478" t="s">
        <v>9</v>
      </c>
      <c r="NPN26" s="478"/>
      <c r="NPO26" s="478" t="s">
        <v>9</v>
      </c>
      <c r="NPP26" s="478"/>
      <c r="NPQ26" s="478" t="s">
        <v>9</v>
      </c>
      <c r="NPR26" s="478"/>
      <c r="NPS26" s="478" t="s">
        <v>9</v>
      </c>
      <c r="NPT26" s="478"/>
      <c r="NPU26" s="478" t="s">
        <v>9</v>
      </c>
      <c r="NPV26" s="478"/>
      <c r="NPW26" s="478" t="s">
        <v>9</v>
      </c>
      <c r="NPX26" s="478"/>
      <c r="NPY26" s="478" t="s">
        <v>9</v>
      </c>
      <c r="NPZ26" s="478"/>
      <c r="NQA26" s="478" t="s">
        <v>9</v>
      </c>
      <c r="NQB26" s="478"/>
      <c r="NQC26" s="478" t="s">
        <v>9</v>
      </c>
      <c r="NQD26" s="478"/>
      <c r="NQE26" s="478" t="s">
        <v>9</v>
      </c>
      <c r="NQF26" s="478"/>
      <c r="NQG26" s="478" t="s">
        <v>9</v>
      </c>
      <c r="NQH26" s="478"/>
      <c r="NQI26" s="478" t="s">
        <v>9</v>
      </c>
      <c r="NQJ26" s="478"/>
      <c r="NQK26" s="478" t="s">
        <v>9</v>
      </c>
      <c r="NQL26" s="478"/>
      <c r="NQM26" s="478" t="s">
        <v>9</v>
      </c>
      <c r="NQN26" s="478"/>
      <c r="NQO26" s="478" t="s">
        <v>9</v>
      </c>
      <c r="NQP26" s="478"/>
      <c r="NQQ26" s="478" t="s">
        <v>9</v>
      </c>
      <c r="NQR26" s="478"/>
      <c r="NQS26" s="478" t="s">
        <v>9</v>
      </c>
      <c r="NQT26" s="478"/>
      <c r="NQU26" s="478" t="s">
        <v>9</v>
      </c>
      <c r="NQV26" s="478"/>
      <c r="NQW26" s="478" t="s">
        <v>9</v>
      </c>
      <c r="NQX26" s="478"/>
      <c r="NQY26" s="478" t="s">
        <v>9</v>
      </c>
      <c r="NQZ26" s="478"/>
      <c r="NRA26" s="478" t="s">
        <v>9</v>
      </c>
      <c r="NRB26" s="478"/>
      <c r="NRC26" s="478" t="s">
        <v>9</v>
      </c>
      <c r="NRD26" s="478"/>
      <c r="NRE26" s="478" t="s">
        <v>9</v>
      </c>
      <c r="NRF26" s="478"/>
      <c r="NRG26" s="478" t="s">
        <v>9</v>
      </c>
      <c r="NRH26" s="478"/>
      <c r="NRI26" s="478" t="s">
        <v>9</v>
      </c>
      <c r="NRJ26" s="478"/>
      <c r="NRK26" s="478" t="s">
        <v>9</v>
      </c>
      <c r="NRL26" s="478"/>
      <c r="NRM26" s="478" t="s">
        <v>9</v>
      </c>
      <c r="NRN26" s="478"/>
      <c r="NRO26" s="478" t="s">
        <v>9</v>
      </c>
      <c r="NRP26" s="478"/>
      <c r="NRQ26" s="478" t="s">
        <v>9</v>
      </c>
      <c r="NRR26" s="478"/>
      <c r="NRS26" s="478" t="s">
        <v>9</v>
      </c>
      <c r="NRT26" s="478"/>
      <c r="NRU26" s="478" t="s">
        <v>9</v>
      </c>
      <c r="NRV26" s="478"/>
      <c r="NRW26" s="478" t="s">
        <v>9</v>
      </c>
      <c r="NRX26" s="478"/>
      <c r="NRY26" s="478" t="s">
        <v>9</v>
      </c>
      <c r="NRZ26" s="478"/>
      <c r="NSA26" s="478" t="s">
        <v>9</v>
      </c>
      <c r="NSB26" s="478"/>
      <c r="NSC26" s="478" t="s">
        <v>9</v>
      </c>
      <c r="NSD26" s="478"/>
      <c r="NSE26" s="478" t="s">
        <v>9</v>
      </c>
      <c r="NSF26" s="478"/>
      <c r="NSG26" s="478" t="s">
        <v>9</v>
      </c>
      <c r="NSH26" s="478"/>
      <c r="NSI26" s="478" t="s">
        <v>9</v>
      </c>
      <c r="NSJ26" s="478"/>
      <c r="NSK26" s="478" t="s">
        <v>9</v>
      </c>
      <c r="NSL26" s="478"/>
      <c r="NSM26" s="478" t="s">
        <v>9</v>
      </c>
      <c r="NSN26" s="478"/>
      <c r="NSO26" s="478" t="s">
        <v>9</v>
      </c>
      <c r="NSP26" s="478"/>
      <c r="NSQ26" s="478" t="s">
        <v>9</v>
      </c>
      <c r="NSR26" s="478"/>
      <c r="NSS26" s="478" t="s">
        <v>9</v>
      </c>
      <c r="NST26" s="478"/>
      <c r="NSU26" s="478" t="s">
        <v>9</v>
      </c>
      <c r="NSV26" s="478"/>
      <c r="NSW26" s="478" t="s">
        <v>9</v>
      </c>
      <c r="NSX26" s="478"/>
      <c r="NSY26" s="478" t="s">
        <v>9</v>
      </c>
      <c r="NSZ26" s="478"/>
      <c r="NTA26" s="478" t="s">
        <v>9</v>
      </c>
      <c r="NTB26" s="478"/>
      <c r="NTC26" s="478" t="s">
        <v>9</v>
      </c>
      <c r="NTD26" s="478"/>
      <c r="NTE26" s="478" t="s">
        <v>9</v>
      </c>
      <c r="NTF26" s="478"/>
      <c r="NTG26" s="478" t="s">
        <v>9</v>
      </c>
      <c r="NTH26" s="478"/>
      <c r="NTI26" s="478" t="s">
        <v>9</v>
      </c>
      <c r="NTJ26" s="478"/>
      <c r="NTK26" s="478" t="s">
        <v>9</v>
      </c>
      <c r="NTL26" s="478"/>
      <c r="NTM26" s="478" t="s">
        <v>9</v>
      </c>
      <c r="NTN26" s="478"/>
      <c r="NTO26" s="478" t="s">
        <v>9</v>
      </c>
      <c r="NTP26" s="478"/>
      <c r="NTQ26" s="478" t="s">
        <v>9</v>
      </c>
      <c r="NTR26" s="478"/>
      <c r="NTS26" s="478" t="s">
        <v>9</v>
      </c>
      <c r="NTT26" s="478"/>
      <c r="NTU26" s="478" t="s">
        <v>9</v>
      </c>
      <c r="NTV26" s="478"/>
      <c r="NTW26" s="478" t="s">
        <v>9</v>
      </c>
      <c r="NTX26" s="478"/>
      <c r="NTY26" s="478" t="s">
        <v>9</v>
      </c>
      <c r="NTZ26" s="478"/>
      <c r="NUA26" s="478" t="s">
        <v>9</v>
      </c>
      <c r="NUB26" s="478"/>
      <c r="NUC26" s="478" t="s">
        <v>9</v>
      </c>
      <c r="NUD26" s="478"/>
      <c r="NUE26" s="478" t="s">
        <v>9</v>
      </c>
      <c r="NUF26" s="478"/>
      <c r="NUG26" s="478" t="s">
        <v>9</v>
      </c>
      <c r="NUH26" s="478"/>
      <c r="NUI26" s="478" t="s">
        <v>9</v>
      </c>
      <c r="NUJ26" s="478"/>
      <c r="NUK26" s="478" t="s">
        <v>9</v>
      </c>
      <c r="NUL26" s="478"/>
      <c r="NUM26" s="478" t="s">
        <v>9</v>
      </c>
      <c r="NUN26" s="478"/>
      <c r="NUO26" s="478" t="s">
        <v>9</v>
      </c>
      <c r="NUP26" s="478"/>
      <c r="NUQ26" s="478" t="s">
        <v>9</v>
      </c>
      <c r="NUR26" s="478"/>
      <c r="NUS26" s="478" t="s">
        <v>9</v>
      </c>
      <c r="NUT26" s="478"/>
      <c r="NUU26" s="478" t="s">
        <v>9</v>
      </c>
      <c r="NUV26" s="478"/>
      <c r="NUW26" s="478" t="s">
        <v>9</v>
      </c>
      <c r="NUX26" s="478"/>
      <c r="NUY26" s="478" t="s">
        <v>9</v>
      </c>
      <c r="NUZ26" s="478"/>
      <c r="NVA26" s="478" t="s">
        <v>9</v>
      </c>
      <c r="NVB26" s="478"/>
      <c r="NVC26" s="478" t="s">
        <v>9</v>
      </c>
      <c r="NVD26" s="478"/>
      <c r="NVE26" s="478" t="s">
        <v>9</v>
      </c>
      <c r="NVF26" s="478"/>
      <c r="NVG26" s="478" t="s">
        <v>9</v>
      </c>
      <c r="NVH26" s="478"/>
      <c r="NVI26" s="478" t="s">
        <v>9</v>
      </c>
      <c r="NVJ26" s="478"/>
      <c r="NVK26" s="478" t="s">
        <v>9</v>
      </c>
      <c r="NVL26" s="478"/>
      <c r="NVM26" s="478" t="s">
        <v>9</v>
      </c>
      <c r="NVN26" s="478"/>
      <c r="NVO26" s="478" t="s">
        <v>9</v>
      </c>
      <c r="NVP26" s="478"/>
      <c r="NVQ26" s="478" t="s">
        <v>9</v>
      </c>
      <c r="NVR26" s="478"/>
      <c r="NVS26" s="478" t="s">
        <v>9</v>
      </c>
      <c r="NVT26" s="478"/>
      <c r="NVU26" s="478" t="s">
        <v>9</v>
      </c>
      <c r="NVV26" s="478"/>
      <c r="NVW26" s="478" t="s">
        <v>9</v>
      </c>
      <c r="NVX26" s="478"/>
      <c r="NVY26" s="478" t="s">
        <v>9</v>
      </c>
      <c r="NVZ26" s="478"/>
      <c r="NWA26" s="478" t="s">
        <v>9</v>
      </c>
      <c r="NWB26" s="478"/>
      <c r="NWC26" s="478" t="s">
        <v>9</v>
      </c>
      <c r="NWD26" s="478"/>
      <c r="NWE26" s="478" t="s">
        <v>9</v>
      </c>
      <c r="NWF26" s="478"/>
      <c r="NWG26" s="478" t="s">
        <v>9</v>
      </c>
      <c r="NWH26" s="478"/>
      <c r="NWI26" s="478" t="s">
        <v>9</v>
      </c>
      <c r="NWJ26" s="478"/>
      <c r="NWK26" s="478" t="s">
        <v>9</v>
      </c>
      <c r="NWL26" s="478"/>
      <c r="NWM26" s="478" t="s">
        <v>9</v>
      </c>
      <c r="NWN26" s="478"/>
      <c r="NWO26" s="478" t="s">
        <v>9</v>
      </c>
      <c r="NWP26" s="478"/>
      <c r="NWQ26" s="478" t="s">
        <v>9</v>
      </c>
      <c r="NWR26" s="478"/>
      <c r="NWS26" s="478" t="s">
        <v>9</v>
      </c>
      <c r="NWT26" s="478"/>
      <c r="NWU26" s="478" t="s">
        <v>9</v>
      </c>
      <c r="NWV26" s="478"/>
      <c r="NWW26" s="478" t="s">
        <v>9</v>
      </c>
      <c r="NWX26" s="478"/>
      <c r="NWY26" s="478" t="s">
        <v>9</v>
      </c>
      <c r="NWZ26" s="478"/>
      <c r="NXA26" s="478" t="s">
        <v>9</v>
      </c>
      <c r="NXB26" s="478"/>
      <c r="NXC26" s="478" t="s">
        <v>9</v>
      </c>
      <c r="NXD26" s="478"/>
      <c r="NXE26" s="478" t="s">
        <v>9</v>
      </c>
      <c r="NXF26" s="478"/>
      <c r="NXG26" s="478" t="s">
        <v>9</v>
      </c>
      <c r="NXH26" s="478"/>
      <c r="NXI26" s="478" t="s">
        <v>9</v>
      </c>
      <c r="NXJ26" s="478"/>
      <c r="NXK26" s="478" t="s">
        <v>9</v>
      </c>
      <c r="NXL26" s="478"/>
      <c r="NXM26" s="478" t="s">
        <v>9</v>
      </c>
      <c r="NXN26" s="478"/>
      <c r="NXO26" s="478" t="s">
        <v>9</v>
      </c>
      <c r="NXP26" s="478"/>
      <c r="NXQ26" s="478" t="s">
        <v>9</v>
      </c>
      <c r="NXR26" s="478"/>
      <c r="NXS26" s="478" t="s">
        <v>9</v>
      </c>
      <c r="NXT26" s="478"/>
      <c r="NXU26" s="478" t="s">
        <v>9</v>
      </c>
      <c r="NXV26" s="478"/>
      <c r="NXW26" s="478" t="s">
        <v>9</v>
      </c>
      <c r="NXX26" s="478"/>
      <c r="NXY26" s="478" t="s">
        <v>9</v>
      </c>
      <c r="NXZ26" s="478"/>
      <c r="NYA26" s="478" t="s">
        <v>9</v>
      </c>
      <c r="NYB26" s="478"/>
      <c r="NYC26" s="478" t="s">
        <v>9</v>
      </c>
      <c r="NYD26" s="478"/>
      <c r="NYE26" s="478" t="s">
        <v>9</v>
      </c>
      <c r="NYF26" s="478"/>
      <c r="NYG26" s="478" t="s">
        <v>9</v>
      </c>
      <c r="NYH26" s="478"/>
      <c r="NYI26" s="478" t="s">
        <v>9</v>
      </c>
      <c r="NYJ26" s="478"/>
      <c r="NYK26" s="478" t="s">
        <v>9</v>
      </c>
      <c r="NYL26" s="478"/>
      <c r="NYM26" s="478" t="s">
        <v>9</v>
      </c>
      <c r="NYN26" s="478"/>
      <c r="NYO26" s="478" t="s">
        <v>9</v>
      </c>
      <c r="NYP26" s="478"/>
      <c r="NYQ26" s="478" t="s">
        <v>9</v>
      </c>
      <c r="NYR26" s="478"/>
      <c r="NYS26" s="478" t="s">
        <v>9</v>
      </c>
      <c r="NYT26" s="478"/>
      <c r="NYU26" s="478" t="s">
        <v>9</v>
      </c>
      <c r="NYV26" s="478"/>
      <c r="NYW26" s="478" t="s">
        <v>9</v>
      </c>
      <c r="NYX26" s="478"/>
      <c r="NYY26" s="478" t="s">
        <v>9</v>
      </c>
      <c r="NYZ26" s="478"/>
      <c r="NZA26" s="478" t="s">
        <v>9</v>
      </c>
      <c r="NZB26" s="478"/>
      <c r="NZC26" s="478" t="s">
        <v>9</v>
      </c>
      <c r="NZD26" s="478"/>
      <c r="NZE26" s="478" t="s">
        <v>9</v>
      </c>
      <c r="NZF26" s="478"/>
      <c r="NZG26" s="478" t="s">
        <v>9</v>
      </c>
      <c r="NZH26" s="478"/>
      <c r="NZI26" s="478" t="s">
        <v>9</v>
      </c>
      <c r="NZJ26" s="478"/>
      <c r="NZK26" s="478" t="s">
        <v>9</v>
      </c>
      <c r="NZL26" s="478"/>
      <c r="NZM26" s="478" t="s">
        <v>9</v>
      </c>
      <c r="NZN26" s="478"/>
      <c r="NZO26" s="478" t="s">
        <v>9</v>
      </c>
      <c r="NZP26" s="478"/>
      <c r="NZQ26" s="478" t="s">
        <v>9</v>
      </c>
      <c r="NZR26" s="478"/>
      <c r="NZS26" s="478" t="s">
        <v>9</v>
      </c>
      <c r="NZT26" s="478"/>
      <c r="NZU26" s="478" t="s">
        <v>9</v>
      </c>
      <c r="NZV26" s="478"/>
      <c r="NZW26" s="478" t="s">
        <v>9</v>
      </c>
      <c r="NZX26" s="478"/>
      <c r="NZY26" s="478" t="s">
        <v>9</v>
      </c>
      <c r="NZZ26" s="478"/>
      <c r="OAA26" s="478" t="s">
        <v>9</v>
      </c>
      <c r="OAB26" s="478"/>
      <c r="OAC26" s="478" t="s">
        <v>9</v>
      </c>
      <c r="OAD26" s="478"/>
      <c r="OAE26" s="478" t="s">
        <v>9</v>
      </c>
      <c r="OAF26" s="478"/>
      <c r="OAG26" s="478" t="s">
        <v>9</v>
      </c>
      <c r="OAH26" s="478"/>
      <c r="OAI26" s="478" t="s">
        <v>9</v>
      </c>
      <c r="OAJ26" s="478"/>
      <c r="OAK26" s="478" t="s">
        <v>9</v>
      </c>
      <c r="OAL26" s="478"/>
      <c r="OAM26" s="478" t="s">
        <v>9</v>
      </c>
      <c r="OAN26" s="478"/>
      <c r="OAO26" s="478" t="s">
        <v>9</v>
      </c>
      <c r="OAP26" s="478"/>
      <c r="OAQ26" s="478" t="s">
        <v>9</v>
      </c>
      <c r="OAR26" s="478"/>
      <c r="OAS26" s="478" t="s">
        <v>9</v>
      </c>
      <c r="OAT26" s="478"/>
      <c r="OAU26" s="478" t="s">
        <v>9</v>
      </c>
      <c r="OAV26" s="478"/>
      <c r="OAW26" s="478" t="s">
        <v>9</v>
      </c>
      <c r="OAX26" s="478"/>
      <c r="OAY26" s="478" t="s">
        <v>9</v>
      </c>
      <c r="OAZ26" s="478"/>
      <c r="OBA26" s="478" t="s">
        <v>9</v>
      </c>
      <c r="OBB26" s="478"/>
      <c r="OBC26" s="478" t="s">
        <v>9</v>
      </c>
      <c r="OBD26" s="478"/>
      <c r="OBE26" s="478" t="s">
        <v>9</v>
      </c>
      <c r="OBF26" s="478"/>
      <c r="OBG26" s="478" t="s">
        <v>9</v>
      </c>
      <c r="OBH26" s="478"/>
      <c r="OBI26" s="478" t="s">
        <v>9</v>
      </c>
      <c r="OBJ26" s="478"/>
      <c r="OBK26" s="478" t="s">
        <v>9</v>
      </c>
      <c r="OBL26" s="478"/>
      <c r="OBM26" s="478" t="s">
        <v>9</v>
      </c>
      <c r="OBN26" s="478"/>
      <c r="OBO26" s="478" t="s">
        <v>9</v>
      </c>
      <c r="OBP26" s="478"/>
      <c r="OBQ26" s="478" t="s">
        <v>9</v>
      </c>
      <c r="OBR26" s="478"/>
      <c r="OBS26" s="478" t="s">
        <v>9</v>
      </c>
      <c r="OBT26" s="478"/>
      <c r="OBU26" s="478" t="s">
        <v>9</v>
      </c>
      <c r="OBV26" s="478"/>
      <c r="OBW26" s="478" t="s">
        <v>9</v>
      </c>
      <c r="OBX26" s="478"/>
      <c r="OBY26" s="478" t="s">
        <v>9</v>
      </c>
      <c r="OBZ26" s="478"/>
      <c r="OCA26" s="478" t="s">
        <v>9</v>
      </c>
      <c r="OCB26" s="478"/>
      <c r="OCC26" s="478" t="s">
        <v>9</v>
      </c>
      <c r="OCD26" s="478"/>
      <c r="OCE26" s="478" t="s">
        <v>9</v>
      </c>
      <c r="OCF26" s="478"/>
      <c r="OCG26" s="478" t="s">
        <v>9</v>
      </c>
      <c r="OCH26" s="478"/>
      <c r="OCI26" s="478" t="s">
        <v>9</v>
      </c>
      <c r="OCJ26" s="478"/>
      <c r="OCK26" s="478" t="s">
        <v>9</v>
      </c>
      <c r="OCL26" s="478"/>
      <c r="OCM26" s="478" t="s">
        <v>9</v>
      </c>
      <c r="OCN26" s="478"/>
      <c r="OCO26" s="478" t="s">
        <v>9</v>
      </c>
      <c r="OCP26" s="478"/>
      <c r="OCQ26" s="478" t="s">
        <v>9</v>
      </c>
      <c r="OCR26" s="478"/>
      <c r="OCS26" s="478" t="s">
        <v>9</v>
      </c>
      <c r="OCT26" s="478"/>
      <c r="OCU26" s="478" t="s">
        <v>9</v>
      </c>
      <c r="OCV26" s="478"/>
      <c r="OCW26" s="478" t="s">
        <v>9</v>
      </c>
      <c r="OCX26" s="478"/>
      <c r="OCY26" s="478" t="s">
        <v>9</v>
      </c>
      <c r="OCZ26" s="478"/>
      <c r="ODA26" s="478" t="s">
        <v>9</v>
      </c>
      <c r="ODB26" s="478"/>
      <c r="ODC26" s="478" t="s">
        <v>9</v>
      </c>
      <c r="ODD26" s="478"/>
      <c r="ODE26" s="478" t="s">
        <v>9</v>
      </c>
      <c r="ODF26" s="478"/>
      <c r="ODG26" s="478" t="s">
        <v>9</v>
      </c>
      <c r="ODH26" s="478"/>
      <c r="ODI26" s="478" t="s">
        <v>9</v>
      </c>
      <c r="ODJ26" s="478"/>
      <c r="ODK26" s="478" t="s">
        <v>9</v>
      </c>
      <c r="ODL26" s="478"/>
      <c r="ODM26" s="478" t="s">
        <v>9</v>
      </c>
      <c r="ODN26" s="478"/>
      <c r="ODO26" s="478" t="s">
        <v>9</v>
      </c>
      <c r="ODP26" s="478"/>
      <c r="ODQ26" s="478" t="s">
        <v>9</v>
      </c>
      <c r="ODR26" s="478"/>
      <c r="ODS26" s="478" t="s">
        <v>9</v>
      </c>
      <c r="ODT26" s="478"/>
      <c r="ODU26" s="478" t="s">
        <v>9</v>
      </c>
      <c r="ODV26" s="478"/>
      <c r="ODW26" s="478" t="s">
        <v>9</v>
      </c>
      <c r="ODX26" s="478"/>
      <c r="ODY26" s="478" t="s">
        <v>9</v>
      </c>
      <c r="ODZ26" s="478"/>
      <c r="OEA26" s="478" t="s">
        <v>9</v>
      </c>
      <c r="OEB26" s="478"/>
      <c r="OEC26" s="478" t="s">
        <v>9</v>
      </c>
      <c r="OED26" s="478"/>
      <c r="OEE26" s="478" t="s">
        <v>9</v>
      </c>
      <c r="OEF26" s="478"/>
      <c r="OEG26" s="478" t="s">
        <v>9</v>
      </c>
      <c r="OEH26" s="478"/>
      <c r="OEI26" s="478" t="s">
        <v>9</v>
      </c>
      <c r="OEJ26" s="478"/>
      <c r="OEK26" s="478" t="s">
        <v>9</v>
      </c>
      <c r="OEL26" s="478"/>
      <c r="OEM26" s="478" t="s">
        <v>9</v>
      </c>
      <c r="OEN26" s="478"/>
      <c r="OEO26" s="478" t="s">
        <v>9</v>
      </c>
      <c r="OEP26" s="478"/>
      <c r="OEQ26" s="478" t="s">
        <v>9</v>
      </c>
      <c r="OER26" s="478"/>
      <c r="OES26" s="478" t="s">
        <v>9</v>
      </c>
      <c r="OET26" s="478"/>
      <c r="OEU26" s="478" t="s">
        <v>9</v>
      </c>
      <c r="OEV26" s="478"/>
      <c r="OEW26" s="478" t="s">
        <v>9</v>
      </c>
      <c r="OEX26" s="478"/>
      <c r="OEY26" s="478" t="s">
        <v>9</v>
      </c>
      <c r="OEZ26" s="478"/>
      <c r="OFA26" s="478" t="s">
        <v>9</v>
      </c>
      <c r="OFB26" s="478"/>
      <c r="OFC26" s="478" t="s">
        <v>9</v>
      </c>
      <c r="OFD26" s="478"/>
      <c r="OFE26" s="478" t="s">
        <v>9</v>
      </c>
      <c r="OFF26" s="478"/>
      <c r="OFG26" s="478" t="s">
        <v>9</v>
      </c>
      <c r="OFH26" s="478"/>
      <c r="OFI26" s="478" t="s">
        <v>9</v>
      </c>
      <c r="OFJ26" s="478"/>
      <c r="OFK26" s="478" t="s">
        <v>9</v>
      </c>
      <c r="OFL26" s="478"/>
      <c r="OFM26" s="478" t="s">
        <v>9</v>
      </c>
      <c r="OFN26" s="478"/>
      <c r="OFO26" s="478" t="s">
        <v>9</v>
      </c>
      <c r="OFP26" s="478"/>
      <c r="OFQ26" s="478" t="s">
        <v>9</v>
      </c>
      <c r="OFR26" s="478"/>
      <c r="OFS26" s="478" t="s">
        <v>9</v>
      </c>
      <c r="OFT26" s="478"/>
      <c r="OFU26" s="478" t="s">
        <v>9</v>
      </c>
      <c r="OFV26" s="478"/>
      <c r="OFW26" s="478" t="s">
        <v>9</v>
      </c>
      <c r="OFX26" s="478"/>
      <c r="OFY26" s="478" t="s">
        <v>9</v>
      </c>
      <c r="OFZ26" s="478"/>
      <c r="OGA26" s="478" t="s">
        <v>9</v>
      </c>
      <c r="OGB26" s="478"/>
      <c r="OGC26" s="478" t="s">
        <v>9</v>
      </c>
      <c r="OGD26" s="478"/>
      <c r="OGE26" s="478" t="s">
        <v>9</v>
      </c>
      <c r="OGF26" s="478"/>
      <c r="OGG26" s="478" t="s">
        <v>9</v>
      </c>
      <c r="OGH26" s="478"/>
      <c r="OGI26" s="478" t="s">
        <v>9</v>
      </c>
      <c r="OGJ26" s="478"/>
      <c r="OGK26" s="478" t="s">
        <v>9</v>
      </c>
      <c r="OGL26" s="478"/>
      <c r="OGM26" s="478" t="s">
        <v>9</v>
      </c>
      <c r="OGN26" s="478"/>
      <c r="OGO26" s="478" t="s">
        <v>9</v>
      </c>
      <c r="OGP26" s="478"/>
      <c r="OGQ26" s="478" t="s">
        <v>9</v>
      </c>
      <c r="OGR26" s="478"/>
      <c r="OGS26" s="478" t="s">
        <v>9</v>
      </c>
      <c r="OGT26" s="478"/>
      <c r="OGU26" s="478" t="s">
        <v>9</v>
      </c>
      <c r="OGV26" s="478"/>
      <c r="OGW26" s="478" t="s">
        <v>9</v>
      </c>
      <c r="OGX26" s="478"/>
      <c r="OGY26" s="478" t="s">
        <v>9</v>
      </c>
      <c r="OGZ26" s="478"/>
      <c r="OHA26" s="478" t="s">
        <v>9</v>
      </c>
      <c r="OHB26" s="478"/>
      <c r="OHC26" s="478" t="s">
        <v>9</v>
      </c>
      <c r="OHD26" s="478"/>
      <c r="OHE26" s="478" t="s">
        <v>9</v>
      </c>
      <c r="OHF26" s="478"/>
      <c r="OHG26" s="478" t="s">
        <v>9</v>
      </c>
      <c r="OHH26" s="478"/>
      <c r="OHI26" s="478" t="s">
        <v>9</v>
      </c>
      <c r="OHJ26" s="478"/>
      <c r="OHK26" s="478" t="s">
        <v>9</v>
      </c>
      <c r="OHL26" s="478"/>
      <c r="OHM26" s="478" t="s">
        <v>9</v>
      </c>
      <c r="OHN26" s="478"/>
      <c r="OHO26" s="478" t="s">
        <v>9</v>
      </c>
      <c r="OHP26" s="478"/>
      <c r="OHQ26" s="478" t="s">
        <v>9</v>
      </c>
      <c r="OHR26" s="478"/>
      <c r="OHS26" s="478" t="s">
        <v>9</v>
      </c>
      <c r="OHT26" s="478"/>
      <c r="OHU26" s="478" t="s">
        <v>9</v>
      </c>
      <c r="OHV26" s="478"/>
      <c r="OHW26" s="478" t="s">
        <v>9</v>
      </c>
      <c r="OHX26" s="478"/>
      <c r="OHY26" s="478" t="s">
        <v>9</v>
      </c>
      <c r="OHZ26" s="478"/>
      <c r="OIA26" s="478" t="s">
        <v>9</v>
      </c>
      <c r="OIB26" s="478"/>
      <c r="OIC26" s="478" t="s">
        <v>9</v>
      </c>
      <c r="OID26" s="478"/>
      <c r="OIE26" s="478" t="s">
        <v>9</v>
      </c>
      <c r="OIF26" s="478"/>
      <c r="OIG26" s="478" t="s">
        <v>9</v>
      </c>
      <c r="OIH26" s="478"/>
      <c r="OII26" s="478" t="s">
        <v>9</v>
      </c>
      <c r="OIJ26" s="478"/>
      <c r="OIK26" s="478" t="s">
        <v>9</v>
      </c>
      <c r="OIL26" s="478"/>
      <c r="OIM26" s="478" t="s">
        <v>9</v>
      </c>
      <c r="OIN26" s="478"/>
      <c r="OIO26" s="478" t="s">
        <v>9</v>
      </c>
      <c r="OIP26" s="478"/>
      <c r="OIQ26" s="478" t="s">
        <v>9</v>
      </c>
      <c r="OIR26" s="478"/>
      <c r="OIS26" s="478" t="s">
        <v>9</v>
      </c>
      <c r="OIT26" s="478"/>
      <c r="OIU26" s="478" t="s">
        <v>9</v>
      </c>
      <c r="OIV26" s="478"/>
      <c r="OIW26" s="478" t="s">
        <v>9</v>
      </c>
      <c r="OIX26" s="478"/>
      <c r="OIY26" s="478" t="s">
        <v>9</v>
      </c>
      <c r="OIZ26" s="478"/>
      <c r="OJA26" s="478" t="s">
        <v>9</v>
      </c>
      <c r="OJB26" s="478"/>
      <c r="OJC26" s="478" t="s">
        <v>9</v>
      </c>
      <c r="OJD26" s="478"/>
      <c r="OJE26" s="478" t="s">
        <v>9</v>
      </c>
      <c r="OJF26" s="478"/>
      <c r="OJG26" s="478" t="s">
        <v>9</v>
      </c>
      <c r="OJH26" s="478"/>
      <c r="OJI26" s="478" t="s">
        <v>9</v>
      </c>
      <c r="OJJ26" s="478"/>
      <c r="OJK26" s="478" t="s">
        <v>9</v>
      </c>
      <c r="OJL26" s="478"/>
      <c r="OJM26" s="478" t="s">
        <v>9</v>
      </c>
      <c r="OJN26" s="478"/>
      <c r="OJO26" s="478" t="s">
        <v>9</v>
      </c>
      <c r="OJP26" s="478"/>
      <c r="OJQ26" s="478" t="s">
        <v>9</v>
      </c>
      <c r="OJR26" s="478"/>
      <c r="OJS26" s="478" t="s">
        <v>9</v>
      </c>
      <c r="OJT26" s="478"/>
      <c r="OJU26" s="478" t="s">
        <v>9</v>
      </c>
      <c r="OJV26" s="478"/>
      <c r="OJW26" s="478" t="s">
        <v>9</v>
      </c>
      <c r="OJX26" s="478"/>
      <c r="OJY26" s="478" t="s">
        <v>9</v>
      </c>
      <c r="OJZ26" s="478"/>
      <c r="OKA26" s="478" t="s">
        <v>9</v>
      </c>
      <c r="OKB26" s="478"/>
      <c r="OKC26" s="478" t="s">
        <v>9</v>
      </c>
      <c r="OKD26" s="478"/>
      <c r="OKE26" s="478" t="s">
        <v>9</v>
      </c>
      <c r="OKF26" s="478"/>
      <c r="OKG26" s="478" t="s">
        <v>9</v>
      </c>
      <c r="OKH26" s="478"/>
      <c r="OKI26" s="478" t="s">
        <v>9</v>
      </c>
      <c r="OKJ26" s="478"/>
      <c r="OKK26" s="478" t="s">
        <v>9</v>
      </c>
      <c r="OKL26" s="478"/>
      <c r="OKM26" s="478" t="s">
        <v>9</v>
      </c>
      <c r="OKN26" s="478"/>
      <c r="OKO26" s="478" t="s">
        <v>9</v>
      </c>
      <c r="OKP26" s="478"/>
      <c r="OKQ26" s="478" t="s">
        <v>9</v>
      </c>
      <c r="OKR26" s="478"/>
      <c r="OKS26" s="478" t="s">
        <v>9</v>
      </c>
      <c r="OKT26" s="478"/>
      <c r="OKU26" s="478" t="s">
        <v>9</v>
      </c>
      <c r="OKV26" s="478"/>
      <c r="OKW26" s="478" t="s">
        <v>9</v>
      </c>
      <c r="OKX26" s="478"/>
      <c r="OKY26" s="478" t="s">
        <v>9</v>
      </c>
      <c r="OKZ26" s="478"/>
      <c r="OLA26" s="478" t="s">
        <v>9</v>
      </c>
      <c r="OLB26" s="478"/>
      <c r="OLC26" s="478" t="s">
        <v>9</v>
      </c>
      <c r="OLD26" s="478"/>
      <c r="OLE26" s="478" t="s">
        <v>9</v>
      </c>
      <c r="OLF26" s="478"/>
      <c r="OLG26" s="478" t="s">
        <v>9</v>
      </c>
      <c r="OLH26" s="478"/>
      <c r="OLI26" s="478" t="s">
        <v>9</v>
      </c>
      <c r="OLJ26" s="478"/>
      <c r="OLK26" s="478" t="s">
        <v>9</v>
      </c>
      <c r="OLL26" s="478"/>
      <c r="OLM26" s="478" t="s">
        <v>9</v>
      </c>
      <c r="OLN26" s="478"/>
      <c r="OLO26" s="478" t="s">
        <v>9</v>
      </c>
      <c r="OLP26" s="478"/>
      <c r="OLQ26" s="478" t="s">
        <v>9</v>
      </c>
      <c r="OLR26" s="478"/>
      <c r="OLS26" s="478" t="s">
        <v>9</v>
      </c>
      <c r="OLT26" s="478"/>
      <c r="OLU26" s="478" t="s">
        <v>9</v>
      </c>
      <c r="OLV26" s="478"/>
      <c r="OLW26" s="478" t="s">
        <v>9</v>
      </c>
      <c r="OLX26" s="478"/>
      <c r="OLY26" s="478" t="s">
        <v>9</v>
      </c>
      <c r="OLZ26" s="478"/>
      <c r="OMA26" s="478" t="s">
        <v>9</v>
      </c>
      <c r="OMB26" s="478"/>
      <c r="OMC26" s="478" t="s">
        <v>9</v>
      </c>
      <c r="OMD26" s="478"/>
      <c r="OME26" s="478" t="s">
        <v>9</v>
      </c>
      <c r="OMF26" s="478"/>
      <c r="OMG26" s="478" t="s">
        <v>9</v>
      </c>
      <c r="OMH26" s="478"/>
      <c r="OMI26" s="478" t="s">
        <v>9</v>
      </c>
      <c r="OMJ26" s="478"/>
      <c r="OMK26" s="478" t="s">
        <v>9</v>
      </c>
      <c r="OML26" s="478"/>
      <c r="OMM26" s="478" t="s">
        <v>9</v>
      </c>
      <c r="OMN26" s="478"/>
      <c r="OMO26" s="478" t="s">
        <v>9</v>
      </c>
      <c r="OMP26" s="478"/>
      <c r="OMQ26" s="478" t="s">
        <v>9</v>
      </c>
      <c r="OMR26" s="478"/>
      <c r="OMS26" s="478" t="s">
        <v>9</v>
      </c>
      <c r="OMT26" s="478"/>
      <c r="OMU26" s="478" t="s">
        <v>9</v>
      </c>
      <c r="OMV26" s="478"/>
      <c r="OMW26" s="478" t="s">
        <v>9</v>
      </c>
      <c r="OMX26" s="478"/>
      <c r="OMY26" s="478" t="s">
        <v>9</v>
      </c>
      <c r="OMZ26" s="478"/>
      <c r="ONA26" s="478" t="s">
        <v>9</v>
      </c>
      <c r="ONB26" s="478"/>
      <c r="ONC26" s="478" t="s">
        <v>9</v>
      </c>
      <c r="OND26" s="478"/>
      <c r="ONE26" s="478" t="s">
        <v>9</v>
      </c>
      <c r="ONF26" s="478"/>
      <c r="ONG26" s="478" t="s">
        <v>9</v>
      </c>
      <c r="ONH26" s="478"/>
      <c r="ONI26" s="478" t="s">
        <v>9</v>
      </c>
      <c r="ONJ26" s="478"/>
      <c r="ONK26" s="478" t="s">
        <v>9</v>
      </c>
      <c r="ONL26" s="478"/>
      <c r="ONM26" s="478" t="s">
        <v>9</v>
      </c>
      <c r="ONN26" s="478"/>
      <c r="ONO26" s="478" t="s">
        <v>9</v>
      </c>
      <c r="ONP26" s="478"/>
      <c r="ONQ26" s="478" t="s">
        <v>9</v>
      </c>
      <c r="ONR26" s="478"/>
      <c r="ONS26" s="478" t="s">
        <v>9</v>
      </c>
      <c r="ONT26" s="478"/>
      <c r="ONU26" s="478" t="s">
        <v>9</v>
      </c>
      <c r="ONV26" s="478"/>
      <c r="ONW26" s="478" t="s">
        <v>9</v>
      </c>
      <c r="ONX26" s="478"/>
      <c r="ONY26" s="478" t="s">
        <v>9</v>
      </c>
      <c r="ONZ26" s="478"/>
      <c r="OOA26" s="478" t="s">
        <v>9</v>
      </c>
      <c r="OOB26" s="478"/>
      <c r="OOC26" s="478" t="s">
        <v>9</v>
      </c>
      <c r="OOD26" s="478"/>
      <c r="OOE26" s="478" t="s">
        <v>9</v>
      </c>
      <c r="OOF26" s="478"/>
      <c r="OOG26" s="478" t="s">
        <v>9</v>
      </c>
      <c r="OOH26" s="478"/>
      <c r="OOI26" s="478" t="s">
        <v>9</v>
      </c>
      <c r="OOJ26" s="478"/>
      <c r="OOK26" s="478" t="s">
        <v>9</v>
      </c>
      <c r="OOL26" s="478"/>
      <c r="OOM26" s="478" t="s">
        <v>9</v>
      </c>
      <c r="OON26" s="478"/>
      <c r="OOO26" s="478" t="s">
        <v>9</v>
      </c>
      <c r="OOP26" s="478"/>
      <c r="OOQ26" s="478" t="s">
        <v>9</v>
      </c>
      <c r="OOR26" s="478"/>
      <c r="OOS26" s="478" t="s">
        <v>9</v>
      </c>
      <c r="OOT26" s="478"/>
      <c r="OOU26" s="478" t="s">
        <v>9</v>
      </c>
      <c r="OOV26" s="478"/>
      <c r="OOW26" s="478" t="s">
        <v>9</v>
      </c>
      <c r="OOX26" s="478"/>
      <c r="OOY26" s="478" t="s">
        <v>9</v>
      </c>
      <c r="OOZ26" s="478"/>
      <c r="OPA26" s="478" t="s">
        <v>9</v>
      </c>
      <c r="OPB26" s="478"/>
      <c r="OPC26" s="478" t="s">
        <v>9</v>
      </c>
      <c r="OPD26" s="478"/>
      <c r="OPE26" s="478" t="s">
        <v>9</v>
      </c>
      <c r="OPF26" s="478"/>
      <c r="OPG26" s="478" t="s">
        <v>9</v>
      </c>
      <c r="OPH26" s="478"/>
      <c r="OPI26" s="478" t="s">
        <v>9</v>
      </c>
      <c r="OPJ26" s="478"/>
      <c r="OPK26" s="478" t="s">
        <v>9</v>
      </c>
      <c r="OPL26" s="478"/>
      <c r="OPM26" s="478" t="s">
        <v>9</v>
      </c>
      <c r="OPN26" s="478"/>
      <c r="OPO26" s="478" t="s">
        <v>9</v>
      </c>
      <c r="OPP26" s="478"/>
      <c r="OPQ26" s="478" t="s">
        <v>9</v>
      </c>
      <c r="OPR26" s="478"/>
      <c r="OPS26" s="478" t="s">
        <v>9</v>
      </c>
      <c r="OPT26" s="478"/>
      <c r="OPU26" s="478" t="s">
        <v>9</v>
      </c>
      <c r="OPV26" s="478"/>
      <c r="OPW26" s="478" t="s">
        <v>9</v>
      </c>
      <c r="OPX26" s="478"/>
      <c r="OPY26" s="478" t="s">
        <v>9</v>
      </c>
      <c r="OPZ26" s="478"/>
      <c r="OQA26" s="478" t="s">
        <v>9</v>
      </c>
      <c r="OQB26" s="478"/>
      <c r="OQC26" s="478" t="s">
        <v>9</v>
      </c>
      <c r="OQD26" s="478"/>
      <c r="OQE26" s="478" t="s">
        <v>9</v>
      </c>
      <c r="OQF26" s="478"/>
      <c r="OQG26" s="478" t="s">
        <v>9</v>
      </c>
      <c r="OQH26" s="478"/>
      <c r="OQI26" s="478" t="s">
        <v>9</v>
      </c>
      <c r="OQJ26" s="478"/>
      <c r="OQK26" s="478" t="s">
        <v>9</v>
      </c>
      <c r="OQL26" s="478"/>
      <c r="OQM26" s="478" t="s">
        <v>9</v>
      </c>
      <c r="OQN26" s="478"/>
      <c r="OQO26" s="478" t="s">
        <v>9</v>
      </c>
      <c r="OQP26" s="478"/>
      <c r="OQQ26" s="478" t="s">
        <v>9</v>
      </c>
      <c r="OQR26" s="478"/>
      <c r="OQS26" s="478" t="s">
        <v>9</v>
      </c>
      <c r="OQT26" s="478"/>
      <c r="OQU26" s="478" t="s">
        <v>9</v>
      </c>
      <c r="OQV26" s="478"/>
      <c r="OQW26" s="478" t="s">
        <v>9</v>
      </c>
      <c r="OQX26" s="478"/>
      <c r="OQY26" s="478" t="s">
        <v>9</v>
      </c>
      <c r="OQZ26" s="478"/>
      <c r="ORA26" s="478" t="s">
        <v>9</v>
      </c>
      <c r="ORB26" s="478"/>
      <c r="ORC26" s="478" t="s">
        <v>9</v>
      </c>
      <c r="ORD26" s="478"/>
      <c r="ORE26" s="478" t="s">
        <v>9</v>
      </c>
      <c r="ORF26" s="478"/>
      <c r="ORG26" s="478" t="s">
        <v>9</v>
      </c>
      <c r="ORH26" s="478"/>
      <c r="ORI26" s="478" t="s">
        <v>9</v>
      </c>
      <c r="ORJ26" s="478"/>
      <c r="ORK26" s="478" t="s">
        <v>9</v>
      </c>
      <c r="ORL26" s="478"/>
      <c r="ORM26" s="478" t="s">
        <v>9</v>
      </c>
      <c r="ORN26" s="478"/>
      <c r="ORO26" s="478" t="s">
        <v>9</v>
      </c>
      <c r="ORP26" s="478"/>
      <c r="ORQ26" s="478" t="s">
        <v>9</v>
      </c>
      <c r="ORR26" s="478"/>
      <c r="ORS26" s="478" t="s">
        <v>9</v>
      </c>
      <c r="ORT26" s="478"/>
      <c r="ORU26" s="478" t="s">
        <v>9</v>
      </c>
      <c r="ORV26" s="478"/>
      <c r="ORW26" s="478" t="s">
        <v>9</v>
      </c>
      <c r="ORX26" s="478"/>
      <c r="ORY26" s="478" t="s">
        <v>9</v>
      </c>
      <c r="ORZ26" s="478"/>
      <c r="OSA26" s="478" t="s">
        <v>9</v>
      </c>
      <c r="OSB26" s="478"/>
      <c r="OSC26" s="478" t="s">
        <v>9</v>
      </c>
      <c r="OSD26" s="478"/>
      <c r="OSE26" s="478" t="s">
        <v>9</v>
      </c>
      <c r="OSF26" s="478"/>
      <c r="OSG26" s="478" t="s">
        <v>9</v>
      </c>
      <c r="OSH26" s="478"/>
      <c r="OSI26" s="478" t="s">
        <v>9</v>
      </c>
      <c r="OSJ26" s="478"/>
      <c r="OSK26" s="478" t="s">
        <v>9</v>
      </c>
      <c r="OSL26" s="478"/>
      <c r="OSM26" s="478" t="s">
        <v>9</v>
      </c>
      <c r="OSN26" s="478"/>
      <c r="OSO26" s="478" t="s">
        <v>9</v>
      </c>
      <c r="OSP26" s="478"/>
      <c r="OSQ26" s="478" t="s">
        <v>9</v>
      </c>
      <c r="OSR26" s="478"/>
      <c r="OSS26" s="478" t="s">
        <v>9</v>
      </c>
      <c r="OST26" s="478"/>
      <c r="OSU26" s="478" t="s">
        <v>9</v>
      </c>
      <c r="OSV26" s="478"/>
      <c r="OSW26" s="478" t="s">
        <v>9</v>
      </c>
      <c r="OSX26" s="478"/>
      <c r="OSY26" s="478" t="s">
        <v>9</v>
      </c>
      <c r="OSZ26" s="478"/>
      <c r="OTA26" s="478" t="s">
        <v>9</v>
      </c>
      <c r="OTB26" s="478"/>
      <c r="OTC26" s="478" t="s">
        <v>9</v>
      </c>
      <c r="OTD26" s="478"/>
      <c r="OTE26" s="478" t="s">
        <v>9</v>
      </c>
      <c r="OTF26" s="478"/>
      <c r="OTG26" s="478" t="s">
        <v>9</v>
      </c>
      <c r="OTH26" s="478"/>
      <c r="OTI26" s="478" t="s">
        <v>9</v>
      </c>
      <c r="OTJ26" s="478"/>
      <c r="OTK26" s="478" t="s">
        <v>9</v>
      </c>
      <c r="OTL26" s="478"/>
      <c r="OTM26" s="478" t="s">
        <v>9</v>
      </c>
      <c r="OTN26" s="478"/>
      <c r="OTO26" s="478" t="s">
        <v>9</v>
      </c>
      <c r="OTP26" s="478"/>
      <c r="OTQ26" s="478" t="s">
        <v>9</v>
      </c>
      <c r="OTR26" s="478"/>
      <c r="OTS26" s="478" t="s">
        <v>9</v>
      </c>
      <c r="OTT26" s="478"/>
      <c r="OTU26" s="478" t="s">
        <v>9</v>
      </c>
      <c r="OTV26" s="478"/>
      <c r="OTW26" s="478" t="s">
        <v>9</v>
      </c>
      <c r="OTX26" s="478"/>
      <c r="OTY26" s="478" t="s">
        <v>9</v>
      </c>
      <c r="OTZ26" s="478"/>
      <c r="OUA26" s="478" t="s">
        <v>9</v>
      </c>
      <c r="OUB26" s="478"/>
      <c r="OUC26" s="478" t="s">
        <v>9</v>
      </c>
      <c r="OUD26" s="478"/>
      <c r="OUE26" s="478" t="s">
        <v>9</v>
      </c>
      <c r="OUF26" s="478"/>
      <c r="OUG26" s="478" t="s">
        <v>9</v>
      </c>
      <c r="OUH26" s="478"/>
      <c r="OUI26" s="478" t="s">
        <v>9</v>
      </c>
      <c r="OUJ26" s="478"/>
      <c r="OUK26" s="478" t="s">
        <v>9</v>
      </c>
      <c r="OUL26" s="478"/>
      <c r="OUM26" s="478" t="s">
        <v>9</v>
      </c>
      <c r="OUN26" s="478"/>
      <c r="OUO26" s="478" t="s">
        <v>9</v>
      </c>
      <c r="OUP26" s="478"/>
      <c r="OUQ26" s="478" t="s">
        <v>9</v>
      </c>
      <c r="OUR26" s="478"/>
      <c r="OUS26" s="478" t="s">
        <v>9</v>
      </c>
      <c r="OUT26" s="478"/>
      <c r="OUU26" s="478" t="s">
        <v>9</v>
      </c>
      <c r="OUV26" s="478"/>
      <c r="OUW26" s="478" t="s">
        <v>9</v>
      </c>
      <c r="OUX26" s="478"/>
      <c r="OUY26" s="478" t="s">
        <v>9</v>
      </c>
      <c r="OUZ26" s="478"/>
      <c r="OVA26" s="478" t="s">
        <v>9</v>
      </c>
      <c r="OVB26" s="478"/>
      <c r="OVC26" s="478" t="s">
        <v>9</v>
      </c>
      <c r="OVD26" s="478"/>
      <c r="OVE26" s="478" t="s">
        <v>9</v>
      </c>
      <c r="OVF26" s="478"/>
      <c r="OVG26" s="478" t="s">
        <v>9</v>
      </c>
      <c r="OVH26" s="478"/>
      <c r="OVI26" s="478" t="s">
        <v>9</v>
      </c>
      <c r="OVJ26" s="478"/>
      <c r="OVK26" s="478" t="s">
        <v>9</v>
      </c>
      <c r="OVL26" s="478"/>
      <c r="OVM26" s="478" t="s">
        <v>9</v>
      </c>
      <c r="OVN26" s="478"/>
      <c r="OVO26" s="478" t="s">
        <v>9</v>
      </c>
      <c r="OVP26" s="478"/>
      <c r="OVQ26" s="478" t="s">
        <v>9</v>
      </c>
      <c r="OVR26" s="478"/>
      <c r="OVS26" s="478" t="s">
        <v>9</v>
      </c>
      <c r="OVT26" s="478"/>
      <c r="OVU26" s="478" t="s">
        <v>9</v>
      </c>
      <c r="OVV26" s="478"/>
      <c r="OVW26" s="478" t="s">
        <v>9</v>
      </c>
      <c r="OVX26" s="478"/>
      <c r="OVY26" s="478" t="s">
        <v>9</v>
      </c>
      <c r="OVZ26" s="478"/>
      <c r="OWA26" s="478" t="s">
        <v>9</v>
      </c>
      <c r="OWB26" s="478"/>
      <c r="OWC26" s="478" t="s">
        <v>9</v>
      </c>
      <c r="OWD26" s="478"/>
      <c r="OWE26" s="478" t="s">
        <v>9</v>
      </c>
      <c r="OWF26" s="478"/>
      <c r="OWG26" s="478" t="s">
        <v>9</v>
      </c>
      <c r="OWH26" s="478"/>
      <c r="OWI26" s="478" t="s">
        <v>9</v>
      </c>
      <c r="OWJ26" s="478"/>
      <c r="OWK26" s="478" t="s">
        <v>9</v>
      </c>
      <c r="OWL26" s="478"/>
      <c r="OWM26" s="478" t="s">
        <v>9</v>
      </c>
      <c r="OWN26" s="478"/>
      <c r="OWO26" s="478" t="s">
        <v>9</v>
      </c>
      <c r="OWP26" s="478"/>
      <c r="OWQ26" s="478" t="s">
        <v>9</v>
      </c>
      <c r="OWR26" s="478"/>
      <c r="OWS26" s="478" t="s">
        <v>9</v>
      </c>
      <c r="OWT26" s="478"/>
      <c r="OWU26" s="478" t="s">
        <v>9</v>
      </c>
      <c r="OWV26" s="478"/>
      <c r="OWW26" s="478" t="s">
        <v>9</v>
      </c>
      <c r="OWX26" s="478"/>
      <c r="OWY26" s="478" t="s">
        <v>9</v>
      </c>
      <c r="OWZ26" s="478"/>
      <c r="OXA26" s="478" t="s">
        <v>9</v>
      </c>
      <c r="OXB26" s="478"/>
      <c r="OXC26" s="478" t="s">
        <v>9</v>
      </c>
      <c r="OXD26" s="478"/>
      <c r="OXE26" s="478" t="s">
        <v>9</v>
      </c>
      <c r="OXF26" s="478"/>
      <c r="OXG26" s="478" t="s">
        <v>9</v>
      </c>
      <c r="OXH26" s="478"/>
      <c r="OXI26" s="478" t="s">
        <v>9</v>
      </c>
      <c r="OXJ26" s="478"/>
      <c r="OXK26" s="478" t="s">
        <v>9</v>
      </c>
      <c r="OXL26" s="478"/>
      <c r="OXM26" s="478" t="s">
        <v>9</v>
      </c>
      <c r="OXN26" s="478"/>
      <c r="OXO26" s="478" t="s">
        <v>9</v>
      </c>
      <c r="OXP26" s="478"/>
      <c r="OXQ26" s="478" t="s">
        <v>9</v>
      </c>
      <c r="OXR26" s="478"/>
      <c r="OXS26" s="478" t="s">
        <v>9</v>
      </c>
      <c r="OXT26" s="478"/>
      <c r="OXU26" s="478" t="s">
        <v>9</v>
      </c>
      <c r="OXV26" s="478"/>
      <c r="OXW26" s="478" t="s">
        <v>9</v>
      </c>
      <c r="OXX26" s="478"/>
      <c r="OXY26" s="478" t="s">
        <v>9</v>
      </c>
      <c r="OXZ26" s="478"/>
      <c r="OYA26" s="478" t="s">
        <v>9</v>
      </c>
      <c r="OYB26" s="478"/>
      <c r="OYC26" s="478" t="s">
        <v>9</v>
      </c>
      <c r="OYD26" s="478"/>
      <c r="OYE26" s="478" t="s">
        <v>9</v>
      </c>
      <c r="OYF26" s="478"/>
      <c r="OYG26" s="478" t="s">
        <v>9</v>
      </c>
      <c r="OYH26" s="478"/>
      <c r="OYI26" s="478" t="s">
        <v>9</v>
      </c>
      <c r="OYJ26" s="478"/>
      <c r="OYK26" s="478" t="s">
        <v>9</v>
      </c>
      <c r="OYL26" s="478"/>
      <c r="OYM26" s="478" t="s">
        <v>9</v>
      </c>
      <c r="OYN26" s="478"/>
      <c r="OYO26" s="478" t="s">
        <v>9</v>
      </c>
      <c r="OYP26" s="478"/>
      <c r="OYQ26" s="478" t="s">
        <v>9</v>
      </c>
      <c r="OYR26" s="478"/>
      <c r="OYS26" s="478" t="s">
        <v>9</v>
      </c>
      <c r="OYT26" s="478"/>
      <c r="OYU26" s="478" t="s">
        <v>9</v>
      </c>
      <c r="OYV26" s="478"/>
      <c r="OYW26" s="478" t="s">
        <v>9</v>
      </c>
      <c r="OYX26" s="478"/>
      <c r="OYY26" s="478" t="s">
        <v>9</v>
      </c>
      <c r="OYZ26" s="478"/>
      <c r="OZA26" s="478" t="s">
        <v>9</v>
      </c>
      <c r="OZB26" s="478"/>
      <c r="OZC26" s="478" t="s">
        <v>9</v>
      </c>
      <c r="OZD26" s="478"/>
      <c r="OZE26" s="478" t="s">
        <v>9</v>
      </c>
      <c r="OZF26" s="478"/>
      <c r="OZG26" s="478" t="s">
        <v>9</v>
      </c>
      <c r="OZH26" s="478"/>
      <c r="OZI26" s="478" t="s">
        <v>9</v>
      </c>
      <c r="OZJ26" s="478"/>
      <c r="OZK26" s="478" t="s">
        <v>9</v>
      </c>
      <c r="OZL26" s="478"/>
      <c r="OZM26" s="478" t="s">
        <v>9</v>
      </c>
      <c r="OZN26" s="478"/>
      <c r="OZO26" s="478" t="s">
        <v>9</v>
      </c>
      <c r="OZP26" s="478"/>
      <c r="OZQ26" s="478" t="s">
        <v>9</v>
      </c>
      <c r="OZR26" s="478"/>
      <c r="OZS26" s="478" t="s">
        <v>9</v>
      </c>
      <c r="OZT26" s="478"/>
      <c r="OZU26" s="478" t="s">
        <v>9</v>
      </c>
      <c r="OZV26" s="478"/>
      <c r="OZW26" s="478" t="s">
        <v>9</v>
      </c>
      <c r="OZX26" s="478"/>
      <c r="OZY26" s="478" t="s">
        <v>9</v>
      </c>
      <c r="OZZ26" s="478"/>
      <c r="PAA26" s="478" t="s">
        <v>9</v>
      </c>
      <c r="PAB26" s="478"/>
      <c r="PAC26" s="478" t="s">
        <v>9</v>
      </c>
      <c r="PAD26" s="478"/>
      <c r="PAE26" s="478" t="s">
        <v>9</v>
      </c>
      <c r="PAF26" s="478"/>
      <c r="PAG26" s="478" t="s">
        <v>9</v>
      </c>
      <c r="PAH26" s="478"/>
      <c r="PAI26" s="478" t="s">
        <v>9</v>
      </c>
      <c r="PAJ26" s="478"/>
      <c r="PAK26" s="478" t="s">
        <v>9</v>
      </c>
      <c r="PAL26" s="478"/>
      <c r="PAM26" s="478" t="s">
        <v>9</v>
      </c>
      <c r="PAN26" s="478"/>
      <c r="PAO26" s="478" t="s">
        <v>9</v>
      </c>
      <c r="PAP26" s="478"/>
      <c r="PAQ26" s="478" t="s">
        <v>9</v>
      </c>
      <c r="PAR26" s="478"/>
      <c r="PAS26" s="478" t="s">
        <v>9</v>
      </c>
      <c r="PAT26" s="478"/>
      <c r="PAU26" s="478" t="s">
        <v>9</v>
      </c>
      <c r="PAV26" s="478"/>
      <c r="PAW26" s="478" t="s">
        <v>9</v>
      </c>
      <c r="PAX26" s="478"/>
      <c r="PAY26" s="478" t="s">
        <v>9</v>
      </c>
      <c r="PAZ26" s="478"/>
      <c r="PBA26" s="478" t="s">
        <v>9</v>
      </c>
      <c r="PBB26" s="478"/>
      <c r="PBC26" s="478" t="s">
        <v>9</v>
      </c>
      <c r="PBD26" s="478"/>
      <c r="PBE26" s="478" t="s">
        <v>9</v>
      </c>
      <c r="PBF26" s="478"/>
      <c r="PBG26" s="478" t="s">
        <v>9</v>
      </c>
      <c r="PBH26" s="478"/>
      <c r="PBI26" s="478" t="s">
        <v>9</v>
      </c>
      <c r="PBJ26" s="478"/>
      <c r="PBK26" s="478" t="s">
        <v>9</v>
      </c>
      <c r="PBL26" s="478"/>
      <c r="PBM26" s="478" t="s">
        <v>9</v>
      </c>
      <c r="PBN26" s="478"/>
      <c r="PBO26" s="478" t="s">
        <v>9</v>
      </c>
      <c r="PBP26" s="478"/>
      <c r="PBQ26" s="478" t="s">
        <v>9</v>
      </c>
      <c r="PBR26" s="478"/>
      <c r="PBS26" s="478" t="s">
        <v>9</v>
      </c>
      <c r="PBT26" s="478"/>
      <c r="PBU26" s="478" t="s">
        <v>9</v>
      </c>
      <c r="PBV26" s="478"/>
      <c r="PBW26" s="478" t="s">
        <v>9</v>
      </c>
      <c r="PBX26" s="478"/>
      <c r="PBY26" s="478" t="s">
        <v>9</v>
      </c>
      <c r="PBZ26" s="478"/>
      <c r="PCA26" s="478" t="s">
        <v>9</v>
      </c>
      <c r="PCB26" s="478"/>
      <c r="PCC26" s="478" t="s">
        <v>9</v>
      </c>
      <c r="PCD26" s="478"/>
      <c r="PCE26" s="478" t="s">
        <v>9</v>
      </c>
      <c r="PCF26" s="478"/>
      <c r="PCG26" s="478" t="s">
        <v>9</v>
      </c>
      <c r="PCH26" s="478"/>
      <c r="PCI26" s="478" t="s">
        <v>9</v>
      </c>
      <c r="PCJ26" s="478"/>
      <c r="PCK26" s="478" t="s">
        <v>9</v>
      </c>
      <c r="PCL26" s="478"/>
      <c r="PCM26" s="478" t="s">
        <v>9</v>
      </c>
      <c r="PCN26" s="478"/>
      <c r="PCO26" s="478" t="s">
        <v>9</v>
      </c>
      <c r="PCP26" s="478"/>
      <c r="PCQ26" s="478" t="s">
        <v>9</v>
      </c>
      <c r="PCR26" s="478"/>
      <c r="PCS26" s="478" t="s">
        <v>9</v>
      </c>
      <c r="PCT26" s="478"/>
      <c r="PCU26" s="478" t="s">
        <v>9</v>
      </c>
      <c r="PCV26" s="478"/>
      <c r="PCW26" s="478" t="s">
        <v>9</v>
      </c>
      <c r="PCX26" s="478"/>
      <c r="PCY26" s="478" t="s">
        <v>9</v>
      </c>
      <c r="PCZ26" s="478"/>
      <c r="PDA26" s="478" t="s">
        <v>9</v>
      </c>
      <c r="PDB26" s="478"/>
      <c r="PDC26" s="478" t="s">
        <v>9</v>
      </c>
      <c r="PDD26" s="478"/>
      <c r="PDE26" s="478" t="s">
        <v>9</v>
      </c>
      <c r="PDF26" s="478"/>
      <c r="PDG26" s="478" t="s">
        <v>9</v>
      </c>
      <c r="PDH26" s="478"/>
      <c r="PDI26" s="478" t="s">
        <v>9</v>
      </c>
      <c r="PDJ26" s="478"/>
      <c r="PDK26" s="478" t="s">
        <v>9</v>
      </c>
      <c r="PDL26" s="478"/>
      <c r="PDM26" s="478" t="s">
        <v>9</v>
      </c>
      <c r="PDN26" s="478"/>
      <c r="PDO26" s="478" t="s">
        <v>9</v>
      </c>
      <c r="PDP26" s="478"/>
      <c r="PDQ26" s="478" t="s">
        <v>9</v>
      </c>
      <c r="PDR26" s="478"/>
      <c r="PDS26" s="478" t="s">
        <v>9</v>
      </c>
      <c r="PDT26" s="478"/>
      <c r="PDU26" s="478" t="s">
        <v>9</v>
      </c>
      <c r="PDV26" s="478"/>
      <c r="PDW26" s="478" t="s">
        <v>9</v>
      </c>
      <c r="PDX26" s="478"/>
      <c r="PDY26" s="478" t="s">
        <v>9</v>
      </c>
      <c r="PDZ26" s="478"/>
      <c r="PEA26" s="478" t="s">
        <v>9</v>
      </c>
      <c r="PEB26" s="478"/>
      <c r="PEC26" s="478" t="s">
        <v>9</v>
      </c>
      <c r="PED26" s="478"/>
      <c r="PEE26" s="478" t="s">
        <v>9</v>
      </c>
      <c r="PEF26" s="478"/>
      <c r="PEG26" s="478" t="s">
        <v>9</v>
      </c>
      <c r="PEH26" s="478"/>
      <c r="PEI26" s="478" t="s">
        <v>9</v>
      </c>
      <c r="PEJ26" s="478"/>
      <c r="PEK26" s="478" t="s">
        <v>9</v>
      </c>
      <c r="PEL26" s="478"/>
      <c r="PEM26" s="478" t="s">
        <v>9</v>
      </c>
      <c r="PEN26" s="478"/>
      <c r="PEO26" s="478" t="s">
        <v>9</v>
      </c>
      <c r="PEP26" s="478"/>
      <c r="PEQ26" s="478" t="s">
        <v>9</v>
      </c>
      <c r="PER26" s="478"/>
      <c r="PES26" s="478" t="s">
        <v>9</v>
      </c>
      <c r="PET26" s="478"/>
      <c r="PEU26" s="478" t="s">
        <v>9</v>
      </c>
      <c r="PEV26" s="478"/>
      <c r="PEW26" s="478" t="s">
        <v>9</v>
      </c>
      <c r="PEX26" s="478"/>
      <c r="PEY26" s="478" t="s">
        <v>9</v>
      </c>
      <c r="PEZ26" s="478"/>
      <c r="PFA26" s="478" t="s">
        <v>9</v>
      </c>
      <c r="PFB26" s="478"/>
      <c r="PFC26" s="478" t="s">
        <v>9</v>
      </c>
      <c r="PFD26" s="478"/>
      <c r="PFE26" s="478" t="s">
        <v>9</v>
      </c>
      <c r="PFF26" s="478"/>
      <c r="PFG26" s="478" t="s">
        <v>9</v>
      </c>
      <c r="PFH26" s="478"/>
      <c r="PFI26" s="478" t="s">
        <v>9</v>
      </c>
      <c r="PFJ26" s="478"/>
      <c r="PFK26" s="478" t="s">
        <v>9</v>
      </c>
      <c r="PFL26" s="478"/>
      <c r="PFM26" s="478" t="s">
        <v>9</v>
      </c>
      <c r="PFN26" s="478"/>
      <c r="PFO26" s="478" t="s">
        <v>9</v>
      </c>
      <c r="PFP26" s="478"/>
      <c r="PFQ26" s="478" t="s">
        <v>9</v>
      </c>
      <c r="PFR26" s="478"/>
      <c r="PFS26" s="478" t="s">
        <v>9</v>
      </c>
      <c r="PFT26" s="478"/>
      <c r="PFU26" s="478" t="s">
        <v>9</v>
      </c>
      <c r="PFV26" s="478"/>
      <c r="PFW26" s="478" t="s">
        <v>9</v>
      </c>
      <c r="PFX26" s="478"/>
      <c r="PFY26" s="478" t="s">
        <v>9</v>
      </c>
      <c r="PFZ26" s="478"/>
      <c r="PGA26" s="478" t="s">
        <v>9</v>
      </c>
      <c r="PGB26" s="478"/>
      <c r="PGC26" s="478" t="s">
        <v>9</v>
      </c>
      <c r="PGD26" s="478"/>
      <c r="PGE26" s="478" t="s">
        <v>9</v>
      </c>
      <c r="PGF26" s="478"/>
      <c r="PGG26" s="478" t="s">
        <v>9</v>
      </c>
      <c r="PGH26" s="478"/>
      <c r="PGI26" s="478" t="s">
        <v>9</v>
      </c>
      <c r="PGJ26" s="478"/>
      <c r="PGK26" s="478" t="s">
        <v>9</v>
      </c>
      <c r="PGL26" s="478"/>
      <c r="PGM26" s="478" t="s">
        <v>9</v>
      </c>
      <c r="PGN26" s="478"/>
      <c r="PGO26" s="478" t="s">
        <v>9</v>
      </c>
      <c r="PGP26" s="478"/>
      <c r="PGQ26" s="478" t="s">
        <v>9</v>
      </c>
      <c r="PGR26" s="478"/>
      <c r="PGS26" s="478" t="s">
        <v>9</v>
      </c>
      <c r="PGT26" s="478"/>
      <c r="PGU26" s="478" t="s">
        <v>9</v>
      </c>
      <c r="PGV26" s="478"/>
      <c r="PGW26" s="478" t="s">
        <v>9</v>
      </c>
      <c r="PGX26" s="478"/>
      <c r="PGY26" s="478" t="s">
        <v>9</v>
      </c>
      <c r="PGZ26" s="478"/>
      <c r="PHA26" s="478" t="s">
        <v>9</v>
      </c>
      <c r="PHB26" s="478"/>
      <c r="PHC26" s="478" t="s">
        <v>9</v>
      </c>
      <c r="PHD26" s="478"/>
      <c r="PHE26" s="478" t="s">
        <v>9</v>
      </c>
      <c r="PHF26" s="478"/>
      <c r="PHG26" s="478" t="s">
        <v>9</v>
      </c>
      <c r="PHH26" s="478"/>
      <c r="PHI26" s="478" t="s">
        <v>9</v>
      </c>
      <c r="PHJ26" s="478"/>
      <c r="PHK26" s="478" t="s">
        <v>9</v>
      </c>
      <c r="PHL26" s="478"/>
      <c r="PHM26" s="478" t="s">
        <v>9</v>
      </c>
      <c r="PHN26" s="478"/>
      <c r="PHO26" s="478" t="s">
        <v>9</v>
      </c>
      <c r="PHP26" s="478"/>
      <c r="PHQ26" s="478" t="s">
        <v>9</v>
      </c>
      <c r="PHR26" s="478"/>
      <c r="PHS26" s="478" t="s">
        <v>9</v>
      </c>
      <c r="PHT26" s="478"/>
      <c r="PHU26" s="478" t="s">
        <v>9</v>
      </c>
      <c r="PHV26" s="478"/>
      <c r="PHW26" s="478" t="s">
        <v>9</v>
      </c>
      <c r="PHX26" s="478"/>
      <c r="PHY26" s="478" t="s">
        <v>9</v>
      </c>
      <c r="PHZ26" s="478"/>
      <c r="PIA26" s="478" t="s">
        <v>9</v>
      </c>
      <c r="PIB26" s="478"/>
      <c r="PIC26" s="478" t="s">
        <v>9</v>
      </c>
      <c r="PID26" s="478"/>
      <c r="PIE26" s="478" t="s">
        <v>9</v>
      </c>
      <c r="PIF26" s="478"/>
      <c r="PIG26" s="478" t="s">
        <v>9</v>
      </c>
      <c r="PIH26" s="478"/>
      <c r="PII26" s="478" t="s">
        <v>9</v>
      </c>
      <c r="PIJ26" s="478"/>
      <c r="PIK26" s="478" t="s">
        <v>9</v>
      </c>
      <c r="PIL26" s="478"/>
      <c r="PIM26" s="478" t="s">
        <v>9</v>
      </c>
      <c r="PIN26" s="478"/>
      <c r="PIO26" s="478" t="s">
        <v>9</v>
      </c>
      <c r="PIP26" s="478"/>
      <c r="PIQ26" s="478" t="s">
        <v>9</v>
      </c>
      <c r="PIR26" s="478"/>
      <c r="PIS26" s="478" t="s">
        <v>9</v>
      </c>
      <c r="PIT26" s="478"/>
      <c r="PIU26" s="478" t="s">
        <v>9</v>
      </c>
      <c r="PIV26" s="478"/>
      <c r="PIW26" s="478" t="s">
        <v>9</v>
      </c>
      <c r="PIX26" s="478"/>
      <c r="PIY26" s="478" t="s">
        <v>9</v>
      </c>
      <c r="PIZ26" s="478"/>
      <c r="PJA26" s="478" t="s">
        <v>9</v>
      </c>
      <c r="PJB26" s="478"/>
      <c r="PJC26" s="478" t="s">
        <v>9</v>
      </c>
      <c r="PJD26" s="478"/>
      <c r="PJE26" s="478" t="s">
        <v>9</v>
      </c>
      <c r="PJF26" s="478"/>
      <c r="PJG26" s="478" t="s">
        <v>9</v>
      </c>
      <c r="PJH26" s="478"/>
      <c r="PJI26" s="478" t="s">
        <v>9</v>
      </c>
      <c r="PJJ26" s="478"/>
      <c r="PJK26" s="478" t="s">
        <v>9</v>
      </c>
      <c r="PJL26" s="478"/>
      <c r="PJM26" s="478" t="s">
        <v>9</v>
      </c>
      <c r="PJN26" s="478"/>
      <c r="PJO26" s="478" t="s">
        <v>9</v>
      </c>
      <c r="PJP26" s="478"/>
      <c r="PJQ26" s="478" t="s">
        <v>9</v>
      </c>
      <c r="PJR26" s="478"/>
      <c r="PJS26" s="478" t="s">
        <v>9</v>
      </c>
      <c r="PJT26" s="478"/>
      <c r="PJU26" s="478" t="s">
        <v>9</v>
      </c>
      <c r="PJV26" s="478"/>
      <c r="PJW26" s="478" t="s">
        <v>9</v>
      </c>
      <c r="PJX26" s="478"/>
      <c r="PJY26" s="478" t="s">
        <v>9</v>
      </c>
      <c r="PJZ26" s="478"/>
      <c r="PKA26" s="478" t="s">
        <v>9</v>
      </c>
      <c r="PKB26" s="478"/>
      <c r="PKC26" s="478" t="s">
        <v>9</v>
      </c>
      <c r="PKD26" s="478"/>
      <c r="PKE26" s="478" t="s">
        <v>9</v>
      </c>
      <c r="PKF26" s="478"/>
      <c r="PKG26" s="478" t="s">
        <v>9</v>
      </c>
      <c r="PKH26" s="478"/>
      <c r="PKI26" s="478" t="s">
        <v>9</v>
      </c>
      <c r="PKJ26" s="478"/>
      <c r="PKK26" s="478" t="s">
        <v>9</v>
      </c>
      <c r="PKL26" s="478"/>
      <c r="PKM26" s="478" t="s">
        <v>9</v>
      </c>
      <c r="PKN26" s="478"/>
      <c r="PKO26" s="478" t="s">
        <v>9</v>
      </c>
      <c r="PKP26" s="478"/>
      <c r="PKQ26" s="478" t="s">
        <v>9</v>
      </c>
      <c r="PKR26" s="478"/>
      <c r="PKS26" s="478" t="s">
        <v>9</v>
      </c>
      <c r="PKT26" s="478"/>
      <c r="PKU26" s="478" t="s">
        <v>9</v>
      </c>
      <c r="PKV26" s="478"/>
      <c r="PKW26" s="478" t="s">
        <v>9</v>
      </c>
      <c r="PKX26" s="478"/>
      <c r="PKY26" s="478" t="s">
        <v>9</v>
      </c>
      <c r="PKZ26" s="478"/>
      <c r="PLA26" s="478" t="s">
        <v>9</v>
      </c>
      <c r="PLB26" s="478"/>
      <c r="PLC26" s="478" t="s">
        <v>9</v>
      </c>
      <c r="PLD26" s="478"/>
      <c r="PLE26" s="478" t="s">
        <v>9</v>
      </c>
      <c r="PLF26" s="478"/>
      <c r="PLG26" s="478" t="s">
        <v>9</v>
      </c>
      <c r="PLH26" s="478"/>
      <c r="PLI26" s="478" t="s">
        <v>9</v>
      </c>
      <c r="PLJ26" s="478"/>
      <c r="PLK26" s="478" t="s">
        <v>9</v>
      </c>
      <c r="PLL26" s="478"/>
      <c r="PLM26" s="478" t="s">
        <v>9</v>
      </c>
      <c r="PLN26" s="478"/>
      <c r="PLO26" s="478" t="s">
        <v>9</v>
      </c>
      <c r="PLP26" s="478"/>
      <c r="PLQ26" s="478" t="s">
        <v>9</v>
      </c>
      <c r="PLR26" s="478"/>
      <c r="PLS26" s="478" t="s">
        <v>9</v>
      </c>
      <c r="PLT26" s="478"/>
      <c r="PLU26" s="478" t="s">
        <v>9</v>
      </c>
      <c r="PLV26" s="478"/>
      <c r="PLW26" s="478" t="s">
        <v>9</v>
      </c>
      <c r="PLX26" s="478"/>
      <c r="PLY26" s="478" t="s">
        <v>9</v>
      </c>
      <c r="PLZ26" s="478"/>
      <c r="PMA26" s="478" t="s">
        <v>9</v>
      </c>
      <c r="PMB26" s="478"/>
      <c r="PMC26" s="478" t="s">
        <v>9</v>
      </c>
      <c r="PMD26" s="478"/>
      <c r="PME26" s="478" t="s">
        <v>9</v>
      </c>
      <c r="PMF26" s="478"/>
      <c r="PMG26" s="478" t="s">
        <v>9</v>
      </c>
      <c r="PMH26" s="478"/>
      <c r="PMI26" s="478" t="s">
        <v>9</v>
      </c>
      <c r="PMJ26" s="478"/>
      <c r="PMK26" s="478" t="s">
        <v>9</v>
      </c>
      <c r="PML26" s="478"/>
      <c r="PMM26" s="478" t="s">
        <v>9</v>
      </c>
      <c r="PMN26" s="478"/>
      <c r="PMO26" s="478" t="s">
        <v>9</v>
      </c>
      <c r="PMP26" s="478"/>
      <c r="PMQ26" s="478" t="s">
        <v>9</v>
      </c>
      <c r="PMR26" s="478"/>
      <c r="PMS26" s="478" t="s">
        <v>9</v>
      </c>
      <c r="PMT26" s="478"/>
      <c r="PMU26" s="478" t="s">
        <v>9</v>
      </c>
      <c r="PMV26" s="478"/>
      <c r="PMW26" s="478" t="s">
        <v>9</v>
      </c>
      <c r="PMX26" s="478"/>
      <c r="PMY26" s="478" t="s">
        <v>9</v>
      </c>
      <c r="PMZ26" s="478"/>
      <c r="PNA26" s="478" t="s">
        <v>9</v>
      </c>
      <c r="PNB26" s="478"/>
      <c r="PNC26" s="478" t="s">
        <v>9</v>
      </c>
      <c r="PND26" s="478"/>
      <c r="PNE26" s="478" t="s">
        <v>9</v>
      </c>
      <c r="PNF26" s="478"/>
      <c r="PNG26" s="478" t="s">
        <v>9</v>
      </c>
      <c r="PNH26" s="478"/>
      <c r="PNI26" s="478" t="s">
        <v>9</v>
      </c>
      <c r="PNJ26" s="478"/>
      <c r="PNK26" s="478" t="s">
        <v>9</v>
      </c>
      <c r="PNL26" s="478"/>
      <c r="PNM26" s="478" t="s">
        <v>9</v>
      </c>
      <c r="PNN26" s="478"/>
      <c r="PNO26" s="478" t="s">
        <v>9</v>
      </c>
      <c r="PNP26" s="478"/>
      <c r="PNQ26" s="478" t="s">
        <v>9</v>
      </c>
      <c r="PNR26" s="478"/>
      <c r="PNS26" s="478" t="s">
        <v>9</v>
      </c>
      <c r="PNT26" s="478"/>
      <c r="PNU26" s="478" t="s">
        <v>9</v>
      </c>
      <c r="PNV26" s="478"/>
      <c r="PNW26" s="478" t="s">
        <v>9</v>
      </c>
      <c r="PNX26" s="478"/>
      <c r="PNY26" s="478" t="s">
        <v>9</v>
      </c>
      <c r="PNZ26" s="478"/>
      <c r="POA26" s="478" t="s">
        <v>9</v>
      </c>
      <c r="POB26" s="478"/>
      <c r="POC26" s="478" t="s">
        <v>9</v>
      </c>
      <c r="POD26" s="478"/>
      <c r="POE26" s="478" t="s">
        <v>9</v>
      </c>
      <c r="POF26" s="478"/>
      <c r="POG26" s="478" t="s">
        <v>9</v>
      </c>
      <c r="POH26" s="478"/>
      <c r="POI26" s="478" t="s">
        <v>9</v>
      </c>
      <c r="POJ26" s="478"/>
      <c r="POK26" s="478" t="s">
        <v>9</v>
      </c>
      <c r="POL26" s="478"/>
      <c r="POM26" s="478" t="s">
        <v>9</v>
      </c>
      <c r="PON26" s="478"/>
      <c r="POO26" s="478" t="s">
        <v>9</v>
      </c>
      <c r="POP26" s="478"/>
      <c r="POQ26" s="478" t="s">
        <v>9</v>
      </c>
      <c r="POR26" s="478"/>
      <c r="POS26" s="478" t="s">
        <v>9</v>
      </c>
      <c r="POT26" s="478"/>
      <c r="POU26" s="478" t="s">
        <v>9</v>
      </c>
      <c r="POV26" s="478"/>
      <c r="POW26" s="478" t="s">
        <v>9</v>
      </c>
      <c r="POX26" s="478"/>
      <c r="POY26" s="478" t="s">
        <v>9</v>
      </c>
      <c r="POZ26" s="478"/>
      <c r="PPA26" s="478" t="s">
        <v>9</v>
      </c>
      <c r="PPB26" s="478"/>
      <c r="PPC26" s="478" t="s">
        <v>9</v>
      </c>
      <c r="PPD26" s="478"/>
      <c r="PPE26" s="478" t="s">
        <v>9</v>
      </c>
      <c r="PPF26" s="478"/>
      <c r="PPG26" s="478" t="s">
        <v>9</v>
      </c>
      <c r="PPH26" s="478"/>
      <c r="PPI26" s="478" t="s">
        <v>9</v>
      </c>
      <c r="PPJ26" s="478"/>
      <c r="PPK26" s="478" t="s">
        <v>9</v>
      </c>
      <c r="PPL26" s="478"/>
      <c r="PPM26" s="478" t="s">
        <v>9</v>
      </c>
      <c r="PPN26" s="478"/>
      <c r="PPO26" s="478" t="s">
        <v>9</v>
      </c>
      <c r="PPP26" s="478"/>
      <c r="PPQ26" s="478" t="s">
        <v>9</v>
      </c>
      <c r="PPR26" s="478"/>
      <c r="PPS26" s="478" t="s">
        <v>9</v>
      </c>
      <c r="PPT26" s="478"/>
      <c r="PPU26" s="478" t="s">
        <v>9</v>
      </c>
      <c r="PPV26" s="478"/>
      <c r="PPW26" s="478" t="s">
        <v>9</v>
      </c>
      <c r="PPX26" s="478"/>
      <c r="PPY26" s="478" t="s">
        <v>9</v>
      </c>
      <c r="PPZ26" s="478"/>
      <c r="PQA26" s="478" t="s">
        <v>9</v>
      </c>
      <c r="PQB26" s="478"/>
      <c r="PQC26" s="478" t="s">
        <v>9</v>
      </c>
      <c r="PQD26" s="478"/>
      <c r="PQE26" s="478" t="s">
        <v>9</v>
      </c>
      <c r="PQF26" s="478"/>
      <c r="PQG26" s="478" t="s">
        <v>9</v>
      </c>
      <c r="PQH26" s="478"/>
      <c r="PQI26" s="478" t="s">
        <v>9</v>
      </c>
      <c r="PQJ26" s="478"/>
      <c r="PQK26" s="478" t="s">
        <v>9</v>
      </c>
      <c r="PQL26" s="478"/>
      <c r="PQM26" s="478" t="s">
        <v>9</v>
      </c>
      <c r="PQN26" s="478"/>
      <c r="PQO26" s="478" t="s">
        <v>9</v>
      </c>
      <c r="PQP26" s="478"/>
      <c r="PQQ26" s="478" t="s">
        <v>9</v>
      </c>
      <c r="PQR26" s="478"/>
      <c r="PQS26" s="478" t="s">
        <v>9</v>
      </c>
      <c r="PQT26" s="478"/>
      <c r="PQU26" s="478" t="s">
        <v>9</v>
      </c>
      <c r="PQV26" s="478"/>
      <c r="PQW26" s="478" t="s">
        <v>9</v>
      </c>
      <c r="PQX26" s="478"/>
      <c r="PQY26" s="478" t="s">
        <v>9</v>
      </c>
      <c r="PQZ26" s="478"/>
      <c r="PRA26" s="478" t="s">
        <v>9</v>
      </c>
      <c r="PRB26" s="478"/>
      <c r="PRC26" s="478" t="s">
        <v>9</v>
      </c>
      <c r="PRD26" s="478"/>
      <c r="PRE26" s="478" t="s">
        <v>9</v>
      </c>
      <c r="PRF26" s="478"/>
      <c r="PRG26" s="478" t="s">
        <v>9</v>
      </c>
      <c r="PRH26" s="478"/>
      <c r="PRI26" s="478" t="s">
        <v>9</v>
      </c>
      <c r="PRJ26" s="478"/>
      <c r="PRK26" s="478" t="s">
        <v>9</v>
      </c>
      <c r="PRL26" s="478"/>
      <c r="PRM26" s="478" t="s">
        <v>9</v>
      </c>
      <c r="PRN26" s="478"/>
      <c r="PRO26" s="478" t="s">
        <v>9</v>
      </c>
      <c r="PRP26" s="478"/>
      <c r="PRQ26" s="478" t="s">
        <v>9</v>
      </c>
      <c r="PRR26" s="478"/>
      <c r="PRS26" s="478" t="s">
        <v>9</v>
      </c>
      <c r="PRT26" s="478"/>
      <c r="PRU26" s="478" t="s">
        <v>9</v>
      </c>
      <c r="PRV26" s="478"/>
      <c r="PRW26" s="478" t="s">
        <v>9</v>
      </c>
      <c r="PRX26" s="478"/>
      <c r="PRY26" s="478" t="s">
        <v>9</v>
      </c>
      <c r="PRZ26" s="478"/>
      <c r="PSA26" s="478" t="s">
        <v>9</v>
      </c>
      <c r="PSB26" s="478"/>
      <c r="PSC26" s="478" t="s">
        <v>9</v>
      </c>
      <c r="PSD26" s="478"/>
      <c r="PSE26" s="478" t="s">
        <v>9</v>
      </c>
      <c r="PSF26" s="478"/>
      <c r="PSG26" s="478" t="s">
        <v>9</v>
      </c>
      <c r="PSH26" s="478"/>
      <c r="PSI26" s="478" t="s">
        <v>9</v>
      </c>
      <c r="PSJ26" s="478"/>
      <c r="PSK26" s="478" t="s">
        <v>9</v>
      </c>
      <c r="PSL26" s="478"/>
      <c r="PSM26" s="478" t="s">
        <v>9</v>
      </c>
      <c r="PSN26" s="478"/>
      <c r="PSO26" s="478" t="s">
        <v>9</v>
      </c>
      <c r="PSP26" s="478"/>
      <c r="PSQ26" s="478" t="s">
        <v>9</v>
      </c>
      <c r="PSR26" s="478"/>
      <c r="PSS26" s="478" t="s">
        <v>9</v>
      </c>
      <c r="PST26" s="478"/>
      <c r="PSU26" s="478" t="s">
        <v>9</v>
      </c>
      <c r="PSV26" s="478"/>
      <c r="PSW26" s="478" t="s">
        <v>9</v>
      </c>
      <c r="PSX26" s="478"/>
      <c r="PSY26" s="478" t="s">
        <v>9</v>
      </c>
      <c r="PSZ26" s="478"/>
      <c r="PTA26" s="478" t="s">
        <v>9</v>
      </c>
      <c r="PTB26" s="478"/>
      <c r="PTC26" s="478" t="s">
        <v>9</v>
      </c>
      <c r="PTD26" s="478"/>
      <c r="PTE26" s="478" t="s">
        <v>9</v>
      </c>
      <c r="PTF26" s="478"/>
      <c r="PTG26" s="478" t="s">
        <v>9</v>
      </c>
      <c r="PTH26" s="478"/>
      <c r="PTI26" s="478" t="s">
        <v>9</v>
      </c>
      <c r="PTJ26" s="478"/>
      <c r="PTK26" s="478" t="s">
        <v>9</v>
      </c>
      <c r="PTL26" s="478"/>
      <c r="PTM26" s="478" t="s">
        <v>9</v>
      </c>
      <c r="PTN26" s="478"/>
      <c r="PTO26" s="478" t="s">
        <v>9</v>
      </c>
      <c r="PTP26" s="478"/>
      <c r="PTQ26" s="478" t="s">
        <v>9</v>
      </c>
      <c r="PTR26" s="478"/>
      <c r="PTS26" s="478" t="s">
        <v>9</v>
      </c>
      <c r="PTT26" s="478"/>
      <c r="PTU26" s="478" t="s">
        <v>9</v>
      </c>
      <c r="PTV26" s="478"/>
      <c r="PTW26" s="478" t="s">
        <v>9</v>
      </c>
      <c r="PTX26" s="478"/>
      <c r="PTY26" s="478" t="s">
        <v>9</v>
      </c>
      <c r="PTZ26" s="478"/>
      <c r="PUA26" s="478" t="s">
        <v>9</v>
      </c>
      <c r="PUB26" s="478"/>
      <c r="PUC26" s="478" t="s">
        <v>9</v>
      </c>
      <c r="PUD26" s="478"/>
      <c r="PUE26" s="478" t="s">
        <v>9</v>
      </c>
      <c r="PUF26" s="478"/>
      <c r="PUG26" s="478" t="s">
        <v>9</v>
      </c>
      <c r="PUH26" s="478"/>
      <c r="PUI26" s="478" t="s">
        <v>9</v>
      </c>
      <c r="PUJ26" s="478"/>
      <c r="PUK26" s="478" t="s">
        <v>9</v>
      </c>
      <c r="PUL26" s="478"/>
      <c r="PUM26" s="478" t="s">
        <v>9</v>
      </c>
      <c r="PUN26" s="478"/>
      <c r="PUO26" s="478" t="s">
        <v>9</v>
      </c>
      <c r="PUP26" s="478"/>
      <c r="PUQ26" s="478" t="s">
        <v>9</v>
      </c>
      <c r="PUR26" s="478"/>
      <c r="PUS26" s="478" t="s">
        <v>9</v>
      </c>
      <c r="PUT26" s="478"/>
      <c r="PUU26" s="478" t="s">
        <v>9</v>
      </c>
      <c r="PUV26" s="478"/>
      <c r="PUW26" s="478" t="s">
        <v>9</v>
      </c>
      <c r="PUX26" s="478"/>
      <c r="PUY26" s="478" t="s">
        <v>9</v>
      </c>
      <c r="PUZ26" s="478"/>
      <c r="PVA26" s="478" t="s">
        <v>9</v>
      </c>
      <c r="PVB26" s="478"/>
      <c r="PVC26" s="478" t="s">
        <v>9</v>
      </c>
      <c r="PVD26" s="478"/>
      <c r="PVE26" s="478" t="s">
        <v>9</v>
      </c>
      <c r="PVF26" s="478"/>
      <c r="PVG26" s="478" t="s">
        <v>9</v>
      </c>
      <c r="PVH26" s="478"/>
      <c r="PVI26" s="478" t="s">
        <v>9</v>
      </c>
      <c r="PVJ26" s="478"/>
      <c r="PVK26" s="478" t="s">
        <v>9</v>
      </c>
      <c r="PVL26" s="478"/>
      <c r="PVM26" s="478" t="s">
        <v>9</v>
      </c>
      <c r="PVN26" s="478"/>
      <c r="PVO26" s="478" t="s">
        <v>9</v>
      </c>
      <c r="PVP26" s="478"/>
      <c r="PVQ26" s="478" t="s">
        <v>9</v>
      </c>
      <c r="PVR26" s="478"/>
      <c r="PVS26" s="478" t="s">
        <v>9</v>
      </c>
      <c r="PVT26" s="478"/>
      <c r="PVU26" s="478" t="s">
        <v>9</v>
      </c>
      <c r="PVV26" s="478"/>
      <c r="PVW26" s="478" t="s">
        <v>9</v>
      </c>
      <c r="PVX26" s="478"/>
      <c r="PVY26" s="478" t="s">
        <v>9</v>
      </c>
      <c r="PVZ26" s="478"/>
      <c r="PWA26" s="478" t="s">
        <v>9</v>
      </c>
      <c r="PWB26" s="478"/>
      <c r="PWC26" s="478" t="s">
        <v>9</v>
      </c>
      <c r="PWD26" s="478"/>
      <c r="PWE26" s="478" t="s">
        <v>9</v>
      </c>
      <c r="PWF26" s="478"/>
      <c r="PWG26" s="478" t="s">
        <v>9</v>
      </c>
      <c r="PWH26" s="478"/>
      <c r="PWI26" s="478" t="s">
        <v>9</v>
      </c>
      <c r="PWJ26" s="478"/>
      <c r="PWK26" s="478" t="s">
        <v>9</v>
      </c>
      <c r="PWL26" s="478"/>
      <c r="PWM26" s="478" t="s">
        <v>9</v>
      </c>
      <c r="PWN26" s="478"/>
      <c r="PWO26" s="478" t="s">
        <v>9</v>
      </c>
      <c r="PWP26" s="478"/>
      <c r="PWQ26" s="478" t="s">
        <v>9</v>
      </c>
      <c r="PWR26" s="478"/>
      <c r="PWS26" s="478" t="s">
        <v>9</v>
      </c>
      <c r="PWT26" s="478"/>
      <c r="PWU26" s="478" t="s">
        <v>9</v>
      </c>
      <c r="PWV26" s="478"/>
      <c r="PWW26" s="478" t="s">
        <v>9</v>
      </c>
      <c r="PWX26" s="478"/>
      <c r="PWY26" s="478" t="s">
        <v>9</v>
      </c>
      <c r="PWZ26" s="478"/>
      <c r="PXA26" s="478" t="s">
        <v>9</v>
      </c>
      <c r="PXB26" s="478"/>
      <c r="PXC26" s="478" t="s">
        <v>9</v>
      </c>
      <c r="PXD26" s="478"/>
      <c r="PXE26" s="478" t="s">
        <v>9</v>
      </c>
      <c r="PXF26" s="478"/>
      <c r="PXG26" s="478" t="s">
        <v>9</v>
      </c>
      <c r="PXH26" s="478"/>
      <c r="PXI26" s="478" t="s">
        <v>9</v>
      </c>
      <c r="PXJ26" s="478"/>
      <c r="PXK26" s="478" t="s">
        <v>9</v>
      </c>
      <c r="PXL26" s="478"/>
      <c r="PXM26" s="478" t="s">
        <v>9</v>
      </c>
      <c r="PXN26" s="478"/>
      <c r="PXO26" s="478" t="s">
        <v>9</v>
      </c>
      <c r="PXP26" s="478"/>
      <c r="PXQ26" s="478" t="s">
        <v>9</v>
      </c>
      <c r="PXR26" s="478"/>
      <c r="PXS26" s="478" t="s">
        <v>9</v>
      </c>
      <c r="PXT26" s="478"/>
      <c r="PXU26" s="478" t="s">
        <v>9</v>
      </c>
      <c r="PXV26" s="478"/>
      <c r="PXW26" s="478" t="s">
        <v>9</v>
      </c>
      <c r="PXX26" s="478"/>
      <c r="PXY26" s="478" t="s">
        <v>9</v>
      </c>
      <c r="PXZ26" s="478"/>
      <c r="PYA26" s="478" t="s">
        <v>9</v>
      </c>
      <c r="PYB26" s="478"/>
      <c r="PYC26" s="478" t="s">
        <v>9</v>
      </c>
      <c r="PYD26" s="478"/>
      <c r="PYE26" s="478" t="s">
        <v>9</v>
      </c>
      <c r="PYF26" s="478"/>
      <c r="PYG26" s="478" t="s">
        <v>9</v>
      </c>
      <c r="PYH26" s="478"/>
      <c r="PYI26" s="478" t="s">
        <v>9</v>
      </c>
      <c r="PYJ26" s="478"/>
      <c r="PYK26" s="478" t="s">
        <v>9</v>
      </c>
      <c r="PYL26" s="478"/>
      <c r="PYM26" s="478" t="s">
        <v>9</v>
      </c>
      <c r="PYN26" s="478"/>
      <c r="PYO26" s="478" t="s">
        <v>9</v>
      </c>
      <c r="PYP26" s="478"/>
      <c r="PYQ26" s="478" t="s">
        <v>9</v>
      </c>
      <c r="PYR26" s="478"/>
      <c r="PYS26" s="478" t="s">
        <v>9</v>
      </c>
      <c r="PYT26" s="478"/>
      <c r="PYU26" s="478" t="s">
        <v>9</v>
      </c>
      <c r="PYV26" s="478"/>
      <c r="PYW26" s="478" t="s">
        <v>9</v>
      </c>
      <c r="PYX26" s="478"/>
      <c r="PYY26" s="478" t="s">
        <v>9</v>
      </c>
      <c r="PYZ26" s="478"/>
      <c r="PZA26" s="478" t="s">
        <v>9</v>
      </c>
      <c r="PZB26" s="478"/>
      <c r="PZC26" s="478" t="s">
        <v>9</v>
      </c>
      <c r="PZD26" s="478"/>
      <c r="PZE26" s="478" t="s">
        <v>9</v>
      </c>
      <c r="PZF26" s="478"/>
      <c r="PZG26" s="478" t="s">
        <v>9</v>
      </c>
      <c r="PZH26" s="478"/>
      <c r="PZI26" s="478" t="s">
        <v>9</v>
      </c>
      <c r="PZJ26" s="478"/>
      <c r="PZK26" s="478" t="s">
        <v>9</v>
      </c>
      <c r="PZL26" s="478"/>
      <c r="PZM26" s="478" t="s">
        <v>9</v>
      </c>
      <c r="PZN26" s="478"/>
      <c r="PZO26" s="478" t="s">
        <v>9</v>
      </c>
      <c r="PZP26" s="478"/>
      <c r="PZQ26" s="478" t="s">
        <v>9</v>
      </c>
      <c r="PZR26" s="478"/>
      <c r="PZS26" s="478" t="s">
        <v>9</v>
      </c>
      <c r="PZT26" s="478"/>
      <c r="PZU26" s="478" t="s">
        <v>9</v>
      </c>
      <c r="PZV26" s="478"/>
      <c r="PZW26" s="478" t="s">
        <v>9</v>
      </c>
      <c r="PZX26" s="478"/>
      <c r="PZY26" s="478" t="s">
        <v>9</v>
      </c>
      <c r="PZZ26" s="478"/>
      <c r="QAA26" s="478" t="s">
        <v>9</v>
      </c>
      <c r="QAB26" s="478"/>
      <c r="QAC26" s="478" t="s">
        <v>9</v>
      </c>
      <c r="QAD26" s="478"/>
      <c r="QAE26" s="478" t="s">
        <v>9</v>
      </c>
      <c r="QAF26" s="478"/>
      <c r="QAG26" s="478" t="s">
        <v>9</v>
      </c>
      <c r="QAH26" s="478"/>
      <c r="QAI26" s="478" t="s">
        <v>9</v>
      </c>
      <c r="QAJ26" s="478"/>
      <c r="QAK26" s="478" t="s">
        <v>9</v>
      </c>
      <c r="QAL26" s="478"/>
      <c r="QAM26" s="478" t="s">
        <v>9</v>
      </c>
      <c r="QAN26" s="478"/>
      <c r="QAO26" s="478" t="s">
        <v>9</v>
      </c>
      <c r="QAP26" s="478"/>
      <c r="QAQ26" s="478" t="s">
        <v>9</v>
      </c>
      <c r="QAR26" s="478"/>
      <c r="QAS26" s="478" t="s">
        <v>9</v>
      </c>
      <c r="QAT26" s="478"/>
      <c r="QAU26" s="478" t="s">
        <v>9</v>
      </c>
      <c r="QAV26" s="478"/>
      <c r="QAW26" s="478" t="s">
        <v>9</v>
      </c>
      <c r="QAX26" s="478"/>
      <c r="QAY26" s="478" t="s">
        <v>9</v>
      </c>
      <c r="QAZ26" s="478"/>
      <c r="QBA26" s="478" t="s">
        <v>9</v>
      </c>
      <c r="QBB26" s="478"/>
      <c r="QBC26" s="478" t="s">
        <v>9</v>
      </c>
      <c r="QBD26" s="478"/>
      <c r="QBE26" s="478" t="s">
        <v>9</v>
      </c>
      <c r="QBF26" s="478"/>
      <c r="QBG26" s="478" t="s">
        <v>9</v>
      </c>
      <c r="QBH26" s="478"/>
      <c r="QBI26" s="478" t="s">
        <v>9</v>
      </c>
      <c r="QBJ26" s="478"/>
      <c r="QBK26" s="478" t="s">
        <v>9</v>
      </c>
      <c r="QBL26" s="478"/>
      <c r="QBM26" s="478" t="s">
        <v>9</v>
      </c>
      <c r="QBN26" s="478"/>
      <c r="QBO26" s="478" t="s">
        <v>9</v>
      </c>
      <c r="QBP26" s="478"/>
      <c r="QBQ26" s="478" t="s">
        <v>9</v>
      </c>
      <c r="QBR26" s="478"/>
      <c r="QBS26" s="478" t="s">
        <v>9</v>
      </c>
      <c r="QBT26" s="478"/>
      <c r="QBU26" s="478" t="s">
        <v>9</v>
      </c>
      <c r="QBV26" s="478"/>
      <c r="QBW26" s="478" t="s">
        <v>9</v>
      </c>
      <c r="QBX26" s="478"/>
      <c r="QBY26" s="478" t="s">
        <v>9</v>
      </c>
      <c r="QBZ26" s="478"/>
      <c r="QCA26" s="478" t="s">
        <v>9</v>
      </c>
      <c r="QCB26" s="478"/>
      <c r="QCC26" s="478" t="s">
        <v>9</v>
      </c>
      <c r="QCD26" s="478"/>
      <c r="QCE26" s="478" t="s">
        <v>9</v>
      </c>
      <c r="QCF26" s="478"/>
      <c r="QCG26" s="478" t="s">
        <v>9</v>
      </c>
      <c r="QCH26" s="478"/>
      <c r="QCI26" s="478" t="s">
        <v>9</v>
      </c>
      <c r="QCJ26" s="478"/>
      <c r="QCK26" s="478" t="s">
        <v>9</v>
      </c>
      <c r="QCL26" s="478"/>
      <c r="QCM26" s="478" t="s">
        <v>9</v>
      </c>
      <c r="QCN26" s="478"/>
      <c r="QCO26" s="478" t="s">
        <v>9</v>
      </c>
      <c r="QCP26" s="478"/>
      <c r="QCQ26" s="478" t="s">
        <v>9</v>
      </c>
      <c r="QCR26" s="478"/>
      <c r="QCS26" s="478" t="s">
        <v>9</v>
      </c>
      <c r="QCT26" s="478"/>
      <c r="QCU26" s="478" t="s">
        <v>9</v>
      </c>
      <c r="QCV26" s="478"/>
      <c r="QCW26" s="478" t="s">
        <v>9</v>
      </c>
      <c r="QCX26" s="478"/>
      <c r="QCY26" s="478" t="s">
        <v>9</v>
      </c>
      <c r="QCZ26" s="478"/>
      <c r="QDA26" s="478" t="s">
        <v>9</v>
      </c>
      <c r="QDB26" s="478"/>
      <c r="QDC26" s="478" t="s">
        <v>9</v>
      </c>
      <c r="QDD26" s="478"/>
      <c r="QDE26" s="478" t="s">
        <v>9</v>
      </c>
      <c r="QDF26" s="478"/>
      <c r="QDG26" s="478" t="s">
        <v>9</v>
      </c>
      <c r="QDH26" s="478"/>
      <c r="QDI26" s="478" t="s">
        <v>9</v>
      </c>
      <c r="QDJ26" s="478"/>
      <c r="QDK26" s="478" t="s">
        <v>9</v>
      </c>
      <c r="QDL26" s="478"/>
      <c r="QDM26" s="478" t="s">
        <v>9</v>
      </c>
      <c r="QDN26" s="478"/>
      <c r="QDO26" s="478" t="s">
        <v>9</v>
      </c>
      <c r="QDP26" s="478"/>
      <c r="QDQ26" s="478" t="s">
        <v>9</v>
      </c>
      <c r="QDR26" s="478"/>
      <c r="QDS26" s="478" t="s">
        <v>9</v>
      </c>
      <c r="QDT26" s="478"/>
      <c r="QDU26" s="478" t="s">
        <v>9</v>
      </c>
      <c r="QDV26" s="478"/>
      <c r="QDW26" s="478" t="s">
        <v>9</v>
      </c>
      <c r="QDX26" s="478"/>
      <c r="QDY26" s="478" t="s">
        <v>9</v>
      </c>
      <c r="QDZ26" s="478"/>
      <c r="QEA26" s="478" t="s">
        <v>9</v>
      </c>
      <c r="QEB26" s="478"/>
      <c r="QEC26" s="478" t="s">
        <v>9</v>
      </c>
      <c r="QED26" s="478"/>
      <c r="QEE26" s="478" t="s">
        <v>9</v>
      </c>
      <c r="QEF26" s="478"/>
      <c r="QEG26" s="478" t="s">
        <v>9</v>
      </c>
      <c r="QEH26" s="478"/>
      <c r="QEI26" s="478" t="s">
        <v>9</v>
      </c>
      <c r="QEJ26" s="478"/>
      <c r="QEK26" s="478" t="s">
        <v>9</v>
      </c>
      <c r="QEL26" s="478"/>
      <c r="QEM26" s="478" t="s">
        <v>9</v>
      </c>
      <c r="QEN26" s="478"/>
      <c r="QEO26" s="478" t="s">
        <v>9</v>
      </c>
      <c r="QEP26" s="478"/>
      <c r="QEQ26" s="478" t="s">
        <v>9</v>
      </c>
      <c r="QER26" s="478"/>
      <c r="QES26" s="478" t="s">
        <v>9</v>
      </c>
      <c r="QET26" s="478"/>
      <c r="QEU26" s="478" t="s">
        <v>9</v>
      </c>
      <c r="QEV26" s="478"/>
      <c r="QEW26" s="478" t="s">
        <v>9</v>
      </c>
      <c r="QEX26" s="478"/>
      <c r="QEY26" s="478" t="s">
        <v>9</v>
      </c>
      <c r="QEZ26" s="478"/>
      <c r="QFA26" s="478" t="s">
        <v>9</v>
      </c>
      <c r="QFB26" s="478"/>
      <c r="QFC26" s="478" t="s">
        <v>9</v>
      </c>
      <c r="QFD26" s="478"/>
      <c r="QFE26" s="478" t="s">
        <v>9</v>
      </c>
      <c r="QFF26" s="478"/>
      <c r="QFG26" s="478" t="s">
        <v>9</v>
      </c>
      <c r="QFH26" s="478"/>
      <c r="QFI26" s="478" t="s">
        <v>9</v>
      </c>
      <c r="QFJ26" s="478"/>
      <c r="QFK26" s="478" t="s">
        <v>9</v>
      </c>
      <c r="QFL26" s="478"/>
      <c r="QFM26" s="478" t="s">
        <v>9</v>
      </c>
      <c r="QFN26" s="478"/>
      <c r="QFO26" s="478" t="s">
        <v>9</v>
      </c>
      <c r="QFP26" s="478"/>
      <c r="QFQ26" s="478" t="s">
        <v>9</v>
      </c>
      <c r="QFR26" s="478"/>
      <c r="QFS26" s="478" t="s">
        <v>9</v>
      </c>
      <c r="QFT26" s="478"/>
      <c r="QFU26" s="478" t="s">
        <v>9</v>
      </c>
      <c r="QFV26" s="478"/>
      <c r="QFW26" s="478" t="s">
        <v>9</v>
      </c>
      <c r="QFX26" s="478"/>
      <c r="QFY26" s="478" t="s">
        <v>9</v>
      </c>
      <c r="QFZ26" s="478"/>
      <c r="QGA26" s="478" t="s">
        <v>9</v>
      </c>
      <c r="QGB26" s="478"/>
      <c r="QGC26" s="478" t="s">
        <v>9</v>
      </c>
      <c r="QGD26" s="478"/>
      <c r="QGE26" s="478" t="s">
        <v>9</v>
      </c>
      <c r="QGF26" s="478"/>
      <c r="QGG26" s="478" t="s">
        <v>9</v>
      </c>
      <c r="QGH26" s="478"/>
      <c r="QGI26" s="478" t="s">
        <v>9</v>
      </c>
      <c r="QGJ26" s="478"/>
      <c r="QGK26" s="478" t="s">
        <v>9</v>
      </c>
      <c r="QGL26" s="478"/>
      <c r="QGM26" s="478" t="s">
        <v>9</v>
      </c>
      <c r="QGN26" s="478"/>
      <c r="QGO26" s="478" t="s">
        <v>9</v>
      </c>
      <c r="QGP26" s="478"/>
      <c r="QGQ26" s="478" t="s">
        <v>9</v>
      </c>
      <c r="QGR26" s="478"/>
      <c r="QGS26" s="478" t="s">
        <v>9</v>
      </c>
      <c r="QGT26" s="478"/>
      <c r="QGU26" s="478" t="s">
        <v>9</v>
      </c>
      <c r="QGV26" s="478"/>
      <c r="QGW26" s="478" t="s">
        <v>9</v>
      </c>
      <c r="QGX26" s="478"/>
      <c r="QGY26" s="478" t="s">
        <v>9</v>
      </c>
      <c r="QGZ26" s="478"/>
      <c r="QHA26" s="478" t="s">
        <v>9</v>
      </c>
      <c r="QHB26" s="478"/>
      <c r="QHC26" s="478" t="s">
        <v>9</v>
      </c>
      <c r="QHD26" s="478"/>
      <c r="QHE26" s="478" t="s">
        <v>9</v>
      </c>
      <c r="QHF26" s="478"/>
      <c r="QHG26" s="478" t="s">
        <v>9</v>
      </c>
      <c r="QHH26" s="478"/>
      <c r="QHI26" s="478" t="s">
        <v>9</v>
      </c>
      <c r="QHJ26" s="478"/>
      <c r="QHK26" s="478" t="s">
        <v>9</v>
      </c>
      <c r="QHL26" s="478"/>
      <c r="QHM26" s="478" t="s">
        <v>9</v>
      </c>
      <c r="QHN26" s="478"/>
      <c r="QHO26" s="478" t="s">
        <v>9</v>
      </c>
      <c r="QHP26" s="478"/>
      <c r="QHQ26" s="478" t="s">
        <v>9</v>
      </c>
      <c r="QHR26" s="478"/>
      <c r="QHS26" s="478" t="s">
        <v>9</v>
      </c>
      <c r="QHT26" s="478"/>
      <c r="QHU26" s="478" t="s">
        <v>9</v>
      </c>
      <c r="QHV26" s="478"/>
      <c r="QHW26" s="478" t="s">
        <v>9</v>
      </c>
      <c r="QHX26" s="478"/>
      <c r="QHY26" s="478" t="s">
        <v>9</v>
      </c>
      <c r="QHZ26" s="478"/>
      <c r="QIA26" s="478" t="s">
        <v>9</v>
      </c>
      <c r="QIB26" s="478"/>
      <c r="QIC26" s="478" t="s">
        <v>9</v>
      </c>
      <c r="QID26" s="478"/>
      <c r="QIE26" s="478" t="s">
        <v>9</v>
      </c>
      <c r="QIF26" s="478"/>
      <c r="QIG26" s="478" t="s">
        <v>9</v>
      </c>
      <c r="QIH26" s="478"/>
      <c r="QII26" s="478" t="s">
        <v>9</v>
      </c>
      <c r="QIJ26" s="478"/>
      <c r="QIK26" s="478" t="s">
        <v>9</v>
      </c>
      <c r="QIL26" s="478"/>
      <c r="QIM26" s="478" t="s">
        <v>9</v>
      </c>
      <c r="QIN26" s="478"/>
      <c r="QIO26" s="478" t="s">
        <v>9</v>
      </c>
      <c r="QIP26" s="478"/>
      <c r="QIQ26" s="478" t="s">
        <v>9</v>
      </c>
      <c r="QIR26" s="478"/>
      <c r="QIS26" s="478" t="s">
        <v>9</v>
      </c>
      <c r="QIT26" s="478"/>
      <c r="QIU26" s="478" t="s">
        <v>9</v>
      </c>
      <c r="QIV26" s="478"/>
      <c r="QIW26" s="478" t="s">
        <v>9</v>
      </c>
      <c r="QIX26" s="478"/>
      <c r="QIY26" s="478" t="s">
        <v>9</v>
      </c>
      <c r="QIZ26" s="478"/>
      <c r="QJA26" s="478" t="s">
        <v>9</v>
      </c>
      <c r="QJB26" s="478"/>
      <c r="QJC26" s="478" t="s">
        <v>9</v>
      </c>
      <c r="QJD26" s="478"/>
      <c r="QJE26" s="478" t="s">
        <v>9</v>
      </c>
      <c r="QJF26" s="478"/>
      <c r="QJG26" s="478" t="s">
        <v>9</v>
      </c>
      <c r="QJH26" s="478"/>
      <c r="QJI26" s="478" t="s">
        <v>9</v>
      </c>
      <c r="QJJ26" s="478"/>
      <c r="QJK26" s="478" t="s">
        <v>9</v>
      </c>
      <c r="QJL26" s="478"/>
      <c r="QJM26" s="478" t="s">
        <v>9</v>
      </c>
      <c r="QJN26" s="478"/>
      <c r="QJO26" s="478" t="s">
        <v>9</v>
      </c>
      <c r="QJP26" s="478"/>
      <c r="QJQ26" s="478" t="s">
        <v>9</v>
      </c>
      <c r="QJR26" s="478"/>
      <c r="QJS26" s="478" t="s">
        <v>9</v>
      </c>
      <c r="QJT26" s="478"/>
      <c r="QJU26" s="478" t="s">
        <v>9</v>
      </c>
      <c r="QJV26" s="478"/>
      <c r="QJW26" s="478" t="s">
        <v>9</v>
      </c>
      <c r="QJX26" s="478"/>
      <c r="QJY26" s="478" t="s">
        <v>9</v>
      </c>
      <c r="QJZ26" s="478"/>
      <c r="QKA26" s="478" t="s">
        <v>9</v>
      </c>
      <c r="QKB26" s="478"/>
      <c r="QKC26" s="478" t="s">
        <v>9</v>
      </c>
      <c r="QKD26" s="478"/>
      <c r="QKE26" s="478" t="s">
        <v>9</v>
      </c>
      <c r="QKF26" s="478"/>
      <c r="QKG26" s="478" t="s">
        <v>9</v>
      </c>
      <c r="QKH26" s="478"/>
      <c r="QKI26" s="478" t="s">
        <v>9</v>
      </c>
      <c r="QKJ26" s="478"/>
      <c r="QKK26" s="478" t="s">
        <v>9</v>
      </c>
      <c r="QKL26" s="478"/>
      <c r="QKM26" s="478" t="s">
        <v>9</v>
      </c>
      <c r="QKN26" s="478"/>
      <c r="QKO26" s="478" t="s">
        <v>9</v>
      </c>
      <c r="QKP26" s="478"/>
      <c r="QKQ26" s="478" t="s">
        <v>9</v>
      </c>
      <c r="QKR26" s="478"/>
      <c r="QKS26" s="478" t="s">
        <v>9</v>
      </c>
      <c r="QKT26" s="478"/>
      <c r="QKU26" s="478" t="s">
        <v>9</v>
      </c>
      <c r="QKV26" s="478"/>
      <c r="QKW26" s="478" t="s">
        <v>9</v>
      </c>
      <c r="QKX26" s="478"/>
      <c r="QKY26" s="478" t="s">
        <v>9</v>
      </c>
      <c r="QKZ26" s="478"/>
      <c r="QLA26" s="478" t="s">
        <v>9</v>
      </c>
      <c r="QLB26" s="478"/>
      <c r="QLC26" s="478" t="s">
        <v>9</v>
      </c>
      <c r="QLD26" s="478"/>
      <c r="QLE26" s="478" t="s">
        <v>9</v>
      </c>
      <c r="QLF26" s="478"/>
      <c r="QLG26" s="478" t="s">
        <v>9</v>
      </c>
      <c r="QLH26" s="478"/>
      <c r="QLI26" s="478" t="s">
        <v>9</v>
      </c>
      <c r="QLJ26" s="478"/>
      <c r="QLK26" s="478" t="s">
        <v>9</v>
      </c>
      <c r="QLL26" s="478"/>
      <c r="QLM26" s="478" t="s">
        <v>9</v>
      </c>
      <c r="QLN26" s="478"/>
      <c r="QLO26" s="478" t="s">
        <v>9</v>
      </c>
      <c r="QLP26" s="478"/>
      <c r="QLQ26" s="478" t="s">
        <v>9</v>
      </c>
      <c r="QLR26" s="478"/>
      <c r="QLS26" s="478" t="s">
        <v>9</v>
      </c>
      <c r="QLT26" s="478"/>
      <c r="QLU26" s="478" t="s">
        <v>9</v>
      </c>
      <c r="QLV26" s="478"/>
      <c r="QLW26" s="478" t="s">
        <v>9</v>
      </c>
      <c r="QLX26" s="478"/>
      <c r="QLY26" s="478" t="s">
        <v>9</v>
      </c>
      <c r="QLZ26" s="478"/>
      <c r="QMA26" s="478" t="s">
        <v>9</v>
      </c>
      <c r="QMB26" s="478"/>
      <c r="QMC26" s="478" t="s">
        <v>9</v>
      </c>
      <c r="QMD26" s="478"/>
      <c r="QME26" s="478" t="s">
        <v>9</v>
      </c>
      <c r="QMF26" s="478"/>
      <c r="QMG26" s="478" t="s">
        <v>9</v>
      </c>
      <c r="QMH26" s="478"/>
      <c r="QMI26" s="478" t="s">
        <v>9</v>
      </c>
      <c r="QMJ26" s="478"/>
      <c r="QMK26" s="478" t="s">
        <v>9</v>
      </c>
      <c r="QML26" s="478"/>
      <c r="QMM26" s="478" t="s">
        <v>9</v>
      </c>
      <c r="QMN26" s="478"/>
      <c r="QMO26" s="478" t="s">
        <v>9</v>
      </c>
      <c r="QMP26" s="478"/>
      <c r="QMQ26" s="478" t="s">
        <v>9</v>
      </c>
      <c r="QMR26" s="478"/>
      <c r="QMS26" s="478" t="s">
        <v>9</v>
      </c>
      <c r="QMT26" s="478"/>
      <c r="QMU26" s="478" t="s">
        <v>9</v>
      </c>
      <c r="QMV26" s="478"/>
      <c r="QMW26" s="478" t="s">
        <v>9</v>
      </c>
      <c r="QMX26" s="478"/>
      <c r="QMY26" s="478" t="s">
        <v>9</v>
      </c>
      <c r="QMZ26" s="478"/>
      <c r="QNA26" s="478" t="s">
        <v>9</v>
      </c>
      <c r="QNB26" s="478"/>
      <c r="QNC26" s="478" t="s">
        <v>9</v>
      </c>
      <c r="QND26" s="478"/>
      <c r="QNE26" s="478" t="s">
        <v>9</v>
      </c>
      <c r="QNF26" s="478"/>
      <c r="QNG26" s="478" t="s">
        <v>9</v>
      </c>
      <c r="QNH26" s="478"/>
      <c r="QNI26" s="478" t="s">
        <v>9</v>
      </c>
      <c r="QNJ26" s="478"/>
      <c r="QNK26" s="478" t="s">
        <v>9</v>
      </c>
      <c r="QNL26" s="478"/>
      <c r="QNM26" s="478" t="s">
        <v>9</v>
      </c>
      <c r="QNN26" s="478"/>
      <c r="QNO26" s="478" t="s">
        <v>9</v>
      </c>
      <c r="QNP26" s="478"/>
      <c r="QNQ26" s="478" t="s">
        <v>9</v>
      </c>
      <c r="QNR26" s="478"/>
      <c r="QNS26" s="478" t="s">
        <v>9</v>
      </c>
      <c r="QNT26" s="478"/>
      <c r="QNU26" s="478" t="s">
        <v>9</v>
      </c>
      <c r="QNV26" s="478"/>
      <c r="QNW26" s="478" t="s">
        <v>9</v>
      </c>
      <c r="QNX26" s="478"/>
      <c r="QNY26" s="478" t="s">
        <v>9</v>
      </c>
      <c r="QNZ26" s="478"/>
      <c r="QOA26" s="478" t="s">
        <v>9</v>
      </c>
      <c r="QOB26" s="478"/>
      <c r="QOC26" s="478" t="s">
        <v>9</v>
      </c>
      <c r="QOD26" s="478"/>
      <c r="QOE26" s="478" t="s">
        <v>9</v>
      </c>
      <c r="QOF26" s="478"/>
      <c r="QOG26" s="478" t="s">
        <v>9</v>
      </c>
      <c r="QOH26" s="478"/>
      <c r="QOI26" s="478" t="s">
        <v>9</v>
      </c>
      <c r="QOJ26" s="478"/>
      <c r="QOK26" s="478" t="s">
        <v>9</v>
      </c>
      <c r="QOL26" s="478"/>
      <c r="QOM26" s="478" t="s">
        <v>9</v>
      </c>
      <c r="QON26" s="478"/>
      <c r="QOO26" s="478" t="s">
        <v>9</v>
      </c>
      <c r="QOP26" s="478"/>
      <c r="QOQ26" s="478" t="s">
        <v>9</v>
      </c>
      <c r="QOR26" s="478"/>
      <c r="QOS26" s="478" t="s">
        <v>9</v>
      </c>
      <c r="QOT26" s="478"/>
      <c r="QOU26" s="478" t="s">
        <v>9</v>
      </c>
      <c r="QOV26" s="478"/>
      <c r="QOW26" s="478" t="s">
        <v>9</v>
      </c>
      <c r="QOX26" s="478"/>
      <c r="QOY26" s="478" t="s">
        <v>9</v>
      </c>
      <c r="QOZ26" s="478"/>
      <c r="QPA26" s="478" t="s">
        <v>9</v>
      </c>
      <c r="QPB26" s="478"/>
      <c r="QPC26" s="478" t="s">
        <v>9</v>
      </c>
      <c r="QPD26" s="478"/>
      <c r="QPE26" s="478" t="s">
        <v>9</v>
      </c>
      <c r="QPF26" s="478"/>
      <c r="QPG26" s="478" t="s">
        <v>9</v>
      </c>
      <c r="QPH26" s="478"/>
      <c r="QPI26" s="478" t="s">
        <v>9</v>
      </c>
      <c r="QPJ26" s="478"/>
      <c r="QPK26" s="478" t="s">
        <v>9</v>
      </c>
      <c r="QPL26" s="478"/>
      <c r="QPM26" s="478" t="s">
        <v>9</v>
      </c>
      <c r="QPN26" s="478"/>
      <c r="QPO26" s="478" t="s">
        <v>9</v>
      </c>
      <c r="QPP26" s="478"/>
      <c r="QPQ26" s="478" t="s">
        <v>9</v>
      </c>
      <c r="QPR26" s="478"/>
      <c r="QPS26" s="478" t="s">
        <v>9</v>
      </c>
      <c r="QPT26" s="478"/>
      <c r="QPU26" s="478" t="s">
        <v>9</v>
      </c>
      <c r="QPV26" s="478"/>
      <c r="QPW26" s="478" t="s">
        <v>9</v>
      </c>
      <c r="QPX26" s="478"/>
      <c r="QPY26" s="478" t="s">
        <v>9</v>
      </c>
      <c r="QPZ26" s="478"/>
      <c r="QQA26" s="478" t="s">
        <v>9</v>
      </c>
      <c r="QQB26" s="478"/>
      <c r="QQC26" s="478" t="s">
        <v>9</v>
      </c>
      <c r="QQD26" s="478"/>
      <c r="QQE26" s="478" t="s">
        <v>9</v>
      </c>
      <c r="QQF26" s="478"/>
      <c r="QQG26" s="478" t="s">
        <v>9</v>
      </c>
      <c r="QQH26" s="478"/>
      <c r="QQI26" s="478" t="s">
        <v>9</v>
      </c>
      <c r="QQJ26" s="478"/>
      <c r="QQK26" s="478" t="s">
        <v>9</v>
      </c>
      <c r="QQL26" s="478"/>
      <c r="QQM26" s="478" t="s">
        <v>9</v>
      </c>
      <c r="QQN26" s="478"/>
      <c r="QQO26" s="478" t="s">
        <v>9</v>
      </c>
      <c r="QQP26" s="478"/>
      <c r="QQQ26" s="478" t="s">
        <v>9</v>
      </c>
      <c r="QQR26" s="478"/>
      <c r="QQS26" s="478" t="s">
        <v>9</v>
      </c>
      <c r="QQT26" s="478"/>
      <c r="QQU26" s="478" t="s">
        <v>9</v>
      </c>
      <c r="QQV26" s="478"/>
      <c r="QQW26" s="478" t="s">
        <v>9</v>
      </c>
      <c r="QQX26" s="478"/>
      <c r="QQY26" s="478" t="s">
        <v>9</v>
      </c>
      <c r="QQZ26" s="478"/>
      <c r="QRA26" s="478" t="s">
        <v>9</v>
      </c>
      <c r="QRB26" s="478"/>
      <c r="QRC26" s="478" t="s">
        <v>9</v>
      </c>
      <c r="QRD26" s="478"/>
      <c r="QRE26" s="478" t="s">
        <v>9</v>
      </c>
      <c r="QRF26" s="478"/>
      <c r="QRG26" s="478" t="s">
        <v>9</v>
      </c>
      <c r="QRH26" s="478"/>
      <c r="QRI26" s="478" t="s">
        <v>9</v>
      </c>
      <c r="QRJ26" s="478"/>
      <c r="QRK26" s="478" t="s">
        <v>9</v>
      </c>
      <c r="QRL26" s="478"/>
      <c r="QRM26" s="478" t="s">
        <v>9</v>
      </c>
      <c r="QRN26" s="478"/>
      <c r="QRO26" s="478" t="s">
        <v>9</v>
      </c>
      <c r="QRP26" s="478"/>
      <c r="QRQ26" s="478" t="s">
        <v>9</v>
      </c>
      <c r="QRR26" s="478"/>
      <c r="QRS26" s="478" t="s">
        <v>9</v>
      </c>
      <c r="QRT26" s="478"/>
      <c r="QRU26" s="478" t="s">
        <v>9</v>
      </c>
      <c r="QRV26" s="478"/>
      <c r="QRW26" s="478" t="s">
        <v>9</v>
      </c>
      <c r="QRX26" s="478"/>
      <c r="QRY26" s="478" t="s">
        <v>9</v>
      </c>
      <c r="QRZ26" s="478"/>
      <c r="QSA26" s="478" t="s">
        <v>9</v>
      </c>
      <c r="QSB26" s="478"/>
      <c r="QSC26" s="478" t="s">
        <v>9</v>
      </c>
      <c r="QSD26" s="478"/>
      <c r="QSE26" s="478" t="s">
        <v>9</v>
      </c>
      <c r="QSF26" s="478"/>
      <c r="QSG26" s="478" t="s">
        <v>9</v>
      </c>
      <c r="QSH26" s="478"/>
      <c r="QSI26" s="478" t="s">
        <v>9</v>
      </c>
      <c r="QSJ26" s="478"/>
      <c r="QSK26" s="478" t="s">
        <v>9</v>
      </c>
      <c r="QSL26" s="478"/>
      <c r="QSM26" s="478" t="s">
        <v>9</v>
      </c>
      <c r="QSN26" s="478"/>
      <c r="QSO26" s="478" t="s">
        <v>9</v>
      </c>
      <c r="QSP26" s="478"/>
      <c r="QSQ26" s="478" t="s">
        <v>9</v>
      </c>
      <c r="QSR26" s="478"/>
      <c r="QSS26" s="478" t="s">
        <v>9</v>
      </c>
      <c r="QST26" s="478"/>
      <c r="QSU26" s="478" t="s">
        <v>9</v>
      </c>
      <c r="QSV26" s="478"/>
      <c r="QSW26" s="478" t="s">
        <v>9</v>
      </c>
      <c r="QSX26" s="478"/>
      <c r="QSY26" s="478" t="s">
        <v>9</v>
      </c>
      <c r="QSZ26" s="478"/>
      <c r="QTA26" s="478" t="s">
        <v>9</v>
      </c>
      <c r="QTB26" s="478"/>
      <c r="QTC26" s="478" t="s">
        <v>9</v>
      </c>
      <c r="QTD26" s="478"/>
      <c r="QTE26" s="478" t="s">
        <v>9</v>
      </c>
      <c r="QTF26" s="478"/>
      <c r="QTG26" s="478" t="s">
        <v>9</v>
      </c>
      <c r="QTH26" s="478"/>
      <c r="QTI26" s="478" t="s">
        <v>9</v>
      </c>
      <c r="QTJ26" s="478"/>
      <c r="QTK26" s="478" t="s">
        <v>9</v>
      </c>
      <c r="QTL26" s="478"/>
      <c r="QTM26" s="478" t="s">
        <v>9</v>
      </c>
      <c r="QTN26" s="478"/>
      <c r="QTO26" s="478" t="s">
        <v>9</v>
      </c>
      <c r="QTP26" s="478"/>
      <c r="QTQ26" s="478" t="s">
        <v>9</v>
      </c>
      <c r="QTR26" s="478"/>
      <c r="QTS26" s="478" t="s">
        <v>9</v>
      </c>
      <c r="QTT26" s="478"/>
      <c r="QTU26" s="478" t="s">
        <v>9</v>
      </c>
      <c r="QTV26" s="478"/>
      <c r="QTW26" s="478" t="s">
        <v>9</v>
      </c>
      <c r="QTX26" s="478"/>
      <c r="QTY26" s="478" t="s">
        <v>9</v>
      </c>
      <c r="QTZ26" s="478"/>
      <c r="QUA26" s="478" t="s">
        <v>9</v>
      </c>
      <c r="QUB26" s="478"/>
      <c r="QUC26" s="478" t="s">
        <v>9</v>
      </c>
      <c r="QUD26" s="478"/>
      <c r="QUE26" s="478" t="s">
        <v>9</v>
      </c>
      <c r="QUF26" s="478"/>
      <c r="QUG26" s="478" t="s">
        <v>9</v>
      </c>
      <c r="QUH26" s="478"/>
      <c r="QUI26" s="478" t="s">
        <v>9</v>
      </c>
      <c r="QUJ26" s="478"/>
      <c r="QUK26" s="478" t="s">
        <v>9</v>
      </c>
      <c r="QUL26" s="478"/>
      <c r="QUM26" s="478" t="s">
        <v>9</v>
      </c>
      <c r="QUN26" s="478"/>
      <c r="QUO26" s="478" t="s">
        <v>9</v>
      </c>
      <c r="QUP26" s="478"/>
      <c r="QUQ26" s="478" t="s">
        <v>9</v>
      </c>
      <c r="QUR26" s="478"/>
      <c r="QUS26" s="478" t="s">
        <v>9</v>
      </c>
      <c r="QUT26" s="478"/>
      <c r="QUU26" s="478" t="s">
        <v>9</v>
      </c>
      <c r="QUV26" s="478"/>
      <c r="QUW26" s="478" t="s">
        <v>9</v>
      </c>
      <c r="QUX26" s="478"/>
      <c r="QUY26" s="478" t="s">
        <v>9</v>
      </c>
      <c r="QUZ26" s="478"/>
      <c r="QVA26" s="478" t="s">
        <v>9</v>
      </c>
      <c r="QVB26" s="478"/>
      <c r="QVC26" s="478" t="s">
        <v>9</v>
      </c>
      <c r="QVD26" s="478"/>
      <c r="QVE26" s="478" t="s">
        <v>9</v>
      </c>
      <c r="QVF26" s="478"/>
      <c r="QVG26" s="478" t="s">
        <v>9</v>
      </c>
      <c r="QVH26" s="478"/>
      <c r="QVI26" s="478" t="s">
        <v>9</v>
      </c>
      <c r="QVJ26" s="478"/>
      <c r="QVK26" s="478" t="s">
        <v>9</v>
      </c>
      <c r="QVL26" s="478"/>
      <c r="QVM26" s="478" t="s">
        <v>9</v>
      </c>
      <c r="QVN26" s="478"/>
      <c r="QVO26" s="478" t="s">
        <v>9</v>
      </c>
      <c r="QVP26" s="478"/>
      <c r="QVQ26" s="478" t="s">
        <v>9</v>
      </c>
      <c r="QVR26" s="478"/>
      <c r="QVS26" s="478" t="s">
        <v>9</v>
      </c>
      <c r="QVT26" s="478"/>
      <c r="QVU26" s="478" t="s">
        <v>9</v>
      </c>
      <c r="QVV26" s="478"/>
      <c r="QVW26" s="478" t="s">
        <v>9</v>
      </c>
      <c r="QVX26" s="478"/>
      <c r="QVY26" s="478" t="s">
        <v>9</v>
      </c>
      <c r="QVZ26" s="478"/>
      <c r="QWA26" s="478" t="s">
        <v>9</v>
      </c>
      <c r="QWB26" s="478"/>
      <c r="QWC26" s="478" t="s">
        <v>9</v>
      </c>
      <c r="QWD26" s="478"/>
      <c r="QWE26" s="478" t="s">
        <v>9</v>
      </c>
      <c r="QWF26" s="478"/>
      <c r="QWG26" s="478" t="s">
        <v>9</v>
      </c>
      <c r="QWH26" s="478"/>
      <c r="QWI26" s="478" t="s">
        <v>9</v>
      </c>
      <c r="QWJ26" s="478"/>
      <c r="QWK26" s="478" t="s">
        <v>9</v>
      </c>
      <c r="QWL26" s="478"/>
      <c r="QWM26" s="478" t="s">
        <v>9</v>
      </c>
      <c r="QWN26" s="478"/>
      <c r="QWO26" s="478" t="s">
        <v>9</v>
      </c>
      <c r="QWP26" s="478"/>
      <c r="QWQ26" s="478" t="s">
        <v>9</v>
      </c>
      <c r="QWR26" s="478"/>
      <c r="QWS26" s="478" t="s">
        <v>9</v>
      </c>
      <c r="QWT26" s="478"/>
      <c r="QWU26" s="478" t="s">
        <v>9</v>
      </c>
      <c r="QWV26" s="478"/>
      <c r="QWW26" s="478" t="s">
        <v>9</v>
      </c>
      <c r="QWX26" s="478"/>
      <c r="QWY26" s="478" t="s">
        <v>9</v>
      </c>
      <c r="QWZ26" s="478"/>
      <c r="QXA26" s="478" t="s">
        <v>9</v>
      </c>
      <c r="QXB26" s="478"/>
      <c r="QXC26" s="478" t="s">
        <v>9</v>
      </c>
      <c r="QXD26" s="478"/>
      <c r="QXE26" s="478" t="s">
        <v>9</v>
      </c>
      <c r="QXF26" s="478"/>
      <c r="QXG26" s="478" t="s">
        <v>9</v>
      </c>
      <c r="QXH26" s="478"/>
      <c r="QXI26" s="478" t="s">
        <v>9</v>
      </c>
      <c r="QXJ26" s="478"/>
      <c r="QXK26" s="478" t="s">
        <v>9</v>
      </c>
      <c r="QXL26" s="478"/>
      <c r="QXM26" s="478" t="s">
        <v>9</v>
      </c>
      <c r="QXN26" s="478"/>
      <c r="QXO26" s="478" t="s">
        <v>9</v>
      </c>
      <c r="QXP26" s="478"/>
      <c r="QXQ26" s="478" t="s">
        <v>9</v>
      </c>
      <c r="QXR26" s="478"/>
      <c r="QXS26" s="478" t="s">
        <v>9</v>
      </c>
      <c r="QXT26" s="478"/>
      <c r="QXU26" s="478" t="s">
        <v>9</v>
      </c>
      <c r="QXV26" s="478"/>
      <c r="QXW26" s="478" t="s">
        <v>9</v>
      </c>
      <c r="QXX26" s="478"/>
      <c r="QXY26" s="478" t="s">
        <v>9</v>
      </c>
      <c r="QXZ26" s="478"/>
      <c r="QYA26" s="478" t="s">
        <v>9</v>
      </c>
      <c r="QYB26" s="478"/>
      <c r="QYC26" s="478" t="s">
        <v>9</v>
      </c>
      <c r="QYD26" s="478"/>
      <c r="QYE26" s="478" t="s">
        <v>9</v>
      </c>
      <c r="QYF26" s="478"/>
      <c r="QYG26" s="478" t="s">
        <v>9</v>
      </c>
      <c r="QYH26" s="478"/>
      <c r="QYI26" s="478" t="s">
        <v>9</v>
      </c>
      <c r="QYJ26" s="478"/>
      <c r="QYK26" s="478" t="s">
        <v>9</v>
      </c>
      <c r="QYL26" s="478"/>
      <c r="QYM26" s="478" t="s">
        <v>9</v>
      </c>
      <c r="QYN26" s="478"/>
      <c r="QYO26" s="478" t="s">
        <v>9</v>
      </c>
      <c r="QYP26" s="478"/>
      <c r="QYQ26" s="478" t="s">
        <v>9</v>
      </c>
      <c r="QYR26" s="478"/>
      <c r="QYS26" s="478" t="s">
        <v>9</v>
      </c>
      <c r="QYT26" s="478"/>
      <c r="QYU26" s="478" t="s">
        <v>9</v>
      </c>
      <c r="QYV26" s="478"/>
      <c r="QYW26" s="478" t="s">
        <v>9</v>
      </c>
      <c r="QYX26" s="478"/>
      <c r="QYY26" s="478" t="s">
        <v>9</v>
      </c>
      <c r="QYZ26" s="478"/>
      <c r="QZA26" s="478" t="s">
        <v>9</v>
      </c>
      <c r="QZB26" s="478"/>
      <c r="QZC26" s="478" t="s">
        <v>9</v>
      </c>
      <c r="QZD26" s="478"/>
      <c r="QZE26" s="478" t="s">
        <v>9</v>
      </c>
      <c r="QZF26" s="478"/>
      <c r="QZG26" s="478" t="s">
        <v>9</v>
      </c>
      <c r="QZH26" s="478"/>
      <c r="QZI26" s="478" t="s">
        <v>9</v>
      </c>
      <c r="QZJ26" s="478"/>
      <c r="QZK26" s="478" t="s">
        <v>9</v>
      </c>
      <c r="QZL26" s="478"/>
      <c r="QZM26" s="478" t="s">
        <v>9</v>
      </c>
      <c r="QZN26" s="478"/>
      <c r="QZO26" s="478" t="s">
        <v>9</v>
      </c>
      <c r="QZP26" s="478"/>
      <c r="QZQ26" s="478" t="s">
        <v>9</v>
      </c>
      <c r="QZR26" s="478"/>
      <c r="QZS26" s="478" t="s">
        <v>9</v>
      </c>
      <c r="QZT26" s="478"/>
      <c r="QZU26" s="478" t="s">
        <v>9</v>
      </c>
      <c r="QZV26" s="478"/>
      <c r="QZW26" s="478" t="s">
        <v>9</v>
      </c>
      <c r="QZX26" s="478"/>
      <c r="QZY26" s="478" t="s">
        <v>9</v>
      </c>
      <c r="QZZ26" s="478"/>
      <c r="RAA26" s="478" t="s">
        <v>9</v>
      </c>
      <c r="RAB26" s="478"/>
      <c r="RAC26" s="478" t="s">
        <v>9</v>
      </c>
      <c r="RAD26" s="478"/>
      <c r="RAE26" s="478" t="s">
        <v>9</v>
      </c>
      <c r="RAF26" s="478"/>
      <c r="RAG26" s="478" t="s">
        <v>9</v>
      </c>
      <c r="RAH26" s="478"/>
      <c r="RAI26" s="478" t="s">
        <v>9</v>
      </c>
      <c r="RAJ26" s="478"/>
      <c r="RAK26" s="478" t="s">
        <v>9</v>
      </c>
      <c r="RAL26" s="478"/>
      <c r="RAM26" s="478" t="s">
        <v>9</v>
      </c>
      <c r="RAN26" s="478"/>
      <c r="RAO26" s="478" t="s">
        <v>9</v>
      </c>
      <c r="RAP26" s="478"/>
      <c r="RAQ26" s="478" t="s">
        <v>9</v>
      </c>
      <c r="RAR26" s="478"/>
      <c r="RAS26" s="478" t="s">
        <v>9</v>
      </c>
      <c r="RAT26" s="478"/>
      <c r="RAU26" s="478" t="s">
        <v>9</v>
      </c>
      <c r="RAV26" s="478"/>
      <c r="RAW26" s="478" t="s">
        <v>9</v>
      </c>
      <c r="RAX26" s="478"/>
      <c r="RAY26" s="478" t="s">
        <v>9</v>
      </c>
      <c r="RAZ26" s="478"/>
      <c r="RBA26" s="478" t="s">
        <v>9</v>
      </c>
      <c r="RBB26" s="478"/>
      <c r="RBC26" s="478" t="s">
        <v>9</v>
      </c>
      <c r="RBD26" s="478"/>
      <c r="RBE26" s="478" t="s">
        <v>9</v>
      </c>
      <c r="RBF26" s="478"/>
      <c r="RBG26" s="478" t="s">
        <v>9</v>
      </c>
      <c r="RBH26" s="478"/>
      <c r="RBI26" s="478" t="s">
        <v>9</v>
      </c>
      <c r="RBJ26" s="478"/>
      <c r="RBK26" s="478" t="s">
        <v>9</v>
      </c>
      <c r="RBL26" s="478"/>
      <c r="RBM26" s="478" t="s">
        <v>9</v>
      </c>
      <c r="RBN26" s="478"/>
      <c r="RBO26" s="478" t="s">
        <v>9</v>
      </c>
      <c r="RBP26" s="478"/>
      <c r="RBQ26" s="478" t="s">
        <v>9</v>
      </c>
      <c r="RBR26" s="478"/>
      <c r="RBS26" s="478" t="s">
        <v>9</v>
      </c>
      <c r="RBT26" s="478"/>
      <c r="RBU26" s="478" t="s">
        <v>9</v>
      </c>
      <c r="RBV26" s="478"/>
      <c r="RBW26" s="478" t="s">
        <v>9</v>
      </c>
      <c r="RBX26" s="478"/>
      <c r="RBY26" s="478" t="s">
        <v>9</v>
      </c>
      <c r="RBZ26" s="478"/>
      <c r="RCA26" s="478" t="s">
        <v>9</v>
      </c>
      <c r="RCB26" s="478"/>
      <c r="RCC26" s="478" t="s">
        <v>9</v>
      </c>
      <c r="RCD26" s="478"/>
      <c r="RCE26" s="478" t="s">
        <v>9</v>
      </c>
      <c r="RCF26" s="478"/>
      <c r="RCG26" s="478" t="s">
        <v>9</v>
      </c>
      <c r="RCH26" s="478"/>
      <c r="RCI26" s="478" t="s">
        <v>9</v>
      </c>
      <c r="RCJ26" s="478"/>
      <c r="RCK26" s="478" t="s">
        <v>9</v>
      </c>
      <c r="RCL26" s="478"/>
      <c r="RCM26" s="478" t="s">
        <v>9</v>
      </c>
      <c r="RCN26" s="478"/>
      <c r="RCO26" s="478" t="s">
        <v>9</v>
      </c>
      <c r="RCP26" s="478"/>
      <c r="RCQ26" s="478" t="s">
        <v>9</v>
      </c>
      <c r="RCR26" s="478"/>
      <c r="RCS26" s="478" t="s">
        <v>9</v>
      </c>
      <c r="RCT26" s="478"/>
      <c r="RCU26" s="478" t="s">
        <v>9</v>
      </c>
      <c r="RCV26" s="478"/>
      <c r="RCW26" s="478" t="s">
        <v>9</v>
      </c>
      <c r="RCX26" s="478"/>
      <c r="RCY26" s="478" t="s">
        <v>9</v>
      </c>
      <c r="RCZ26" s="478"/>
      <c r="RDA26" s="478" t="s">
        <v>9</v>
      </c>
      <c r="RDB26" s="478"/>
      <c r="RDC26" s="478" t="s">
        <v>9</v>
      </c>
      <c r="RDD26" s="478"/>
      <c r="RDE26" s="478" t="s">
        <v>9</v>
      </c>
      <c r="RDF26" s="478"/>
      <c r="RDG26" s="478" t="s">
        <v>9</v>
      </c>
      <c r="RDH26" s="478"/>
      <c r="RDI26" s="478" t="s">
        <v>9</v>
      </c>
      <c r="RDJ26" s="478"/>
      <c r="RDK26" s="478" t="s">
        <v>9</v>
      </c>
      <c r="RDL26" s="478"/>
      <c r="RDM26" s="478" t="s">
        <v>9</v>
      </c>
      <c r="RDN26" s="478"/>
      <c r="RDO26" s="478" t="s">
        <v>9</v>
      </c>
      <c r="RDP26" s="478"/>
      <c r="RDQ26" s="478" t="s">
        <v>9</v>
      </c>
      <c r="RDR26" s="478"/>
      <c r="RDS26" s="478" t="s">
        <v>9</v>
      </c>
      <c r="RDT26" s="478"/>
      <c r="RDU26" s="478" t="s">
        <v>9</v>
      </c>
      <c r="RDV26" s="478"/>
      <c r="RDW26" s="478" t="s">
        <v>9</v>
      </c>
      <c r="RDX26" s="478"/>
      <c r="RDY26" s="478" t="s">
        <v>9</v>
      </c>
      <c r="RDZ26" s="478"/>
      <c r="REA26" s="478" t="s">
        <v>9</v>
      </c>
      <c r="REB26" s="478"/>
      <c r="REC26" s="478" t="s">
        <v>9</v>
      </c>
      <c r="RED26" s="478"/>
      <c r="REE26" s="478" t="s">
        <v>9</v>
      </c>
      <c r="REF26" s="478"/>
      <c r="REG26" s="478" t="s">
        <v>9</v>
      </c>
      <c r="REH26" s="478"/>
      <c r="REI26" s="478" t="s">
        <v>9</v>
      </c>
      <c r="REJ26" s="478"/>
      <c r="REK26" s="478" t="s">
        <v>9</v>
      </c>
      <c r="REL26" s="478"/>
      <c r="REM26" s="478" t="s">
        <v>9</v>
      </c>
      <c r="REN26" s="478"/>
      <c r="REO26" s="478" t="s">
        <v>9</v>
      </c>
      <c r="REP26" s="478"/>
      <c r="REQ26" s="478" t="s">
        <v>9</v>
      </c>
      <c r="RER26" s="478"/>
      <c r="RES26" s="478" t="s">
        <v>9</v>
      </c>
      <c r="RET26" s="478"/>
      <c r="REU26" s="478" t="s">
        <v>9</v>
      </c>
      <c r="REV26" s="478"/>
      <c r="REW26" s="478" t="s">
        <v>9</v>
      </c>
      <c r="REX26" s="478"/>
      <c r="REY26" s="478" t="s">
        <v>9</v>
      </c>
      <c r="REZ26" s="478"/>
      <c r="RFA26" s="478" t="s">
        <v>9</v>
      </c>
      <c r="RFB26" s="478"/>
      <c r="RFC26" s="478" t="s">
        <v>9</v>
      </c>
      <c r="RFD26" s="478"/>
      <c r="RFE26" s="478" t="s">
        <v>9</v>
      </c>
      <c r="RFF26" s="478"/>
      <c r="RFG26" s="478" t="s">
        <v>9</v>
      </c>
      <c r="RFH26" s="478"/>
      <c r="RFI26" s="478" t="s">
        <v>9</v>
      </c>
      <c r="RFJ26" s="478"/>
      <c r="RFK26" s="478" t="s">
        <v>9</v>
      </c>
      <c r="RFL26" s="478"/>
      <c r="RFM26" s="478" t="s">
        <v>9</v>
      </c>
      <c r="RFN26" s="478"/>
      <c r="RFO26" s="478" t="s">
        <v>9</v>
      </c>
      <c r="RFP26" s="478"/>
      <c r="RFQ26" s="478" t="s">
        <v>9</v>
      </c>
      <c r="RFR26" s="478"/>
      <c r="RFS26" s="478" t="s">
        <v>9</v>
      </c>
      <c r="RFT26" s="478"/>
      <c r="RFU26" s="478" t="s">
        <v>9</v>
      </c>
      <c r="RFV26" s="478"/>
      <c r="RFW26" s="478" t="s">
        <v>9</v>
      </c>
      <c r="RFX26" s="478"/>
      <c r="RFY26" s="478" t="s">
        <v>9</v>
      </c>
      <c r="RFZ26" s="478"/>
      <c r="RGA26" s="478" t="s">
        <v>9</v>
      </c>
      <c r="RGB26" s="478"/>
      <c r="RGC26" s="478" t="s">
        <v>9</v>
      </c>
      <c r="RGD26" s="478"/>
      <c r="RGE26" s="478" t="s">
        <v>9</v>
      </c>
      <c r="RGF26" s="478"/>
      <c r="RGG26" s="478" t="s">
        <v>9</v>
      </c>
      <c r="RGH26" s="478"/>
      <c r="RGI26" s="478" t="s">
        <v>9</v>
      </c>
      <c r="RGJ26" s="478"/>
      <c r="RGK26" s="478" t="s">
        <v>9</v>
      </c>
      <c r="RGL26" s="478"/>
      <c r="RGM26" s="478" t="s">
        <v>9</v>
      </c>
      <c r="RGN26" s="478"/>
      <c r="RGO26" s="478" t="s">
        <v>9</v>
      </c>
      <c r="RGP26" s="478"/>
      <c r="RGQ26" s="478" t="s">
        <v>9</v>
      </c>
      <c r="RGR26" s="478"/>
      <c r="RGS26" s="478" t="s">
        <v>9</v>
      </c>
      <c r="RGT26" s="478"/>
      <c r="RGU26" s="478" t="s">
        <v>9</v>
      </c>
      <c r="RGV26" s="478"/>
      <c r="RGW26" s="478" t="s">
        <v>9</v>
      </c>
      <c r="RGX26" s="478"/>
      <c r="RGY26" s="478" t="s">
        <v>9</v>
      </c>
      <c r="RGZ26" s="478"/>
      <c r="RHA26" s="478" t="s">
        <v>9</v>
      </c>
      <c r="RHB26" s="478"/>
      <c r="RHC26" s="478" t="s">
        <v>9</v>
      </c>
      <c r="RHD26" s="478"/>
      <c r="RHE26" s="478" t="s">
        <v>9</v>
      </c>
      <c r="RHF26" s="478"/>
      <c r="RHG26" s="478" t="s">
        <v>9</v>
      </c>
      <c r="RHH26" s="478"/>
      <c r="RHI26" s="478" t="s">
        <v>9</v>
      </c>
      <c r="RHJ26" s="478"/>
      <c r="RHK26" s="478" t="s">
        <v>9</v>
      </c>
      <c r="RHL26" s="478"/>
      <c r="RHM26" s="478" t="s">
        <v>9</v>
      </c>
      <c r="RHN26" s="478"/>
      <c r="RHO26" s="478" t="s">
        <v>9</v>
      </c>
      <c r="RHP26" s="478"/>
      <c r="RHQ26" s="478" t="s">
        <v>9</v>
      </c>
      <c r="RHR26" s="478"/>
      <c r="RHS26" s="478" t="s">
        <v>9</v>
      </c>
      <c r="RHT26" s="478"/>
      <c r="RHU26" s="478" t="s">
        <v>9</v>
      </c>
      <c r="RHV26" s="478"/>
      <c r="RHW26" s="478" t="s">
        <v>9</v>
      </c>
      <c r="RHX26" s="478"/>
      <c r="RHY26" s="478" t="s">
        <v>9</v>
      </c>
      <c r="RHZ26" s="478"/>
      <c r="RIA26" s="478" t="s">
        <v>9</v>
      </c>
      <c r="RIB26" s="478"/>
      <c r="RIC26" s="478" t="s">
        <v>9</v>
      </c>
      <c r="RID26" s="478"/>
      <c r="RIE26" s="478" t="s">
        <v>9</v>
      </c>
      <c r="RIF26" s="478"/>
      <c r="RIG26" s="478" t="s">
        <v>9</v>
      </c>
      <c r="RIH26" s="478"/>
      <c r="RII26" s="478" t="s">
        <v>9</v>
      </c>
      <c r="RIJ26" s="478"/>
      <c r="RIK26" s="478" t="s">
        <v>9</v>
      </c>
      <c r="RIL26" s="478"/>
      <c r="RIM26" s="478" t="s">
        <v>9</v>
      </c>
      <c r="RIN26" s="478"/>
      <c r="RIO26" s="478" t="s">
        <v>9</v>
      </c>
      <c r="RIP26" s="478"/>
      <c r="RIQ26" s="478" t="s">
        <v>9</v>
      </c>
      <c r="RIR26" s="478"/>
      <c r="RIS26" s="478" t="s">
        <v>9</v>
      </c>
      <c r="RIT26" s="478"/>
      <c r="RIU26" s="478" t="s">
        <v>9</v>
      </c>
      <c r="RIV26" s="478"/>
      <c r="RIW26" s="478" t="s">
        <v>9</v>
      </c>
      <c r="RIX26" s="478"/>
      <c r="RIY26" s="478" t="s">
        <v>9</v>
      </c>
      <c r="RIZ26" s="478"/>
      <c r="RJA26" s="478" t="s">
        <v>9</v>
      </c>
      <c r="RJB26" s="478"/>
      <c r="RJC26" s="478" t="s">
        <v>9</v>
      </c>
      <c r="RJD26" s="478"/>
      <c r="RJE26" s="478" t="s">
        <v>9</v>
      </c>
      <c r="RJF26" s="478"/>
      <c r="RJG26" s="478" t="s">
        <v>9</v>
      </c>
      <c r="RJH26" s="478"/>
      <c r="RJI26" s="478" t="s">
        <v>9</v>
      </c>
      <c r="RJJ26" s="478"/>
      <c r="RJK26" s="478" t="s">
        <v>9</v>
      </c>
      <c r="RJL26" s="478"/>
      <c r="RJM26" s="478" t="s">
        <v>9</v>
      </c>
      <c r="RJN26" s="478"/>
      <c r="RJO26" s="478" t="s">
        <v>9</v>
      </c>
      <c r="RJP26" s="478"/>
      <c r="RJQ26" s="478" t="s">
        <v>9</v>
      </c>
      <c r="RJR26" s="478"/>
      <c r="RJS26" s="478" t="s">
        <v>9</v>
      </c>
      <c r="RJT26" s="478"/>
      <c r="RJU26" s="478" t="s">
        <v>9</v>
      </c>
      <c r="RJV26" s="478"/>
      <c r="RJW26" s="478" t="s">
        <v>9</v>
      </c>
      <c r="RJX26" s="478"/>
      <c r="RJY26" s="478" t="s">
        <v>9</v>
      </c>
      <c r="RJZ26" s="478"/>
      <c r="RKA26" s="478" t="s">
        <v>9</v>
      </c>
      <c r="RKB26" s="478"/>
      <c r="RKC26" s="478" t="s">
        <v>9</v>
      </c>
      <c r="RKD26" s="478"/>
      <c r="RKE26" s="478" t="s">
        <v>9</v>
      </c>
      <c r="RKF26" s="478"/>
      <c r="RKG26" s="478" t="s">
        <v>9</v>
      </c>
      <c r="RKH26" s="478"/>
      <c r="RKI26" s="478" t="s">
        <v>9</v>
      </c>
      <c r="RKJ26" s="478"/>
      <c r="RKK26" s="478" t="s">
        <v>9</v>
      </c>
      <c r="RKL26" s="478"/>
      <c r="RKM26" s="478" t="s">
        <v>9</v>
      </c>
      <c r="RKN26" s="478"/>
      <c r="RKO26" s="478" t="s">
        <v>9</v>
      </c>
      <c r="RKP26" s="478"/>
      <c r="RKQ26" s="478" t="s">
        <v>9</v>
      </c>
      <c r="RKR26" s="478"/>
      <c r="RKS26" s="478" t="s">
        <v>9</v>
      </c>
      <c r="RKT26" s="478"/>
      <c r="RKU26" s="478" t="s">
        <v>9</v>
      </c>
      <c r="RKV26" s="478"/>
      <c r="RKW26" s="478" t="s">
        <v>9</v>
      </c>
      <c r="RKX26" s="478"/>
      <c r="RKY26" s="478" t="s">
        <v>9</v>
      </c>
      <c r="RKZ26" s="478"/>
      <c r="RLA26" s="478" t="s">
        <v>9</v>
      </c>
      <c r="RLB26" s="478"/>
      <c r="RLC26" s="478" t="s">
        <v>9</v>
      </c>
      <c r="RLD26" s="478"/>
      <c r="RLE26" s="478" t="s">
        <v>9</v>
      </c>
      <c r="RLF26" s="478"/>
      <c r="RLG26" s="478" t="s">
        <v>9</v>
      </c>
      <c r="RLH26" s="478"/>
      <c r="RLI26" s="478" t="s">
        <v>9</v>
      </c>
      <c r="RLJ26" s="478"/>
      <c r="RLK26" s="478" t="s">
        <v>9</v>
      </c>
      <c r="RLL26" s="478"/>
      <c r="RLM26" s="478" t="s">
        <v>9</v>
      </c>
      <c r="RLN26" s="478"/>
      <c r="RLO26" s="478" t="s">
        <v>9</v>
      </c>
      <c r="RLP26" s="478"/>
      <c r="RLQ26" s="478" t="s">
        <v>9</v>
      </c>
      <c r="RLR26" s="478"/>
      <c r="RLS26" s="478" t="s">
        <v>9</v>
      </c>
      <c r="RLT26" s="478"/>
      <c r="RLU26" s="478" t="s">
        <v>9</v>
      </c>
      <c r="RLV26" s="478"/>
      <c r="RLW26" s="478" t="s">
        <v>9</v>
      </c>
      <c r="RLX26" s="478"/>
      <c r="RLY26" s="478" t="s">
        <v>9</v>
      </c>
      <c r="RLZ26" s="478"/>
      <c r="RMA26" s="478" t="s">
        <v>9</v>
      </c>
      <c r="RMB26" s="478"/>
      <c r="RMC26" s="478" t="s">
        <v>9</v>
      </c>
      <c r="RMD26" s="478"/>
      <c r="RME26" s="478" t="s">
        <v>9</v>
      </c>
      <c r="RMF26" s="478"/>
      <c r="RMG26" s="478" t="s">
        <v>9</v>
      </c>
      <c r="RMH26" s="478"/>
      <c r="RMI26" s="478" t="s">
        <v>9</v>
      </c>
      <c r="RMJ26" s="478"/>
      <c r="RMK26" s="478" t="s">
        <v>9</v>
      </c>
      <c r="RML26" s="478"/>
      <c r="RMM26" s="478" t="s">
        <v>9</v>
      </c>
      <c r="RMN26" s="478"/>
      <c r="RMO26" s="478" t="s">
        <v>9</v>
      </c>
      <c r="RMP26" s="478"/>
      <c r="RMQ26" s="478" t="s">
        <v>9</v>
      </c>
      <c r="RMR26" s="478"/>
      <c r="RMS26" s="478" t="s">
        <v>9</v>
      </c>
      <c r="RMT26" s="478"/>
      <c r="RMU26" s="478" t="s">
        <v>9</v>
      </c>
      <c r="RMV26" s="478"/>
      <c r="RMW26" s="478" t="s">
        <v>9</v>
      </c>
      <c r="RMX26" s="478"/>
      <c r="RMY26" s="478" t="s">
        <v>9</v>
      </c>
      <c r="RMZ26" s="478"/>
      <c r="RNA26" s="478" t="s">
        <v>9</v>
      </c>
      <c r="RNB26" s="478"/>
      <c r="RNC26" s="478" t="s">
        <v>9</v>
      </c>
      <c r="RND26" s="478"/>
      <c r="RNE26" s="478" t="s">
        <v>9</v>
      </c>
      <c r="RNF26" s="478"/>
      <c r="RNG26" s="478" t="s">
        <v>9</v>
      </c>
      <c r="RNH26" s="478"/>
      <c r="RNI26" s="478" t="s">
        <v>9</v>
      </c>
      <c r="RNJ26" s="478"/>
      <c r="RNK26" s="478" t="s">
        <v>9</v>
      </c>
      <c r="RNL26" s="478"/>
      <c r="RNM26" s="478" t="s">
        <v>9</v>
      </c>
      <c r="RNN26" s="478"/>
      <c r="RNO26" s="478" t="s">
        <v>9</v>
      </c>
      <c r="RNP26" s="478"/>
      <c r="RNQ26" s="478" t="s">
        <v>9</v>
      </c>
      <c r="RNR26" s="478"/>
      <c r="RNS26" s="478" t="s">
        <v>9</v>
      </c>
      <c r="RNT26" s="478"/>
      <c r="RNU26" s="478" t="s">
        <v>9</v>
      </c>
      <c r="RNV26" s="478"/>
      <c r="RNW26" s="478" t="s">
        <v>9</v>
      </c>
      <c r="RNX26" s="478"/>
      <c r="RNY26" s="478" t="s">
        <v>9</v>
      </c>
      <c r="RNZ26" s="478"/>
      <c r="ROA26" s="478" t="s">
        <v>9</v>
      </c>
      <c r="ROB26" s="478"/>
      <c r="ROC26" s="478" t="s">
        <v>9</v>
      </c>
      <c r="ROD26" s="478"/>
      <c r="ROE26" s="478" t="s">
        <v>9</v>
      </c>
      <c r="ROF26" s="478"/>
      <c r="ROG26" s="478" t="s">
        <v>9</v>
      </c>
      <c r="ROH26" s="478"/>
      <c r="ROI26" s="478" t="s">
        <v>9</v>
      </c>
      <c r="ROJ26" s="478"/>
      <c r="ROK26" s="478" t="s">
        <v>9</v>
      </c>
      <c r="ROL26" s="478"/>
      <c r="ROM26" s="478" t="s">
        <v>9</v>
      </c>
      <c r="RON26" s="478"/>
      <c r="ROO26" s="478" t="s">
        <v>9</v>
      </c>
      <c r="ROP26" s="478"/>
      <c r="ROQ26" s="478" t="s">
        <v>9</v>
      </c>
      <c r="ROR26" s="478"/>
      <c r="ROS26" s="478" t="s">
        <v>9</v>
      </c>
      <c r="ROT26" s="478"/>
      <c r="ROU26" s="478" t="s">
        <v>9</v>
      </c>
      <c r="ROV26" s="478"/>
      <c r="ROW26" s="478" t="s">
        <v>9</v>
      </c>
      <c r="ROX26" s="478"/>
      <c r="ROY26" s="478" t="s">
        <v>9</v>
      </c>
      <c r="ROZ26" s="478"/>
      <c r="RPA26" s="478" t="s">
        <v>9</v>
      </c>
      <c r="RPB26" s="478"/>
      <c r="RPC26" s="478" t="s">
        <v>9</v>
      </c>
      <c r="RPD26" s="478"/>
      <c r="RPE26" s="478" t="s">
        <v>9</v>
      </c>
      <c r="RPF26" s="478"/>
      <c r="RPG26" s="478" t="s">
        <v>9</v>
      </c>
      <c r="RPH26" s="478"/>
      <c r="RPI26" s="478" t="s">
        <v>9</v>
      </c>
      <c r="RPJ26" s="478"/>
      <c r="RPK26" s="478" t="s">
        <v>9</v>
      </c>
      <c r="RPL26" s="478"/>
      <c r="RPM26" s="478" t="s">
        <v>9</v>
      </c>
      <c r="RPN26" s="478"/>
      <c r="RPO26" s="478" t="s">
        <v>9</v>
      </c>
      <c r="RPP26" s="478"/>
      <c r="RPQ26" s="478" t="s">
        <v>9</v>
      </c>
      <c r="RPR26" s="478"/>
      <c r="RPS26" s="478" t="s">
        <v>9</v>
      </c>
      <c r="RPT26" s="478"/>
      <c r="RPU26" s="478" t="s">
        <v>9</v>
      </c>
      <c r="RPV26" s="478"/>
      <c r="RPW26" s="478" t="s">
        <v>9</v>
      </c>
      <c r="RPX26" s="478"/>
      <c r="RPY26" s="478" t="s">
        <v>9</v>
      </c>
      <c r="RPZ26" s="478"/>
      <c r="RQA26" s="478" t="s">
        <v>9</v>
      </c>
      <c r="RQB26" s="478"/>
      <c r="RQC26" s="478" t="s">
        <v>9</v>
      </c>
      <c r="RQD26" s="478"/>
      <c r="RQE26" s="478" t="s">
        <v>9</v>
      </c>
      <c r="RQF26" s="478"/>
      <c r="RQG26" s="478" t="s">
        <v>9</v>
      </c>
      <c r="RQH26" s="478"/>
      <c r="RQI26" s="478" t="s">
        <v>9</v>
      </c>
      <c r="RQJ26" s="478"/>
      <c r="RQK26" s="478" t="s">
        <v>9</v>
      </c>
      <c r="RQL26" s="478"/>
      <c r="RQM26" s="478" t="s">
        <v>9</v>
      </c>
      <c r="RQN26" s="478"/>
      <c r="RQO26" s="478" t="s">
        <v>9</v>
      </c>
      <c r="RQP26" s="478"/>
      <c r="RQQ26" s="478" t="s">
        <v>9</v>
      </c>
      <c r="RQR26" s="478"/>
      <c r="RQS26" s="478" t="s">
        <v>9</v>
      </c>
      <c r="RQT26" s="478"/>
      <c r="RQU26" s="478" t="s">
        <v>9</v>
      </c>
      <c r="RQV26" s="478"/>
      <c r="RQW26" s="478" t="s">
        <v>9</v>
      </c>
      <c r="RQX26" s="478"/>
      <c r="RQY26" s="478" t="s">
        <v>9</v>
      </c>
      <c r="RQZ26" s="478"/>
      <c r="RRA26" s="478" t="s">
        <v>9</v>
      </c>
      <c r="RRB26" s="478"/>
      <c r="RRC26" s="478" t="s">
        <v>9</v>
      </c>
      <c r="RRD26" s="478"/>
      <c r="RRE26" s="478" t="s">
        <v>9</v>
      </c>
      <c r="RRF26" s="478"/>
      <c r="RRG26" s="478" t="s">
        <v>9</v>
      </c>
      <c r="RRH26" s="478"/>
      <c r="RRI26" s="478" t="s">
        <v>9</v>
      </c>
      <c r="RRJ26" s="478"/>
      <c r="RRK26" s="478" t="s">
        <v>9</v>
      </c>
      <c r="RRL26" s="478"/>
      <c r="RRM26" s="478" t="s">
        <v>9</v>
      </c>
      <c r="RRN26" s="478"/>
      <c r="RRO26" s="478" t="s">
        <v>9</v>
      </c>
      <c r="RRP26" s="478"/>
      <c r="RRQ26" s="478" t="s">
        <v>9</v>
      </c>
      <c r="RRR26" s="478"/>
      <c r="RRS26" s="478" t="s">
        <v>9</v>
      </c>
      <c r="RRT26" s="478"/>
      <c r="RRU26" s="478" t="s">
        <v>9</v>
      </c>
      <c r="RRV26" s="478"/>
      <c r="RRW26" s="478" t="s">
        <v>9</v>
      </c>
      <c r="RRX26" s="478"/>
      <c r="RRY26" s="478" t="s">
        <v>9</v>
      </c>
      <c r="RRZ26" s="478"/>
      <c r="RSA26" s="478" t="s">
        <v>9</v>
      </c>
      <c r="RSB26" s="478"/>
      <c r="RSC26" s="478" t="s">
        <v>9</v>
      </c>
      <c r="RSD26" s="478"/>
      <c r="RSE26" s="478" t="s">
        <v>9</v>
      </c>
      <c r="RSF26" s="478"/>
      <c r="RSG26" s="478" t="s">
        <v>9</v>
      </c>
      <c r="RSH26" s="478"/>
      <c r="RSI26" s="478" t="s">
        <v>9</v>
      </c>
      <c r="RSJ26" s="478"/>
      <c r="RSK26" s="478" t="s">
        <v>9</v>
      </c>
      <c r="RSL26" s="478"/>
      <c r="RSM26" s="478" t="s">
        <v>9</v>
      </c>
      <c r="RSN26" s="478"/>
      <c r="RSO26" s="478" t="s">
        <v>9</v>
      </c>
      <c r="RSP26" s="478"/>
      <c r="RSQ26" s="478" t="s">
        <v>9</v>
      </c>
      <c r="RSR26" s="478"/>
      <c r="RSS26" s="478" t="s">
        <v>9</v>
      </c>
      <c r="RST26" s="478"/>
      <c r="RSU26" s="478" t="s">
        <v>9</v>
      </c>
      <c r="RSV26" s="478"/>
      <c r="RSW26" s="478" t="s">
        <v>9</v>
      </c>
      <c r="RSX26" s="478"/>
      <c r="RSY26" s="478" t="s">
        <v>9</v>
      </c>
      <c r="RSZ26" s="478"/>
      <c r="RTA26" s="478" t="s">
        <v>9</v>
      </c>
      <c r="RTB26" s="478"/>
      <c r="RTC26" s="478" t="s">
        <v>9</v>
      </c>
      <c r="RTD26" s="478"/>
      <c r="RTE26" s="478" t="s">
        <v>9</v>
      </c>
      <c r="RTF26" s="478"/>
      <c r="RTG26" s="478" t="s">
        <v>9</v>
      </c>
      <c r="RTH26" s="478"/>
      <c r="RTI26" s="478" t="s">
        <v>9</v>
      </c>
      <c r="RTJ26" s="478"/>
      <c r="RTK26" s="478" t="s">
        <v>9</v>
      </c>
      <c r="RTL26" s="478"/>
      <c r="RTM26" s="478" t="s">
        <v>9</v>
      </c>
      <c r="RTN26" s="478"/>
      <c r="RTO26" s="478" t="s">
        <v>9</v>
      </c>
      <c r="RTP26" s="478"/>
      <c r="RTQ26" s="478" t="s">
        <v>9</v>
      </c>
      <c r="RTR26" s="478"/>
      <c r="RTS26" s="478" t="s">
        <v>9</v>
      </c>
      <c r="RTT26" s="478"/>
      <c r="RTU26" s="478" t="s">
        <v>9</v>
      </c>
      <c r="RTV26" s="478"/>
      <c r="RTW26" s="478" t="s">
        <v>9</v>
      </c>
      <c r="RTX26" s="478"/>
      <c r="RTY26" s="478" t="s">
        <v>9</v>
      </c>
      <c r="RTZ26" s="478"/>
      <c r="RUA26" s="478" t="s">
        <v>9</v>
      </c>
      <c r="RUB26" s="478"/>
      <c r="RUC26" s="478" t="s">
        <v>9</v>
      </c>
      <c r="RUD26" s="478"/>
      <c r="RUE26" s="478" t="s">
        <v>9</v>
      </c>
      <c r="RUF26" s="478"/>
      <c r="RUG26" s="478" t="s">
        <v>9</v>
      </c>
      <c r="RUH26" s="478"/>
      <c r="RUI26" s="478" t="s">
        <v>9</v>
      </c>
      <c r="RUJ26" s="478"/>
      <c r="RUK26" s="478" t="s">
        <v>9</v>
      </c>
      <c r="RUL26" s="478"/>
      <c r="RUM26" s="478" t="s">
        <v>9</v>
      </c>
      <c r="RUN26" s="478"/>
      <c r="RUO26" s="478" t="s">
        <v>9</v>
      </c>
      <c r="RUP26" s="478"/>
      <c r="RUQ26" s="478" t="s">
        <v>9</v>
      </c>
      <c r="RUR26" s="478"/>
      <c r="RUS26" s="478" t="s">
        <v>9</v>
      </c>
      <c r="RUT26" s="478"/>
      <c r="RUU26" s="478" t="s">
        <v>9</v>
      </c>
      <c r="RUV26" s="478"/>
      <c r="RUW26" s="478" t="s">
        <v>9</v>
      </c>
      <c r="RUX26" s="478"/>
      <c r="RUY26" s="478" t="s">
        <v>9</v>
      </c>
      <c r="RUZ26" s="478"/>
      <c r="RVA26" s="478" t="s">
        <v>9</v>
      </c>
      <c r="RVB26" s="478"/>
      <c r="RVC26" s="478" t="s">
        <v>9</v>
      </c>
      <c r="RVD26" s="478"/>
      <c r="RVE26" s="478" t="s">
        <v>9</v>
      </c>
      <c r="RVF26" s="478"/>
      <c r="RVG26" s="478" t="s">
        <v>9</v>
      </c>
      <c r="RVH26" s="478"/>
      <c r="RVI26" s="478" t="s">
        <v>9</v>
      </c>
      <c r="RVJ26" s="478"/>
      <c r="RVK26" s="478" t="s">
        <v>9</v>
      </c>
      <c r="RVL26" s="478"/>
      <c r="RVM26" s="478" t="s">
        <v>9</v>
      </c>
      <c r="RVN26" s="478"/>
      <c r="RVO26" s="478" t="s">
        <v>9</v>
      </c>
      <c r="RVP26" s="478"/>
      <c r="RVQ26" s="478" t="s">
        <v>9</v>
      </c>
      <c r="RVR26" s="478"/>
      <c r="RVS26" s="478" t="s">
        <v>9</v>
      </c>
      <c r="RVT26" s="478"/>
      <c r="RVU26" s="478" t="s">
        <v>9</v>
      </c>
      <c r="RVV26" s="478"/>
      <c r="RVW26" s="478" t="s">
        <v>9</v>
      </c>
      <c r="RVX26" s="478"/>
      <c r="RVY26" s="478" t="s">
        <v>9</v>
      </c>
      <c r="RVZ26" s="478"/>
      <c r="RWA26" s="478" t="s">
        <v>9</v>
      </c>
      <c r="RWB26" s="478"/>
      <c r="RWC26" s="478" t="s">
        <v>9</v>
      </c>
      <c r="RWD26" s="478"/>
      <c r="RWE26" s="478" t="s">
        <v>9</v>
      </c>
      <c r="RWF26" s="478"/>
      <c r="RWG26" s="478" t="s">
        <v>9</v>
      </c>
      <c r="RWH26" s="478"/>
      <c r="RWI26" s="478" t="s">
        <v>9</v>
      </c>
      <c r="RWJ26" s="478"/>
      <c r="RWK26" s="478" t="s">
        <v>9</v>
      </c>
      <c r="RWL26" s="478"/>
      <c r="RWM26" s="478" t="s">
        <v>9</v>
      </c>
      <c r="RWN26" s="478"/>
      <c r="RWO26" s="478" t="s">
        <v>9</v>
      </c>
      <c r="RWP26" s="478"/>
      <c r="RWQ26" s="478" t="s">
        <v>9</v>
      </c>
      <c r="RWR26" s="478"/>
      <c r="RWS26" s="478" t="s">
        <v>9</v>
      </c>
      <c r="RWT26" s="478"/>
      <c r="RWU26" s="478" t="s">
        <v>9</v>
      </c>
      <c r="RWV26" s="478"/>
      <c r="RWW26" s="478" t="s">
        <v>9</v>
      </c>
      <c r="RWX26" s="478"/>
      <c r="RWY26" s="478" t="s">
        <v>9</v>
      </c>
      <c r="RWZ26" s="478"/>
      <c r="RXA26" s="478" t="s">
        <v>9</v>
      </c>
      <c r="RXB26" s="478"/>
      <c r="RXC26" s="478" t="s">
        <v>9</v>
      </c>
      <c r="RXD26" s="478"/>
      <c r="RXE26" s="478" t="s">
        <v>9</v>
      </c>
      <c r="RXF26" s="478"/>
      <c r="RXG26" s="478" t="s">
        <v>9</v>
      </c>
      <c r="RXH26" s="478"/>
      <c r="RXI26" s="478" t="s">
        <v>9</v>
      </c>
      <c r="RXJ26" s="478"/>
      <c r="RXK26" s="478" t="s">
        <v>9</v>
      </c>
      <c r="RXL26" s="478"/>
      <c r="RXM26" s="478" t="s">
        <v>9</v>
      </c>
      <c r="RXN26" s="478"/>
      <c r="RXO26" s="478" t="s">
        <v>9</v>
      </c>
      <c r="RXP26" s="478"/>
      <c r="RXQ26" s="478" t="s">
        <v>9</v>
      </c>
      <c r="RXR26" s="478"/>
      <c r="RXS26" s="478" t="s">
        <v>9</v>
      </c>
      <c r="RXT26" s="478"/>
      <c r="RXU26" s="478" t="s">
        <v>9</v>
      </c>
      <c r="RXV26" s="478"/>
      <c r="RXW26" s="478" t="s">
        <v>9</v>
      </c>
      <c r="RXX26" s="478"/>
      <c r="RXY26" s="478" t="s">
        <v>9</v>
      </c>
      <c r="RXZ26" s="478"/>
      <c r="RYA26" s="478" t="s">
        <v>9</v>
      </c>
      <c r="RYB26" s="478"/>
      <c r="RYC26" s="478" t="s">
        <v>9</v>
      </c>
      <c r="RYD26" s="478"/>
      <c r="RYE26" s="478" t="s">
        <v>9</v>
      </c>
      <c r="RYF26" s="478"/>
      <c r="RYG26" s="478" t="s">
        <v>9</v>
      </c>
      <c r="RYH26" s="478"/>
      <c r="RYI26" s="478" t="s">
        <v>9</v>
      </c>
      <c r="RYJ26" s="478"/>
      <c r="RYK26" s="478" t="s">
        <v>9</v>
      </c>
      <c r="RYL26" s="478"/>
      <c r="RYM26" s="478" t="s">
        <v>9</v>
      </c>
      <c r="RYN26" s="478"/>
      <c r="RYO26" s="478" t="s">
        <v>9</v>
      </c>
      <c r="RYP26" s="478"/>
      <c r="RYQ26" s="478" t="s">
        <v>9</v>
      </c>
      <c r="RYR26" s="478"/>
      <c r="RYS26" s="478" t="s">
        <v>9</v>
      </c>
      <c r="RYT26" s="478"/>
      <c r="RYU26" s="478" t="s">
        <v>9</v>
      </c>
      <c r="RYV26" s="478"/>
      <c r="RYW26" s="478" t="s">
        <v>9</v>
      </c>
      <c r="RYX26" s="478"/>
      <c r="RYY26" s="478" t="s">
        <v>9</v>
      </c>
      <c r="RYZ26" s="478"/>
      <c r="RZA26" s="478" t="s">
        <v>9</v>
      </c>
      <c r="RZB26" s="478"/>
      <c r="RZC26" s="478" t="s">
        <v>9</v>
      </c>
      <c r="RZD26" s="478"/>
      <c r="RZE26" s="478" t="s">
        <v>9</v>
      </c>
      <c r="RZF26" s="478"/>
      <c r="RZG26" s="478" t="s">
        <v>9</v>
      </c>
      <c r="RZH26" s="478"/>
      <c r="RZI26" s="478" t="s">
        <v>9</v>
      </c>
      <c r="RZJ26" s="478"/>
      <c r="RZK26" s="478" t="s">
        <v>9</v>
      </c>
      <c r="RZL26" s="478"/>
      <c r="RZM26" s="478" t="s">
        <v>9</v>
      </c>
      <c r="RZN26" s="478"/>
      <c r="RZO26" s="478" t="s">
        <v>9</v>
      </c>
      <c r="RZP26" s="478"/>
      <c r="RZQ26" s="478" t="s">
        <v>9</v>
      </c>
      <c r="RZR26" s="478"/>
      <c r="RZS26" s="478" t="s">
        <v>9</v>
      </c>
      <c r="RZT26" s="478"/>
      <c r="RZU26" s="478" t="s">
        <v>9</v>
      </c>
      <c r="RZV26" s="478"/>
      <c r="RZW26" s="478" t="s">
        <v>9</v>
      </c>
      <c r="RZX26" s="478"/>
      <c r="RZY26" s="478" t="s">
        <v>9</v>
      </c>
      <c r="RZZ26" s="478"/>
      <c r="SAA26" s="478" t="s">
        <v>9</v>
      </c>
      <c r="SAB26" s="478"/>
      <c r="SAC26" s="478" t="s">
        <v>9</v>
      </c>
      <c r="SAD26" s="478"/>
      <c r="SAE26" s="478" t="s">
        <v>9</v>
      </c>
      <c r="SAF26" s="478"/>
      <c r="SAG26" s="478" t="s">
        <v>9</v>
      </c>
      <c r="SAH26" s="478"/>
      <c r="SAI26" s="478" t="s">
        <v>9</v>
      </c>
      <c r="SAJ26" s="478"/>
      <c r="SAK26" s="478" t="s">
        <v>9</v>
      </c>
      <c r="SAL26" s="478"/>
      <c r="SAM26" s="478" t="s">
        <v>9</v>
      </c>
      <c r="SAN26" s="478"/>
      <c r="SAO26" s="478" t="s">
        <v>9</v>
      </c>
      <c r="SAP26" s="478"/>
      <c r="SAQ26" s="478" t="s">
        <v>9</v>
      </c>
      <c r="SAR26" s="478"/>
      <c r="SAS26" s="478" t="s">
        <v>9</v>
      </c>
      <c r="SAT26" s="478"/>
      <c r="SAU26" s="478" t="s">
        <v>9</v>
      </c>
      <c r="SAV26" s="478"/>
      <c r="SAW26" s="478" t="s">
        <v>9</v>
      </c>
      <c r="SAX26" s="478"/>
      <c r="SAY26" s="478" t="s">
        <v>9</v>
      </c>
      <c r="SAZ26" s="478"/>
      <c r="SBA26" s="478" t="s">
        <v>9</v>
      </c>
      <c r="SBB26" s="478"/>
      <c r="SBC26" s="478" t="s">
        <v>9</v>
      </c>
      <c r="SBD26" s="478"/>
      <c r="SBE26" s="478" t="s">
        <v>9</v>
      </c>
      <c r="SBF26" s="478"/>
      <c r="SBG26" s="478" t="s">
        <v>9</v>
      </c>
      <c r="SBH26" s="478"/>
      <c r="SBI26" s="478" t="s">
        <v>9</v>
      </c>
      <c r="SBJ26" s="478"/>
      <c r="SBK26" s="478" t="s">
        <v>9</v>
      </c>
      <c r="SBL26" s="478"/>
      <c r="SBM26" s="478" t="s">
        <v>9</v>
      </c>
      <c r="SBN26" s="478"/>
      <c r="SBO26" s="478" t="s">
        <v>9</v>
      </c>
      <c r="SBP26" s="478"/>
      <c r="SBQ26" s="478" t="s">
        <v>9</v>
      </c>
      <c r="SBR26" s="478"/>
      <c r="SBS26" s="478" t="s">
        <v>9</v>
      </c>
      <c r="SBT26" s="478"/>
      <c r="SBU26" s="478" t="s">
        <v>9</v>
      </c>
      <c r="SBV26" s="478"/>
      <c r="SBW26" s="478" t="s">
        <v>9</v>
      </c>
      <c r="SBX26" s="478"/>
      <c r="SBY26" s="478" t="s">
        <v>9</v>
      </c>
      <c r="SBZ26" s="478"/>
      <c r="SCA26" s="478" t="s">
        <v>9</v>
      </c>
      <c r="SCB26" s="478"/>
      <c r="SCC26" s="478" t="s">
        <v>9</v>
      </c>
      <c r="SCD26" s="478"/>
      <c r="SCE26" s="478" t="s">
        <v>9</v>
      </c>
      <c r="SCF26" s="478"/>
      <c r="SCG26" s="478" t="s">
        <v>9</v>
      </c>
      <c r="SCH26" s="478"/>
      <c r="SCI26" s="478" t="s">
        <v>9</v>
      </c>
      <c r="SCJ26" s="478"/>
      <c r="SCK26" s="478" t="s">
        <v>9</v>
      </c>
      <c r="SCL26" s="478"/>
      <c r="SCM26" s="478" t="s">
        <v>9</v>
      </c>
      <c r="SCN26" s="478"/>
      <c r="SCO26" s="478" t="s">
        <v>9</v>
      </c>
      <c r="SCP26" s="478"/>
      <c r="SCQ26" s="478" t="s">
        <v>9</v>
      </c>
      <c r="SCR26" s="478"/>
      <c r="SCS26" s="478" t="s">
        <v>9</v>
      </c>
      <c r="SCT26" s="478"/>
      <c r="SCU26" s="478" t="s">
        <v>9</v>
      </c>
      <c r="SCV26" s="478"/>
      <c r="SCW26" s="478" t="s">
        <v>9</v>
      </c>
      <c r="SCX26" s="478"/>
      <c r="SCY26" s="478" t="s">
        <v>9</v>
      </c>
      <c r="SCZ26" s="478"/>
      <c r="SDA26" s="478" t="s">
        <v>9</v>
      </c>
      <c r="SDB26" s="478"/>
      <c r="SDC26" s="478" t="s">
        <v>9</v>
      </c>
      <c r="SDD26" s="478"/>
      <c r="SDE26" s="478" t="s">
        <v>9</v>
      </c>
      <c r="SDF26" s="478"/>
      <c r="SDG26" s="478" t="s">
        <v>9</v>
      </c>
      <c r="SDH26" s="478"/>
      <c r="SDI26" s="478" t="s">
        <v>9</v>
      </c>
      <c r="SDJ26" s="478"/>
      <c r="SDK26" s="478" t="s">
        <v>9</v>
      </c>
      <c r="SDL26" s="478"/>
      <c r="SDM26" s="478" t="s">
        <v>9</v>
      </c>
      <c r="SDN26" s="478"/>
      <c r="SDO26" s="478" t="s">
        <v>9</v>
      </c>
      <c r="SDP26" s="478"/>
      <c r="SDQ26" s="478" t="s">
        <v>9</v>
      </c>
      <c r="SDR26" s="478"/>
      <c r="SDS26" s="478" t="s">
        <v>9</v>
      </c>
      <c r="SDT26" s="478"/>
      <c r="SDU26" s="478" t="s">
        <v>9</v>
      </c>
      <c r="SDV26" s="478"/>
      <c r="SDW26" s="478" t="s">
        <v>9</v>
      </c>
      <c r="SDX26" s="478"/>
      <c r="SDY26" s="478" t="s">
        <v>9</v>
      </c>
      <c r="SDZ26" s="478"/>
      <c r="SEA26" s="478" t="s">
        <v>9</v>
      </c>
      <c r="SEB26" s="478"/>
      <c r="SEC26" s="478" t="s">
        <v>9</v>
      </c>
      <c r="SED26" s="478"/>
      <c r="SEE26" s="478" t="s">
        <v>9</v>
      </c>
      <c r="SEF26" s="478"/>
      <c r="SEG26" s="478" t="s">
        <v>9</v>
      </c>
      <c r="SEH26" s="478"/>
      <c r="SEI26" s="478" t="s">
        <v>9</v>
      </c>
      <c r="SEJ26" s="478"/>
      <c r="SEK26" s="478" t="s">
        <v>9</v>
      </c>
      <c r="SEL26" s="478"/>
      <c r="SEM26" s="478" t="s">
        <v>9</v>
      </c>
      <c r="SEN26" s="478"/>
      <c r="SEO26" s="478" t="s">
        <v>9</v>
      </c>
      <c r="SEP26" s="478"/>
      <c r="SEQ26" s="478" t="s">
        <v>9</v>
      </c>
      <c r="SER26" s="478"/>
      <c r="SES26" s="478" t="s">
        <v>9</v>
      </c>
      <c r="SET26" s="478"/>
      <c r="SEU26" s="478" t="s">
        <v>9</v>
      </c>
      <c r="SEV26" s="478"/>
      <c r="SEW26" s="478" t="s">
        <v>9</v>
      </c>
      <c r="SEX26" s="478"/>
      <c r="SEY26" s="478" t="s">
        <v>9</v>
      </c>
      <c r="SEZ26" s="478"/>
      <c r="SFA26" s="478" t="s">
        <v>9</v>
      </c>
      <c r="SFB26" s="478"/>
      <c r="SFC26" s="478" t="s">
        <v>9</v>
      </c>
      <c r="SFD26" s="478"/>
      <c r="SFE26" s="478" t="s">
        <v>9</v>
      </c>
      <c r="SFF26" s="478"/>
      <c r="SFG26" s="478" t="s">
        <v>9</v>
      </c>
      <c r="SFH26" s="478"/>
      <c r="SFI26" s="478" t="s">
        <v>9</v>
      </c>
      <c r="SFJ26" s="478"/>
      <c r="SFK26" s="478" t="s">
        <v>9</v>
      </c>
      <c r="SFL26" s="478"/>
      <c r="SFM26" s="478" t="s">
        <v>9</v>
      </c>
      <c r="SFN26" s="478"/>
      <c r="SFO26" s="478" t="s">
        <v>9</v>
      </c>
      <c r="SFP26" s="478"/>
      <c r="SFQ26" s="478" t="s">
        <v>9</v>
      </c>
      <c r="SFR26" s="478"/>
      <c r="SFS26" s="478" t="s">
        <v>9</v>
      </c>
      <c r="SFT26" s="478"/>
      <c r="SFU26" s="478" t="s">
        <v>9</v>
      </c>
      <c r="SFV26" s="478"/>
      <c r="SFW26" s="478" t="s">
        <v>9</v>
      </c>
      <c r="SFX26" s="478"/>
      <c r="SFY26" s="478" t="s">
        <v>9</v>
      </c>
      <c r="SFZ26" s="478"/>
      <c r="SGA26" s="478" t="s">
        <v>9</v>
      </c>
      <c r="SGB26" s="478"/>
      <c r="SGC26" s="478" t="s">
        <v>9</v>
      </c>
      <c r="SGD26" s="478"/>
      <c r="SGE26" s="478" t="s">
        <v>9</v>
      </c>
      <c r="SGF26" s="478"/>
      <c r="SGG26" s="478" t="s">
        <v>9</v>
      </c>
      <c r="SGH26" s="478"/>
      <c r="SGI26" s="478" t="s">
        <v>9</v>
      </c>
      <c r="SGJ26" s="478"/>
      <c r="SGK26" s="478" t="s">
        <v>9</v>
      </c>
      <c r="SGL26" s="478"/>
      <c r="SGM26" s="478" t="s">
        <v>9</v>
      </c>
      <c r="SGN26" s="478"/>
      <c r="SGO26" s="478" t="s">
        <v>9</v>
      </c>
      <c r="SGP26" s="478"/>
      <c r="SGQ26" s="478" t="s">
        <v>9</v>
      </c>
      <c r="SGR26" s="478"/>
      <c r="SGS26" s="478" t="s">
        <v>9</v>
      </c>
      <c r="SGT26" s="478"/>
      <c r="SGU26" s="478" t="s">
        <v>9</v>
      </c>
      <c r="SGV26" s="478"/>
      <c r="SGW26" s="478" t="s">
        <v>9</v>
      </c>
      <c r="SGX26" s="478"/>
      <c r="SGY26" s="478" t="s">
        <v>9</v>
      </c>
      <c r="SGZ26" s="478"/>
      <c r="SHA26" s="478" t="s">
        <v>9</v>
      </c>
      <c r="SHB26" s="478"/>
      <c r="SHC26" s="478" t="s">
        <v>9</v>
      </c>
      <c r="SHD26" s="478"/>
      <c r="SHE26" s="478" t="s">
        <v>9</v>
      </c>
      <c r="SHF26" s="478"/>
      <c r="SHG26" s="478" t="s">
        <v>9</v>
      </c>
      <c r="SHH26" s="478"/>
      <c r="SHI26" s="478" t="s">
        <v>9</v>
      </c>
      <c r="SHJ26" s="478"/>
      <c r="SHK26" s="478" t="s">
        <v>9</v>
      </c>
      <c r="SHL26" s="478"/>
      <c r="SHM26" s="478" t="s">
        <v>9</v>
      </c>
      <c r="SHN26" s="478"/>
      <c r="SHO26" s="478" t="s">
        <v>9</v>
      </c>
      <c r="SHP26" s="478"/>
      <c r="SHQ26" s="478" t="s">
        <v>9</v>
      </c>
      <c r="SHR26" s="478"/>
      <c r="SHS26" s="478" t="s">
        <v>9</v>
      </c>
      <c r="SHT26" s="478"/>
      <c r="SHU26" s="478" t="s">
        <v>9</v>
      </c>
      <c r="SHV26" s="478"/>
      <c r="SHW26" s="478" t="s">
        <v>9</v>
      </c>
      <c r="SHX26" s="478"/>
      <c r="SHY26" s="478" t="s">
        <v>9</v>
      </c>
      <c r="SHZ26" s="478"/>
      <c r="SIA26" s="478" t="s">
        <v>9</v>
      </c>
      <c r="SIB26" s="478"/>
      <c r="SIC26" s="478" t="s">
        <v>9</v>
      </c>
      <c r="SID26" s="478"/>
      <c r="SIE26" s="478" t="s">
        <v>9</v>
      </c>
      <c r="SIF26" s="478"/>
      <c r="SIG26" s="478" t="s">
        <v>9</v>
      </c>
      <c r="SIH26" s="478"/>
      <c r="SII26" s="478" t="s">
        <v>9</v>
      </c>
      <c r="SIJ26" s="478"/>
      <c r="SIK26" s="478" t="s">
        <v>9</v>
      </c>
      <c r="SIL26" s="478"/>
      <c r="SIM26" s="478" t="s">
        <v>9</v>
      </c>
      <c r="SIN26" s="478"/>
      <c r="SIO26" s="478" t="s">
        <v>9</v>
      </c>
      <c r="SIP26" s="478"/>
      <c r="SIQ26" s="478" t="s">
        <v>9</v>
      </c>
      <c r="SIR26" s="478"/>
      <c r="SIS26" s="478" t="s">
        <v>9</v>
      </c>
      <c r="SIT26" s="478"/>
      <c r="SIU26" s="478" t="s">
        <v>9</v>
      </c>
      <c r="SIV26" s="478"/>
      <c r="SIW26" s="478" t="s">
        <v>9</v>
      </c>
      <c r="SIX26" s="478"/>
      <c r="SIY26" s="478" t="s">
        <v>9</v>
      </c>
      <c r="SIZ26" s="478"/>
      <c r="SJA26" s="478" t="s">
        <v>9</v>
      </c>
      <c r="SJB26" s="478"/>
      <c r="SJC26" s="478" t="s">
        <v>9</v>
      </c>
      <c r="SJD26" s="478"/>
      <c r="SJE26" s="478" t="s">
        <v>9</v>
      </c>
      <c r="SJF26" s="478"/>
      <c r="SJG26" s="478" t="s">
        <v>9</v>
      </c>
      <c r="SJH26" s="478"/>
      <c r="SJI26" s="478" t="s">
        <v>9</v>
      </c>
      <c r="SJJ26" s="478"/>
      <c r="SJK26" s="478" t="s">
        <v>9</v>
      </c>
      <c r="SJL26" s="478"/>
      <c r="SJM26" s="478" t="s">
        <v>9</v>
      </c>
      <c r="SJN26" s="478"/>
      <c r="SJO26" s="478" t="s">
        <v>9</v>
      </c>
      <c r="SJP26" s="478"/>
      <c r="SJQ26" s="478" t="s">
        <v>9</v>
      </c>
      <c r="SJR26" s="478"/>
      <c r="SJS26" s="478" t="s">
        <v>9</v>
      </c>
      <c r="SJT26" s="478"/>
      <c r="SJU26" s="478" t="s">
        <v>9</v>
      </c>
      <c r="SJV26" s="478"/>
      <c r="SJW26" s="478" t="s">
        <v>9</v>
      </c>
      <c r="SJX26" s="478"/>
      <c r="SJY26" s="478" t="s">
        <v>9</v>
      </c>
      <c r="SJZ26" s="478"/>
      <c r="SKA26" s="478" t="s">
        <v>9</v>
      </c>
      <c r="SKB26" s="478"/>
      <c r="SKC26" s="478" t="s">
        <v>9</v>
      </c>
      <c r="SKD26" s="478"/>
      <c r="SKE26" s="478" t="s">
        <v>9</v>
      </c>
      <c r="SKF26" s="478"/>
      <c r="SKG26" s="478" t="s">
        <v>9</v>
      </c>
      <c r="SKH26" s="478"/>
      <c r="SKI26" s="478" t="s">
        <v>9</v>
      </c>
      <c r="SKJ26" s="478"/>
      <c r="SKK26" s="478" t="s">
        <v>9</v>
      </c>
      <c r="SKL26" s="478"/>
      <c r="SKM26" s="478" t="s">
        <v>9</v>
      </c>
      <c r="SKN26" s="478"/>
      <c r="SKO26" s="478" t="s">
        <v>9</v>
      </c>
      <c r="SKP26" s="478"/>
      <c r="SKQ26" s="478" t="s">
        <v>9</v>
      </c>
      <c r="SKR26" s="478"/>
      <c r="SKS26" s="478" t="s">
        <v>9</v>
      </c>
      <c r="SKT26" s="478"/>
      <c r="SKU26" s="478" t="s">
        <v>9</v>
      </c>
      <c r="SKV26" s="478"/>
      <c r="SKW26" s="478" t="s">
        <v>9</v>
      </c>
      <c r="SKX26" s="478"/>
      <c r="SKY26" s="478" t="s">
        <v>9</v>
      </c>
      <c r="SKZ26" s="478"/>
      <c r="SLA26" s="478" t="s">
        <v>9</v>
      </c>
      <c r="SLB26" s="478"/>
      <c r="SLC26" s="478" t="s">
        <v>9</v>
      </c>
      <c r="SLD26" s="478"/>
      <c r="SLE26" s="478" t="s">
        <v>9</v>
      </c>
      <c r="SLF26" s="478"/>
      <c r="SLG26" s="478" t="s">
        <v>9</v>
      </c>
      <c r="SLH26" s="478"/>
      <c r="SLI26" s="478" t="s">
        <v>9</v>
      </c>
      <c r="SLJ26" s="478"/>
      <c r="SLK26" s="478" t="s">
        <v>9</v>
      </c>
      <c r="SLL26" s="478"/>
      <c r="SLM26" s="478" t="s">
        <v>9</v>
      </c>
      <c r="SLN26" s="478"/>
      <c r="SLO26" s="478" t="s">
        <v>9</v>
      </c>
      <c r="SLP26" s="478"/>
      <c r="SLQ26" s="478" t="s">
        <v>9</v>
      </c>
      <c r="SLR26" s="478"/>
      <c r="SLS26" s="478" t="s">
        <v>9</v>
      </c>
      <c r="SLT26" s="478"/>
      <c r="SLU26" s="478" t="s">
        <v>9</v>
      </c>
      <c r="SLV26" s="478"/>
      <c r="SLW26" s="478" t="s">
        <v>9</v>
      </c>
      <c r="SLX26" s="478"/>
      <c r="SLY26" s="478" t="s">
        <v>9</v>
      </c>
      <c r="SLZ26" s="478"/>
      <c r="SMA26" s="478" t="s">
        <v>9</v>
      </c>
      <c r="SMB26" s="478"/>
      <c r="SMC26" s="478" t="s">
        <v>9</v>
      </c>
      <c r="SMD26" s="478"/>
      <c r="SME26" s="478" t="s">
        <v>9</v>
      </c>
      <c r="SMF26" s="478"/>
      <c r="SMG26" s="478" t="s">
        <v>9</v>
      </c>
      <c r="SMH26" s="478"/>
      <c r="SMI26" s="478" t="s">
        <v>9</v>
      </c>
      <c r="SMJ26" s="478"/>
      <c r="SMK26" s="478" t="s">
        <v>9</v>
      </c>
      <c r="SML26" s="478"/>
      <c r="SMM26" s="478" t="s">
        <v>9</v>
      </c>
      <c r="SMN26" s="478"/>
      <c r="SMO26" s="478" t="s">
        <v>9</v>
      </c>
      <c r="SMP26" s="478"/>
      <c r="SMQ26" s="478" t="s">
        <v>9</v>
      </c>
      <c r="SMR26" s="478"/>
      <c r="SMS26" s="478" t="s">
        <v>9</v>
      </c>
      <c r="SMT26" s="478"/>
      <c r="SMU26" s="478" t="s">
        <v>9</v>
      </c>
      <c r="SMV26" s="478"/>
      <c r="SMW26" s="478" t="s">
        <v>9</v>
      </c>
      <c r="SMX26" s="478"/>
      <c r="SMY26" s="478" t="s">
        <v>9</v>
      </c>
      <c r="SMZ26" s="478"/>
      <c r="SNA26" s="478" t="s">
        <v>9</v>
      </c>
      <c r="SNB26" s="478"/>
      <c r="SNC26" s="478" t="s">
        <v>9</v>
      </c>
      <c r="SND26" s="478"/>
      <c r="SNE26" s="478" t="s">
        <v>9</v>
      </c>
      <c r="SNF26" s="478"/>
      <c r="SNG26" s="478" t="s">
        <v>9</v>
      </c>
      <c r="SNH26" s="478"/>
      <c r="SNI26" s="478" t="s">
        <v>9</v>
      </c>
      <c r="SNJ26" s="478"/>
      <c r="SNK26" s="478" t="s">
        <v>9</v>
      </c>
      <c r="SNL26" s="478"/>
      <c r="SNM26" s="478" t="s">
        <v>9</v>
      </c>
      <c r="SNN26" s="478"/>
      <c r="SNO26" s="478" t="s">
        <v>9</v>
      </c>
      <c r="SNP26" s="478"/>
      <c r="SNQ26" s="478" t="s">
        <v>9</v>
      </c>
      <c r="SNR26" s="478"/>
      <c r="SNS26" s="478" t="s">
        <v>9</v>
      </c>
      <c r="SNT26" s="478"/>
      <c r="SNU26" s="478" t="s">
        <v>9</v>
      </c>
      <c r="SNV26" s="478"/>
      <c r="SNW26" s="478" t="s">
        <v>9</v>
      </c>
      <c r="SNX26" s="478"/>
      <c r="SNY26" s="478" t="s">
        <v>9</v>
      </c>
      <c r="SNZ26" s="478"/>
      <c r="SOA26" s="478" t="s">
        <v>9</v>
      </c>
      <c r="SOB26" s="478"/>
      <c r="SOC26" s="478" t="s">
        <v>9</v>
      </c>
      <c r="SOD26" s="478"/>
      <c r="SOE26" s="478" t="s">
        <v>9</v>
      </c>
      <c r="SOF26" s="478"/>
      <c r="SOG26" s="478" t="s">
        <v>9</v>
      </c>
      <c r="SOH26" s="478"/>
      <c r="SOI26" s="478" t="s">
        <v>9</v>
      </c>
      <c r="SOJ26" s="478"/>
      <c r="SOK26" s="478" t="s">
        <v>9</v>
      </c>
      <c r="SOL26" s="478"/>
      <c r="SOM26" s="478" t="s">
        <v>9</v>
      </c>
      <c r="SON26" s="478"/>
      <c r="SOO26" s="478" t="s">
        <v>9</v>
      </c>
      <c r="SOP26" s="478"/>
      <c r="SOQ26" s="478" t="s">
        <v>9</v>
      </c>
      <c r="SOR26" s="478"/>
      <c r="SOS26" s="478" t="s">
        <v>9</v>
      </c>
      <c r="SOT26" s="478"/>
      <c r="SOU26" s="478" t="s">
        <v>9</v>
      </c>
      <c r="SOV26" s="478"/>
      <c r="SOW26" s="478" t="s">
        <v>9</v>
      </c>
      <c r="SOX26" s="478"/>
      <c r="SOY26" s="478" t="s">
        <v>9</v>
      </c>
      <c r="SOZ26" s="478"/>
      <c r="SPA26" s="478" t="s">
        <v>9</v>
      </c>
      <c r="SPB26" s="478"/>
      <c r="SPC26" s="478" t="s">
        <v>9</v>
      </c>
      <c r="SPD26" s="478"/>
      <c r="SPE26" s="478" t="s">
        <v>9</v>
      </c>
      <c r="SPF26" s="478"/>
      <c r="SPG26" s="478" t="s">
        <v>9</v>
      </c>
      <c r="SPH26" s="478"/>
      <c r="SPI26" s="478" t="s">
        <v>9</v>
      </c>
      <c r="SPJ26" s="478"/>
      <c r="SPK26" s="478" t="s">
        <v>9</v>
      </c>
      <c r="SPL26" s="478"/>
      <c r="SPM26" s="478" t="s">
        <v>9</v>
      </c>
      <c r="SPN26" s="478"/>
      <c r="SPO26" s="478" t="s">
        <v>9</v>
      </c>
      <c r="SPP26" s="478"/>
      <c r="SPQ26" s="478" t="s">
        <v>9</v>
      </c>
      <c r="SPR26" s="478"/>
      <c r="SPS26" s="478" t="s">
        <v>9</v>
      </c>
      <c r="SPT26" s="478"/>
      <c r="SPU26" s="478" t="s">
        <v>9</v>
      </c>
      <c r="SPV26" s="478"/>
      <c r="SPW26" s="478" t="s">
        <v>9</v>
      </c>
      <c r="SPX26" s="478"/>
      <c r="SPY26" s="478" t="s">
        <v>9</v>
      </c>
      <c r="SPZ26" s="478"/>
      <c r="SQA26" s="478" t="s">
        <v>9</v>
      </c>
      <c r="SQB26" s="478"/>
      <c r="SQC26" s="478" t="s">
        <v>9</v>
      </c>
      <c r="SQD26" s="478"/>
      <c r="SQE26" s="478" t="s">
        <v>9</v>
      </c>
      <c r="SQF26" s="478"/>
      <c r="SQG26" s="478" t="s">
        <v>9</v>
      </c>
      <c r="SQH26" s="478"/>
      <c r="SQI26" s="478" t="s">
        <v>9</v>
      </c>
      <c r="SQJ26" s="478"/>
      <c r="SQK26" s="478" t="s">
        <v>9</v>
      </c>
      <c r="SQL26" s="478"/>
      <c r="SQM26" s="478" t="s">
        <v>9</v>
      </c>
      <c r="SQN26" s="478"/>
      <c r="SQO26" s="478" t="s">
        <v>9</v>
      </c>
      <c r="SQP26" s="478"/>
      <c r="SQQ26" s="478" t="s">
        <v>9</v>
      </c>
      <c r="SQR26" s="478"/>
      <c r="SQS26" s="478" t="s">
        <v>9</v>
      </c>
      <c r="SQT26" s="478"/>
      <c r="SQU26" s="478" t="s">
        <v>9</v>
      </c>
      <c r="SQV26" s="478"/>
      <c r="SQW26" s="478" t="s">
        <v>9</v>
      </c>
      <c r="SQX26" s="478"/>
      <c r="SQY26" s="478" t="s">
        <v>9</v>
      </c>
      <c r="SQZ26" s="478"/>
      <c r="SRA26" s="478" t="s">
        <v>9</v>
      </c>
      <c r="SRB26" s="478"/>
      <c r="SRC26" s="478" t="s">
        <v>9</v>
      </c>
      <c r="SRD26" s="478"/>
      <c r="SRE26" s="478" t="s">
        <v>9</v>
      </c>
      <c r="SRF26" s="478"/>
      <c r="SRG26" s="478" t="s">
        <v>9</v>
      </c>
      <c r="SRH26" s="478"/>
      <c r="SRI26" s="478" t="s">
        <v>9</v>
      </c>
      <c r="SRJ26" s="478"/>
      <c r="SRK26" s="478" t="s">
        <v>9</v>
      </c>
      <c r="SRL26" s="478"/>
      <c r="SRM26" s="478" t="s">
        <v>9</v>
      </c>
      <c r="SRN26" s="478"/>
      <c r="SRO26" s="478" t="s">
        <v>9</v>
      </c>
      <c r="SRP26" s="478"/>
      <c r="SRQ26" s="478" t="s">
        <v>9</v>
      </c>
      <c r="SRR26" s="478"/>
      <c r="SRS26" s="478" t="s">
        <v>9</v>
      </c>
      <c r="SRT26" s="478"/>
      <c r="SRU26" s="478" t="s">
        <v>9</v>
      </c>
      <c r="SRV26" s="478"/>
      <c r="SRW26" s="478" t="s">
        <v>9</v>
      </c>
      <c r="SRX26" s="478"/>
      <c r="SRY26" s="478" t="s">
        <v>9</v>
      </c>
      <c r="SRZ26" s="478"/>
      <c r="SSA26" s="478" t="s">
        <v>9</v>
      </c>
      <c r="SSB26" s="478"/>
      <c r="SSC26" s="478" t="s">
        <v>9</v>
      </c>
      <c r="SSD26" s="478"/>
      <c r="SSE26" s="478" t="s">
        <v>9</v>
      </c>
      <c r="SSF26" s="478"/>
      <c r="SSG26" s="478" t="s">
        <v>9</v>
      </c>
      <c r="SSH26" s="478"/>
      <c r="SSI26" s="478" t="s">
        <v>9</v>
      </c>
      <c r="SSJ26" s="478"/>
      <c r="SSK26" s="478" t="s">
        <v>9</v>
      </c>
      <c r="SSL26" s="478"/>
      <c r="SSM26" s="478" t="s">
        <v>9</v>
      </c>
      <c r="SSN26" s="478"/>
      <c r="SSO26" s="478" t="s">
        <v>9</v>
      </c>
      <c r="SSP26" s="478"/>
      <c r="SSQ26" s="478" t="s">
        <v>9</v>
      </c>
      <c r="SSR26" s="478"/>
      <c r="SSS26" s="478" t="s">
        <v>9</v>
      </c>
      <c r="SST26" s="478"/>
      <c r="SSU26" s="478" t="s">
        <v>9</v>
      </c>
      <c r="SSV26" s="478"/>
      <c r="SSW26" s="478" t="s">
        <v>9</v>
      </c>
      <c r="SSX26" s="478"/>
      <c r="SSY26" s="478" t="s">
        <v>9</v>
      </c>
      <c r="SSZ26" s="478"/>
      <c r="STA26" s="478" t="s">
        <v>9</v>
      </c>
      <c r="STB26" s="478"/>
      <c r="STC26" s="478" t="s">
        <v>9</v>
      </c>
      <c r="STD26" s="478"/>
      <c r="STE26" s="478" t="s">
        <v>9</v>
      </c>
      <c r="STF26" s="478"/>
      <c r="STG26" s="478" t="s">
        <v>9</v>
      </c>
      <c r="STH26" s="478"/>
      <c r="STI26" s="478" t="s">
        <v>9</v>
      </c>
      <c r="STJ26" s="478"/>
      <c r="STK26" s="478" t="s">
        <v>9</v>
      </c>
      <c r="STL26" s="478"/>
      <c r="STM26" s="478" t="s">
        <v>9</v>
      </c>
      <c r="STN26" s="478"/>
      <c r="STO26" s="478" t="s">
        <v>9</v>
      </c>
      <c r="STP26" s="478"/>
      <c r="STQ26" s="478" t="s">
        <v>9</v>
      </c>
      <c r="STR26" s="478"/>
      <c r="STS26" s="478" t="s">
        <v>9</v>
      </c>
      <c r="STT26" s="478"/>
      <c r="STU26" s="478" t="s">
        <v>9</v>
      </c>
      <c r="STV26" s="478"/>
      <c r="STW26" s="478" t="s">
        <v>9</v>
      </c>
      <c r="STX26" s="478"/>
      <c r="STY26" s="478" t="s">
        <v>9</v>
      </c>
      <c r="STZ26" s="478"/>
      <c r="SUA26" s="478" t="s">
        <v>9</v>
      </c>
      <c r="SUB26" s="478"/>
      <c r="SUC26" s="478" t="s">
        <v>9</v>
      </c>
      <c r="SUD26" s="478"/>
      <c r="SUE26" s="478" t="s">
        <v>9</v>
      </c>
      <c r="SUF26" s="478"/>
      <c r="SUG26" s="478" t="s">
        <v>9</v>
      </c>
      <c r="SUH26" s="478"/>
      <c r="SUI26" s="478" t="s">
        <v>9</v>
      </c>
      <c r="SUJ26" s="478"/>
      <c r="SUK26" s="478" t="s">
        <v>9</v>
      </c>
      <c r="SUL26" s="478"/>
      <c r="SUM26" s="478" t="s">
        <v>9</v>
      </c>
      <c r="SUN26" s="478"/>
      <c r="SUO26" s="478" t="s">
        <v>9</v>
      </c>
      <c r="SUP26" s="478"/>
      <c r="SUQ26" s="478" t="s">
        <v>9</v>
      </c>
      <c r="SUR26" s="478"/>
      <c r="SUS26" s="478" t="s">
        <v>9</v>
      </c>
      <c r="SUT26" s="478"/>
      <c r="SUU26" s="478" t="s">
        <v>9</v>
      </c>
      <c r="SUV26" s="478"/>
      <c r="SUW26" s="478" t="s">
        <v>9</v>
      </c>
      <c r="SUX26" s="478"/>
      <c r="SUY26" s="478" t="s">
        <v>9</v>
      </c>
      <c r="SUZ26" s="478"/>
      <c r="SVA26" s="478" t="s">
        <v>9</v>
      </c>
      <c r="SVB26" s="478"/>
      <c r="SVC26" s="478" t="s">
        <v>9</v>
      </c>
      <c r="SVD26" s="478"/>
      <c r="SVE26" s="478" t="s">
        <v>9</v>
      </c>
      <c r="SVF26" s="478"/>
      <c r="SVG26" s="478" t="s">
        <v>9</v>
      </c>
      <c r="SVH26" s="478"/>
      <c r="SVI26" s="478" t="s">
        <v>9</v>
      </c>
      <c r="SVJ26" s="478"/>
      <c r="SVK26" s="478" t="s">
        <v>9</v>
      </c>
      <c r="SVL26" s="478"/>
      <c r="SVM26" s="478" t="s">
        <v>9</v>
      </c>
      <c r="SVN26" s="478"/>
      <c r="SVO26" s="478" t="s">
        <v>9</v>
      </c>
      <c r="SVP26" s="478"/>
      <c r="SVQ26" s="478" t="s">
        <v>9</v>
      </c>
      <c r="SVR26" s="478"/>
      <c r="SVS26" s="478" t="s">
        <v>9</v>
      </c>
      <c r="SVT26" s="478"/>
      <c r="SVU26" s="478" t="s">
        <v>9</v>
      </c>
      <c r="SVV26" s="478"/>
      <c r="SVW26" s="478" t="s">
        <v>9</v>
      </c>
      <c r="SVX26" s="478"/>
      <c r="SVY26" s="478" t="s">
        <v>9</v>
      </c>
      <c r="SVZ26" s="478"/>
      <c r="SWA26" s="478" t="s">
        <v>9</v>
      </c>
      <c r="SWB26" s="478"/>
      <c r="SWC26" s="478" t="s">
        <v>9</v>
      </c>
      <c r="SWD26" s="478"/>
      <c r="SWE26" s="478" t="s">
        <v>9</v>
      </c>
      <c r="SWF26" s="478"/>
      <c r="SWG26" s="478" t="s">
        <v>9</v>
      </c>
      <c r="SWH26" s="478"/>
      <c r="SWI26" s="478" t="s">
        <v>9</v>
      </c>
      <c r="SWJ26" s="478"/>
      <c r="SWK26" s="478" t="s">
        <v>9</v>
      </c>
      <c r="SWL26" s="478"/>
      <c r="SWM26" s="478" t="s">
        <v>9</v>
      </c>
      <c r="SWN26" s="478"/>
      <c r="SWO26" s="478" t="s">
        <v>9</v>
      </c>
      <c r="SWP26" s="478"/>
      <c r="SWQ26" s="478" t="s">
        <v>9</v>
      </c>
      <c r="SWR26" s="478"/>
      <c r="SWS26" s="478" t="s">
        <v>9</v>
      </c>
      <c r="SWT26" s="478"/>
      <c r="SWU26" s="478" t="s">
        <v>9</v>
      </c>
      <c r="SWV26" s="478"/>
      <c r="SWW26" s="478" t="s">
        <v>9</v>
      </c>
      <c r="SWX26" s="478"/>
      <c r="SWY26" s="478" t="s">
        <v>9</v>
      </c>
      <c r="SWZ26" s="478"/>
      <c r="SXA26" s="478" t="s">
        <v>9</v>
      </c>
      <c r="SXB26" s="478"/>
      <c r="SXC26" s="478" t="s">
        <v>9</v>
      </c>
      <c r="SXD26" s="478"/>
      <c r="SXE26" s="478" t="s">
        <v>9</v>
      </c>
      <c r="SXF26" s="478"/>
      <c r="SXG26" s="478" t="s">
        <v>9</v>
      </c>
      <c r="SXH26" s="478"/>
      <c r="SXI26" s="478" t="s">
        <v>9</v>
      </c>
      <c r="SXJ26" s="478"/>
      <c r="SXK26" s="478" t="s">
        <v>9</v>
      </c>
      <c r="SXL26" s="478"/>
      <c r="SXM26" s="478" t="s">
        <v>9</v>
      </c>
      <c r="SXN26" s="478"/>
      <c r="SXO26" s="478" t="s">
        <v>9</v>
      </c>
      <c r="SXP26" s="478"/>
      <c r="SXQ26" s="478" t="s">
        <v>9</v>
      </c>
      <c r="SXR26" s="478"/>
      <c r="SXS26" s="478" t="s">
        <v>9</v>
      </c>
      <c r="SXT26" s="478"/>
      <c r="SXU26" s="478" t="s">
        <v>9</v>
      </c>
      <c r="SXV26" s="478"/>
      <c r="SXW26" s="478" t="s">
        <v>9</v>
      </c>
      <c r="SXX26" s="478"/>
      <c r="SXY26" s="478" t="s">
        <v>9</v>
      </c>
      <c r="SXZ26" s="478"/>
      <c r="SYA26" s="478" t="s">
        <v>9</v>
      </c>
      <c r="SYB26" s="478"/>
      <c r="SYC26" s="478" t="s">
        <v>9</v>
      </c>
      <c r="SYD26" s="478"/>
      <c r="SYE26" s="478" t="s">
        <v>9</v>
      </c>
      <c r="SYF26" s="478"/>
      <c r="SYG26" s="478" t="s">
        <v>9</v>
      </c>
      <c r="SYH26" s="478"/>
      <c r="SYI26" s="478" t="s">
        <v>9</v>
      </c>
      <c r="SYJ26" s="478"/>
      <c r="SYK26" s="478" t="s">
        <v>9</v>
      </c>
      <c r="SYL26" s="478"/>
      <c r="SYM26" s="478" t="s">
        <v>9</v>
      </c>
      <c r="SYN26" s="478"/>
      <c r="SYO26" s="478" t="s">
        <v>9</v>
      </c>
      <c r="SYP26" s="478"/>
      <c r="SYQ26" s="478" t="s">
        <v>9</v>
      </c>
      <c r="SYR26" s="478"/>
      <c r="SYS26" s="478" t="s">
        <v>9</v>
      </c>
      <c r="SYT26" s="478"/>
      <c r="SYU26" s="478" t="s">
        <v>9</v>
      </c>
      <c r="SYV26" s="478"/>
      <c r="SYW26" s="478" t="s">
        <v>9</v>
      </c>
      <c r="SYX26" s="478"/>
      <c r="SYY26" s="478" t="s">
        <v>9</v>
      </c>
      <c r="SYZ26" s="478"/>
      <c r="SZA26" s="478" t="s">
        <v>9</v>
      </c>
      <c r="SZB26" s="478"/>
      <c r="SZC26" s="478" t="s">
        <v>9</v>
      </c>
      <c r="SZD26" s="478"/>
      <c r="SZE26" s="478" t="s">
        <v>9</v>
      </c>
      <c r="SZF26" s="478"/>
      <c r="SZG26" s="478" t="s">
        <v>9</v>
      </c>
      <c r="SZH26" s="478"/>
      <c r="SZI26" s="478" t="s">
        <v>9</v>
      </c>
      <c r="SZJ26" s="478"/>
      <c r="SZK26" s="478" t="s">
        <v>9</v>
      </c>
      <c r="SZL26" s="478"/>
      <c r="SZM26" s="478" t="s">
        <v>9</v>
      </c>
      <c r="SZN26" s="478"/>
      <c r="SZO26" s="478" t="s">
        <v>9</v>
      </c>
      <c r="SZP26" s="478"/>
      <c r="SZQ26" s="478" t="s">
        <v>9</v>
      </c>
      <c r="SZR26" s="478"/>
      <c r="SZS26" s="478" t="s">
        <v>9</v>
      </c>
      <c r="SZT26" s="478"/>
      <c r="SZU26" s="478" t="s">
        <v>9</v>
      </c>
      <c r="SZV26" s="478"/>
      <c r="SZW26" s="478" t="s">
        <v>9</v>
      </c>
      <c r="SZX26" s="478"/>
      <c r="SZY26" s="478" t="s">
        <v>9</v>
      </c>
      <c r="SZZ26" s="478"/>
      <c r="TAA26" s="478" t="s">
        <v>9</v>
      </c>
      <c r="TAB26" s="478"/>
      <c r="TAC26" s="478" t="s">
        <v>9</v>
      </c>
      <c r="TAD26" s="478"/>
      <c r="TAE26" s="478" t="s">
        <v>9</v>
      </c>
      <c r="TAF26" s="478"/>
      <c r="TAG26" s="478" t="s">
        <v>9</v>
      </c>
      <c r="TAH26" s="478"/>
      <c r="TAI26" s="478" t="s">
        <v>9</v>
      </c>
      <c r="TAJ26" s="478"/>
      <c r="TAK26" s="478" t="s">
        <v>9</v>
      </c>
      <c r="TAL26" s="478"/>
      <c r="TAM26" s="478" t="s">
        <v>9</v>
      </c>
      <c r="TAN26" s="478"/>
      <c r="TAO26" s="478" t="s">
        <v>9</v>
      </c>
      <c r="TAP26" s="478"/>
      <c r="TAQ26" s="478" t="s">
        <v>9</v>
      </c>
      <c r="TAR26" s="478"/>
      <c r="TAS26" s="478" t="s">
        <v>9</v>
      </c>
      <c r="TAT26" s="478"/>
      <c r="TAU26" s="478" t="s">
        <v>9</v>
      </c>
      <c r="TAV26" s="478"/>
      <c r="TAW26" s="478" t="s">
        <v>9</v>
      </c>
      <c r="TAX26" s="478"/>
      <c r="TAY26" s="478" t="s">
        <v>9</v>
      </c>
      <c r="TAZ26" s="478"/>
      <c r="TBA26" s="478" t="s">
        <v>9</v>
      </c>
      <c r="TBB26" s="478"/>
      <c r="TBC26" s="478" t="s">
        <v>9</v>
      </c>
      <c r="TBD26" s="478"/>
      <c r="TBE26" s="478" t="s">
        <v>9</v>
      </c>
      <c r="TBF26" s="478"/>
      <c r="TBG26" s="478" t="s">
        <v>9</v>
      </c>
      <c r="TBH26" s="478"/>
      <c r="TBI26" s="478" t="s">
        <v>9</v>
      </c>
      <c r="TBJ26" s="478"/>
      <c r="TBK26" s="478" t="s">
        <v>9</v>
      </c>
      <c r="TBL26" s="478"/>
      <c r="TBM26" s="478" t="s">
        <v>9</v>
      </c>
      <c r="TBN26" s="478"/>
      <c r="TBO26" s="478" t="s">
        <v>9</v>
      </c>
      <c r="TBP26" s="478"/>
      <c r="TBQ26" s="478" t="s">
        <v>9</v>
      </c>
      <c r="TBR26" s="478"/>
      <c r="TBS26" s="478" t="s">
        <v>9</v>
      </c>
      <c r="TBT26" s="478"/>
      <c r="TBU26" s="478" t="s">
        <v>9</v>
      </c>
      <c r="TBV26" s="478"/>
      <c r="TBW26" s="478" t="s">
        <v>9</v>
      </c>
      <c r="TBX26" s="478"/>
      <c r="TBY26" s="478" t="s">
        <v>9</v>
      </c>
      <c r="TBZ26" s="478"/>
      <c r="TCA26" s="478" t="s">
        <v>9</v>
      </c>
      <c r="TCB26" s="478"/>
      <c r="TCC26" s="478" t="s">
        <v>9</v>
      </c>
      <c r="TCD26" s="478"/>
      <c r="TCE26" s="478" t="s">
        <v>9</v>
      </c>
      <c r="TCF26" s="478"/>
      <c r="TCG26" s="478" t="s">
        <v>9</v>
      </c>
      <c r="TCH26" s="478"/>
      <c r="TCI26" s="478" t="s">
        <v>9</v>
      </c>
      <c r="TCJ26" s="478"/>
      <c r="TCK26" s="478" t="s">
        <v>9</v>
      </c>
      <c r="TCL26" s="478"/>
      <c r="TCM26" s="478" t="s">
        <v>9</v>
      </c>
      <c r="TCN26" s="478"/>
      <c r="TCO26" s="478" t="s">
        <v>9</v>
      </c>
      <c r="TCP26" s="478"/>
      <c r="TCQ26" s="478" t="s">
        <v>9</v>
      </c>
      <c r="TCR26" s="478"/>
      <c r="TCS26" s="478" t="s">
        <v>9</v>
      </c>
      <c r="TCT26" s="478"/>
      <c r="TCU26" s="478" t="s">
        <v>9</v>
      </c>
      <c r="TCV26" s="478"/>
      <c r="TCW26" s="478" t="s">
        <v>9</v>
      </c>
      <c r="TCX26" s="478"/>
      <c r="TCY26" s="478" t="s">
        <v>9</v>
      </c>
      <c r="TCZ26" s="478"/>
      <c r="TDA26" s="478" t="s">
        <v>9</v>
      </c>
      <c r="TDB26" s="478"/>
      <c r="TDC26" s="478" t="s">
        <v>9</v>
      </c>
      <c r="TDD26" s="478"/>
      <c r="TDE26" s="478" t="s">
        <v>9</v>
      </c>
      <c r="TDF26" s="478"/>
      <c r="TDG26" s="478" t="s">
        <v>9</v>
      </c>
      <c r="TDH26" s="478"/>
      <c r="TDI26" s="478" t="s">
        <v>9</v>
      </c>
      <c r="TDJ26" s="478"/>
      <c r="TDK26" s="478" t="s">
        <v>9</v>
      </c>
      <c r="TDL26" s="478"/>
      <c r="TDM26" s="478" t="s">
        <v>9</v>
      </c>
      <c r="TDN26" s="478"/>
      <c r="TDO26" s="478" t="s">
        <v>9</v>
      </c>
      <c r="TDP26" s="478"/>
      <c r="TDQ26" s="478" t="s">
        <v>9</v>
      </c>
      <c r="TDR26" s="478"/>
      <c r="TDS26" s="478" t="s">
        <v>9</v>
      </c>
      <c r="TDT26" s="478"/>
      <c r="TDU26" s="478" t="s">
        <v>9</v>
      </c>
      <c r="TDV26" s="478"/>
      <c r="TDW26" s="478" t="s">
        <v>9</v>
      </c>
      <c r="TDX26" s="478"/>
      <c r="TDY26" s="478" t="s">
        <v>9</v>
      </c>
      <c r="TDZ26" s="478"/>
      <c r="TEA26" s="478" t="s">
        <v>9</v>
      </c>
      <c r="TEB26" s="478"/>
      <c r="TEC26" s="478" t="s">
        <v>9</v>
      </c>
      <c r="TED26" s="478"/>
      <c r="TEE26" s="478" t="s">
        <v>9</v>
      </c>
      <c r="TEF26" s="478"/>
      <c r="TEG26" s="478" t="s">
        <v>9</v>
      </c>
      <c r="TEH26" s="478"/>
      <c r="TEI26" s="478" t="s">
        <v>9</v>
      </c>
      <c r="TEJ26" s="478"/>
      <c r="TEK26" s="478" t="s">
        <v>9</v>
      </c>
      <c r="TEL26" s="478"/>
      <c r="TEM26" s="478" t="s">
        <v>9</v>
      </c>
      <c r="TEN26" s="478"/>
      <c r="TEO26" s="478" t="s">
        <v>9</v>
      </c>
      <c r="TEP26" s="478"/>
      <c r="TEQ26" s="478" t="s">
        <v>9</v>
      </c>
      <c r="TER26" s="478"/>
      <c r="TES26" s="478" t="s">
        <v>9</v>
      </c>
      <c r="TET26" s="478"/>
      <c r="TEU26" s="478" t="s">
        <v>9</v>
      </c>
      <c r="TEV26" s="478"/>
      <c r="TEW26" s="478" t="s">
        <v>9</v>
      </c>
      <c r="TEX26" s="478"/>
      <c r="TEY26" s="478" t="s">
        <v>9</v>
      </c>
      <c r="TEZ26" s="478"/>
      <c r="TFA26" s="478" t="s">
        <v>9</v>
      </c>
      <c r="TFB26" s="478"/>
      <c r="TFC26" s="478" t="s">
        <v>9</v>
      </c>
      <c r="TFD26" s="478"/>
      <c r="TFE26" s="478" t="s">
        <v>9</v>
      </c>
      <c r="TFF26" s="478"/>
      <c r="TFG26" s="478" t="s">
        <v>9</v>
      </c>
      <c r="TFH26" s="478"/>
      <c r="TFI26" s="478" t="s">
        <v>9</v>
      </c>
      <c r="TFJ26" s="478"/>
      <c r="TFK26" s="478" t="s">
        <v>9</v>
      </c>
      <c r="TFL26" s="478"/>
      <c r="TFM26" s="478" t="s">
        <v>9</v>
      </c>
      <c r="TFN26" s="478"/>
      <c r="TFO26" s="478" t="s">
        <v>9</v>
      </c>
      <c r="TFP26" s="478"/>
      <c r="TFQ26" s="478" t="s">
        <v>9</v>
      </c>
      <c r="TFR26" s="478"/>
      <c r="TFS26" s="478" t="s">
        <v>9</v>
      </c>
      <c r="TFT26" s="478"/>
      <c r="TFU26" s="478" t="s">
        <v>9</v>
      </c>
      <c r="TFV26" s="478"/>
      <c r="TFW26" s="478" t="s">
        <v>9</v>
      </c>
      <c r="TFX26" s="478"/>
      <c r="TFY26" s="478" t="s">
        <v>9</v>
      </c>
      <c r="TFZ26" s="478"/>
      <c r="TGA26" s="478" t="s">
        <v>9</v>
      </c>
      <c r="TGB26" s="478"/>
      <c r="TGC26" s="478" t="s">
        <v>9</v>
      </c>
      <c r="TGD26" s="478"/>
      <c r="TGE26" s="478" t="s">
        <v>9</v>
      </c>
      <c r="TGF26" s="478"/>
      <c r="TGG26" s="478" t="s">
        <v>9</v>
      </c>
      <c r="TGH26" s="478"/>
      <c r="TGI26" s="478" t="s">
        <v>9</v>
      </c>
      <c r="TGJ26" s="478"/>
      <c r="TGK26" s="478" t="s">
        <v>9</v>
      </c>
      <c r="TGL26" s="478"/>
      <c r="TGM26" s="478" t="s">
        <v>9</v>
      </c>
      <c r="TGN26" s="478"/>
      <c r="TGO26" s="478" t="s">
        <v>9</v>
      </c>
      <c r="TGP26" s="478"/>
      <c r="TGQ26" s="478" t="s">
        <v>9</v>
      </c>
      <c r="TGR26" s="478"/>
      <c r="TGS26" s="478" t="s">
        <v>9</v>
      </c>
      <c r="TGT26" s="478"/>
      <c r="TGU26" s="478" t="s">
        <v>9</v>
      </c>
      <c r="TGV26" s="478"/>
      <c r="TGW26" s="478" t="s">
        <v>9</v>
      </c>
      <c r="TGX26" s="478"/>
      <c r="TGY26" s="478" t="s">
        <v>9</v>
      </c>
      <c r="TGZ26" s="478"/>
      <c r="THA26" s="478" t="s">
        <v>9</v>
      </c>
      <c r="THB26" s="478"/>
      <c r="THC26" s="478" t="s">
        <v>9</v>
      </c>
      <c r="THD26" s="478"/>
      <c r="THE26" s="478" t="s">
        <v>9</v>
      </c>
      <c r="THF26" s="478"/>
      <c r="THG26" s="478" t="s">
        <v>9</v>
      </c>
      <c r="THH26" s="478"/>
      <c r="THI26" s="478" t="s">
        <v>9</v>
      </c>
      <c r="THJ26" s="478"/>
      <c r="THK26" s="478" t="s">
        <v>9</v>
      </c>
      <c r="THL26" s="478"/>
      <c r="THM26" s="478" t="s">
        <v>9</v>
      </c>
      <c r="THN26" s="478"/>
      <c r="THO26" s="478" t="s">
        <v>9</v>
      </c>
      <c r="THP26" s="478"/>
      <c r="THQ26" s="478" t="s">
        <v>9</v>
      </c>
      <c r="THR26" s="478"/>
      <c r="THS26" s="478" t="s">
        <v>9</v>
      </c>
      <c r="THT26" s="478"/>
      <c r="THU26" s="478" t="s">
        <v>9</v>
      </c>
      <c r="THV26" s="478"/>
      <c r="THW26" s="478" t="s">
        <v>9</v>
      </c>
      <c r="THX26" s="478"/>
      <c r="THY26" s="478" t="s">
        <v>9</v>
      </c>
      <c r="THZ26" s="478"/>
      <c r="TIA26" s="478" t="s">
        <v>9</v>
      </c>
      <c r="TIB26" s="478"/>
      <c r="TIC26" s="478" t="s">
        <v>9</v>
      </c>
      <c r="TID26" s="478"/>
      <c r="TIE26" s="478" t="s">
        <v>9</v>
      </c>
      <c r="TIF26" s="478"/>
      <c r="TIG26" s="478" t="s">
        <v>9</v>
      </c>
      <c r="TIH26" s="478"/>
      <c r="TII26" s="478" t="s">
        <v>9</v>
      </c>
      <c r="TIJ26" s="478"/>
      <c r="TIK26" s="478" t="s">
        <v>9</v>
      </c>
      <c r="TIL26" s="478"/>
      <c r="TIM26" s="478" t="s">
        <v>9</v>
      </c>
      <c r="TIN26" s="478"/>
      <c r="TIO26" s="478" t="s">
        <v>9</v>
      </c>
      <c r="TIP26" s="478"/>
      <c r="TIQ26" s="478" t="s">
        <v>9</v>
      </c>
      <c r="TIR26" s="478"/>
      <c r="TIS26" s="478" t="s">
        <v>9</v>
      </c>
      <c r="TIT26" s="478"/>
      <c r="TIU26" s="478" t="s">
        <v>9</v>
      </c>
      <c r="TIV26" s="478"/>
      <c r="TIW26" s="478" t="s">
        <v>9</v>
      </c>
      <c r="TIX26" s="478"/>
      <c r="TIY26" s="478" t="s">
        <v>9</v>
      </c>
      <c r="TIZ26" s="478"/>
      <c r="TJA26" s="478" t="s">
        <v>9</v>
      </c>
      <c r="TJB26" s="478"/>
      <c r="TJC26" s="478" t="s">
        <v>9</v>
      </c>
      <c r="TJD26" s="478"/>
      <c r="TJE26" s="478" t="s">
        <v>9</v>
      </c>
      <c r="TJF26" s="478"/>
      <c r="TJG26" s="478" t="s">
        <v>9</v>
      </c>
      <c r="TJH26" s="478"/>
      <c r="TJI26" s="478" t="s">
        <v>9</v>
      </c>
      <c r="TJJ26" s="478"/>
      <c r="TJK26" s="478" t="s">
        <v>9</v>
      </c>
      <c r="TJL26" s="478"/>
      <c r="TJM26" s="478" t="s">
        <v>9</v>
      </c>
      <c r="TJN26" s="478"/>
      <c r="TJO26" s="478" t="s">
        <v>9</v>
      </c>
      <c r="TJP26" s="478"/>
      <c r="TJQ26" s="478" t="s">
        <v>9</v>
      </c>
      <c r="TJR26" s="478"/>
      <c r="TJS26" s="478" t="s">
        <v>9</v>
      </c>
      <c r="TJT26" s="478"/>
      <c r="TJU26" s="478" t="s">
        <v>9</v>
      </c>
      <c r="TJV26" s="478"/>
      <c r="TJW26" s="478" t="s">
        <v>9</v>
      </c>
      <c r="TJX26" s="478"/>
      <c r="TJY26" s="478" t="s">
        <v>9</v>
      </c>
      <c r="TJZ26" s="478"/>
      <c r="TKA26" s="478" t="s">
        <v>9</v>
      </c>
      <c r="TKB26" s="478"/>
      <c r="TKC26" s="478" t="s">
        <v>9</v>
      </c>
      <c r="TKD26" s="478"/>
      <c r="TKE26" s="478" t="s">
        <v>9</v>
      </c>
      <c r="TKF26" s="478"/>
      <c r="TKG26" s="478" t="s">
        <v>9</v>
      </c>
      <c r="TKH26" s="478"/>
      <c r="TKI26" s="478" t="s">
        <v>9</v>
      </c>
      <c r="TKJ26" s="478"/>
      <c r="TKK26" s="478" t="s">
        <v>9</v>
      </c>
      <c r="TKL26" s="478"/>
      <c r="TKM26" s="478" t="s">
        <v>9</v>
      </c>
      <c r="TKN26" s="478"/>
      <c r="TKO26" s="478" t="s">
        <v>9</v>
      </c>
      <c r="TKP26" s="478"/>
      <c r="TKQ26" s="478" t="s">
        <v>9</v>
      </c>
      <c r="TKR26" s="478"/>
      <c r="TKS26" s="478" t="s">
        <v>9</v>
      </c>
      <c r="TKT26" s="478"/>
      <c r="TKU26" s="478" t="s">
        <v>9</v>
      </c>
      <c r="TKV26" s="478"/>
      <c r="TKW26" s="478" t="s">
        <v>9</v>
      </c>
      <c r="TKX26" s="478"/>
      <c r="TKY26" s="478" t="s">
        <v>9</v>
      </c>
      <c r="TKZ26" s="478"/>
      <c r="TLA26" s="478" t="s">
        <v>9</v>
      </c>
      <c r="TLB26" s="478"/>
      <c r="TLC26" s="478" t="s">
        <v>9</v>
      </c>
      <c r="TLD26" s="478"/>
      <c r="TLE26" s="478" t="s">
        <v>9</v>
      </c>
      <c r="TLF26" s="478"/>
      <c r="TLG26" s="478" t="s">
        <v>9</v>
      </c>
      <c r="TLH26" s="478"/>
      <c r="TLI26" s="478" t="s">
        <v>9</v>
      </c>
      <c r="TLJ26" s="478"/>
      <c r="TLK26" s="478" t="s">
        <v>9</v>
      </c>
      <c r="TLL26" s="478"/>
      <c r="TLM26" s="478" t="s">
        <v>9</v>
      </c>
      <c r="TLN26" s="478"/>
      <c r="TLO26" s="478" t="s">
        <v>9</v>
      </c>
      <c r="TLP26" s="478"/>
      <c r="TLQ26" s="478" t="s">
        <v>9</v>
      </c>
      <c r="TLR26" s="478"/>
      <c r="TLS26" s="478" t="s">
        <v>9</v>
      </c>
      <c r="TLT26" s="478"/>
      <c r="TLU26" s="478" t="s">
        <v>9</v>
      </c>
      <c r="TLV26" s="478"/>
      <c r="TLW26" s="478" t="s">
        <v>9</v>
      </c>
      <c r="TLX26" s="478"/>
      <c r="TLY26" s="478" t="s">
        <v>9</v>
      </c>
      <c r="TLZ26" s="478"/>
      <c r="TMA26" s="478" t="s">
        <v>9</v>
      </c>
      <c r="TMB26" s="478"/>
      <c r="TMC26" s="478" t="s">
        <v>9</v>
      </c>
      <c r="TMD26" s="478"/>
      <c r="TME26" s="478" t="s">
        <v>9</v>
      </c>
      <c r="TMF26" s="478"/>
      <c r="TMG26" s="478" t="s">
        <v>9</v>
      </c>
      <c r="TMH26" s="478"/>
      <c r="TMI26" s="478" t="s">
        <v>9</v>
      </c>
      <c r="TMJ26" s="478"/>
      <c r="TMK26" s="478" t="s">
        <v>9</v>
      </c>
      <c r="TML26" s="478"/>
      <c r="TMM26" s="478" t="s">
        <v>9</v>
      </c>
      <c r="TMN26" s="478"/>
      <c r="TMO26" s="478" t="s">
        <v>9</v>
      </c>
      <c r="TMP26" s="478"/>
      <c r="TMQ26" s="478" t="s">
        <v>9</v>
      </c>
      <c r="TMR26" s="478"/>
      <c r="TMS26" s="478" t="s">
        <v>9</v>
      </c>
      <c r="TMT26" s="478"/>
      <c r="TMU26" s="478" t="s">
        <v>9</v>
      </c>
      <c r="TMV26" s="478"/>
      <c r="TMW26" s="478" t="s">
        <v>9</v>
      </c>
      <c r="TMX26" s="478"/>
      <c r="TMY26" s="478" t="s">
        <v>9</v>
      </c>
      <c r="TMZ26" s="478"/>
      <c r="TNA26" s="478" t="s">
        <v>9</v>
      </c>
      <c r="TNB26" s="478"/>
      <c r="TNC26" s="478" t="s">
        <v>9</v>
      </c>
      <c r="TND26" s="478"/>
      <c r="TNE26" s="478" t="s">
        <v>9</v>
      </c>
      <c r="TNF26" s="478"/>
      <c r="TNG26" s="478" t="s">
        <v>9</v>
      </c>
      <c r="TNH26" s="478"/>
      <c r="TNI26" s="478" t="s">
        <v>9</v>
      </c>
      <c r="TNJ26" s="478"/>
      <c r="TNK26" s="478" t="s">
        <v>9</v>
      </c>
      <c r="TNL26" s="478"/>
      <c r="TNM26" s="478" t="s">
        <v>9</v>
      </c>
      <c r="TNN26" s="478"/>
      <c r="TNO26" s="478" t="s">
        <v>9</v>
      </c>
      <c r="TNP26" s="478"/>
      <c r="TNQ26" s="478" t="s">
        <v>9</v>
      </c>
      <c r="TNR26" s="478"/>
      <c r="TNS26" s="478" t="s">
        <v>9</v>
      </c>
      <c r="TNT26" s="478"/>
      <c r="TNU26" s="478" t="s">
        <v>9</v>
      </c>
      <c r="TNV26" s="478"/>
      <c r="TNW26" s="478" t="s">
        <v>9</v>
      </c>
      <c r="TNX26" s="478"/>
      <c r="TNY26" s="478" t="s">
        <v>9</v>
      </c>
      <c r="TNZ26" s="478"/>
      <c r="TOA26" s="478" t="s">
        <v>9</v>
      </c>
      <c r="TOB26" s="478"/>
      <c r="TOC26" s="478" t="s">
        <v>9</v>
      </c>
      <c r="TOD26" s="478"/>
      <c r="TOE26" s="478" t="s">
        <v>9</v>
      </c>
      <c r="TOF26" s="478"/>
      <c r="TOG26" s="478" t="s">
        <v>9</v>
      </c>
      <c r="TOH26" s="478"/>
      <c r="TOI26" s="478" t="s">
        <v>9</v>
      </c>
      <c r="TOJ26" s="478"/>
      <c r="TOK26" s="478" t="s">
        <v>9</v>
      </c>
      <c r="TOL26" s="478"/>
      <c r="TOM26" s="478" t="s">
        <v>9</v>
      </c>
      <c r="TON26" s="478"/>
      <c r="TOO26" s="478" t="s">
        <v>9</v>
      </c>
      <c r="TOP26" s="478"/>
      <c r="TOQ26" s="478" t="s">
        <v>9</v>
      </c>
      <c r="TOR26" s="478"/>
      <c r="TOS26" s="478" t="s">
        <v>9</v>
      </c>
      <c r="TOT26" s="478"/>
      <c r="TOU26" s="478" t="s">
        <v>9</v>
      </c>
      <c r="TOV26" s="478"/>
      <c r="TOW26" s="478" t="s">
        <v>9</v>
      </c>
      <c r="TOX26" s="478"/>
      <c r="TOY26" s="478" t="s">
        <v>9</v>
      </c>
      <c r="TOZ26" s="478"/>
      <c r="TPA26" s="478" t="s">
        <v>9</v>
      </c>
      <c r="TPB26" s="478"/>
      <c r="TPC26" s="478" t="s">
        <v>9</v>
      </c>
      <c r="TPD26" s="478"/>
      <c r="TPE26" s="478" t="s">
        <v>9</v>
      </c>
      <c r="TPF26" s="478"/>
      <c r="TPG26" s="478" t="s">
        <v>9</v>
      </c>
      <c r="TPH26" s="478"/>
      <c r="TPI26" s="478" t="s">
        <v>9</v>
      </c>
      <c r="TPJ26" s="478"/>
      <c r="TPK26" s="478" t="s">
        <v>9</v>
      </c>
      <c r="TPL26" s="478"/>
      <c r="TPM26" s="478" t="s">
        <v>9</v>
      </c>
      <c r="TPN26" s="478"/>
      <c r="TPO26" s="478" t="s">
        <v>9</v>
      </c>
      <c r="TPP26" s="478"/>
      <c r="TPQ26" s="478" t="s">
        <v>9</v>
      </c>
      <c r="TPR26" s="478"/>
      <c r="TPS26" s="478" t="s">
        <v>9</v>
      </c>
      <c r="TPT26" s="478"/>
      <c r="TPU26" s="478" t="s">
        <v>9</v>
      </c>
      <c r="TPV26" s="478"/>
      <c r="TPW26" s="478" t="s">
        <v>9</v>
      </c>
      <c r="TPX26" s="478"/>
      <c r="TPY26" s="478" t="s">
        <v>9</v>
      </c>
      <c r="TPZ26" s="478"/>
      <c r="TQA26" s="478" t="s">
        <v>9</v>
      </c>
      <c r="TQB26" s="478"/>
      <c r="TQC26" s="478" t="s">
        <v>9</v>
      </c>
      <c r="TQD26" s="478"/>
      <c r="TQE26" s="478" t="s">
        <v>9</v>
      </c>
      <c r="TQF26" s="478"/>
      <c r="TQG26" s="478" t="s">
        <v>9</v>
      </c>
      <c r="TQH26" s="478"/>
      <c r="TQI26" s="478" t="s">
        <v>9</v>
      </c>
      <c r="TQJ26" s="478"/>
      <c r="TQK26" s="478" t="s">
        <v>9</v>
      </c>
      <c r="TQL26" s="478"/>
      <c r="TQM26" s="478" t="s">
        <v>9</v>
      </c>
      <c r="TQN26" s="478"/>
      <c r="TQO26" s="478" t="s">
        <v>9</v>
      </c>
      <c r="TQP26" s="478"/>
      <c r="TQQ26" s="478" t="s">
        <v>9</v>
      </c>
      <c r="TQR26" s="478"/>
      <c r="TQS26" s="478" t="s">
        <v>9</v>
      </c>
      <c r="TQT26" s="478"/>
      <c r="TQU26" s="478" t="s">
        <v>9</v>
      </c>
      <c r="TQV26" s="478"/>
      <c r="TQW26" s="478" t="s">
        <v>9</v>
      </c>
      <c r="TQX26" s="478"/>
      <c r="TQY26" s="478" t="s">
        <v>9</v>
      </c>
      <c r="TQZ26" s="478"/>
      <c r="TRA26" s="478" t="s">
        <v>9</v>
      </c>
      <c r="TRB26" s="478"/>
      <c r="TRC26" s="478" t="s">
        <v>9</v>
      </c>
      <c r="TRD26" s="478"/>
      <c r="TRE26" s="478" t="s">
        <v>9</v>
      </c>
      <c r="TRF26" s="478"/>
      <c r="TRG26" s="478" t="s">
        <v>9</v>
      </c>
      <c r="TRH26" s="478"/>
      <c r="TRI26" s="478" t="s">
        <v>9</v>
      </c>
      <c r="TRJ26" s="478"/>
      <c r="TRK26" s="478" t="s">
        <v>9</v>
      </c>
      <c r="TRL26" s="478"/>
      <c r="TRM26" s="478" t="s">
        <v>9</v>
      </c>
      <c r="TRN26" s="478"/>
      <c r="TRO26" s="478" t="s">
        <v>9</v>
      </c>
      <c r="TRP26" s="478"/>
      <c r="TRQ26" s="478" t="s">
        <v>9</v>
      </c>
      <c r="TRR26" s="478"/>
      <c r="TRS26" s="478" t="s">
        <v>9</v>
      </c>
      <c r="TRT26" s="478"/>
      <c r="TRU26" s="478" t="s">
        <v>9</v>
      </c>
      <c r="TRV26" s="478"/>
      <c r="TRW26" s="478" t="s">
        <v>9</v>
      </c>
      <c r="TRX26" s="478"/>
      <c r="TRY26" s="478" t="s">
        <v>9</v>
      </c>
      <c r="TRZ26" s="478"/>
      <c r="TSA26" s="478" t="s">
        <v>9</v>
      </c>
      <c r="TSB26" s="478"/>
      <c r="TSC26" s="478" t="s">
        <v>9</v>
      </c>
      <c r="TSD26" s="478"/>
      <c r="TSE26" s="478" t="s">
        <v>9</v>
      </c>
      <c r="TSF26" s="478"/>
      <c r="TSG26" s="478" t="s">
        <v>9</v>
      </c>
      <c r="TSH26" s="478"/>
      <c r="TSI26" s="478" t="s">
        <v>9</v>
      </c>
      <c r="TSJ26" s="478"/>
      <c r="TSK26" s="478" t="s">
        <v>9</v>
      </c>
      <c r="TSL26" s="478"/>
      <c r="TSM26" s="478" t="s">
        <v>9</v>
      </c>
      <c r="TSN26" s="478"/>
      <c r="TSO26" s="478" t="s">
        <v>9</v>
      </c>
      <c r="TSP26" s="478"/>
      <c r="TSQ26" s="478" t="s">
        <v>9</v>
      </c>
      <c r="TSR26" s="478"/>
      <c r="TSS26" s="478" t="s">
        <v>9</v>
      </c>
      <c r="TST26" s="478"/>
      <c r="TSU26" s="478" t="s">
        <v>9</v>
      </c>
      <c r="TSV26" s="478"/>
      <c r="TSW26" s="478" t="s">
        <v>9</v>
      </c>
      <c r="TSX26" s="478"/>
      <c r="TSY26" s="478" t="s">
        <v>9</v>
      </c>
      <c r="TSZ26" s="478"/>
      <c r="TTA26" s="478" t="s">
        <v>9</v>
      </c>
      <c r="TTB26" s="478"/>
      <c r="TTC26" s="478" t="s">
        <v>9</v>
      </c>
      <c r="TTD26" s="478"/>
      <c r="TTE26" s="478" t="s">
        <v>9</v>
      </c>
      <c r="TTF26" s="478"/>
      <c r="TTG26" s="478" t="s">
        <v>9</v>
      </c>
      <c r="TTH26" s="478"/>
      <c r="TTI26" s="478" t="s">
        <v>9</v>
      </c>
      <c r="TTJ26" s="478"/>
      <c r="TTK26" s="478" t="s">
        <v>9</v>
      </c>
      <c r="TTL26" s="478"/>
      <c r="TTM26" s="478" t="s">
        <v>9</v>
      </c>
      <c r="TTN26" s="478"/>
      <c r="TTO26" s="478" t="s">
        <v>9</v>
      </c>
      <c r="TTP26" s="478"/>
      <c r="TTQ26" s="478" t="s">
        <v>9</v>
      </c>
      <c r="TTR26" s="478"/>
      <c r="TTS26" s="478" t="s">
        <v>9</v>
      </c>
      <c r="TTT26" s="478"/>
      <c r="TTU26" s="478" t="s">
        <v>9</v>
      </c>
      <c r="TTV26" s="478"/>
      <c r="TTW26" s="478" t="s">
        <v>9</v>
      </c>
      <c r="TTX26" s="478"/>
      <c r="TTY26" s="478" t="s">
        <v>9</v>
      </c>
      <c r="TTZ26" s="478"/>
      <c r="TUA26" s="478" t="s">
        <v>9</v>
      </c>
      <c r="TUB26" s="478"/>
      <c r="TUC26" s="478" t="s">
        <v>9</v>
      </c>
      <c r="TUD26" s="478"/>
      <c r="TUE26" s="478" t="s">
        <v>9</v>
      </c>
      <c r="TUF26" s="478"/>
      <c r="TUG26" s="478" t="s">
        <v>9</v>
      </c>
      <c r="TUH26" s="478"/>
      <c r="TUI26" s="478" t="s">
        <v>9</v>
      </c>
      <c r="TUJ26" s="478"/>
      <c r="TUK26" s="478" t="s">
        <v>9</v>
      </c>
      <c r="TUL26" s="478"/>
      <c r="TUM26" s="478" t="s">
        <v>9</v>
      </c>
      <c r="TUN26" s="478"/>
      <c r="TUO26" s="478" t="s">
        <v>9</v>
      </c>
      <c r="TUP26" s="478"/>
      <c r="TUQ26" s="478" t="s">
        <v>9</v>
      </c>
      <c r="TUR26" s="478"/>
      <c r="TUS26" s="478" t="s">
        <v>9</v>
      </c>
      <c r="TUT26" s="478"/>
      <c r="TUU26" s="478" t="s">
        <v>9</v>
      </c>
      <c r="TUV26" s="478"/>
      <c r="TUW26" s="478" t="s">
        <v>9</v>
      </c>
      <c r="TUX26" s="478"/>
      <c r="TUY26" s="478" t="s">
        <v>9</v>
      </c>
      <c r="TUZ26" s="478"/>
      <c r="TVA26" s="478" t="s">
        <v>9</v>
      </c>
      <c r="TVB26" s="478"/>
      <c r="TVC26" s="478" t="s">
        <v>9</v>
      </c>
      <c r="TVD26" s="478"/>
      <c r="TVE26" s="478" t="s">
        <v>9</v>
      </c>
      <c r="TVF26" s="478"/>
      <c r="TVG26" s="478" t="s">
        <v>9</v>
      </c>
      <c r="TVH26" s="478"/>
      <c r="TVI26" s="478" t="s">
        <v>9</v>
      </c>
      <c r="TVJ26" s="478"/>
      <c r="TVK26" s="478" t="s">
        <v>9</v>
      </c>
      <c r="TVL26" s="478"/>
      <c r="TVM26" s="478" t="s">
        <v>9</v>
      </c>
      <c r="TVN26" s="478"/>
      <c r="TVO26" s="478" t="s">
        <v>9</v>
      </c>
      <c r="TVP26" s="478"/>
      <c r="TVQ26" s="478" t="s">
        <v>9</v>
      </c>
      <c r="TVR26" s="478"/>
      <c r="TVS26" s="478" t="s">
        <v>9</v>
      </c>
      <c r="TVT26" s="478"/>
      <c r="TVU26" s="478" t="s">
        <v>9</v>
      </c>
      <c r="TVV26" s="478"/>
      <c r="TVW26" s="478" t="s">
        <v>9</v>
      </c>
      <c r="TVX26" s="478"/>
      <c r="TVY26" s="478" t="s">
        <v>9</v>
      </c>
      <c r="TVZ26" s="478"/>
      <c r="TWA26" s="478" t="s">
        <v>9</v>
      </c>
      <c r="TWB26" s="478"/>
      <c r="TWC26" s="478" t="s">
        <v>9</v>
      </c>
      <c r="TWD26" s="478"/>
      <c r="TWE26" s="478" t="s">
        <v>9</v>
      </c>
      <c r="TWF26" s="478"/>
      <c r="TWG26" s="478" t="s">
        <v>9</v>
      </c>
      <c r="TWH26" s="478"/>
      <c r="TWI26" s="478" t="s">
        <v>9</v>
      </c>
      <c r="TWJ26" s="478"/>
      <c r="TWK26" s="478" t="s">
        <v>9</v>
      </c>
      <c r="TWL26" s="478"/>
      <c r="TWM26" s="478" t="s">
        <v>9</v>
      </c>
      <c r="TWN26" s="478"/>
      <c r="TWO26" s="478" t="s">
        <v>9</v>
      </c>
      <c r="TWP26" s="478"/>
      <c r="TWQ26" s="478" t="s">
        <v>9</v>
      </c>
      <c r="TWR26" s="478"/>
      <c r="TWS26" s="478" t="s">
        <v>9</v>
      </c>
      <c r="TWT26" s="478"/>
      <c r="TWU26" s="478" t="s">
        <v>9</v>
      </c>
      <c r="TWV26" s="478"/>
      <c r="TWW26" s="478" t="s">
        <v>9</v>
      </c>
      <c r="TWX26" s="478"/>
      <c r="TWY26" s="478" t="s">
        <v>9</v>
      </c>
      <c r="TWZ26" s="478"/>
      <c r="TXA26" s="478" t="s">
        <v>9</v>
      </c>
      <c r="TXB26" s="478"/>
      <c r="TXC26" s="478" t="s">
        <v>9</v>
      </c>
      <c r="TXD26" s="478"/>
      <c r="TXE26" s="478" t="s">
        <v>9</v>
      </c>
      <c r="TXF26" s="478"/>
      <c r="TXG26" s="478" t="s">
        <v>9</v>
      </c>
      <c r="TXH26" s="478"/>
      <c r="TXI26" s="478" t="s">
        <v>9</v>
      </c>
      <c r="TXJ26" s="478"/>
      <c r="TXK26" s="478" t="s">
        <v>9</v>
      </c>
      <c r="TXL26" s="478"/>
      <c r="TXM26" s="478" t="s">
        <v>9</v>
      </c>
      <c r="TXN26" s="478"/>
      <c r="TXO26" s="478" t="s">
        <v>9</v>
      </c>
      <c r="TXP26" s="478"/>
      <c r="TXQ26" s="478" t="s">
        <v>9</v>
      </c>
      <c r="TXR26" s="478"/>
      <c r="TXS26" s="478" t="s">
        <v>9</v>
      </c>
      <c r="TXT26" s="478"/>
      <c r="TXU26" s="478" t="s">
        <v>9</v>
      </c>
      <c r="TXV26" s="478"/>
      <c r="TXW26" s="478" t="s">
        <v>9</v>
      </c>
      <c r="TXX26" s="478"/>
      <c r="TXY26" s="478" t="s">
        <v>9</v>
      </c>
      <c r="TXZ26" s="478"/>
      <c r="TYA26" s="478" t="s">
        <v>9</v>
      </c>
      <c r="TYB26" s="478"/>
      <c r="TYC26" s="478" t="s">
        <v>9</v>
      </c>
      <c r="TYD26" s="478"/>
      <c r="TYE26" s="478" t="s">
        <v>9</v>
      </c>
      <c r="TYF26" s="478"/>
      <c r="TYG26" s="478" t="s">
        <v>9</v>
      </c>
      <c r="TYH26" s="478"/>
      <c r="TYI26" s="478" t="s">
        <v>9</v>
      </c>
      <c r="TYJ26" s="478"/>
      <c r="TYK26" s="478" t="s">
        <v>9</v>
      </c>
      <c r="TYL26" s="478"/>
      <c r="TYM26" s="478" t="s">
        <v>9</v>
      </c>
      <c r="TYN26" s="478"/>
      <c r="TYO26" s="478" t="s">
        <v>9</v>
      </c>
      <c r="TYP26" s="478"/>
      <c r="TYQ26" s="478" t="s">
        <v>9</v>
      </c>
      <c r="TYR26" s="478"/>
      <c r="TYS26" s="478" t="s">
        <v>9</v>
      </c>
      <c r="TYT26" s="478"/>
      <c r="TYU26" s="478" t="s">
        <v>9</v>
      </c>
      <c r="TYV26" s="478"/>
      <c r="TYW26" s="478" t="s">
        <v>9</v>
      </c>
      <c r="TYX26" s="478"/>
      <c r="TYY26" s="478" t="s">
        <v>9</v>
      </c>
      <c r="TYZ26" s="478"/>
      <c r="TZA26" s="478" t="s">
        <v>9</v>
      </c>
      <c r="TZB26" s="478"/>
      <c r="TZC26" s="478" t="s">
        <v>9</v>
      </c>
      <c r="TZD26" s="478"/>
      <c r="TZE26" s="478" t="s">
        <v>9</v>
      </c>
      <c r="TZF26" s="478"/>
      <c r="TZG26" s="478" t="s">
        <v>9</v>
      </c>
      <c r="TZH26" s="478"/>
      <c r="TZI26" s="478" t="s">
        <v>9</v>
      </c>
      <c r="TZJ26" s="478"/>
      <c r="TZK26" s="478" t="s">
        <v>9</v>
      </c>
      <c r="TZL26" s="478"/>
      <c r="TZM26" s="478" t="s">
        <v>9</v>
      </c>
      <c r="TZN26" s="478"/>
      <c r="TZO26" s="478" t="s">
        <v>9</v>
      </c>
      <c r="TZP26" s="478"/>
      <c r="TZQ26" s="478" t="s">
        <v>9</v>
      </c>
      <c r="TZR26" s="478"/>
      <c r="TZS26" s="478" t="s">
        <v>9</v>
      </c>
      <c r="TZT26" s="478"/>
      <c r="TZU26" s="478" t="s">
        <v>9</v>
      </c>
      <c r="TZV26" s="478"/>
      <c r="TZW26" s="478" t="s">
        <v>9</v>
      </c>
      <c r="TZX26" s="478"/>
      <c r="TZY26" s="478" t="s">
        <v>9</v>
      </c>
      <c r="TZZ26" s="478"/>
      <c r="UAA26" s="478" t="s">
        <v>9</v>
      </c>
      <c r="UAB26" s="478"/>
      <c r="UAC26" s="478" t="s">
        <v>9</v>
      </c>
      <c r="UAD26" s="478"/>
      <c r="UAE26" s="478" t="s">
        <v>9</v>
      </c>
      <c r="UAF26" s="478"/>
      <c r="UAG26" s="478" t="s">
        <v>9</v>
      </c>
      <c r="UAH26" s="478"/>
      <c r="UAI26" s="478" t="s">
        <v>9</v>
      </c>
      <c r="UAJ26" s="478"/>
      <c r="UAK26" s="478" t="s">
        <v>9</v>
      </c>
      <c r="UAL26" s="478"/>
      <c r="UAM26" s="478" t="s">
        <v>9</v>
      </c>
      <c r="UAN26" s="478"/>
      <c r="UAO26" s="478" t="s">
        <v>9</v>
      </c>
      <c r="UAP26" s="478"/>
      <c r="UAQ26" s="478" t="s">
        <v>9</v>
      </c>
      <c r="UAR26" s="478"/>
      <c r="UAS26" s="478" t="s">
        <v>9</v>
      </c>
      <c r="UAT26" s="478"/>
      <c r="UAU26" s="478" t="s">
        <v>9</v>
      </c>
      <c r="UAV26" s="478"/>
      <c r="UAW26" s="478" t="s">
        <v>9</v>
      </c>
      <c r="UAX26" s="478"/>
      <c r="UAY26" s="478" t="s">
        <v>9</v>
      </c>
      <c r="UAZ26" s="478"/>
      <c r="UBA26" s="478" t="s">
        <v>9</v>
      </c>
      <c r="UBB26" s="478"/>
      <c r="UBC26" s="478" t="s">
        <v>9</v>
      </c>
      <c r="UBD26" s="478"/>
      <c r="UBE26" s="478" t="s">
        <v>9</v>
      </c>
      <c r="UBF26" s="478"/>
      <c r="UBG26" s="478" t="s">
        <v>9</v>
      </c>
      <c r="UBH26" s="478"/>
      <c r="UBI26" s="478" t="s">
        <v>9</v>
      </c>
      <c r="UBJ26" s="478"/>
      <c r="UBK26" s="478" t="s">
        <v>9</v>
      </c>
      <c r="UBL26" s="478"/>
      <c r="UBM26" s="478" t="s">
        <v>9</v>
      </c>
      <c r="UBN26" s="478"/>
      <c r="UBO26" s="478" t="s">
        <v>9</v>
      </c>
      <c r="UBP26" s="478"/>
      <c r="UBQ26" s="478" t="s">
        <v>9</v>
      </c>
      <c r="UBR26" s="478"/>
      <c r="UBS26" s="478" t="s">
        <v>9</v>
      </c>
      <c r="UBT26" s="478"/>
      <c r="UBU26" s="478" t="s">
        <v>9</v>
      </c>
      <c r="UBV26" s="478"/>
      <c r="UBW26" s="478" t="s">
        <v>9</v>
      </c>
      <c r="UBX26" s="478"/>
      <c r="UBY26" s="478" t="s">
        <v>9</v>
      </c>
      <c r="UBZ26" s="478"/>
      <c r="UCA26" s="478" t="s">
        <v>9</v>
      </c>
      <c r="UCB26" s="478"/>
      <c r="UCC26" s="478" t="s">
        <v>9</v>
      </c>
      <c r="UCD26" s="478"/>
      <c r="UCE26" s="478" t="s">
        <v>9</v>
      </c>
      <c r="UCF26" s="478"/>
      <c r="UCG26" s="478" t="s">
        <v>9</v>
      </c>
      <c r="UCH26" s="478"/>
      <c r="UCI26" s="478" t="s">
        <v>9</v>
      </c>
      <c r="UCJ26" s="478"/>
      <c r="UCK26" s="478" t="s">
        <v>9</v>
      </c>
      <c r="UCL26" s="478"/>
      <c r="UCM26" s="478" t="s">
        <v>9</v>
      </c>
      <c r="UCN26" s="478"/>
      <c r="UCO26" s="478" t="s">
        <v>9</v>
      </c>
      <c r="UCP26" s="478"/>
      <c r="UCQ26" s="478" t="s">
        <v>9</v>
      </c>
      <c r="UCR26" s="478"/>
      <c r="UCS26" s="478" t="s">
        <v>9</v>
      </c>
      <c r="UCT26" s="478"/>
      <c r="UCU26" s="478" t="s">
        <v>9</v>
      </c>
      <c r="UCV26" s="478"/>
      <c r="UCW26" s="478" t="s">
        <v>9</v>
      </c>
      <c r="UCX26" s="478"/>
      <c r="UCY26" s="478" t="s">
        <v>9</v>
      </c>
      <c r="UCZ26" s="478"/>
      <c r="UDA26" s="478" t="s">
        <v>9</v>
      </c>
      <c r="UDB26" s="478"/>
      <c r="UDC26" s="478" t="s">
        <v>9</v>
      </c>
      <c r="UDD26" s="478"/>
      <c r="UDE26" s="478" t="s">
        <v>9</v>
      </c>
      <c r="UDF26" s="478"/>
      <c r="UDG26" s="478" t="s">
        <v>9</v>
      </c>
      <c r="UDH26" s="478"/>
      <c r="UDI26" s="478" t="s">
        <v>9</v>
      </c>
      <c r="UDJ26" s="478"/>
      <c r="UDK26" s="478" t="s">
        <v>9</v>
      </c>
      <c r="UDL26" s="478"/>
      <c r="UDM26" s="478" t="s">
        <v>9</v>
      </c>
      <c r="UDN26" s="478"/>
      <c r="UDO26" s="478" t="s">
        <v>9</v>
      </c>
      <c r="UDP26" s="478"/>
      <c r="UDQ26" s="478" t="s">
        <v>9</v>
      </c>
      <c r="UDR26" s="478"/>
      <c r="UDS26" s="478" t="s">
        <v>9</v>
      </c>
      <c r="UDT26" s="478"/>
      <c r="UDU26" s="478" t="s">
        <v>9</v>
      </c>
      <c r="UDV26" s="478"/>
      <c r="UDW26" s="478" t="s">
        <v>9</v>
      </c>
      <c r="UDX26" s="478"/>
      <c r="UDY26" s="478" t="s">
        <v>9</v>
      </c>
      <c r="UDZ26" s="478"/>
      <c r="UEA26" s="478" t="s">
        <v>9</v>
      </c>
      <c r="UEB26" s="478"/>
      <c r="UEC26" s="478" t="s">
        <v>9</v>
      </c>
      <c r="UED26" s="478"/>
      <c r="UEE26" s="478" t="s">
        <v>9</v>
      </c>
      <c r="UEF26" s="478"/>
      <c r="UEG26" s="478" t="s">
        <v>9</v>
      </c>
      <c r="UEH26" s="478"/>
      <c r="UEI26" s="478" t="s">
        <v>9</v>
      </c>
      <c r="UEJ26" s="478"/>
      <c r="UEK26" s="478" t="s">
        <v>9</v>
      </c>
      <c r="UEL26" s="478"/>
      <c r="UEM26" s="478" t="s">
        <v>9</v>
      </c>
      <c r="UEN26" s="478"/>
      <c r="UEO26" s="478" t="s">
        <v>9</v>
      </c>
      <c r="UEP26" s="478"/>
      <c r="UEQ26" s="478" t="s">
        <v>9</v>
      </c>
      <c r="UER26" s="478"/>
      <c r="UES26" s="478" t="s">
        <v>9</v>
      </c>
      <c r="UET26" s="478"/>
      <c r="UEU26" s="478" t="s">
        <v>9</v>
      </c>
      <c r="UEV26" s="478"/>
      <c r="UEW26" s="478" t="s">
        <v>9</v>
      </c>
      <c r="UEX26" s="478"/>
      <c r="UEY26" s="478" t="s">
        <v>9</v>
      </c>
      <c r="UEZ26" s="478"/>
      <c r="UFA26" s="478" t="s">
        <v>9</v>
      </c>
      <c r="UFB26" s="478"/>
      <c r="UFC26" s="478" t="s">
        <v>9</v>
      </c>
      <c r="UFD26" s="478"/>
      <c r="UFE26" s="478" t="s">
        <v>9</v>
      </c>
      <c r="UFF26" s="478"/>
      <c r="UFG26" s="478" t="s">
        <v>9</v>
      </c>
      <c r="UFH26" s="478"/>
      <c r="UFI26" s="478" t="s">
        <v>9</v>
      </c>
      <c r="UFJ26" s="478"/>
      <c r="UFK26" s="478" t="s">
        <v>9</v>
      </c>
      <c r="UFL26" s="478"/>
      <c r="UFM26" s="478" t="s">
        <v>9</v>
      </c>
      <c r="UFN26" s="478"/>
      <c r="UFO26" s="478" t="s">
        <v>9</v>
      </c>
      <c r="UFP26" s="478"/>
      <c r="UFQ26" s="478" t="s">
        <v>9</v>
      </c>
      <c r="UFR26" s="478"/>
      <c r="UFS26" s="478" t="s">
        <v>9</v>
      </c>
      <c r="UFT26" s="478"/>
      <c r="UFU26" s="478" t="s">
        <v>9</v>
      </c>
      <c r="UFV26" s="478"/>
      <c r="UFW26" s="478" t="s">
        <v>9</v>
      </c>
      <c r="UFX26" s="478"/>
      <c r="UFY26" s="478" t="s">
        <v>9</v>
      </c>
      <c r="UFZ26" s="478"/>
      <c r="UGA26" s="478" t="s">
        <v>9</v>
      </c>
      <c r="UGB26" s="478"/>
      <c r="UGC26" s="478" t="s">
        <v>9</v>
      </c>
      <c r="UGD26" s="478"/>
      <c r="UGE26" s="478" t="s">
        <v>9</v>
      </c>
      <c r="UGF26" s="478"/>
      <c r="UGG26" s="478" t="s">
        <v>9</v>
      </c>
      <c r="UGH26" s="478"/>
      <c r="UGI26" s="478" t="s">
        <v>9</v>
      </c>
      <c r="UGJ26" s="478"/>
      <c r="UGK26" s="478" t="s">
        <v>9</v>
      </c>
      <c r="UGL26" s="478"/>
      <c r="UGM26" s="478" t="s">
        <v>9</v>
      </c>
      <c r="UGN26" s="478"/>
      <c r="UGO26" s="478" t="s">
        <v>9</v>
      </c>
      <c r="UGP26" s="478"/>
      <c r="UGQ26" s="478" t="s">
        <v>9</v>
      </c>
      <c r="UGR26" s="478"/>
      <c r="UGS26" s="478" t="s">
        <v>9</v>
      </c>
      <c r="UGT26" s="478"/>
      <c r="UGU26" s="478" t="s">
        <v>9</v>
      </c>
      <c r="UGV26" s="478"/>
      <c r="UGW26" s="478" t="s">
        <v>9</v>
      </c>
      <c r="UGX26" s="478"/>
      <c r="UGY26" s="478" t="s">
        <v>9</v>
      </c>
      <c r="UGZ26" s="478"/>
      <c r="UHA26" s="478" t="s">
        <v>9</v>
      </c>
      <c r="UHB26" s="478"/>
      <c r="UHC26" s="478" t="s">
        <v>9</v>
      </c>
      <c r="UHD26" s="478"/>
      <c r="UHE26" s="478" t="s">
        <v>9</v>
      </c>
      <c r="UHF26" s="478"/>
      <c r="UHG26" s="478" t="s">
        <v>9</v>
      </c>
      <c r="UHH26" s="478"/>
      <c r="UHI26" s="478" t="s">
        <v>9</v>
      </c>
      <c r="UHJ26" s="478"/>
      <c r="UHK26" s="478" t="s">
        <v>9</v>
      </c>
      <c r="UHL26" s="478"/>
      <c r="UHM26" s="478" t="s">
        <v>9</v>
      </c>
      <c r="UHN26" s="478"/>
      <c r="UHO26" s="478" t="s">
        <v>9</v>
      </c>
      <c r="UHP26" s="478"/>
      <c r="UHQ26" s="478" t="s">
        <v>9</v>
      </c>
      <c r="UHR26" s="478"/>
      <c r="UHS26" s="478" t="s">
        <v>9</v>
      </c>
      <c r="UHT26" s="478"/>
      <c r="UHU26" s="478" t="s">
        <v>9</v>
      </c>
      <c r="UHV26" s="478"/>
      <c r="UHW26" s="478" t="s">
        <v>9</v>
      </c>
      <c r="UHX26" s="478"/>
      <c r="UHY26" s="478" t="s">
        <v>9</v>
      </c>
      <c r="UHZ26" s="478"/>
      <c r="UIA26" s="478" t="s">
        <v>9</v>
      </c>
      <c r="UIB26" s="478"/>
      <c r="UIC26" s="478" t="s">
        <v>9</v>
      </c>
      <c r="UID26" s="478"/>
      <c r="UIE26" s="478" t="s">
        <v>9</v>
      </c>
      <c r="UIF26" s="478"/>
      <c r="UIG26" s="478" t="s">
        <v>9</v>
      </c>
      <c r="UIH26" s="478"/>
      <c r="UII26" s="478" t="s">
        <v>9</v>
      </c>
      <c r="UIJ26" s="478"/>
      <c r="UIK26" s="478" t="s">
        <v>9</v>
      </c>
      <c r="UIL26" s="478"/>
      <c r="UIM26" s="478" t="s">
        <v>9</v>
      </c>
      <c r="UIN26" s="478"/>
      <c r="UIO26" s="478" t="s">
        <v>9</v>
      </c>
      <c r="UIP26" s="478"/>
      <c r="UIQ26" s="478" t="s">
        <v>9</v>
      </c>
      <c r="UIR26" s="478"/>
      <c r="UIS26" s="478" t="s">
        <v>9</v>
      </c>
      <c r="UIT26" s="478"/>
      <c r="UIU26" s="478" t="s">
        <v>9</v>
      </c>
      <c r="UIV26" s="478"/>
      <c r="UIW26" s="478" t="s">
        <v>9</v>
      </c>
      <c r="UIX26" s="478"/>
      <c r="UIY26" s="478" t="s">
        <v>9</v>
      </c>
      <c r="UIZ26" s="478"/>
      <c r="UJA26" s="478" t="s">
        <v>9</v>
      </c>
      <c r="UJB26" s="478"/>
      <c r="UJC26" s="478" t="s">
        <v>9</v>
      </c>
      <c r="UJD26" s="478"/>
      <c r="UJE26" s="478" t="s">
        <v>9</v>
      </c>
      <c r="UJF26" s="478"/>
      <c r="UJG26" s="478" t="s">
        <v>9</v>
      </c>
      <c r="UJH26" s="478"/>
      <c r="UJI26" s="478" t="s">
        <v>9</v>
      </c>
      <c r="UJJ26" s="478"/>
      <c r="UJK26" s="478" t="s">
        <v>9</v>
      </c>
      <c r="UJL26" s="478"/>
      <c r="UJM26" s="478" t="s">
        <v>9</v>
      </c>
      <c r="UJN26" s="478"/>
      <c r="UJO26" s="478" t="s">
        <v>9</v>
      </c>
      <c r="UJP26" s="478"/>
      <c r="UJQ26" s="478" t="s">
        <v>9</v>
      </c>
      <c r="UJR26" s="478"/>
      <c r="UJS26" s="478" t="s">
        <v>9</v>
      </c>
      <c r="UJT26" s="478"/>
      <c r="UJU26" s="478" t="s">
        <v>9</v>
      </c>
      <c r="UJV26" s="478"/>
      <c r="UJW26" s="478" t="s">
        <v>9</v>
      </c>
      <c r="UJX26" s="478"/>
      <c r="UJY26" s="478" t="s">
        <v>9</v>
      </c>
      <c r="UJZ26" s="478"/>
      <c r="UKA26" s="478" t="s">
        <v>9</v>
      </c>
      <c r="UKB26" s="478"/>
      <c r="UKC26" s="478" t="s">
        <v>9</v>
      </c>
      <c r="UKD26" s="478"/>
      <c r="UKE26" s="478" t="s">
        <v>9</v>
      </c>
      <c r="UKF26" s="478"/>
      <c r="UKG26" s="478" t="s">
        <v>9</v>
      </c>
      <c r="UKH26" s="478"/>
      <c r="UKI26" s="478" t="s">
        <v>9</v>
      </c>
      <c r="UKJ26" s="478"/>
      <c r="UKK26" s="478" t="s">
        <v>9</v>
      </c>
      <c r="UKL26" s="478"/>
      <c r="UKM26" s="478" t="s">
        <v>9</v>
      </c>
      <c r="UKN26" s="478"/>
      <c r="UKO26" s="478" t="s">
        <v>9</v>
      </c>
      <c r="UKP26" s="478"/>
      <c r="UKQ26" s="478" t="s">
        <v>9</v>
      </c>
      <c r="UKR26" s="478"/>
      <c r="UKS26" s="478" t="s">
        <v>9</v>
      </c>
      <c r="UKT26" s="478"/>
      <c r="UKU26" s="478" t="s">
        <v>9</v>
      </c>
      <c r="UKV26" s="478"/>
      <c r="UKW26" s="478" t="s">
        <v>9</v>
      </c>
      <c r="UKX26" s="478"/>
      <c r="UKY26" s="478" t="s">
        <v>9</v>
      </c>
      <c r="UKZ26" s="478"/>
      <c r="ULA26" s="478" t="s">
        <v>9</v>
      </c>
      <c r="ULB26" s="478"/>
      <c r="ULC26" s="478" t="s">
        <v>9</v>
      </c>
      <c r="ULD26" s="478"/>
      <c r="ULE26" s="478" t="s">
        <v>9</v>
      </c>
      <c r="ULF26" s="478"/>
      <c r="ULG26" s="478" t="s">
        <v>9</v>
      </c>
      <c r="ULH26" s="478"/>
      <c r="ULI26" s="478" t="s">
        <v>9</v>
      </c>
      <c r="ULJ26" s="478"/>
      <c r="ULK26" s="478" t="s">
        <v>9</v>
      </c>
      <c r="ULL26" s="478"/>
      <c r="ULM26" s="478" t="s">
        <v>9</v>
      </c>
      <c r="ULN26" s="478"/>
      <c r="ULO26" s="478" t="s">
        <v>9</v>
      </c>
      <c r="ULP26" s="478"/>
      <c r="ULQ26" s="478" t="s">
        <v>9</v>
      </c>
      <c r="ULR26" s="478"/>
      <c r="ULS26" s="478" t="s">
        <v>9</v>
      </c>
      <c r="ULT26" s="478"/>
      <c r="ULU26" s="478" t="s">
        <v>9</v>
      </c>
      <c r="ULV26" s="478"/>
      <c r="ULW26" s="478" t="s">
        <v>9</v>
      </c>
      <c r="ULX26" s="478"/>
      <c r="ULY26" s="478" t="s">
        <v>9</v>
      </c>
      <c r="ULZ26" s="478"/>
      <c r="UMA26" s="478" t="s">
        <v>9</v>
      </c>
      <c r="UMB26" s="478"/>
      <c r="UMC26" s="478" t="s">
        <v>9</v>
      </c>
      <c r="UMD26" s="478"/>
      <c r="UME26" s="478" t="s">
        <v>9</v>
      </c>
      <c r="UMF26" s="478"/>
      <c r="UMG26" s="478" t="s">
        <v>9</v>
      </c>
      <c r="UMH26" s="478"/>
      <c r="UMI26" s="478" t="s">
        <v>9</v>
      </c>
      <c r="UMJ26" s="478"/>
      <c r="UMK26" s="478" t="s">
        <v>9</v>
      </c>
      <c r="UML26" s="478"/>
      <c r="UMM26" s="478" t="s">
        <v>9</v>
      </c>
      <c r="UMN26" s="478"/>
      <c r="UMO26" s="478" t="s">
        <v>9</v>
      </c>
      <c r="UMP26" s="478"/>
      <c r="UMQ26" s="478" t="s">
        <v>9</v>
      </c>
      <c r="UMR26" s="478"/>
      <c r="UMS26" s="478" t="s">
        <v>9</v>
      </c>
      <c r="UMT26" s="478"/>
      <c r="UMU26" s="478" t="s">
        <v>9</v>
      </c>
      <c r="UMV26" s="478"/>
      <c r="UMW26" s="478" t="s">
        <v>9</v>
      </c>
      <c r="UMX26" s="478"/>
      <c r="UMY26" s="478" t="s">
        <v>9</v>
      </c>
      <c r="UMZ26" s="478"/>
      <c r="UNA26" s="478" t="s">
        <v>9</v>
      </c>
      <c r="UNB26" s="478"/>
      <c r="UNC26" s="478" t="s">
        <v>9</v>
      </c>
      <c r="UND26" s="478"/>
      <c r="UNE26" s="478" t="s">
        <v>9</v>
      </c>
      <c r="UNF26" s="478"/>
      <c r="UNG26" s="478" t="s">
        <v>9</v>
      </c>
      <c r="UNH26" s="478"/>
      <c r="UNI26" s="478" t="s">
        <v>9</v>
      </c>
      <c r="UNJ26" s="478"/>
      <c r="UNK26" s="478" t="s">
        <v>9</v>
      </c>
      <c r="UNL26" s="478"/>
      <c r="UNM26" s="478" t="s">
        <v>9</v>
      </c>
      <c r="UNN26" s="478"/>
      <c r="UNO26" s="478" t="s">
        <v>9</v>
      </c>
      <c r="UNP26" s="478"/>
      <c r="UNQ26" s="478" t="s">
        <v>9</v>
      </c>
      <c r="UNR26" s="478"/>
      <c r="UNS26" s="478" t="s">
        <v>9</v>
      </c>
      <c r="UNT26" s="478"/>
      <c r="UNU26" s="478" t="s">
        <v>9</v>
      </c>
      <c r="UNV26" s="478"/>
      <c r="UNW26" s="478" t="s">
        <v>9</v>
      </c>
      <c r="UNX26" s="478"/>
      <c r="UNY26" s="478" t="s">
        <v>9</v>
      </c>
      <c r="UNZ26" s="478"/>
      <c r="UOA26" s="478" t="s">
        <v>9</v>
      </c>
      <c r="UOB26" s="478"/>
      <c r="UOC26" s="478" t="s">
        <v>9</v>
      </c>
      <c r="UOD26" s="478"/>
      <c r="UOE26" s="478" t="s">
        <v>9</v>
      </c>
      <c r="UOF26" s="478"/>
      <c r="UOG26" s="478" t="s">
        <v>9</v>
      </c>
      <c r="UOH26" s="478"/>
      <c r="UOI26" s="478" t="s">
        <v>9</v>
      </c>
      <c r="UOJ26" s="478"/>
      <c r="UOK26" s="478" t="s">
        <v>9</v>
      </c>
      <c r="UOL26" s="478"/>
      <c r="UOM26" s="478" t="s">
        <v>9</v>
      </c>
      <c r="UON26" s="478"/>
      <c r="UOO26" s="478" t="s">
        <v>9</v>
      </c>
      <c r="UOP26" s="478"/>
      <c r="UOQ26" s="478" t="s">
        <v>9</v>
      </c>
      <c r="UOR26" s="478"/>
      <c r="UOS26" s="478" t="s">
        <v>9</v>
      </c>
      <c r="UOT26" s="478"/>
      <c r="UOU26" s="478" t="s">
        <v>9</v>
      </c>
      <c r="UOV26" s="478"/>
      <c r="UOW26" s="478" t="s">
        <v>9</v>
      </c>
      <c r="UOX26" s="478"/>
      <c r="UOY26" s="478" t="s">
        <v>9</v>
      </c>
      <c r="UOZ26" s="478"/>
      <c r="UPA26" s="478" t="s">
        <v>9</v>
      </c>
      <c r="UPB26" s="478"/>
      <c r="UPC26" s="478" t="s">
        <v>9</v>
      </c>
      <c r="UPD26" s="478"/>
      <c r="UPE26" s="478" t="s">
        <v>9</v>
      </c>
      <c r="UPF26" s="478"/>
      <c r="UPG26" s="478" t="s">
        <v>9</v>
      </c>
      <c r="UPH26" s="478"/>
      <c r="UPI26" s="478" t="s">
        <v>9</v>
      </c>
      <c r="UPJ26" s="478"/>
      <c r="UPK26" s="478" t="s">
        <v>9</v>
      </c>
      <c r="UPL26" s="478"/>
      <c r="UPM26" s="478" t="s">
        <v>9</v>
      </c>
      <c r="UPN26" s="478"/>
      <c r="UPO26" s="478" t="s">
        <v>9</v>
      </c>
      <c r="UPP26" s="478"/>
      <c r="UPQ26" s="478" t="s">
        <v>9</v>
      </c>
      <c r="UPR26" s="478"/>
      <c r="UPS26" s="478" t="s">
        <v>9</v>
      </c>
      <c r="UPT26" s="478"/>
      <c r="UPU26" s="478" t="s">
        <v>9</v>
      </c>
      <c r="UPV26" s="478"/>
      <c r="UPW26" s="478" t="s">
        <v>9</v>
      </c>
      <c r="UPX26" s="478"/>
      <c r="UPY26" s="478" t="s">
        <v>9</v>
      </c>
      <c r="UPZ26" s="478"/>
      <c r="UQA26" s="478" t="s">
        <v>9</v>
      </c>
      <c r="UQB26" s="478"/>
      <c r="UQC26" s="478" t="s">
        <v>9</v>
      </c>
      <c r="UQD26" s="478"/>
      <c r="UQE26" s="478" t="s">
        <v>9</v>
      </c>
      <c r="UQF26" s="478"/>
      <c r="UQG26" s="478" t="s">
        <v>9</v>
      </c>
      <c r="UQH26" s="478"/>
      <c r="UQI26" s="478" t="s">
        <v>9</v>
      </c>
      <c r="UQJ26" s="478"/>
      <c r="UQK26" s="478" t="s">
        <v>9</v>
      </c>
      <c r="UQL26" s="478"/>
      <c r="UQM26" s="478" t="s">
        <v>9</v>
      </c>
      <c r="UQN26" s="478"/>
      <c r="UQO26" s="478" t="s">
        <v>9</v>
      </c>
      <c r="UQP26" s="478"/>
      <c r="UQQ26" s="478" t="s">
        <v>9</v>
      </c>
      <c r="UQR26" s="478"/>
      <c r="UQS26" s="478" t="s">
        <v>9</v>
      </c>
      <c r="UQT26" s="478"/>
      <c r="UQU26" s="478" t="s">
        <v>9</v>
      </c>
      <c r="UQV26" s="478"/>
      <c r="UQW26" s="478" t="s">
        <v>9</v>
      </c>
      <c r="UQX26" s="478"/>
      <c r="UQY26" s="478" t="s">
        <v>9</v>
      </c>
      <c r="UQZ26" s="478"/>
      <c r="URA26" s="478" t="s">
        <v>9</v>
      </c>
      <c r="URB26" s="478"/>
      <c r="URC26" s="478" t="s">
        <v>9</v>
      </c>
      <c r="URD26" s="478"/>
      <c r="URE26" s="478" t="s">
        <v>9</v>
      </c>
      <c r="URF26" s="478"/>
      <c r="URG26" s="478" t="s">
        <v>9</v>
      </c>
      <c r="URH26" s="478"/>
      <c r="URI26" s="478" t="s">
        <v>9</v>
      </c>
      <c r="URJ26" s="478"/>
      <c r="URK26" s="478" t="s">
        <v>9</v>
      </c>
      <c r="URL26" s="478"/>
      <c r="URM26" s="478" t="s">
        <v>9</v>
      </c>
      <c r="URN26" s="478"/>
      <c r="URO26" s="478" t="s">
        <v>9</v>
      </c>
      <c r="URP26" s="478"/>
      <c r="URQ26" s="478" t="s">
        <v>9</v>
      </c>
      <c r="URR26" s="478"/>
      <c r="URS26" s="478" t="s">
        <v>9</v>
      </c>
      <c r="URT26" s="478"/>
      <c r="URU26" s="478" t="s">
        <v>9</v>
      </c>
      <c r="URV26" s="478"/>
      <c r="URW26" s="478" t="s">
        <v>9</v>
      </c>
      <c r="URX26" s="478"/>
      <c r="URY26" s="478" t="s">
        <v>9</v>
      </c>
      <c r="URZ26" s="478"/>
      <c r="USA26" s="478" t="s">
        <v>9</v>
      </c>
      <c r="USB26" s="478"/>
      <c r="USC26" s="478" t="s">
        <v>9</v>
      </c>
      <c r="USD26" s="478"/>
      <c r="USE26" s="478" t="s">
        <v>9</v>
      </c>
      <c r="USF26" s="478"/>
      <c r="USG26" s="478" t="s">
        <v>9</v>
      </c>
      <c r="USH26" s="478"/>
      <c r="USI26" s="478" t="s">
        <v>9</v>
      </c>
      <c r="USJ26" s="478"/>
      <c r="USK26" s="478" t="s">
        <v>9</v>
      </c>
      <c r="USL26" s="478"/>
      <c r="USM26" s="478" t="s">
        <v>9</v>
      </c>
      <c r="USN26" s="478"/>
      <c r="USO26" s="478" t="s">
        <v>9</v>
      </c>
      <c r="USP26" s="478"/>
      <c r="USQ26" s="478" t="s">
        <v>9</v>
      </c>
      <c r="USR26" s="478"/>
      <c r="USS26" s="478" t="s">
        <v>9</v>
      </c>
      <c r="UST26" s="478"/>
      <c r="USU26" s="478" t="s">
        <v>9</v>
      </c>
      <c r="USV26" s="478"/>
      <c r="USW26" s="478" t="s">
        <v>9</v>
      </c>
      <c r="USX26" s="478"/>
      <c r="USY26" s="478" t="s">
        <v>9</v>
      </c>
      <c r="USZ26" s="478"/>
      <c r="UTA26" s="478" t="s">
        <v>9</v>
      </c>
      <c r="UTB26" s="478"/>
      <c r="UTC26" s="478" t="s">
        <v>9</v>
      </c>
      <c r="UTD26" s="478"/>
      <c r="UTE26" s="478" t="s">
        <v>9</v>
      </c>
      <c r="UTF26" s="478"/>
      <c r="UTG26" s="478" t="s">
        <v>9</v>
      </c>
      <c r="UTH26" s="478"/>
      <c r="UTI26" s="478" t="s">
        <v>9</v>
      </c>
      <c r="UTJ26" s="478"/>
      <c r="UTK26" s="478" t="s">
        <v>9</v>
      </c>
      <c r="UTL26" s="478"/>
      <c r="UTM26" s="478" t="s">
        <v>9</v>
      </c>
      <c r="UTN26" s="478"/>
      <c r="UTO26" s="478" t="s">
        <v>9</v>
      </c>
      <c r="UTP26" s="478"/>
      <c r="UTQ26" s="478" t="s">
        <v>9</v>
      </c>
      <c r="UTR26" s="478"/>
      <c r="UTS26" s="478" t="s">
        <v>9</v>
      </c>
      <c r="UTT26" s="478"/>
      <c r="UTU26" s="478" t="s">
        <v>9</v>
      </c>
      <c r="UTV26" s="478"/>
      <c r="UTW26" s="478" t="s">
        <v>9</v>
      </c>
      <c r="UTX26" s="478"/>
      <c r="UTY26" s="478" t="s">
        <v>9</v>
      </c>
      <c r="UTZ26" s="478"/>
      <c r="UUA26" s="478" t="s">
        <v>9</v>
      </c>
      <c r="UUB26" s="478"/>
      <c r="UUC26" s="478" t="s">
        <v>9</v>
      </c>
      <c r="UUD26" s="478"/>
      <c r="UUE26" s="478" t="s">
        <v>9</v>
      </c>
      <c r="UUF26" s="478"/>
      <c r="UUG26" s="478" t="s">
        <v>9</v>
      </c>
      <c r="UUH26" s="478"/>
      <c r="UUI26" s="478" t="s">
        <v>9</v>
      </c>
      <c r="UUJ26" s="478"/>
      <c r="UUK26" s="478" t="s">
        <v>9</v>
      </c>
      <c r="UUL26" s="478"/>
      <c r="UUM26" s="478" t="s">
        <v>9</v>
      </c>
      <c r="UUN26" s="478"/>
      <c r="UUO26" s="478" t="s">
        <v>9</v>
      </c>
      <c r="UUP26" s="478"/>
      <c r="UUQ26" s="478" t="s">
        <v>9</v>
      </c>
      <c r="UUR26" s="478"/>
      <c r="UUS26" s="478" t="s">
        <v>9</v>
      </c>
      <c r="UUT26" s="478"/>
      <c r="UUU26" s="478" t="s">
        <v>9</v>
      </c>
      <c r="UUV26" s="478"/>
      <c r="UUW26" s="478" t="s">
        <v>9</v>
      </c>
      <c r="UUX26" s="478"/>
      <c r="UUY26" s="478" t="s">
        <v>9</v>
      </c>
      <c r="UUZ26" s="478"/>
      <c r="UVA26" s="478" t="s">
        <v>9</v>
      </c>
      <c r="UVB26" s="478"/>
      <c r="UVC26" s="478" t="s">
        <v>9</v>
      </c>
      <c r="UVD26" s="478"/>
      <c r="UVE26" s="478" t="s">
        <v>9</v>
      </c>
      <c r="UVF26" s="478"/>
      <c r="UVG26" s="478" t="s">
        <v>9</v>
      </c>
      <c r="UVH26" s="478"/>
      <c r="UVI26" s="478" t="s">
        <v>9</v>
      </c>
      <c r="UVJ26" s="478"/>
      <c r="UVK26" s="478" t="s">
        <v>9</v>
      </c>
      <c r="UVL26" s="478"/>
      <c r="UVM26" s="478" t="s">
        <v>9</v>
      </c>
      <c r="UVN26" s="478"/>
      <c r="UVO26" s="478" t="s">
        <v>9</v>
      </c>
      <c r="UVP26" s="478"/>
      <c r="UVQ26" s="478" t="s">
        <v>9</v>
      </c>
      <c r="UVR26" s="478"/>
      <c r="UVS26" s="478" t="s">
        <v>9</v>
      </c>
      <c r="UVT26" s="478"/>
      <c r="UVU26" s="478" t="s">
        <v>9</v>
      </c>
      <c r="UVV26" s="478"/>
      <c r="UVW26" s="478" t="s">
        <v>9</v>
      </c>
      <c r="UVX26" s="478"/>
      <c r="UVY26" s="478" t="s">
        <v>9</v>
      </c>
      <c r="UVZ26" s="478"/>
      <c r="UWA26" s="478" t="s">
        <v>9</v>
      </c>
      <c r="UWB26" s="478"/>
      <c r="UWC26" s="478" t="s">
        <v>9</v>
      </c>
      <c r="UWD26" s="478"/>
      <c r="UWE26" s="478" t="s">
        <v>9</v>
      </c>
      <c r="UWF26" s="478"/>
      <c r="UWG26" s="478" t="s">
        <v>9</v>
      </c>
      <c r="UWH26" s="478"/>
      <c r="UWI26" s="478" t="s">
        <v>9</v>
      </c>
      <c r="UWJ26" s="478"/>
      <c r="UWK26" s="478" t="s">
        <v>9</v>
      </c>
      <c r="UWL26" s="478"/>
      <c r="UWM26" s="478" t="s">
        <v>9</v>
      </c>
      <c r="UWN26" s="478"/>
      <c r="UWO26" s="478" t="s">
        <v>9</v>
      </c>
      <c r="UWP26" s="478"/>
      <c r="UWQ26" s="478" t="s">
        <v>9</v>
      </c>
      <c r="UWR26" s="478"/>
      <c r="UWS26" s="478" t="s">
        <v>9</v>
      </c>
      <c r="UWT26" s="478"/>
      <c r="UWU26" s="478" t="s">
        <v>9</v>
      </c>
      <c r="UWV26" s="478"/>
      <c r="UWW26" s="478" t="s">
        <v>9</v>
      </c>
      <c r="UWX26" s="478"/>
      <c r="UWY26" s="478" t="s">
        <v>9</v>
      </c>
      <c r="UWZ26" s="478"/>
      <c r="UXA26" s="478" t="s">
        <v>9</v>
      </c>
      <c r="UXB26" s="478"/>
      <c r="UXC26" s="478" t="s">
        <v>9</v>
      </c>
      <c r="UXD26" s="478"/>
      <c r="UXE26" s="478" t="s">
        <v>9</v>
      </c>
      <c r="UXF26" s="478"/>
      <c r="UXG26" s="478" t="s">
        <v>9</v>
      </c>
      <c r="UXH26" s="478"/>
      <c r="UXI26" s="478" t="s">
        <v>9</v>
      </c>
      <c r="UXJ26" s="478"/>
      <c r="UXK26" s="478" t="s">
        <v>9</v>
      </c>
      <c r="UXL26" s="478"/>
      <c r="UXM26" s="478" t="s">
        <v>9</v>
      </c>
      <c r="UXN26" s="478"/>
      <c r="UXO26" s="478" t="s">
        <v>9</v>
      </c>
      <c r="UXP26" s="478"/>
      <c r="UXQ26" s="478" t="s">
        <v>9</v>
      </c>
      <c r="UXR26" s="478"/>
      <c r="UXS26" s="478" t="s">
        <v>9</v>
      </c>
      <c r="UXT26" s="478"/>
      <c r="UXU26" s="478" t="s">
        <v>9</v>
      </c>
      <c r="UXV26" s="478"/>
      <c r="UXW26" s="478" t="s">
        <v>9</v>
      </c>
      <c r="UXX26" s="478"/>
      <c r="UXY26" s="478" t="s">
        <v>9</v>
      </c>
      <c r="UXZ26" s="478"/>
      <c r="UYA26" s="478" t="s">
        <v>9</v>
      </c>
      <c r="UYB26" s="478"/>
      <c r="UYC26" s="478" t="s">
        <v>9</v>
      </c>
      <c r="UYD26" s="478"/>
      <c r="UYE26" s="478" t="s">
        <v>9</v>
      </c>
      <c r="UYF26" s="478"/>
      <c r="UYG26" s="478" t="s">
        <v>9</v>
      </c>
      <c r="UYH26" s="478"/>
      <c r="UYI26" s="478" t="s">
        <v>9</v>
      </c>
      <c r="UYJ26" s="478"/>
      <c r="UYK26" s="478" t="s">
        <v>9</v>
      </c>
      <c r="UYL26" s="478"/>
      <c r="UYM26" s="478" t="s">
        <v>9</v>
      </c>
      <c r="UYN26" s="478"/>
      <c r="UYO26" s="478" t="s">
        <v>9</v>
      </c>
      <c r="UYP26" s="478"/>
      <c r="UYQ26" s="478" t="s">
        <v>9</v>
      </c>
      <c r="UYR26" s="478"/>
      <c r="UYS26" s="478" t="s">
        <v>9</v>
      </c>
      <c r="UYT26" s="478"/>
      <c r="UYU26" s="478" t="s">
        <v>9</v>
      </c>
      <c r="UYV26" s="478"/>
      <c r="UYW26" s="478" t="s">
        <v>9</v>
      </c>
      <c r="UYX26" s="478"/>
      <c r="UYY26" s="478" t="s">
        <v>9</v>
      </c>
      <c r="UYZ26" s="478"/>
      <c r="UZA26" s="478" t="s">
        <v>9</v>
      </c>
      <c r="UZB26" s="478"/>
      <c r="UZC26" s="478" t="s">
        <v>9</v>
      </c>
      <c r="UZD26" s="478"/>
      <c r="UZE26" s="478" t="s">
        <v>9</v>
      </c>
      <c r="UZF26" s="478"/>
      <c r="UZG26" s="478" t="s">
        <v>9</v>
      </c>
      <c r="UZH26" s="478"/>
      <c r="UZI26" s="478" t="s">
        <v>9</v>
      </c>
      <c r="UZJ26" s="478"/>
      <c r="UZK26" s="478" t="s">
        <v>9</v>
      </c>
      <c r="UZL26" s="478"/>
      <c r="UZM26" s="478" t="s">
        <v>9</v>
      </c>
      <c r="UZN26" s="478"/>
      <c r="UZO26" s="478" t="s">
        <v>9</v>
      </c>
      <c r="UZP26" s="478"/>
      <c r="UZQ26" s="478" t="s">
        <v>9</v>
      </c>
      <c r="UZR26" s="478"/>
      <c r="UZS26" s="478" t="s">
        <v>9</v>
      </c>
      <c r="UZT26" s="478"/>
      <c r="UZU26" s="478" t="s">
        <v>9</v>
      </c>
      <c r="UZV26" s="478"/>
      <c r="UZW26" s="478" t="s">
        <v>9</v>
      </c>
      <c r="UZX26" s="478"/>
      <c r="UZY26" s="478" t="s">
        <v>9</v>
      </c>
      <c r="UZZ26" s="478"/>
      <c r="VAA26" s="478" t="s">
        <v>9</v>
      </c>
      <c r="VAB26" s="478"/>
      <c r="VAC26" s="478" t="s">
        <v>9</v>
      </c>
      <c r="VAD26" s="478"/>
      <c r="VAE26" s="478" t="s">
        <v>9</v>
      </c>
      <c r="VAF26" s="478"/>
      <c r="VAG26" s="478" t="s">
        <v>9</v>
      </c>
      <c r="VAH26" s="478"/>
      <c r="VAI26" s="478" t="s">
        <v>9</v>
      </c>
      <c r="VAJ26" s="478"/>
      <c r="VAK26" s="478" t="s">
        <v>9</v>
      </c>
      <c r="VAL26" s="478"/>
      <c r="VAM26" s="478" t="s">
        <v>9</v>
      </c>
      <c r="VAN26" s="478"/>
      <c r="VAO26" s="478" t="s">
        <v>9</v>
      </c>
      <c r="VAP26" s="478"/>
      <c r="VAQ26" s="478" t="s">
        <v>9</v>
      </c>
      <c r="VAR26" s="478"/>
      <c r="VAS26" s="478" t="s">
        <v>9</v>
      </c>
      <c r="VAT26" s="478"/>
      <c r="VAU26" s="478" t="s">
        <v>9</v>
      </c>
      <c r="VAV26" s="478"/>
      <c r="VAW26" s="478" t="s">
        <v>9</v>
      </c>
      <c r="VAX26" s="478"/>
      <c r="VAY26" s="478" t="s">
        <v>9</v>
      </c>
      <c r="VAZ26" s="478"/>
      <c r="VBA26" s="478" t="s">
        <v>9</v>
      </c>
      <c r="VBB26" s="478"/>
      <c r="VBC26" s="478" t="s">
        <v>9</v>
      </c>
      <c r="VBD26" s="478"/>
      <c r="VBE26" s="478" t="s">
        <v>9</v>
      </c>
      <c r="VBF26" s="478"/>
      <c r="VBG26" s="478" t="s">
        <v>9</v>
      </c>
      <c r="VBH26" s="478"/>
      <c r="VBI26" s="478" t="s">
        <v>9</v>
      </c>
      <c r="VBJ26" s="478"/>
      <c r="VBK26" s="478" t="s">
        <v>9</v>
      </c>
      <c r="VBL26" s="478"/>
      <c r="VBM26" s="478" t="s">
        <v>9</v>
      </c>
      <c r="VBN26" s="478"/>
      <c r="VBO26" s="478" t="s">
        <v>9</v>
      </c>
      <c r="VBP26" s="478"/>
      <c r="VBQ26" s="478" t="s">
        <v>9</v>
      </c>
      <c r="VBR26" s="478"/>
      <c r="VBS26" s="478" t="s">
        <v>9</v>
      </c>
      <c r="VBT26" s="478"/>
      <c r="VBU26" s="478" t="s">
        <v>9</v>
      </c>
      <c r="VBV26" s="478"/>
      <c r="VBW26" s="478" t="s">
        <v>9</v>
      </c>
      <c r="VBX26" s="478"/>
      <c r="VBY26" s="478" t="s">
        <v>9</v>
      </c>
      <c r="VBZ26" s="478"/>
      <c r="VCA26" s="478" t="s">
        <v>9</v>
      </c>
      <c r="VCB26" s="478"/>
      <c r="VCC26" s="478" t="s">
        <v>9</v>
      </c>
      <c r="VCD26" s="478"/>
      <c r="VCE26" s="478" t="s">
        <v>9</v>
      </c>
      <c r="VCF26" s="478"/>
      <c r="VCG26" s="478" t="s">
        <v>9</v>
      </c>
      <c r="VCH26" s="478"/>
      <c r="VCI26" s="478" t="s">
        <v>9</v>
      </c>
      <c r="VCJ26" s="478"/>
      <c r="VCK26" s="478" t="s">
        <v>9</v>
      </c>
      <c r="VCL26" s="478"/>
      <c r="VCM26" s="478" t="s">
        <v>9</v>
      </c>
      <c r="VCN26" s="478"/>
      <c r="VCO26" s="478" t="s">
        <v>9</v>
      </c>
      <c r="VCP26" s="478"/>
      <c r="VCQ26" s="478" t="s">
        <v>9</v>
      </c>
      <c r="VCR26" s="478"/>
      <c r="VCS26" s="478" t="s">
        <v>9</v>
      </c>
      <c r="VCT26" s="478"/>
      <c r="VCU26" s="478" t="s">
        <v>9</v>
      </c>
      <c r="VCV26" s="478"/>
      <c r="VCW26" s="478" t="s">
        <v>9</v>
      </c>
      <c r="VCX26" s="478"/>
      <c r="VCY26" s="478" t="s">
        <v>9</v>
      </c>
      <c r="VCZ26" s="478"/>
      <c r="VDA26" s="478" t="s">
        <v>9</v>
      </c>
      <c r="VDB26" s="478"/>
      <c r="VDC26" s="478" t="s">
        <v>9</v>
      </c>
      <c r="VDD26" s="478"/>
      <c r="VDE26" s="478" t="s">
        <v>9</v>
      </c>
      <c r="VDF26" s="478"/>
      <c r="VDG26" s="478" t="s">
        <v>9</v>
      </c>
      <c r="VDH26" s="478"/>
      <c r="VDI26" s="478" t="s">
        <v>9</v>
      </c>
      <c r="VDJ26" s="478"/>
      <c r="VDK26" s="478" t="s">
        <v>9</v>
      </c>
      <c r="VDL26" s="478"/>
      <c r="VDM26" s="478" t="s">
        <v>9</v>
      </c>
      <c r="VDN26" s="478"/>
      <c r="VDO26" s="478" t="s">
        <v>9</v>
      </c>
      <c r="VDP26" s="478"/>
      <c r="VDQ26" s="478" t="s">
        <v>9</v>
      </c>
      <c r="VDR26" s="478"/>
      <c r="VDS26" s="478" t="s">
        <v>9</v>
      </c>
      <c r="VDT26" s="478"/>
      <c r="VDU26" s="478" t="s">
        <v>9</v>
      </c>
      <c r="VDV26" s="478"/>
      <c r="VDW26" s="478" t="s">
        <v>9</v>
      </c>
      <c r="VDX26" s="478"/>
      <c r="VDY26" s="478" t="s">
        <v>9</v>
      </c>
      <c r="VDZ26" s="478"/>
      <c r="VEA26" s="478" t="s">
        <v>9</v>
      </c>
      <c r="VEB26" s="478"/>
      <c r="VEC26" s="478" t="s">
        <v>9</v>
      </c>
      <c r="VED26" s="478"/>
      <c r="VEE26" s="478" t="s">
        <v>9</v>
      </c>
      <c r="VEF26" s="478"/>
      <c r="VEG26" s="478" t="s">
        <v>9</v>
      </c>
      <c r="VEH26" s="478"/>
      <c r="VEI26" s="478" t="s">
        <v>9</v>
      </c>
      <c r="VEJ26" s="478"/>
      <c r="VEK26" s="478" t="s">
        <v>9</v>
      </c>
      <c r="VEL26" s="478"/>
      <c r="VEM26" s="478" t="s">
        <v>9</v>
      </c>
      <c r="VEN26" s="478"/>
      <c r="VEO26" s="478" t="s">
        <v>9</v>
      </c>
      <c r="VEP26" s="478"/>
      <c r="VEQ26" s="478" t="s">
        <v>9</v>
      </c>
      <c r="VER26" s="478"/>
      <c r="VES26" s="478" t="s">
        <v>9</v>
      </c>
      <c r="VET26" s="478"/>
      <c r="VEU26" s="478" t="s">
        <v>9</v>
      </c>
      <c r="VEV26" s="478"/>
      <c r="VEW26" s="478" t="s">
        <v>9</v>
      </c>
      <c r="VEX26" s="478"/>
      <c r="VEY26" s="478" t="s">
        <v>9</v>
      </c>
      <c r="VEZ26" s="478"/>
      <c r="VFA26" s="478" t="s">
        <v>9</v>
      </c>
      <c r="VFB26" s="478"/>
      <c r="VFC26" s="478" t="s">
        <v>9</v>
      </c>
      <c r="VFD26" s="478"/>
      <c r="VFE26" s="478" t="s">
        <v>9</v>
      </c>
      <c r="VFF26" s="478"/>
      <c r="VFG26" s="478" t="s">
        <v>9</v>
      </c>
      <c r="VFH26" s="478"/>
      <c r="VFI26" s="478" t="s">
        <v>9</v>
      </c>
      <c r="VFJ26" s="478"/>
      <c r="VFK26" s="478" t="s">
        <v>9</v>
      </c>
      <c r="VFL26" s="478"/>
      <c r="VFM26" s="478" t="s">
        <v>9</v>
      </c>
      <c r="VFN26" s="478"/>
      <c r="VFO26" s="478" t="s">
        <v>9</v>
      </c>
      <c r="VFP26" s="478"/>
      <c r="VFQ26" s="478" t="s">
        <v>9</v>
      </c>
      <c r="VFR26" s="478"/>
      <c r="VFS26" s="478" t="s">
        <v>9</v>
      </c>
      <c r="VFT26" s="478"/>
      <c r="VFU26" s="478" t="s">
        <v>9</v>
      </c>
      <c r="VFV26" s="478"/>
      <c r="VFW26" s="478" t="s">
        <v>9</v>
      </c>
      <c r="VFX26" s="478"/>
      <c r="VFY26" s="478" t="s">
        <v>9</v>
      </c>
      <c r="VFZ26" s="478"/>
      <c r="VGA26" s="478" t="s">
        <v>9</v>
      </c>
      <c r="VGB26" s="478"/>
      <c r="VGC26" s="478" t="s">
        <v>9</v>
      </c>
      <c r="VGD26" s="478"/>
      <c r="VGE26" s="478" t="s">
        <v>9</v>
      </c>
      <c r="VGF26" s="478"/>
      <c r="VGG26" s="478" t="s">
        <v>9</v>
      </c>
      <c r="VGH26" s="478"/>
      <c r="VGI26" s="478" t="s">
        <v>9</v>
      </c>
      <c r="VGJ26" s="478"/>
      <c r="VGK26" s="478" t="s">
        <v>9</v>
      </c>
      <c r="VGL26" s="478"/>
      <c r="VGM26" s="478" t="s">
        <v>9</v>
      </c>
      <c r="VGN26" s="478"/>
      <c r="VGO26" s="478" t="s">
        <v>9</v>
      </c>
      <c r="VGP26" s="478"/>
      <c r="VGQ26" s="478" t="s">
        <v>9</v>
      </c>
      <c r="VGR26" s="478"/>
      <c r="VGS26" s="478" t="s">
        <v>9</v>
      </c>
      <c r="VGT26" s="478"/>
      <c r="VGU26" s="478" t="s">
        <v>9</v>
      </c>
      <c r="VGV26" s="478"/>
      <c r="VGW26" s="478" t="s">
        <v>9</v>
      </c>
      <c r="VGX26" s="478"/>
      <c r="VGY26" s="478" t="s">
        <v>9</v>
      </c>
      <c r="VGZ26" s="478"/>
      <c r="VHA26" s="478" t="s">
        <v>9</v>
      </c>
      <c r="VHB26" s="478"/>
      <c r="VHC26" s="478" t="s">
        <v>9</v>
      </c>
      <c r="VHD26" s="478"/>
      <c r="VHE26" s="478" t="s">
        <v>9</v>
      </c>
      <c r="VHF26" s="478"/>
      <c r="VHG26" s="478" t="s">
        <v>9</v>
      </c>
      <c r="VHH26" s="478"/>
      <c r="VHI26" s="478" t="s">
        <v>9</v>
      </c>
      <c r="VHJ26" s="478"/>
      <c r="VHK26" s="478" t="s">
        <v>9</v>
      </c>
      <c r="VHL26" s="478"/>
      <c r="VHM26" s="478" t="s">
        <v>9</v>
      </c>
      <c r="VHN26" s="478"/>
      <c r="VHO26" s="478" t="s">
        <v>9</v>
      </c>
      <c r="VHP26" s="478"/>
      <c r="VHQ26" s="478" t="s">
        <v>9</v>
      </c>
      <c r="VHR26" s="478"/>
      <c r="VHS26" s="478" t="s">
        <v>9</v>
      </c>
      <c r="VHT26" s="478"/>
      <c r="VHU26" s="478" t="s">
        <v>9</v>
      </c>
      <c r="VHV26" s="478"/>
      <c r="VHW26" s="478" t="s">
        <v>9</v>
      </c>
      <c r="VHX26" s="478"/>
      <c r="VHY26" s="478" t="s">
        <v>9</v>
      </c>
      <c r="VHZ26" s="478"/>
      <c r="VIA26" s="478" t="s">
        <v>9</v>
      </c>
      <c r="VIB26" s="478"/>
      <c r="VIC26" s="478" t="s">
        <v>9</v>
      </c>
      <c r="VID26" s="478"/>
      <c r="VIE26" s="478" t="s">
        <v>9</v>
      </c>
      <c r="VIF26" s="478"/>
      <c r="VIG26" s="478" t="s">
        <v>9</v>
      </c>
      <c r="VIH26" s="478"/>
      <c r="VII26" s="478" t="s">
        <v>9</v>
      </c>
      <c r="VIJ26" s="478"/>
      <c r="VIK26" s="478" t="s">
        <v>9</v>
      </c>
      <c r="VIL26" s="478"/>
      <c r="VIM26" s="478" t="s">
        <v>9</v>
      </c>
      <c r="VIN26" s="478"/>
      <c r="VIO26" s="478" t="s">
        <v>9</v>
      </c>
      <c r="VIP26" s="478"/>
      <c r="VIQ26" s="478" t="s">
        <v>9</v>
      </c>
      <c r="VIR26" s="478"/>
      <c r="VIS26" s="478" t="s">
        <v>9</v>
      </c>
      <c r="VIT26" s="478"/>
      <c r="VIU26" s="478" t="s">
        <v>9</v>
      </c>
      <c r="VIV26" s="478"/>
      <c r="VIW26" s="478" t="s">
        <v>9</v>
      </c>
      <c r="VIX26" s="478"/>
      <c r="VIY26" s="478" t="s">
        <v>9</v>
      </c>
      <c r="VIZ26" s="478"/>
      <c r="VJA26" s="478" t="s">
        <v>9</v>
      </c>
      <c r="VJB26" s="478"/>
      <c r="VJC26" s="478" t="s">
        <v>9</v>
      </c>
      <c r="VJD26" s="478"/>
      <c r="VJE26" s="478" t="s">
        <v>9</v>
      </c>
      <c r="VJF26" s="478"/>
      <c r="VJG26" s="478" t="s">
        <v>9</v>
      </c>
      <c r="VJH26" s="478"/>
      <c r="VJI26" s="478" t="s">
        <v>9</v>
      </c>
      <c r="VJJ26" s="478"/>
      <c r="VJK26" s="478" t="s">
        <v>9</v>
      </c>
      <c r="VJL26" s="478"/>
      <c r="VJM26" s="478" t="s">
        <v>9</v>
      </c>
      <c r="VJN26" s="478"/>
      <c r="VJO26" s="478" t="s">
        <v>9</v>
      </c>
      <c r="VJP26" s="478"/>
      <c r="VJQ26" s="478" t="s">
        <v>9</v>
      </c>
      <c r="VJR26" s="478"/>
      <c r="VJS26" s="478" t="s">
        <v>9</v>
      </c>
      <c r="VJT26" s="478"/>
      <c r="VJU26" s="478" t="s">
        <v>9</v>
      </c>
      <c r="VJV26" s="478"/>
      <c r="VJW26" s="478" t="s">
        <v>9</v>
      </c>
      <c r="VJX26" s="478"/>
      <c r="VJY26" s="478" t="s">
        <v>9</v>
      </c>
      <c r="VJZ26" s="478"/>
      <c r="VKA26" s="478" t="s">
        <v>9</v>
      </c>
      <c r="VKB26" s="478"/>
      <c r="VKC26" s="478" t="s">
        <v>9</v>
      </c>
      <c r="VKD26" s="478"/>
      <c r="VKE26" s="478" t="s">
        <v>9</v>
      </c>
      <c r="VKF26" s="478"/>
      <c r="VKG26" s="478" t="s">
        <v>9</v>
      </c>
      <c r="VKH26" s="478"/>
      <c r="VKI26" s="478" t="s">
        <v>9</v>
      </c>
      <c r="VKJ26" s="478"/>
      <c r="VKK26" s="478" t="s">
        <v>9</v>
      </c>
      <c r="VKL26" s="478"/>
      <c r="VKM26" s="478" t="s">
        <v>9</v>
      </c>
      <c r="VKN26" s="478"/>
      <c r="VKO26" s="478" t="s">
        <v>9</v>
      </c>
      <c r="VKP26" s="478"/>
      <c r="VKQ26" s="478" t="s">
        <v>9</v>
      </c>
      <c r="VKR26" s="478"/>
      <c r="VKS26" s="478" t="s">
        <v>9</v>
      </c>
      <c r="VKT26" s="478"/>
      <c r="VKU26" s="478" t="s">
        <v>9</v>
      </c>
      <c r="VKV26" s="478"/>
      <c r="VKW26" s="478" t="s">
        <v>9</v>
      </c>
      <c r="VKX26" s="478"/>
      <c r="VKY26" s="478" t="s">
        <v>9</v>
      </c>
      <c r="VKZ26" s="478"/>
      <c r="VLA26" s="478" t="s">
        <v>9</v>
      </c>
      <c r="VLB26" s="478"/>
      <c r="VLC26" s="478" t="s">
        <v>9</v>
      </c>
      <c r="VLD26" s="478"/>
      <c r="VLE26" s="478" t="s">
        <v>9</v>
      </c>
      <c r="VLF26" s="478"/>
      <c r="VLG26" s="478" t="s">
        <v>9</v>
      </c>
      <c r="VLH26" s="478"/>
      <c r="VLI26" s="478" t="s">
        <v>9</v>
      </c>
      <c r="VLJ26" s="478"/>
      <c r="VLK26" s="478" t="s">
        <v>9</v>
      </c>
      <c r="VLL26" s="478"/>
      <c r="VLM26" s="478" t="s">
        <v>9</v>
      </c>
      <c r="VLN26" s="478"/>
      <c r="VLO26" s="478" t="s">
        <v>9</v>
      </c>
      <c r="VLP26" s="478"/>
      <c r="VLQ26" s="478" t="s">
        <v>9</v>
      </c>
      <c r="VLR26" s="478"/>
      <c r="VLS26" s="478" t="s">
        <v>9</v>
      </c>
      <c r="VLT26" s="478"/>
      <c r="VLU26" s="478" t="s">
        <v>9</v>
      </c>
      <c r="VLV26" s="478"/>
      <c r="VLW26" s="478" t="s">
        <v>9</v>
      </c>
      <c r="VLX26" s="478"/>
      <c r="VLY26" s="478" t="s">
        <v>9</v>
      </c>
      <c r="VLZ26" s="478"/>
      <c r="VMA26" s="478" t="s">
        <v>9</v>
      </c>
      <c r="VMB26" s="478"/>
      <c r="VMC26" s="478" t="s">
        <v>9</v>
      </c>
      <c r="VMD26" s="478"/>
      <c r="VME26" s="478" t="s">
        <v>9</v>
      </c>
      <c r="VMF26" s="478"/>
      <c r="VMG26" s="478" t="s">
        <v>9</v>
      </c>
      <c r="VMH26" s="478"/>
      <c r="VMI26" s="478" t="s">
        <v>9</v>
      </c>
      <c r="VMJ26" s="478"/>
      <c r="VMK26" s="478" t="s">
        <v>9</v>
      </c>
      <c r="VML26" s="478"/>
      <c r="VMM26" s="478" t="s">
        <v>9</v>
      </c>
      <c r="VMN26" s="478"/>
      <c r="VMO26" s="478" t="s">
        <v>9</v>
      </c>
      <c r="VMP26" s="478"/>
      <c r="VMQ26" s="478" t="s">
        <v>9</v>
      </c>
      <c r="VMR26" s="478"/>
      <c r="VMS26" s="478" t="s">
        <v>9</v>
      </c>
      <c r="VMT26" s="478"/>
      <c r="VMU26" s="478" t="s">
        <v>9</v>
      </c>
      <c r="VMV26" s="478"/>
      <c r="VMW26" s="478" t="s">
        <v>9</v>
      </c>
      <c r="VMX26" s="478"/>
      <c r="VMY26" s="478" t="s">
        <v>9</v>
      </c>
      <c r="VMZ26" s="478"/>
      <c r="VNA26" s="478" t="s">
        <v>9</v>
      </c>
      <c r="VNB26" s="478"/>
      <c r="VNC26" s="478" t="s">
        <v>9</v>
      </c>
      <c r="VND26" s="478"/>
      <c r="VNE26" s="478" t="s">
        <v>9</v>
      </c>
      <c r="VNF26" s="478"/>
      <c r="VNG26" s="478" t="s">
        <v>9</v>
      </c>
      <c r="VNH26" s="478"/>
      <c r="VNI26" s="478" t="s">
        <v>9</v>
      </c>
      <c r="VNJ26" s="478"/>
      <c r="VNK26" s="478" t="s">
        <v>9</v>
      </c>
      <c r="VNL26" s="478"/>
      <c r="VNM26" s="478" t="s">
        <v>9</v>
      </c>
      <c r="VNN26" s="478"/>
      <c r="VNO26" s="478" t="s">
        <v>9</v>
      </c>
      <c r="VNP26" s="478"/>
      <c r="VNQ26" s="478" t="s">
        <v>9</v>
      </c>
      <c r="VNR26" s="478"/>
      <c r="VNS26" s="478" t="s">
        <v>9</v>
      </c>
      <c r="VNT26" s="478"/>
      <c r="VNU26" s="478" t="s">
        <v>9</v>
      </c>
      <c r="VNV26" s="478"/>
      <c r="VNW26" s="478" t="s">
        <v>9</v>
      </c>
      <c r="VNX26" s="478"/>
      <c r="VNY26" s="478" t="s">
        <v>9</v>
      </c>
      <c r="VNZ26" s="478"/>
      <c r="VOA26" s="478" t="s">
        <v>9</v>
      </c>
      <c r="VOB26" s="478"/>
      <c r="VOC26" s="478" t="s">
        <v>9</v>
      </c>
      <c r="VOD26" s="478"/>
      <c r="VOE26" s="478" t="s">
        <v>9</v>
      </c>
      <c r="VOF26" s="478"/>
      <c r="VOG26" s="478" t="s">
        <v>9</v>
      </c>
      <c r="VOH26" s="478"/>
      <c r="VOI26" s="478" t="s">
        <v>9</v>
      </c>
      <c r="VOJ26" s="478"/>
      <c r="VOK26" s="478" t="s">
        <v>9</v>
      </c>
      <c r="VOL26" s="478"/>
      <c r="VOM26" s="478" t="s">
        <v>9</v>
      </c>
      <c r="VON26" s="478"/>
      <c r="VOO26" s="478" t="s">
        <v>9</v>
      </c>
      <c r="VOP26" s="478"/>
      <c r="VOQ26" s="478" t="s">
        <v>9</v>
      </c>
      <c r="VOR26" s="478"/>
      <c r="VOS26" s="478" t="s">
        <v>9</v>
      </c>
      <c r="VOT26" s="478"/>
      <c r="VOU26" s="478" t="s">
        <v>9</v>
      </c>
      <c r="VOV26" s="478"/>
      <c r="VOW26" s="478" t="s">
        <v>9</v>
      </c>
      <c r="VOX26" s="478"/>
      <c r="VOY26" s="478" t="s">
        <v>9</v>
      </c>
      <c r="VOZ26" s="478"/>
      <c r="VPA26" s="478" t="s">
        <v>9</v>
      </c>
      <c r="VPB26" s="478"/>
      <c r="VPC26" s="478" t="s">
        <v>9</v>
      </c>
      <c r="VPD26" s="478"/>
      <c r="VPE26" s="478" t="s">
        <v>9</v>
      </c>
      <c r="VPF26" s="478"/>
      <c r="VPG26" s="478" t="s">
        <v>9</v>
      </c>
      <c r="VPH26" s="478"/>
      <c r="VPI26" s="478" t="s">
        <v>9</v>
      </c>
      <c r="VPJ26" s="478"/>
      <c r="VPK26" s="478" t="s">
        <v>9</v>
      </c>
      <c r="VPL26" s="478"/>
      <c r="VPM26" s="478" t="s">
        <v>9</v>
      </c>
      <c r="VPN26" s="478"/>
      <c r="VPO26" s="478" t="s">
        <v>9</v>
      </c>
      <c r="VPP26" s="478"/>
      <c r="VPQ26" s="478" t="s">
        <v>9</v>
      </c>
      <c r="VPR26" s="478"/>
      <c r="VPS26" s="478" t="s">
        <v>9</v>
      </c>
      <c r="VPT26" s="478"/>
      <c r="VPU26" s="478" t="s">
        <v>9</v>
      </c>
      <c r="VPV26" s="478"/>
      <c r="VPW26" s="478" t="s">
        <v>9</v>
      </c>
      <c r="VPX26" s="478"/>
      <c r="VPY26" s="478" t="s">
        <v>9</v>
      </c>
      <c r="VPZ26" s="478"/>
      <c r="VQA26" s="478" t="s">
        <v>9</v>
      </c>
      <c r="VQB26" s="478"/>
      <c r="VQC26" s="478" t="s">
        <v>9</v>
      </c>
      <c r="VQD26" s="478"/>
      <c r="VQE26" s="478" t="s">
        <v>9</v>
      </c>
      <c r="VQF26" s="478"/>
      <c r="VQG26" s="478" t="s">
        <v>9</v>
      </c>
      <c r="VQH26" s="478"/>
      <c r="VQI26" s="478" t="s">
        <v>9</v>
      </c>
      <c r="VQJ26" s="478"/>
      <c r="VQK26" s="478" t="s">
        <v>9</v>
      </c>
      <c r="VQL26" s="478"/>
      <c r="VQM26" s="478" t="s">
        <v>9</v>
      </c>
      <c r="VQN26" s="478"/>
      <c r="VQO26" s="478" t="s">
        <v>9</v>
      </c>
      <c r="VQP26" s="478"/>
      <c r="VQQ26" s="478" t="s">
        <v>9</v>
      </c>
      <c r="VQR26" s="478"/>
      <c r="VQS26" s="478" t="s">
        <v>9</v>
      </c>
      <c r="VQT26" s="478"/>
      <c r="VQU26" s="478" t="s">
        <v>9</v>
      </c>
      <c r="VQV26" s="478"/>
      <c r="VQW26" s="478" t="s">
        <v>9</v>
      </c>
      <c r="VQX26" s="478"/>
      <c r="VQY26" s="478" t="s">
        <v>9</v>
      </c>
      <c r="VQZ26" s="478"/>
      <c r="VRA26" s="478" t="s">
        <v>9</v>
      </c>
      <c r="VRB26" s="478"/>
      <c r="VRC26" s="478" t="s">
        <v>9</v>
      </c>
      <c r="VRD26" s="478"/>
      <c r="VRE26" s="478" t="s">
        <v>9</v>
      </c>
      <c r="VRF26" s="478"/>
      <c r="VRG26" s="478" t="s">
        <v>9</v>
      </c>
      <c r="VRH26" s="478"/>
      <c r="VRI26" s="478" t="s">
        <v>9</v>
      </c>
      <c r="VRJ26" s="478"/>
      <c r="VRK26" s="478" t="s">
        <v>9</v>
      </c>
      <c r="VRL26" s="478"/>
      <c r="VRM26" s="478" t="s">
        <v>9</v>
      </c>
      <c r="VRN26" s="478"/>
      <c r="VRO26" s="478" t="s">
        <v>9</v>
      </c>
      <c r="VRP26" s="478"/>
      <c r="VRQ26" s="478" t="s">
        <v>9</v>
      </c>
      <c r="VRR26" s="478"/>
      <c r="VRS26" s="478" t="s">
        <v>9</v>
      </c>
      <c r="VRT26" s="478"/>
      <c r="VRU26" s="478" t="s">
        <v>9</v>
      </c>
      <c r="VRV26" s="478"/>
      <c r="VRW26" s="478" t="s">
        <v>9</v>
      </c>
      <c r="VRX26" s="478"/>
      <c r="VRY26" s="478" t="s">
        <v>9</v>
      </c>
      <c r="VRZ26" s="478"/>
      <c r="VSA26" s="478" t="s">
        <v>9</v>
      </c>
      <c r="VSB26" s="478"/>
      <c r="VSC26" s="478" t="s">
        <v>9</v>
      </c>
      <c r="VSD26" s="478"/>
      <c r="VSE26" s="478" t="s">
        <v>9</v>
      </c>
      <c r="VSF26" s="478"/>
      <c r="VSG26" s="478" t="s">
        <v>9</v>
      </c>
      <c r="VSH26" s="478"/>
      <c r="VSI26" s="478" t="s">
        <v>9</v>
      </c>
      <c r="VSJ26" s="478"/>
      <c r="VSK26" s="478" t="s">
        <v>9</v>
      </c>
      <c r="VSL26" s="478"/>
      <c r="VSM26" s="478" t="s">
        <v>9</v>
      </c>
      <c r="VSN26" s="478"/>
      <c r="VSO26" s="478" t="s">
        <v>9</v>
      </c>
      <c r="VSP26" s="478"/>
      <c r="VSQ26" s="478" t="s">
        <v>9</v>
      </c>
      <c r="VSR26" s="478"/>
      <c r="VSS26" s="478" t="s">
        <v>9</v>
      </c>
      <c r="VST26" s="478"/>
      <c r="VSU26" s="478" t="s">
        <v>9</v>
      </c>
      <c r="VSV26" s="478"/>
      <c r="VSW26" s="478" t="s">
        <v>9</v>
      </c>
      <c r="VSX26" s="478"/>
      <c r="VSY26" s="478" t="s">
        <v>9</v>
      </c>
      <c r="VSZ26" s="478"/>
      <c r="VTA26" s="478" t="s">
        <v>9</v>
      </c>
      <c r="VTB26" s="478"/>
      <c r="VTC26" s="478" t="s">
        <v>9</v>
      </c>
      <c r="VTD26" s="478"/>
      <c r="VTE26" s="478" t="s">
        <v>9</v>
      </c>
      <c r="VTF26" s="478"/>
      <c r="VTG26" s="478" t="s">
        <v>9</v>
      </c>
      <c r="VTH26" s="478"/>
      <c r="VTI26" s="478" t="s">
        <v>9</v>
      </c>
      <c r="VTJ26" s="478"/>
      <c r="VTK26" s="478" t="s">
        <v>9</v>
      </c>
      <c r="VTL26" s="478"/>
      <c r="VTM26" s="478" t="s">
        <v>9</v>
      </c>
      <c r="VTN26" s="478"/>
      <c r="VTO26" s="478" t="s">
        <v>9</v>
      </c>
      <c r="VTP26" s="478"/>
      <c r="VTQ26" s="478" t="s">
        <v>9</v>
      </c>
      <c r="VTR26" s="478"/>
      <c r="VTS26" s="478" t="s">
        <v>9</v>
      </c>
      <c r="VTT26" s="478"/>
      <c r="VTU26" s="478" t="s">
        <v>9</v>
      </c>
      <c r="VTV26" s="478"/>
      <c r="VTW26" s="478" t="s">
        <v>9</v>
      </c>
      <c r="VTX26" s="478"/>
      <c r="VTY26" s="478" t="s">
        <v>9</v>
      </c>
      <c r="VTZ26" s="478"/>
      <c r="VUA26" s="478" t="s">
        <v>9</v>
      </c>
      <c r="VUB26" s="478"/>
      <c r="VUC26" s="478" t="s">
        <v>9</v>
      </c>
      <c r="VUD26" s="478"/>
      <c r="VUE26" s="478" t="s">
        <v>9</v>
      </c>
      <c r="VUF26" s="478"/>
      <c r="VUG26" s="478" t="s">
        <v>9</v>
      </c>
      <c r="VUH26" s="478"/>
      <c r="VUI26" s="478" t="s">
        <v>9</v>
      </c>
      <c r="VUJ26" s="478"/>
      <c r="VUK26" s="478" t="s">
        <v>9</v>
      </c>
      <c r="VUL26" s="478"/>
      <c r="VUM26" s="478" t="s">
        <v>9</v>
      </c>
      <c r="VUN26" s="478"/>
      <c r="VUO26" s="478" t="s">
        <v>9</v>
      </c>
      <c r="VUP26" s="478"/>
      <c r="VUQ26" s="478" t="s">
        <v>9</v>
      </c>
      <c r="VUR26" s="478"/>
      <c r="VUS26" s="478" t="s">
        <v>9</v>
      </c>
      <c r="VUT26" s="478"/>
      <c r="VUU26" s="478" t="s">
        <v>9</v>
      </c>
      <c r="VUV26" s="478"/>
      <c r="VUW26" s="478" t="s">
        <v>9</v>
      </c>
      <c r="VUX26" s="478"/>
      <c r="VUY26" s="478" t="s">
        <v>9</v>
      </c>
      <c r="VUZ26" s="478"/>
      <c r="VVA26" s="478" t="s">
        <v>9</v>
      </c>
      <c r="VVB26" s="478"/>
      <c r="VVC26" s="478" t="s">
        <v>9</v>
      </c>
      <c r="VVD26" s="478"/>
      <c r="VVE26" s="478" t="s">
        <v>9</v>
      </c>
      <c r="VVF26" s="478"/>
      <c r="VVG26" s="478" t="s">
        <v>9</v>
      </c>
      <c r="VVH26" s="478"/>
      <c r="VVI26" s="478" t="s">
        <v>9</v>
      </c>
      <c r="VVJ26" s="478"/>
      <c r="VVK26" s="478" t="s">
        <v>9</v>
      </c>
      <c r="VVL26" s="478"/>
      <c r="VVM26" s="478" t="s">
        <v>9</v>
      </c>
      <c r="VVN26" s="478"/>
      <c r="VVO26" s="478" t="s">
        <v>9</v>
      </c>
      <c r="VVP26" s="478"/>
      <c r="VVQ26" s="478" t="s">
        <v>9</v>
      </c>
      <c r="VVR26" s="478"/>
      <c r="VVS26" s="478" t="s">
        <v>9</v>
      </c>
      <c r="VVT26" s="478"/>
      <c r="VVU26" s="478" t="s">
        <v>9</v>
      </c>
      <c r="VVV26" s="478"/>
      <c r="VVW26" s="478" t="s">
        <v>9</v>
      </c>
      <c r="VVX26" s="478"/>
      <c r="VVY26" s="478" t="s">
        <v>9</v>
      </c>
      <c r="VVZ26" s="478"/>
      <c r="VWA26" s="478" t="s">
        <v>9</v>
      </c>
      <c r="VWB26" s="478"/>
      <c r="VWC26" s="478" t="s">
        <v>9</v>
      </c>
      <c r="VWD26" s="478"/>
      <c r="VWE26" s="478" t="s">
        <v>9</v>
      </c>
      <c r="VWF26" s="478"/>
      <c r="VWG26" s="478" t="s">
        <v>9</v>
      </c>
      <c r="VWH26" s="478"/>
      <c r="VWI26" s="478" t="s">
        <v>9</v>
      </c>
      <c r="VWJ26" s="478"/>
      <c r="VWK26" s="478" t="s">
        <v>9</v>
      </c>
      <c r="VWL26" s="478"/>
      <c r="VWM26" s="478" t="s">
        <v>9</v>
      </c>
      <c r="VWN26" s="478"/>
      <c r="VWO26" s="478" t="s">
        <v>9</v>
      </c>
      <c r="VWP26" s="478"/>
      <c r="VWQ26" s="478" t="s">
        <v>9</v>
      </c>
      <c r="VWR26" s="478"/>
      <c r="VWS26" s="478" t="s">
        <v>9</v>
      </c>
      <c r="VWT26" s="478"/>
      <c r="VWU26" s="478" t="s">
        <v>9</v>
      </c>
      <c r="VWV26" s="478"/>
      <c r="VWW26" s="478" t="s">
        <v>9</v>
      </c>
      <c r="VWX26" s="478"/>
      <c r="VWY26" s="478" t="s">
        <v>9</v>
      </c>
      <c r="VWZ26" s="478"/>
      <c r="VXA26" s="478" t="s">
        <v>9</v>
      </c>
      <c r="VXB26" s="478"/>
      <c r="VXC26" s="478" t="s">
        <v>9</v>
      </c>
      <c r="VXD26" s="478"/>
      <c r="VXE26" s="478" t="s">
        <v>9</v>
      </c>
      <c r="VXF26" s="478"/>
      <c r="VXG26" s="478" t="s">
        <v>9</v>
      </c>
      <c r="VXH26" s="478"/>
      <c r="VXI26" s="478" t="s">
        <v>9</v>
      </c>
      <c r="VXJ26" s="478"/>
      <c r="VXK26" s="478" t="s">
        <v>9</v>
      </c>
      <c r="VXL26" s="478"/>
      <c r="VXM26" s="478" t="s">
        <v>9</v>
      </c>
      <c r="VXN26" s="478"/>
      <c r="VXO26" s="478" t="s">
        <v>9</v>
      </c>
      <c r="VXP26" s="478"/>
      <c r="VXQ26" s="478" t="s">
        <v>9</v>
      </c>
      <c r="VXR26" s="478"/>
      <c r="VXS26" s="478" t="s">
        <v>9</v>
      </c>
      <c r="VXT26" s="478"/>
      <c r="VXU26" s="478" t="s">
        <v>9</v>
      </c>
      <c r="VXV26" s="478"/>
      <c r="VXW26" s="478" t="s">
        <v>9</v>
      </c>
      <c r="VXX26" s="478"/>
      <c r="VXY26" s="478" t="s">
        <v>9</v>
      </c>
      <c r="VXZ26" s="478"/>
      <c r="VYA26" s="478" t="s">
        <v>9</v>
      </c>
      <c r="VYB26" s="478"/>
      <c r="VYC26" s="478" t="s">
        <v>9</v>
      </c>
      <c r="VYD26" s="478"/>
      <c r="VYE26" s="478" t="s">
        <v>9</v>
      </c>
      <c r="VYF26" s="478"/>
      <c r="VYG26" s="478" t="s">
        <v>9</v>
      </c>
      <c r="VYH26" s="478"/>
      <c r="VYI26" s="478" t="s">
        <v>9</v>
      </c>
      <c r="VYJ26" s="478"/>
      <c r="VYK26" s="478" t="s">
        <v>9</v>
      </c>
      <c r="VYL26" s="478"/>
      <c r="VYM26" s="478" t="s">
        <v>9</v>
      </c>
      <c r="VYN26" s="478"/>
      <c r="VYO26" s="478" t="s">
        <v>9</v>
      </c>
      <c r="VYP26" s="478"/>
      <c r="VYQ26" s="478" t="s">
        <v>9</v>
      </c>
      <c r="VYR26" s="478"/>
      <c r="VYS26" s="478" t="s">
        <v>9</v>
      </c>
      <c r="VYT26" s="478"/>
      <c r="VYU26" s="478" t="s">
        <v>9</v>
      </c>
      <c r="VYV26" s="478"/>
      <c r="VYW26" s="478" t="s">
        <v>9</v>
      </c>
      <c r="VYX26" s="478"/>
      <c r="VYY26" s="478" t="s">
        <v>9</v>
      </c>
      <c r="VYZ26" s="478"/>
      <c r="VZA26" s="478" t="s">
        <v>9</v>
      </c>
      <c r="VZB26" s="478"/>
      <c r="VZC26" s="478" t="s">
        <v>9</v>
      </c>
      <c r="VZD26" s="478"/>
      <c r="VZE26" s="478" t="s">
        <v>9</v>
      </c>
      <c r="VZF26" s="478"/>
      <c r="VZG26" s="478" t="s">
        <v>9</v>
      </c>
      <c r="VZH26" s="478"/>
      <c r="VZI26" s="478" t="s">
        <v>9</v>
      </c>
      <c r="VZJ26" s="478"/>
      <c r="VZK26" s="478" t="s">
        <v>9</v>
      </c>
      <c r="VZL26" s="478"/>
      <c r="VZM26" s="478" t="s">
        <v>9</v>
      </c>
      <c r="VZN26" s="478"/>
      <c r="VZO26" s="478" t="s">
        <v>9</v>
      </c>
      <c r="VZP26" s="478"/>
      <c r="VZQ26" s="478" t="s">
        <v>9</v>
      </c>
      <c r="VZR26" s="478"/>
      <c r="VZS26" s="478" t="s">
        <v>9</v>
      </c>
      <c r="VZT26" s="478"/>
      <c r="VZU26" s="478" t="s">
        <v>9</v>
      </c>
      <c r="VZV26" s="478"/>
      <c r="VZW26" s="478" t="s">
        <v>9</v>
      </c>
      <c r="VZX26" s="478"/>
      <c r="VZY26" s="478" t="s">
        <v>9</v>
      </c>
      <c r="VZZ26" s="478"/>
      <c r="WAA26" s="478" t="s">
        <v>9</v>
      </c>
      <c r="WAB26" s="478"/>
      <c r="WAC26" s="478" t="s">
        <v>9</v>
      </c>
      <c r="WAD26" s="478"/>
      <c r="WAE26" s="478" t="s">
        <v>9</v>
      </c>
      <c r="WAF26" s="478"/>
      <c r="WAG26" s="478" t="s">
        <v>9</v>
      </c>
      <c r="WAH26" s="478"/>
      <c r="WAI26" s="478" t="s">
        <v>9</v>
      </c>
      <c r="WAJ26" s="478"/>
      <c r="WAK26" s="478" t="s">
        <v>9</v>
      </c>
      <c r="WAL26" s="478"/>
      <c r="WAM26" s="478" t="s">
        <v>9</v>
      </c>
      <c r="WAN26" s="478"/>
      <c r="WAO26" s="478" t="s">
        <v>9</v>
      </c>
      <c r="WAP26" s="478"/>
      <c r="WAQ26" s="478" t="s">
        <v>9</v>
      </c>
      <c r="WAR26" s="478"/>
      <c r="WAS26" s="478" t="s">
        <v>9</v>
      </c>
      <c r="WAT26" s="478"/>
      <c r="WAU26" s="478" t="s">
        <v>9</v>
      </c>
      <c r="WAV26" s="478"/>
      <c r="WAW26" s="478" t="s">
        <v>9</v>
      </c>
      <c r="WAX26" s="478"/>
      <c r="WAY26" s="478" t="s">
        <v>9</v>
      </c>
      <c r="WAZ26" s="478"/>
      <c r="WBA26" s="478" t="s">
        <v>9</v>
      </c>
      <c r="WBB26" s="478"/>
      <c r="WBC26" s="478" t="s">
        <v>9</v>
      </c>
      <c r="WBD26" s="478"/>
      <c r="WBE26" s="478" t="s">
        <v>9</v>
      </c>
      <c r="WBF26" s="478"/>
      <c r="WBG26" s="478" t="s">
        <v>9</v>
      </c>
      <c r="WBH26" s="478"/>
      <c r="WBI26" s="478" t="s">
        <v>9</v>
      </c>
      <c r="WBJ26" s="478"/>
      <c r="WBK26" s="478" t="s">
        <v>9</v>
      </c>
      <c r="WBL26" s="478"/>
      <c r="WBM26" s="478" t="s">
        <v>9</v>
      </c>
      <c r="WBN26" s="478"/>
      <c r="WBO26" s="478" t="s">
        <v>9</v>
      </c>
      <c r="WBP26" s="478"/>
      <c r="WBQ26" s="478" t="s">
        <v>9</v>
      </c>
      <c r="WBR26" s="478"/>
      <c r="WBS26" s="478" t="s">
        <v>9</v>
      </c>
      <c r="WBT26" s="478"/>
      <c r="WBU26" s="478" t="s">
        <v>9</v>
      </c>
      <c r="WBV26" s="478"/>
      <c r="WBW26" s="478" t="s">
        <v>9</v>
      </c>
      <c r="WBX26" s="478"/>
      <c r="WBY26" s="478" t="s">
        <v>9</v>
      </c>
      <c r="WBZ26" s="478"/>
      <c r="WCA26" s="478" t="s">
        <v>9</v>
      </c>
      <c r="WCB26" s="478"/>
      <c r="WCC26" s="478" t="s">
        <v>9</v>
      </c>
      <c r="WCD26" s="478"/>
      <c r="WCE26" s="478" t="s">
        <v>9</v>
      </c>
      <c r="WCF26" s="478"/>
      <c r="WCG26" s="478" t="s">
        <v>9</v>
      </c>
      <c r="WCH26" s="478"/>
      <c r="WCI26" s="478" t="s">
        <v>9</v>
      </c>
      <c r="WCJ26" s="478"/>
      <c r="WCK26" s="478" t="s">
        <v>9</v>
      </c>
      <c r="WCL26" s="478"/>
      <c r="WCM26" s="478" t="s">
        <v>9</v>
      </c>
      <c r="WCN26" s="478"/>
      <c r="WCO26" s="478" t="s">
        <v>9</v>
      </c>
      <c r="WCP26" s="478"/>
      <c r="WCQ26" s="478" t="s">
        <v>9</v>
      </c>
      <c r="WCR26" s="478"/>
      <c r="WCS26" s="478" t="s">
        <v>9</v>
      </c>
      <c r="WCT26" s="478"/>
      <c r="WCU26" s="478" t="s">
        <v>9</v>
      </c>
      <c r="WCV26" s="478"/>
      <c r="WCW26" s="478" t="s">
        <v>9</v>
      </c>
      <c r="WCX26" s="478"/>
      <c r="WCY26" s="478" t="s">
        <v>9</v>
      </c>
      <c r="WCZ26" s="478"/>
      <c r="WDA26" s="478" t="s">
        <v>9</v>
      </c>
      <c r="WDB26" s="478"/>
      <c r="WDC26" s="478" t="s">
        <v>9</v>
      </c>
      <c r="WDD26" s="478"/>
      <c r="WDE26" s="478" t="s">
        <v>9</v>
      </c>
      <c r="WDF26" s="478"/>
      <c r="WDG26" s="478" t="s">
        <v>9</v>
      </c>
      <c r="WDH26" s="478"/>
      <c r="WDI26" s="478" t="s">
        <v>9</v>
      </c>
      <c r="WDJ26" s="478"/>
      <c r="WDK26" s="478" t="s">
        <v>9</v>
      </c>
      <c r="WDL26" s="478"/>
      <c r="WDM26" s="478" t="s">
        <v>9</v>
      </c>
      <c r="WDN26" s="478"/>
      <c r="WDO26" s="478" t="s">
        <v>9</v>
      </c>
      <c r="WDP26" s="478"/>
      <c r="WDQ26" s="478" t="s">
        <v>9</v>
      </c>
      <c r="WDR26" s="478"/>
      <c r="WDS26" s="478" t="s">
        <v>9</v>
      </c>
      <c r="WDT26" s="478"/>
      <c r="WDU26" s="478" t="s">
        <v>9</v>
      </c>
      <c r="WDV26" s="478"/>
      <c r="WDW26" s="478" t="s">
        <v>9</v>
      </c>
      <c r="WDX26" s="478"/>
      <c r="WDY26" s="478" t="s">
        <v>9</v>
      </c>
      <c r="WDZ26" s="478"/>
      <c r="WEA26" s="478" t="s">
        <v>9</v>
      </c>
      <c r="WEB26" s="478"/>
      <c r="WEC26" s="478" t="s">
        <v>9</v>
      </c>
      <c r="WED26" s="478"/>
      <c r="WEE26" s="478" t="s">
        <v>9</v>
      </c>
      <c r="WEF26" s="478"/>
      <c r="WEG26" s="478" t="s">
        <v>9</v>
      </c>
      <c r="WEH26" s="478"/>
      <c r="WEI26" s="478" t="s">
        <v>9</v>
      </c>
      <c r="WEJ26" s="478"/>
      <c r="WEK26" s="478" t="s">
        <v>9</v>
      </c>
      <c r="WEL26" s="478"/>
      <c r="WEM26" s="478" t="s">
        <v>9</v>
      </c>
      <c r="WEN26" s="478"/>
      <c r="WEO26" s="478" t="s">
        <v>9</v>
      </c>
      <c r="WEP26" s="478"/>
      <c r="WEQ26" s="478" t="s">
        <v>9</v>
      </c>
      <c r="WER26" s="478"/>
      <c r="WES26" s="478" t="s">
        <v>9</v>
      </c>
      <c r="WET26" s="478"/>
      <c r="WEU26" s="478" t="s">
        <v>9</v>
      </c>
      <c r="WEV26" s="478"/>
      <c r="WEW26" s="478" t="s">
        <v>9</v>
      </c>
      <c r="WEX26" s="478"/>
      <c r="WEY26" s="478" t="s">
        <v>9</v>
      </c>
      <c r="WEZ26" s="478"/>
      <c r="WFA26" s="478" t="s">
        <v>9</v>
      </c>
      <c r="WFB26" s="478"/>
      <c r="WFC26" s="478" t="s">
        <v>9</v>
      </c>
      <c r="WFD26" s="478"/>
      <c r="WFE26" s="478" t="s">
        <v>9</v>
      </c>
      <c r="WFF26" s="478"/>
      <c r="WFG26" s="478" t="s">
        <v>9</v>
      </c>
      <c r="WFH26" s="478"/>
      <c r="WFI26" s="478" t="s">
        <v>9</v>
      </c>
      <c r="WFJ26" s="478"/>
      <c r="WFK26" s="478" t="s">
        <v>9</v>
      </c>
      <c r="WFL26" s="478"/>
      <c r="WFM26" s="478" t="s">
        <v>9</v>
      </c>
      <c r="WFN26" s="478"/>
      <c r="WFO26" s="478" t="s">
        <v>9</v>
      </c>
      <c r="WFP26" s="478"/>
      <c r="WFQ26" s="478" t="s">
        <v>9</v>
      </c>
      <c r="WFR26" s="478"/>
      <c r="WFS26" s="478" t="s">
        <v>9</v>
      </c>
      <c r="WFT26" s="478"/>
      <c r="WFU26" s="478" t="s">
        <v>9</v>
      </c>
      <c r="WFV26" s="478"/>
      <c r="WFW26" s="478" t="s">
        <v>9</v>
      </c>
      <c r="WFX26" s="478"/>
      <c r="WFY26" s="478" t="s">
        <v>9</v>
      </c>
      <c r="WFZ26" s="478"/>
      <c r="WGA26" s="478" t="s">
        <v>9</v>
      </c>
      <c r="WGB26" s="478"/>
      <c r="WGC26" s="478" t="s">
        <v>9</v>
      </c>
      <c r="WGD26" s="478"/>
      <c r="WGE26" s="478" t="s">
        <v>9</v>
      </c>
      <c r="WGF26" s="478"/>
      <c r="WGG26" s="478" t="s">
        <v>9</v>
      </c>
      <c r="WGH26" s="478"/>
      <c r="WGI26" s="478" t="s">
        <v>9</v>
      </c>
      <c r="WGJ26" s="478"/>
      <c r="WGK26" s="478" t="s">
        <v>9</v>
      </c>
      <c r="WGL26" s="478"/>
      <c r="WGM26" s="478" t="s">
        <v>9</v>
      </c>
      <c r="WGN26" s="478"/>
      <c r="WGO26" s="478" t="s">
        <v>9</v>
      </c>
      <c r="WGP26" s="478"/>
      <c r="WGQ26" s="478" t="s">
        <v>9</v>
      </c>
      <c r="WGR26" s="478"/>
      <c r="WGS26" s="478" t="s">
        <v>9</v>
      </c>
      <c r="WGT26" s="478"/>
      <c r="WGU26" s="478" t="s">
        <v>9</v>
      </c>
      <c r="WGV26" s="478"/>
      <c r="WGW26" s="478" t="s">
        <v>9</v>
      </c>
      <c r="WGX26" s="478"/>
      <c r="WGY26" s="478" t="s">
        <v>9</v>
      </c>
      <c r="WGZ26" s="478"/>
      <c r="WHA26" s="478" t="s">
        <v>9</v>
      </c>
      <c r="WHB26" s="478"/>
      <c r="WHC26" s="478" t="s">
        <v>9</v>
      </c>
      <c r="WHD26" s="478"/>
      <c r="WHE26" s="478" t="s">
        <v>9</v>
      </c>
      <c r="WHF26" s="478"/>
      <c r="WHG26" s="478" t="s">
        <v>9</v>
      </c>
      <c r="WHH26" s="478"/>
      <c r="WHI26" s="478" t="s">
        <v>9</v>
      </c>
      <c r="WHJ26" s="478"/>
      <c r="WHK26" s="478" t="s">
        <v>9</v>
      </c>
      <c r="WHL26" s="478"/>
      <c r="WHM26" s="478" t="s">
        <v>9</v>
      </c>
      <c r="WHN26" s="478"/>
      <c r="WHO26" s="478" t="s">
        <v>9</v>
      </c>
      <c r="WHP26" s="478"/>
      <c r="WHQ26" s="478" t="s">
        <v>9</v>
      </c>
      <c r="WHR26" s="478"/>
      <c r="WHS26" s="478" t="s">
        <v>9</v>
      </c>
      <c r="WHT26" s="478"/>
      <c r="WHU26" s="478" t="s">
        <v>9</v>
      </c>
      <c r="WHV26" s="478"/>
      <c r="WHW26" s="478" t="s">
        <v>9</v>
      </c>
      <c r="WHX26" s="478"/>
      <c r="WHY26" s="478" t="s">
        <v>9</v>
      </c>
      <c r="WHZ26" s="478"/>
      <c r="WIA26" s="478" t="s">
        <v>9</v>
      </c>
      <c r="WIB26" s="478"/>
      <c r="WIC26" s="478" t="s">
        <v>9</v>
      </c>
      <c r="WID26" s="478"/>
      <c r="WIE26" s="478" t="s">
        <v>9</v>
      </c>
      <c r="WIF26" s="478"/>
      <c r="WIG26" s="478" t="s">
        <v>9</v>
      </c>
      <c r="WIH26" s="478"/>
      <c r="WII26" s="478" t="s">
        <v>9</v>
      </c>
      <c r="WIJ26" s="478"/>
      <c r="WIK26" s="478" t="s">
        <v>9</v>
      </c>
      <c r="WIL26" s="478"/>
      <c r="WIM26" s="478" t="s">
        <v>9</v>
      </c>
      <c r="WIN26" s="478"/>
      <c r="WIO26" s="478" t="s">
        <v>9</v>
      </c>
      <c r="WIP26" s="478"/>
      <c r="WIQ26" s="478" t="s">
        <v>9</v>
      </c>
      <c r="WIR26" s="478"/>
      <c r="WIS26" s="478" t="s">
        <v>9</v>
      </c>
      <c r="WIT26" s="478"/>
      <c r="WIU26" s="478" t="s">
        <v>9</v>
      </c>
      <c r="WIV26" s="478"/>
      <c r="WIW26" s="478" t="s">
        <v>9</v>
      </c>
      <c r="WIX26" s="478"/>
      <c r="WIY26" s="478" t="s">
        <v>9</v>
      </c>
      <c r="WIZ26" s="478"/>
      <c r="WJA26" s="478" t="s">
        <v>9</v>
      </c>
      <c r="WJB26" s="478"/>
      <c r="WJC26" s="478" t="s">
        <v>9</v>
      </c>
      <c r="WJD26" s="478"/>
      <c r="WJE26" s="478" t="s">
        <v>9</v>
      </c>
      <c r="WJF26" s="478"/>
      <c r="WJG26" s="478" t="s">
        <v>9</v>
      </c>
      <c r="WJH26" s="478"/>
      <c r="WJI26" s="478" t="s">
        <v>9</v>
      </c>
      <c r="WJJ26" s="478"/>
      <c r="WJK26" s="478" t="s">
        <v>9</v>
      </c>
      <c r="WJL26" s="478"/>
      <c r="WJM26" s="478" t="s">
        <v>9</v>
      </c>
      <c r="WJN26" s="478"/>
      <c r="WJO26" s="478" t="s">
        <v>9</v>
      </c>
      <c r="WJP26" s="478"/>
      <c r="WJQ26" s="478" t="s">
        <v>9</v>
      </c>
      <c r="WJR26" s="478"/>
      <c r="WJS26" s="478" t="s">
        <v>9</v>
      </c>
      <c r="WJT26" s="478"/>
      <c r="WJU26" s="478" t="s">
        <v>9</v>
      </c>
      <c r="WJV26" s="478"/>
      <c r="WJW26" s="478" t="s">
        <v>9</v>
      </c>
      <c r="WJX26" s="478"/>
      <c r="WJY26" s="478" t="s">
        <v>9</v>
      </c>
      <c r="WJZ26" s="478"/>
      <c r="WKA26" s="478" t="s">
        <v>9</v>
      </c>
      <c r="WKB26" s="478"/>
      <c r="WKC26" s="478" t="s">
        <v>9</v>
      </c>
      <c r="WKD26" s="478"/>
      <c r="WKE26" s="478" t="s">
        <v>9</v>
      </c>
      <c r="WKF26" s="478"/>
      <c r="WKG26" s="478" t="s">
        <v>9</v>
      </c>
      <c r="WKH26" s="478"/>
      <c r="WKI26" s="478" t="s">
        <v>9</v>
      </c>
      <c r="WKJ26" s="478"/>
      <c r="WKK26" s="478" t="s">
        <v>9</v>
      </c>
      <c r="WKL26" s="478"/>
      <c r="WKM26" s="478" t="s">
        <v>9</v>
      </c>
      <c r="WKN26" s="478"/>
      <c r="WKO26" s="478" t="s">
        <v>9</v>
      </c>
      <c r="WKP26" s="478"/>
      <c r="WKQ26" s="478" t="s">
        <v>9</v>
      </c>
      <c r="WKR26" s="478"/>
      <c r="WKS26" s="478" t="s">
        <v>9</v>
      </c>
      <c r="WKT26" s="478"/>
      <c r="WKU26" s="478" t="s">
        <v>9</v>
      </c>
      <c r="WKV26" s="478"/>
      <c r="WKW26" s="478" t="s">
        <v>9</v>
      </c>
      <c r="WKX26" s="478"/>
      <c r="WKY26" s="478" t="s">
        <v>9</v>
      </c>
      <c r="WKZ26" s="478"/>
      <c r="WLA26" s="478" t="s">
        <v>9</v>
      </c>
      <c r="WLB26" s="478"/>
      <c r="WLC26" s="478" t="s">
        <v>9</v>
      </c>
      <c r="WLD26" s="478"/>
      <c r="WLE26" s="478" t="s">
        <v>9</v>
      </c>
      <c r="WLF26" s="478"/>
      <c r="WLG26" s="478" t="s">
        <v>9</v>
      </c>
      <c r="WLH26" s="478"/>
      <c r="WLI26" s="478" t="s">
        <v>9</v>
      </c>
      <c r="WLJ26" s="478"/>
      <c r="WLK26" s="478" t="s">
        <v>9</v>
      </c>
      <c r="WLL26" s="478"/>
      <c r="WLM26" s="478" t="s">
        <v>9</v>
      </c>
      <c r="WLN26" s="478"/>
      <c r="WLO26" s="478" t="s">
        <v>9</v>
      </c>
      <c r="WLP26" s="478"/>
      <c r="WLQ26" s="478" t="s">
        <v>9</v>
      </c>
      <c r="WLR26" s="478"/>
      <c r="WLS26" s="478" t="s">
        <v>9</v>
      </c>
      <c r="WLT26" s="478"/>
      <c r="WLU26" s="478" t="s">
        <v>9</v>
      </c>
      <c r="WLV26" s="478"/>
      <c r="WLW26" s="478" t="s">
        <v>9</v>
      </c>
      <c r="WLX26" s="478"/>
      <c r="WLY26" s="478" t="s">
        <v>9</v>
      </c>
      <c r="WLZ26" s="478"/>
      <c r="WMA26" s="478" t="s">
        <v>9</v>
      </c>
      <c r="WMB26" s="478"/>
      <c r="WMC26" s="478" t="s">
        <v>9</v>
      </c>
      <c r="WMD26" s="478"/>
      <c r="WME26" s="478" t="s">
        <v>9</v>
      </c>
      <c r="WMF26" s="478"/>
      <c r="WMG26" s="478" t="s">
        <v>9</v>
      </c>
      <c r="WMH26" s="478"/>
      <c r="WMI26" s="478" t="s">
        <v>9</v>
      </c>
      <c r="WMJ26" s="478"/>
      <c r="WMK26" s="478" t="s">
        <v>9</v>
      </c>
      <c r="WML26" s="478"/>
      <c r="WMM26" s="478" t="s">
        <v>9</v>
      </c>
      <c r="WMN26" s="478"/>
      <c r="WMO26" s="478" t="s">
        <v>9</v>
      </c>
      <c r="WMP26" s="478"/>
      <c r="WMQ26" s="478" t="s">
        <v>9</v>
      </c>
      <c r="WMR26" s="478"/>
      <c r="WMS26" s="478" t="s">
        <v>9</v>
      </c>
      <c r="WMT26" s="478"/>
      <c r="WMU26" s="478" t="s">
        <v>9</v>
      </c>
      <c r="WMV26" s="478"/>
      <c r="WMW26" s="478" t="s">
        <v>9</v>
      </c>
      <c r="WMX26" s="478"/>
      <c r="WMY26" s="478" t="s">
        <v>9</v>
      </c>
      <c r="WMZ26" s="478"/>
      <c r="WNA26" s="478" t="s">
        <v>9</v>
      </c>
      <c r="WNB26" s="478"/>
      <c r="WNC26" s="478" t="s">
        <v>9</v>
      </c>
      <c r="WND26" s="478"/>
      <c r="WNE26" s="478" t="s">
        <v>9</v>
      </c>
      <c r="WNF26" s="478"/>
      <c r="WNG26" s="478" t="s">
        <v>9</v>
      </c>
      <c r="WNH26" s="478"/>
      <c r="WNI26" s="478" t="s">
        <v>9</v>
      </c>
      <c r="WNJ26" s="478"/>
      <c r="WNK26" s="478" t="s">
        <v>9</v>
      </c>
      <c r="WNL26" s="478"/>
      <c r="WNM26" s="478" t="s">
        <v>9</v>
      </c>
      <c r="WNN26" s="478"/>
      <c r="WNO26" s="478" t="s">
        <v>9</v>
      </c>
      <c r="WNP26" s="478"/>
      <c r="WNQ26" s="478" t="s">
        <v>9</v>
      </c>
      <c r="WNR26" s="478"/>
      <c r="WNS26" s="478" t="s">
        <v>9</v>
      </c>
      <c r="WNT26" s="478"/>
      <c r="WNU26" s="478" t="s">
        <v>9</v>
      </c>
      <c r="WNV26" s="478"/>
      <c r="WNW26" s="478" t="s">
        <v>9</v>
      </c>
      <c r="WNX26" s="478"/>
      <c r="WNY26" s="478" t="s">
        <v>9</v>
      </c>
      <c r="WNZ26" s="478"/>
      <c r="WOA26" s="478" t="s">
        <v>9</v>
      </c>
      <c r="WOB26" s="478"/>
      <c r="WOC26" s="478" t="s">
        <v>9</v>
      </c>
      <c r="WOD26" s="478"/>
      <c r="WOE26" s="478" t="s">
        <v>9</v>
      </c>
      <c r="WOF26" s="478"/>
      <c r="WOG26" s="478" t="s">
        <v>9</v>
      </c>
      <c r="WOH26" s="478"/>
      <c r="WOI26" s="478" t="s">
        <v>9</v>
      </c>
      <c r="WOJ26" s="478"/>
      <c r="WOK26" s="478" t="s">
        <v>9</v>
      </c>
      <c r="WOL26" s="478"/>
      <c r="WOM26" s="478" t="s">
        <v>9</v>
      </c>
      <c r="WON26" s="478"/>
      <c r="WOO26" s="478" t="s">
        <v>9</v>
      </c>
      <c r="WOP26" s="478"/>
      <c r="WOQ26" s="478" t="s">
        <v>9</v>
      </c>
      <c r="WOR26" s="478"/>
      <c r="WOS26" s="478" t="s">
        <v>9</v>
      </c>
      <c r="WOT26" s="478"/>
      <c r="WOU26" s="478" t="s">
        <v>9</v>
      </c>
      <c r="WOV26" s="478"/>
      <c r="WOW26" s="478" t="s">
        <v>9</v>
      </c>
      <c r="WOX26" s="478"/>
      <c r="WOY26" s="478" t="s">
        <v>9</v>
      </c>
      <c r="WOZ26" s="478"/>
      <c r="WPA26" s="478" t="s">
        <v>9</v>
      </c>
      <c r="WPB26" s="478"/>
      <c r="WPC26" s="478" t="s">
        <v>9</v>
      </c>
      <c r="WPD26" s="478"/>
      <c r="WPE26" s="478" t="s">
        <v>9</v>
      </c>
      <c r="WPF26" s="478"/>
      <c r="WPG26" s="478" t="s">
        <v>9</v>
      </c>
      <c r="WPH26" s="478"/>
      <c r="WPI26" s="478" t="s">
        <v>9</v>
      </c>
      <c r="WPJ26" s="478"/>
      <c r="WPK26" s="478" t="s">
        <v>9</v>
      </c>
      <c r="WPL26" s="478"/>
      <c r="WPM26" s="478" t="s">
        <v>9</v>
      </c>
      <c r="WPN26" s="478"/>
      <c r="WPO26" s="478" t="s">
        <v>9</v>
      </c>
      <c r="WPP26" s="478"/>
      <c r="WPQ26" s="478" t="s">
        <v>9</v>
      </c>
      <c r="WPR26" s="478"/>
      <c r="WPS26" s="478" t="s">
        <v>9</v>
      </c>
      <c r="WPT26" s="478"/>
      <c r="WPU26" s="478" t="s">
        <v>9</v>
      </c>
      <c r="WPV26" s="478"/>
      <c r="WPW26" s="478" t="s">
        <v>9</v>
      </c>
      <c r="WPX26" s="478"/>
      <c r="WPY26" s="478" t="s">
        <v>9</v>
      </c>
      <c r="WPZ26" s="478"/>
      <c r="WQA26" s="478" t="s">
        <v>9</v>
      </c>
      <c r="WQB26" s="478"/>
      <c r="WQC26" s="478" t="s">
        <v>9</v>
      </c>
      <c r="WQD26" s="478"/>
      <c r="WQE26" s="478" t="s">
        <v>9</v>
      </c>
      <c r="WQF26" s="478"/>
      <c r="WQG26" s="478" t="s">
        <v>9</v>
      </c>
      <c r="WQH26" s="478"/>
      <c r="WQI26" s="478" t="s">
        <v>9</v>
      </c>
      <c r="WQJ26" s="478"/>
      <c r="WQK26" s="478" t="s">
        <v>9</v>
      </c>
      <c r="WQL26" s="478"/>
      <c r="WQM26" s="478" t="s">
        <v>9</v>
      </c>
      <c r="WQN26" s="478"/>
      <c r="WQO26" s="478" t="s">
        <v>9</v>
      </c>
      <c r="WQP26" s="478"/>
      <c r="WQQ26" s="478" t="s">
        <v>9</v>
      </c>
      <c r="WQR26" s="478"/>
      <c r="WQS26" s="478" t="s">
        <v>9</v>
      </c>
      <c r="WQT26" s="478"/>
      <c r="WQU26" s="478" t="s">
        <v>9</v>
      </c>
      <c r="WQV26" s="478"/>
      <c r="WQW26" s="478" t="s">
        <v>9</v>
      </c>
      <c r="WQX26" s="478"/>
      <c r="WQY26" s="478" t="s">
        <v>9</v>
      </c>
      <c r="WQZ26" s="478"/>
      <c r="WRA26" s="478" t="s">
        <v>9</v>
      </c>
      <c r="WRB26" s="478"/>
      <c r="WRC26" s="478" t="s">
        <v>9</v>
      </c>
      <c r="WRD26" s="478"/>
      <c r="WRE26" s="478" t="s">
        <v>9</v>
      </c>
      <c r="WRF26" s="478"/>
      <c r="WRG26" s="478" t="s">
        <v>9</v>
      </c>
      <c r="WRH26" s="478"/>
      <c r="WRI26" s="478" t="s">
        <v>9</v>
      </c>
      <c r="WRJ26" s="478"/>
      <c r="WRK26" s="478" t="s">
        <v>9</v>
      </c>
      <c r="WRL26" s="478"/>
      <c r="WRM26" s="478" t="s">
        <v>9</v>
      </c>
      <c r="WRN26" s="478"/>
      <c r="WRO26" s="478" t="s">
        <v>9</v>
      </c>
      <c r="WRP26" s="478"/>
      <c r="WRQ26" s="478" t="s">
        <v>9</v>
      </c>
      <c r="WRR26" s="478"/>
      <c r="WRS26" s="478" t="s">
        <v>9</v>
      </c>
      <c r="WRT26" s="478"/>
      <c r="WRU26" s="478" t="s">
        <v>9</v>
      </c>
      <c r="WRV26" s="478"/>
      <c r="WRW26" s="478" t="s">
        <v>9</v>
      </c>
      <c r="WRX26" s="478"/>
      <c r="WRY26" s="478" t="s">
        <v>9</v>
      </c>
      <c r="WRZ26" s="478"/>
      <c r="WSA26" s="478" t="s">
        <v>9</v>
      </c>
      <c r="WSB26" s="478"/>
      <c r="WSC26" s="478" t="s">
        <v>9</v>
      </c>
      <c r="WSD26" s="478"/>
      <c r="WSE26" s="478" t="s">
        <v>9</v>
      </c>
      <c r="WSF26" s="478"/>
      <c r="WSG26" s="478" t="s">
        <v>9</v>
      </c>
      <c r="WSH26" s="478"/>
      <c r="WSI26" s="478" t="s">
        <v>9</v>
      </c>
      <c r="WSJ26" s="478"/>
      <c r="WSK26" s="478" t="s">
        <v>9</v>
      </c>
      <c r="WSL26" s="478"/>
      <c r="WSM26" s="478" t="s">
        <v>9</v>
      </c>
      <c r="WSN26" s="478"/>
      <c r="WSO26" s="478" t="s">
        <v>9</v>
      </c>
      <c r="WSP26" s="478"/>
      <c r="WSQ26" s="478" t="s">
        <v>9</v>
      </c>
      <c r="WSR26" s="478"/>
      <c r="WSS26" s="478" t="s">
        <v>9</v>
      </c>
      <c r="WST26" s="478"/>
      <c r="WSU26" s="478" t="s">
        <v>9</v>
      </c>
      <c r="WSV26" s="478"/>
      <c r="WSW26" s="478" t="s">
        <v>9</v>
      </c>
      <c r="WSX26" s="478"/>
      <c r="WSY26" s="478" t="s">
        <v>9</v>
      </c>
      <c r="WSZ26" s="478"/>
      <c r="WTA26" s="478" t="s">
        <v>9</v>
      </c>
      <c r="WTB26" s="478"/>
      <c r="WTC26" s="478" t="s">
        <v>9</v>
      </c>
      <c r="WTD26" s="478"/>
      <c r="WTE26" s="478" t="s">
        <v>9</v>
      </c>
      <c r="WTF26" s="478"/>
      <c r="WTG26" s="478" t="s">
        <v>9</v>
      </c>
      <c r="WTH26" s="478"/>
      <c r="WTI26" s="478" t="s">
        <v>9</v>
      </c>
      <c r="WTJ26" s="478"/>
      <c r="WTK26" s="478" t="s">
        <v>9</v>
      </c>
      <c r="WTL26" s="478"/>
      <c r="WTM26" s="478" t="s">
        <v>9</v>
      </c>
      <c r="WTN26" s="478"/>
      <c r="WTO26" s="478" t="s">
        <v>9</v>
      </c>
      <c r="WTP26" s="478"/>
      <c r="WTQ26" s="478" t="s">
        <v>9</v>
      </c>
      <c r="WTR26" s="478"/>
      <c r="WTS26" s="478" t="s">
        <v>9</v>
      </c>
      <c r="WTT26" s="478"/>
      <c r="WTU26" s="478" t="s">
        <v>9</v>
      </c>
      <c r="WTV26" s="478"/>
      <c r="WTW26" s="478" t="s">
        <v>9</v>
      </c>
      <c r="WTX26" s="478"/>
      <c r="WTY26" s="478" t="s">
        <v>9</v>
      </c>
      <c r="WTZ26" s="478"/>
      <c r="WUA26" s="478" t="s">
        <v>9</v>
      </c>
      <c r="WUB26" s="478"/>
      <c r="WUC26" s="478" t="s">
        <v>9</v>
      </c>
      <c r="WUD26" s="478"/>
      <c r="WUE26" s="478" t="s">
        <v>9</v>
      </c>
      <c r="WUF26" s="478"/>
      <c r="WUG26" s="478" t="s">
        <v>9</v>
      </c>
      <c r="WUH26" s="478"/>
      <c r="WUI26" s="478" t="s">
        <v>9</v>
      </c>
      <c r="WUJ26" s="478"/>
      <c r="WUK26" s="478" t="s">
        <v>9</v>
      </c>
      <c r="WUL26" s="478"/>
      <c r="WUM26" s="478" t="s">
        <v>9</v>
      </c>
      <c r="WUN26" s="478"/>
      <c r="WUO26" s="478" t="s">
        <v>9</v>
      </c>
      <c r="WUP26" s="478"/>
      <c r="WUQ26" s="478" t="s">
        <v>9</v>
      </c>
      <c r="WUR26" s="478"/>
      <c r="WUS26" s="478" t="s">
        <v>9</v>
      </c>
      <c r="WUT26" s="478"/>
      <c r="WUU26" s="478" t="s">
        <v>9</v>
      </c>
      <c r="WUV26" s="478"/>
      <c r="WUW26" s="478" t="s">
        <v>9</v>
      </c>
      <c r="WUX26" s="478"/>
      <c r="WUY26" s="478" t="s">
        <v>9</v>
      </c>
      <c r="WUZ26" s="478"/>
      <c r="WVA26" s="478" t="s">
        <v>9</v>
      </c>
      <c r="WVB26" s="478"/>
      <c r="WVC26" s="478" t="s">
        <v>9</v>
      </c>
      <c r="WVD26" s="478"/>
      <c r="WVE26" s="478" t="s">
        <v>9</v>
      </c>
      <c r="WVF26" s="478"/>
      <c r="WVG26" s="478" t="s">
        <v>9</v>
      </c>
      <c r="WVH26" s="478"/>
      <c r="WVI26" s="478" t="s">
        <v>9</v>
      </c>
      <c r="WVJ26" s="478"/>
      <c r="WVK26" s="478" t="s">
        <v>9</v>
      </c>
      <c r="WVL26" s="478"/>
      <c r="WVM26" s="478" t="s">
        <v>9</v>
      </c>
      <c r="WVN26" s="478"/>
      <c r="WVO26" s="478" t="s">
        <v>9</v>
      </c>
      <c r="WVP26" s="478"/>
      <c r="WVQ26" s="478" t="s">
        <v>9</v>
      </c>
      <c r="WVR26" s="478"/>
      <c r="WVS26" s="478" t="s">
        <v>9</v>
      </c>
      <c r="WVT26" s="478"/>
      <c r="WVU26" s="478" t="s">
        <v>9</v>
      </c>
      <c r="WVV26" s="478"/>
      <c r="WVW26" s="478" t="s">
        <v>9</v>
      </c>
      <c r="WVX26" s="478"/>
      <c r="WVY26" s="478" t="s">
        <v>9</v>
      </c>
      <c r="WVZ26" s="478"/>
      <c r="WWA26" s="478" t="s">
        <v>9</v>
      </c>
      <c r="WWB26" s="478"/>
      <c r="WWC26" s="478" t="s">
        <v>9</v>
      </c>
      <c r="WWD26" s="478"/>
      <c r="WWE26" s="478" t="s">
        <v>9</v>
      </c>
      <c r="WWF26" s="478"/>
      <c r="WWG26" s="478" t="s">
        <v>9</v>
      </c>
      <c r="WWH26" s="478"/>
      <c r="WWI26" s="478" t="s">
        <v>9</v>
      </c>
      <c r="WWJ26" s="478"/>
      <c r="WWK26" s="478" t="s">
        <v>9</v>
      </c>
      <c r="WWL26" s="478"/>
      <c r="WWM26" s="478" t="s">
        <v>9</v>
      </c>
      <c r="WWN26" s="478"/>
      <c r="WWO26" s="478" t="s">
        <v>9</v>
      </c>
      <c r="WWP26" s="478"/>
      <c r="WWQ26" s="478" t="s">
        <v>9</v>
      </c>
      <c r="WWR26" s="478"/>
      <c r="WWS26" s="478" t="s">
        <v>9</v>
      </c>
      <c r="WWT26" s="478"/>
      <c r="WWU26" s="478" t="s">
        <v>9</v>
      </c>
      <c r="WWV26" s="478"/>
      <c r="WWW26" s="478" t="s">
        <v>9</v>
      </c>
      <c r="WWX26" s="478"/>
      <c r="WWY26" s="478" t="s">
        <v>9</v>
      </c>
      <c r="WWZ26" s="478"/>
      <c r="WXA26" s="478" t="s">
        <v>9</v>
      </c>
      <c r="WXB26" s="478"/>
      <c r="WXC26" s="478" t="s">
        <v>9</v>
      </c>
      <c r="WXD26" s="478"/>
      <c r="WXE26" s="478" t="s">
        <v>9</v>
      </c>
      <c r="WXF26" s="478"/>
      <c r="WXG26" s="478" t="s">
        <v>9</v>
      </c>
      <c r="WXH26" s="478"/>
      <c r="WXI26" s="478" t="s">
        <v>9</v>
      </c>
      <c r="WXJ26" s="478"/>
      <c r="WXK26" s="478" t="s">
        <v>9</v>
      </c>
      <c r="WXL26" s="478"/>
      <c r="WXM26" s="478" t="s">
        <v>9</v>
      </c>
      <c r="WXN26" s="478"/>
      <c r="WXO26" s="478" t="s">
        <v>9</v>
      </c>
      <c r="WXP26" s="478"/>
      <c r="WXQ26" s="478" t="s">
        <v>9</v>
      </c>
      <c r="WXR26" s="478"/>
      <c r="WXS26" s="478" t="s">
        <v>9</v>
      </c>
      <c r="WXT26" s="478"/>
      <c r="WXU26" s="478" t="s">
        <v>9</v>
      </c>
      <c r="WXV26" s="478"/>
      <c r="WXW26" s="478" t="s">
        <v>9</v>
      </c>
      <c r="WXX26" s="478"/>
      <c r="WXY26" s="478" t="s">
        <v>9</v>
      </c>
      <c r="WXZ26" s="478"/>
      <c r="WYA26" s="478" t="s">
        <v>9</v>
      </c>
      <c r="WYB26" s="478"/>
      <c r="WYC26" s="478" t="s">
        <v>9</v>
      </c>
      <c r="WYD26" s="478"/>
      <c r="WYE26" s="478" t="s">
        <v>9</v>
      </c>
      <c r="WYF26" s="478"/>
      <c r="WYG26" s="478" t="s">
        <v>9</v>
      </c>
      <c r="WYH26" s="478"/>
      <c r="WYI26" s="478" t="s">
        <v>9</v>
      </c>
      <c r="WYJ26" s="478"/>
      <c r="WYK26" s="478" t="s">
        <v>9</v>
      </c>
      <c r="WYL26" s="478"/>
      <c r="WYM26" s="478" t="s">
        <v>9</v>
      </c>
      <c r="WYN26" s="478"/>
      <c r="WYO26" s="478" t="s">
        <v>9</v>
      </c>
      <c r="WYP26" s="478"/>
      <c r="WYQ26" s="478" t="s">
        <v>9</v>
      </c>
      <c r="WYR26" s="478"/>
      <c r="WYS26" s="478" t="s">
        <v>9</v>
      </c>
      <c r="WYT26" s="478"/>
      <c r="WYU26" s="478" t="s">
        <v>9</v>
      </c>
      <c r="WYV26" s="478"/>
      <c r="WYW26" s="478" t="s">
        <v>9</v>
      </c>
      <c r="WYX26" s="478"/>
      <c r="WYY26" s="478" t="s">
        <v>9</v>
      </c>
      <c r="WYZ26" s="478"/>
      <c r="WZA26" s="478" t="s">
        <v>9</v>
      </c>
      <c r="WZB26" s="478"/>
      <c r="WZC26" s="478" t="s">
        <v>9</v>
      </c>
      <c r="WZD26" s="478"/>
      <c r="WZE26" s="478" t="s">
        <v>9</v>
      </c>
      <c r="WZF26" s="478"/>
      <c r="WZG26" s="478" t="s">
        <v>9</v>
      </c>
      <c r="WZH26" s="478"/>
      <c r="WZI26" s="478" t="s">
        <v>9</v>
      </c>
      <c r="WZJ26" s="478"/>
      <c r="WZK26" s="478" t="s">
        <v>9</v>
      </c>
      <c r="WZL26" s="478"/>
      <c r="WZM26" s="478" t="s">
        <v>9</v>
      </c>
      <c r="WZN26" s="478"/>
      <c r="WZO26" s="478" t="s">
        <v>9</v>
      </c>
      <c r="WZP26" s="478"/>
      <c r="WZQ26" s="478" t="s">
        <v>9</v>
      </c>
      <c r="WZR26" s="478"/>
      <c r="WZS26" s="478" t="s">
        <v>9</v>
      </c>
      <c r="WZT26" s="478"/>
      <c r="WZU26" s="478" t="s">
        <v>9</v>
      </c>
      <c r="WZV26" s="478"/>
      <c r="WZW26" s="478" t="s">
        <v>9</v>
      </c>
      <c r="WZX26" s="478"/>
      <c r="WZY26" s="478" t="s">
        <v>9</v>
      </c>
      <c r="WZZ26" s="478"/>
      <c r="XAA26" s="478" t="s">
        <v>9</v>
      </c>
      <c r="XAB26" s="478"/>
      <c r="XAC26" s="478" t="s">
        <v>9</v>
      </c>
      <c r="XAD26" s="478"/>
      <c r="XAE26" s="478" t="s">
        <v>9</v>
      </c>
      <c r="XAF26" s="478"/>
      <c r="XAG26" s="478" t="s">
        <v>9</v>
      </c>
      <c r="XAH26" s="478"/>
      <c r="XAI26" s="478" t="s">
        <v>9</v>
      </c>
      <c r="XAJ26" s="478"/>
      <c r="XAK26" s="478" t="s">
        <v>9</v>
      </c>
      <c r="XAL26" s="478"/>
      <c r="XAM26" s="478" t="s">
        <v>9</v>
      </c>
      <c r="XAN26" s="478"/>
      <c r="XAO26" s="478" t="s">
        <v>9</v>
      </c>
      <c r="XAP26" s="478"/>
      <c r="XAQ26" s="478" t="s">
        <v>9</v>
      </c>
      <c r="XAR26" s="478"/>
      <c r="XAS26" s="478" t="s">
        <v>9</v>
      </c>
      <c r="XAT26" s="478"/>
      <c r="XAU26" s="478" t="s">
        <v>9</v>
      </c>
      <c r="XAV26" s="478"/>
      <c r="XAW26" s="478" t="s">
        <v>9</v>
      </c>
      <c r="XAX26" s="478"/>
      <c r="XAY26" s="478" t="s">
        <v>9</v>
      </c>
      <c r="XAZ26" s="478"/>
      <c r="XBA26" s="478" t="s">
        <v>9</v>
      </c>
      <c r="XBB26" s="478"/>
      <c r="XBC26" s="478" t="s">
        <v>9</v>
      </c>
      <c r="XBD26" s="478"/>
      <c r="XBE26" s="478" t="s">
        <v>9</v>
      </c>
      <c r="XBF26" s="478"/>
      <c r="XBG26" s="478" t="s">
        <v>9</v>
      </c>
      <c r="XBH26" s="478"/>
      <c r="XBI26" s="478" t="s">
        <v>9</v>
      </c>
      <c r="XBJ26" s="478"/>
      <c r="XBK26" s="478" t="s">
        <v>9</v>
      </c>
      <c r="XBL26" s="478"/>
      <c r="XBM26" s="478" t="s">
        <v>9</v>
      </c>
      <c r="XBN26" s="478"/>
      <c r="XBO26" s="478" t="s">
        <v>9</v>
      </c>
      <c r="XBP26" s="478"/>
      <c r="XBQ26" s="478" t="s">
        <v>9</v>
      </c>
      <c r="XBR26" s="478"/>
      <c r="XBS26" s="478" t="s">
        <v>9</v>
      </c>
      <c r="XBT26" s="478"/>
      <c r="XBU26" s="478" t="s">
        <v>9</v>
      </c>
      <c r="XBV26" s="478"/>
      <c r="XBW26" s="478" t="s">
        <v>9</v>
      </c>
      <c r="XBX26" s="478"/>
      <c r="XBY26" s="478" t="s">
        <v>9</v>
      </c>
      <c r="XBZ26" s="478"/>
      <c r="XCA26" s="478" t="s">
        <v>9</v>
      </c>
      <c r="XCB26" s="478"/>
      <c r="XCC26" s="478" t="s">
        <v>9</v>
      </c>
      <c r="XCD26" s="478"/>
      <c r="XCE26" s="478" t="s">
        <v>9</v>
      </c>
      <c r="XCF26" s="478"/>
      <c r="XCG26" s="478" t="s">
        <v>9</v>
      </c>
      <c r="XCH26" s="478"/>
      <c r="XCI26" s="478" t="s">
        <v>9</v>
      </c>
      <c r="XCJ26" s="478"/>
      <c r="XCK26" s="478" t="s">
        <v>9</v>
      </c>
      <c r="XCL26" s="478"/>
      <c r="XCM26" s="478" t="s">
        <v>9</v>
      </c>
      <c r="XCN26" s="478"/>
      <c r="XCO26" s="478" t="s">
        <v>9</v>
      </c>
      <c r="XCP26" s="478"/>
      <c r="XCQ26" s="478" t="s">
        <v>9</v>
      </c>
      <c r="XCR26" s="478"/>
      <c r="XCS26" s="478" t="s">
        <v>9</v>
      </c>
      <c r="XCT26" s="478"/>
      <c r="XCU26" s="478" t="s">
        <v>9</v>
      </c>
      <c r="XCV26" s="478"/>
      <c r="XCW26" s="478" t="s">
        <v>9</v>
      </c>
      <c r="XCX26" s="478"/>
      <c r="XCY26" s="478" t="s">
        <v>9</v>
      </c>
      <c r="XCZ26" s="478"/>
      <c r="XDA26" s="478" t="s">
        <v>9</v>
      </c>
      <c r="XDB26" s="478"/>
      <c r="XDC26" s="478" t="s">
        <v>9</v>
      </c>
      <c r="XDD26" s="478"/>
      <c r="XDE26" s="478" t="s">
        <v>9</v>
      </c>
      <c r="XDF26" s="478"/>
      <c r="XDG26" s="478" t="s">
        <v>9</v>
      </c>
      <c r="XDH26" s="478"/>
      <c r="XDI26" s="478" t="s">
        <v>9</v>
      </c>
      <c r="XDJ26" s="478"/>
      <c r="XDK26" s="478" t="s">
        <v>9</v>
      </c>
      <c r="XDL26" s="478"/>
      <c r="XDM26" s="478" t="s">
        <v>9</v>
      </c>
      <c r="XDN26" s="478"/>
      <c r="XDO26" s="478" t="s">
        <v>9</v>
      </c>
      <c r="XDP26" s="478"/>
      <c r="XDQ26" s="478" t="s">
        <v>9</v>
      </c>
      <c r="XDR26" s="478"/>
      <c r="XDS26" s="478" t="s">
        <v>9</v>
      </c>
      <c r="XDT26" s="478"/>
      <c r="XDU26" s="478" t="s">
        <v>9</v>
      </c>
      <c r="XDV26" s="478"/>
      <c r="XDW26" s="478" t="s">
        <v>9</v>
      </c>
      <c r="XDX26" s="478"/>
      <c r="XDY26" s="478" t="s">
        <v>9</v>
      </c>
      <c r="XDZ26" s="478"/>
      <c r="XEA26" s="478" t="s">
        <v>9</v>
      </c>
      <c r="XEB26" s="478"/>
      <c r="XEC26" s="478" t="s">
        <v>9</v>
      </c>
      <c r="XED26" s="478"/>
      <c r="XEE26" s="478" t="s">
        <v>9</v>
      </c>
      <c r="XEF26" s="478"/>
      <c r="XEG26" s="478" t="s">
        <v>9</v>
      </c>
      <c r="XEH26" s="478"/>
      <c r="XEI26" s="478" t="s">
        <v>9</v>
      </c>
      <c r="XEJ26" s="478"/>
      <c r="XEK26" s="478" t="s">
        <v>9</v>
      </c>
      <c r="XEL26" s="478"/>
      <c r="XEM26" s="478" t="s">
        <v>9</v>
      </c>
      <c r="XEN26" s="478"/>
      <c r="XEO26" s="478" t="s">
        <v>9</v>
      </c>
      <c r="XEP26" s="478"/>
      <c r="XEQ26" s="478" t="s">
        <v>9</v>
      </c>
      <c r="XER26" s="478"/>
      <c r="XES26" s="478" t="s">
        <v>9</v>
      </c>
      <c r="XET26" s="478"/>
      <c r="XEU26" s="478" t="s">
        <v>9</v>
      </c>
      <c r="XEV26" s="478"/>
      <c r="XEW26" s="478" t="s">
        <v>9</v>
      </c>
      <c r="XEX26" s="478"/>
      <c r="XEY26" s="478" t="s">
        <v>9</v>
      </c>
      <c r="XEZ26" s="478"/>
      <c r="XFA26" s="478" t="s">
        <v>9</v>
      </c>
      <c r="XFB26" s="478"/>
      <c r="XFC26" s="478" t="s">
        <v>9</v>
      </c>
      <c r="XFD26" s="478"/>
    </row>
    <row r="27" spans="1:16384" ht="17.100000000000001" customHeight="1">
      <c r="A27" s="429" t="s">
        <v>79</v>
      </c>
      <c r="B27" s="429"/>
      <c r="C27" s="51">
        <v>1</v>
      </c>
      <c r="D27" s="51">
        <v>0</v>
      </c>
      <c r="E27" s="51">
        <v>0</v>
      </c>
      <c r="F27" s="62">
        <f t="shared" si="5"/>
        <v>1</v>
      </c>
      <c r="G27" s="64">
        <v>22</v>
      </c>
      <c r="H27" s="64">
        <v>0</v>
      </c>
      <c r="I27" s="64">
        <f t="shared" si="0"/>
        <v>22</v>
      </c>
      <c r="J27" s="64">
        <v>20</v>
      </c>
      <c r="K27" s="64">
        <v>0</v>
      </c>
      <c r="L27" s="63">
        <f t="shared" si="1"/>
        <v>20</v>
      </c>
      <c r="M27" s="64">
        <v>50</v>
      </c>
      <c r="N27" s="64">
        <v>0</v>
      </c>
      <c r="O27" s="63">
        <f t="shared" si="2"/>
        <v>50</v>
      </c>
      <c r="P27" s="62">
        <f t="shared" si="6"/>
        <v>92</v>
      </c>
      <c r="Q27" s="62">
        <f t="shared" si="6"/>
        <v>0</v>
      </c>
      <c r="R27" s="62">
        <f t="shared" si="3"/>
        <v>92</v>
      </c>
      <c r="S27" s="51">
        <v>17</v>
      </c>
      <c r="T27" s="51">
        <v>1</v>
      </c>
      <c r="U27" s="62">
        <f t="shared" si="7"/>
        <v>18</v>
      </c>
      <c r="V27" s="51">
        <v>4</v>
      </c>
      <c r="W27" s="51">
        <v>0</v>
      </c>
      <c r="X27" s="51">
        <v>0</v>
      </c>
      <c r="Y27" s="62">
        <f t="shared" si="4"/>
        <v>4</v>
      </c>
      <c r="Z27" s="473" t="s">
        <v>223</v>
      </c>
      <c r="AA27" s="473"/>
      <c r="AD27" s="242"/>
      <c r="AE27" s="242"/>
      <c r="AF27" s="242"/>
    </row>
    <row r="28" spans="1:16384" ht="17.100000000000001" customHeight="1">
      <c r="A28" s="181" t="s">
        <v>420</v>
      </c>
      <c r="B28" s="181"/>
      <c r="C28" s="51">
        <v>0</v>
      </c>
      <c r="D28" s="51">
        <v>0</v>
      </c>
      <c r="E28" s="51">
        <v>0</v>
      </c>
      <c r="F28" s="62">
        <f t="shared" si="5"/>
        <v>0</v>
      </c>
      <c r="G28" s="64">
        <v>0</v>
      </c>
      <c r="H28" s="64">
        <v>0</v>
      </c>
      <c r="I28" s="64">
        <f t="shared" si="0"/>
        <v>0</v>
      </c>
      <c r="J28" s="64">
        <v>0</v>
      </c>
      <c r="K28" s="64">
        <v>0</v>
      </c>
      <c r="L28" s="63">
        <f t="shared" si="1"/>
        <v>0</v>
      </c>
      <c r="M28" s="64">
        <v>0</v>
      </c>
      <c r="N28" s="64">
        <v>0</v>
      </c>
      <c r="O28" s="63">
        <f t="shared" si="2"/>
        <v>0</v>
      </c>
      <c r="P28" s="62">
        <f t="shared" si="6"/>
        <v>0</v>
      </c>
      <c r="Q28" s="62">
        <f t="shared" si="6"/>
        <v>0</v>
      </c>
      <c r="R28" s="62">
        <f t="shared" si="3"/>
        <v>0</v>
      </c>
      <c r="S28" s="51">
        <v>0</v>
      </c>
      <c r="T28" s="51">
        <v>0</v>
      </c>
      <c r="U28" s="62">
        <f t="shared" si="7"/>
        <v>0</v>
      </c>
      <c r="V28" s="51">
        <v>0</v>
      </c>
      <c r="W28" s="51">
        <v>0</v>
      </c>
      <c r="X28" s="51">
        <v>0</v>
      </c>
      <c r="Y28" s="62">
        <f t="shared" si="4"/>
        <v>0</v>
      </c>
      <c r="Z28" s="184"/>
      <c r="AA28" s="184" t="s">
        <v>224</v>
      </c>
      <c r="AD28" s="242"/>
      <c r="AE28" s="242"/>
      <c r="AF28" s="242"/>
    </row>
    <row r="29" spans="1:16384" ht="17.100000000000001" customHeight="1">
      <c r="A29" s="429" t="s">
        <v>81</v>
      </c>
      <c r="B29" s="429"/>
      <c r="C29" s="51">
        <v>1</v>
      </c>
      <c r="D29" s="51">
        <v>1</v>
      </c>
      <c r="E29" s="51">
        <v>0</v>
      </c>
      <c r="F29" s="62">
        <f t="shared" si="5"/>
        <v>2</v>
      </c>
      <c r="G29" s="64">
        <v>75</v>
      </c>
      <c r="H29" s="64">
        <v>0</v>
      </c>
      <c r="I29" s="64">
        <f t="shared" si="0"/>
        <v>75</v>
      </c>
      <c r="J29" s="64">
        <v>70</v>
      </c>
      <c r="K29" s="64">
        <v>0</v>
      </c>
      <c r="L29" s="63">
        <f t="shared" si="1"/>
        <v>70</v>
      </c>
      <c r="M29" s="64">
        <v>80</v>
      </c>
      <c r="N29" s="64">
        <v>6</v>
      </c>
      <c r="O29" s="63">
        <f t="shared" si="2"/>
        <v>86</v>
      </c>
      <c r="P29" s="62">
        <f t="shared" si="6"/>
        <v>225</v>
      </c>
      <c r="Q29" s="62">
        <f t="shared" si="6"/>
        <v>6</v>
      </c>
      <c r="R29" s="62">
        <f t="shared" si="3"/>
        <v>231</v>
      </c>
      <c r="S29" s="51">
        <v>12</v>
      </c>
      <c r="T29" s="51">
        <v>10</v>
      </c>
      <c r="U29" s="62">
        <f t="shared" si="7"/>
        <v>22</v>
      </c>
      <c r="V29" s="51">
        <v>4</v>
      </c>
      <c r="W29" s="51">
        <v>1</v>
      </c>
      <c r="X29" s="51">
        <v>0</v>
      </c>
      <c r="Y29" s="62">
        <f t="shared" si="4"/>
        <v>5</v>
      </c>
      <c r="Z29" s="473" t="s">
        <v>225</v>
      </c>
      <c r="AA29" s="473"/>
      <c r="AD29" s="242"/>
      <c r="AE29" s="242"/>
      <c r="AF29" s="242"/>
    </row>
    <row r="30" spans="1:16384" ht="17.100000000000001" customHeight="1" thickBot="1">
      <c r="A30" s="430" t="s">
        <v>10</v>
      </c>
      <c r="B30" s="430"/>
      <c r="C30" s="65">
        <v>1</v>
      </c>
      <c r="D30" s="65">
        <v>0</v>
      </c>
      <c r="E30" s="65">
        <v>0</v>
      </c>
      <c r="F30" s="182">
        <f t="shared" si="5"/>
        <v>1</v>
      </c>
      <c r="G30" s="66">
        <v>43</v>
      </c>
      <c r="H30" s="66">
        <v>0</v>
      </c>
      <c r="I30" s="66">
        <f t="shared" si="0"/>
        <v>43</v>
      </c>
      <c r="J30" s="66">
        <v>46</v>
      </c>
      <c r="K30" s="66">
        <v>0</v>
      </c>
      <c r="L30" s="66">
        <f t="shared" si="1"/>
        <v>46</v>
      </c>
      <c r="M30" s="66">
        <v>123</v>
      </c>
      <c r="N30" s="66">
        <v>0</v>
      </c>
      <c r="O30" s="66">
        <f t="shared" si="2"/>
        <v>123</v>
      </c>
      <c r="P30" s="65">
        <f t="shared" si="6"/>
        <v>212</v>
      </c>
      <c r="Q30" s="65">
        <f t="shared" si="6"/>
        <v>0</v>
      </c>
      <c r="R30" s="65">
        <f t="shared" si="3"/>
        <v>212</v>
      </c>
      <c r="S30" s="65">
        <v>12</v>
      </c>
      <c r="T30" s="65">
        <v>0</v>
      </c>
      <c r="U30" s="65">
        <f>SUM(S30:T30)</f>
        <v>12</v>
      </c>
      <c r="V30" s="65">
        <v>6</v>
      </c>
      <c r="W30" s="65">
        <v>0</v>
      </c>
      <c r="X30" s="65">
        <v>0</v>
      </c>
      <c r="Y30" s="65">
        <f t="shared" si="4"/>
        <v>6</v>
      </c>
      <c r="Z30" s="474" t="s">
        <v>226</v>
      </c>
      <c r="AA30" s="474"/>
      <c r="AD30" s="242"/>
      <c r="AE30" s="242"/>
      <c r="AF30" s="242"/>
    </row>
    <row r="31" spans="1:16384" s="5" customFormat="1" ht="16.5" customHeight="1" thickBot="1">
      <c r="A31" s="428" t="s">
        <v>17</v>
      </c>
      <c r="B31" s="428"/>
      <c r="C31" s="118">
        <f>SUM(C11:C30)</f>
        <v>14</v>
      </c>
      <c r="D31" s="118">
        <f t="shared" ref="D31:E31" si="8">SUM(D11:D30)</f>
        <v>2</v>
      </c>
      <c r="E31" s="118">
        <f t="shared" si="8"/>
        <v>2</v>
      </c>
      <c r="F31" s="186">
        <f t="shared" ref="F31:K31" si="9">SUM(F11:F30)</f>
        <v>18</v>
      </c>
      <c r="G31" s="118">
        <f t="shared" si="9"/>
        <v>529</v>
      </c>
      <c r="H31" s="118">
        <f t="shared" si="9"/>
        <v>29</v>
      </c>
      <c r="I31" s="118">
        <f t="shared" si="9"/>
        <v>558</v>
      </c>
      <c r="J31" s="118">
        <f t="shared" si="9"/>
        <v>478</v>
      </c>
      <c r="K31" s="118">
        <f t="shared" si="9"/>
        <v>6</v>
      </c>
      <c r="L31" s="118">
        <f t="shared" si="1"/>
        <v>484</v>
      </c>
      <c r="M31" s="118">
        <f>SUM(M11:M30)</f>
        <v>908</v>
      </c>
      <c r="N31" s="118">
        <f>SUM(N11:N30)</f>
        <v>18</v>
      </c>
      <c r="O31" s="118">
        <f>SUM(O11:O30)</f>
        <v>926</v>
      </c>
      <c r="P31" s="118">
        <f>SUM(P12:P30)</f>
        <v>1915</v>
      </c>
      <c r="Q31" s="118">
        <f>SUM(Q12:Q30)</f>
        <v>53</v>
      </c>
      <c r="R31" s="118">
        <f t="shared" si="3"/>
        <v>1968</v>
      </c>
      <c r="S31" s="118">
        <f t="shared" ref="S31" si="10">SUM(S11:S30)</f>
        <v>277</v>
      </c>
      <c r="T31" s="118">
        <f t="shared" ref="T31" si="11">SUM(T11:T30)</f>
        <v>119</v>
      </c>
      <c r="U31" s="118">
        <f t="shared" ref="U31" si="12">SUM(U11:U30)</f>
        <v>396</v>
      </c>
      <c r="V31" s="118">
        <f t="shared" ref="V31" si="13">SUM(V11:V30)</f>
        <v>96</v>
      </c>
      <c r="W31" s="118">
        <f t="shared" ref="W31" si="14">SUM(W11:W30)</f>
        <v>5</v>
      </c>
      <c r="X31" s="118">
        <f>SUM(X11:X30)</f>
        <v>3</v>
      </c>
      <c r="Y31" s="118">
        <f t="shared" si="4"/>
        <v>104</v>
      </c>
      <c r="Z31" s="434" t="s">
        <v>201</v>
      </c>
      <c r="AA31" s="434"/>
    </row>
    <row r="32" spans="1:16384" s="5" customFormat="1" ht="18" customHeight="1" thickTop="1">
      <c r="A32" s="472"/>
      <c r="B32" s="472"/>
      <c r="C32" s="119"/>
      <c r="D32" s="119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463"/>
      <c r="AA32" s="463"/>
    </row>
    <row r="33" spans="26:27">
      <c r="Z33" s="471"/>
      <c r="AA33" s="471"/>
    </row>
    <row r="34" spans="26:27" ht="22.5" customHeight="1">
      <c r="Z34" s="471"/>
      <c r="AA34" s="471"/>
    </row>
    <row r="35" spans="26:27">
      <c r="Z35" s="471"/>
      <c r="AA35" s="471"/>
    </row>
    <row r="36" spans="26:27">
      <c r="Z36" s="471"/>
      <c r="AA36" s="471"/>
    </row>
  </sheetData>
  <mergeCells count="7631">
    <mergeCell ref="XEY26:XEZ26"/>
    <mergeCell ref="XFA26:XFB26"/>
    <mergeCell ref="XFC26:XFD26"/>
    <mergeCell ref="XEO26:XEP26"/>
    <mergeCell ref="XEQ26:XER26"/>
    <mergeCell ref="XES26:XET26"/>
    <mergeCell ref="XEU26:XEV26"/>
    <mergeCell ref="XEW26:XEX26"/>
    <mergeCell ref="XEE26:XEF26"/>
    <mergeCell ref="XEG26:XEH26"/>
    <mergeCell ref="XEI26:XEJ26"/>
    <mergeCell ref="XEK26:XEL26"/>
    <mergeCell ref="XEM26:XEN26"/>
    <mergeCell ref="XDU26:XDV26"/>
    <mergeCell ref="XDW26:XDX26"/>
    <mergeCell ref="XDY26:XDZ26"/>
    <mergeCell ref="XEA26:XEB26"/>
    <mergeCell ref="XEC26:XED26"/>
    <mergeCell ref="XDK26:XDL26"/>
    <mergeCell ref="XDM26:XDN26"/>
    <mergeCell ref="XDO26:XDP26"/>
    <mergeCell ref="XDQ26:XDR26"/>
    <mergeCell ref="XDS26:XDT26"/>
    <mergeCell ref="XDA26:XDB26"/>
    <mergeCell ref="XDC26:XDD26"/>
    <mergeCell ref="XDE26:XDF26"/>
    <mergeCell ref="XDG26:XDH26"/>
    <mergeCell ref="XDI26:XDJ26"/>
    <mergeCell ref="XCQ26:XCR26"/>
    <mergeCell ref="XCS26:XCT26"/>
    <mergeCell ref="XCU26:XCV26"/>
    <mergeCell ref="XCW26:XCX26"/>
    <mergeCell ref="XCY26:XCZ26"/>
    <mergeCell ref="XCG26:XCH26"/>
    <mergeCell ref="XCI26:XCJ26"/>
    <mergeCell ref="XCK26:XCL26"/>
    <mergeCell ref="XCM26:XCN26"/>
    <mergeCell ref="XCO26:XCP26"/>
    <mergeCell ref="XBW26:XBX26"/>
    <mergeCell ref="XBY26:XBZ26"/>
    <mergeCell ref="XCA26:XCB26"/>
    <mergeCell ref="XCC26:XCD26"/>
    <mergeCell ref="XCE26:XCF26"/>
    <mergeCell ref="XBM26:XBN26"/>
    <mergeCell ref="XBO26:XBP26"/>
    <mergeCell ref="XBQ26:XBR26"/>
    <mergeCell ref="XBS26:XBT26"/>
    <mergeCell ref="XBU26:XBV26"/>
    <mergeCell ref="XBC26:XBD26"/>
    <mergeCell ref="XBE26:XBF26"/>
    <mergeCell ref="XBG26:XBH26"/>
    <mergeCell ref="XBI26:XBJ26"/>
    <mergeCell ref="XBK26:XBL26"/>
    <mergeCell ref="XAS26:XAT26"/>
    <mergeCell ref="XAU26:XAV26"/>
    <mergeCell ref="XAW26:XAX26"/>
    <mergeCell ref="XAY26:XAZ26"/>
    <mergeCell ref="XBA26:XBB26"/>
    <mergeCell ref="XAI26:XAJ26"/>
    <mergeCell ref="XAK26:XAL26"/>
    <mergeCell ref="XAM26:XAN26"/>
    <mergeCell ref="XAO26:XAP26"/>
    <mergeCell ref="XAQ26:XAR26"/>
    <mergeCell ref="WZY26:WZZ26"/>
    <mergeCell ref="XAA26:XAB26"/>
    <mergeCell ref="XAC26:XAD26"/>
    <mergeCell ref="XAE26:XAF26"/>
    <mergeCell ref="XAG26:XAH26"/>
    <mergeCell ref="WZO26:WZP26"/>
    <mergeCell ref="WZQ26:WZR26"/>
    <mergeCell ref="WZS26:WZT26"/>
    <mergeCell ref="WZU26:WZV26"/>
    <mergeCell ref="WZW26:WZX26"/>
    <mergeCell ref="WZE26:WZF26"/>
    <mergeCell ref="WZG26:WZH26"/>
    <mergeCell ref="WZI26:WZJ26"/>
    <mergeCell ref="WZK26:WZL26"/>
    <mergeCell ref="WZM26:WZN26"/>
    <mergeCell ref="WYU26:WYV26"/>
    <mergeCell ref="WYW26:WYX26"/>
    <mergeCell ref="WYY26:WYZ26"/>
    <mergeCell ref="WZA26:WZB26"/>
    <mergeCell ref="WZC26:WZD26"/>
    <mergeCell ref="WYK26:WYL26"/>
    <mergeCell ref="WYM26:WYN26"/>
    <mergeCell ref="WYO26:WYP26"/>
    <mergeCell ref="WYQ26:WYR26"/>
    <mergeCell ref="WYS26:WYT26"/>
    <mergeCell ref="WYA26:WYB26"/>
    <mergeCell ref="WYC26:WYD26"/>
    <mergeCell ref="WYE26:WYF26"/>
    <mergeCell ref="WYG26:WYH26"/>
    <mergeCell ref="WYI26:WYJ26"/>
    <mergeCell ref="WXQ26:WXR26"/>
    <mergeCell ref="WXS26:WXT26"/>
    <mergeCell ref="WXU26:WXV26"/>
    <mergeCell ref="WXW26:WXX26"/>
    <mergeCell ref="WXY26:WXZ26"/>
    <mergeCell ref="WXG26:WXH26"/>
    <mergeCell ref="WXI26:WXJ26"/>
    <mergeCell ref="WXK26:WXL26"/>
    <mergeCell ref="WXM26:WXN26"/>
    <mergeCell ref="WXO26:WXP26"/>
    <mergeCell ref="WWW26:WWX26"/>
    <mergeCell ref="WWY26:WWZ26"/>
    <mergeCell ref="WXA26:WXB26"/>
    <mergeCell ref="WXC26:WXD26"/>
    <mergeCell ref="WXE26:WXF26"/>
    <mergeCell ref="WWM26:WWN26"/>
    <mergeCell ref="WWO26:WWP26"/>
    <mergeCell ref="WWQ26:WWR26"/>
    <mergeCell ref="WWS26:WWT26"/>
    <mergeCell ref="WWU26:WWV26"/>
    <mergeCell ref="WWC26:WWD26"/>
    <mergeCell ref="WWE26:WWF26"/>
    <mergeCell ref="WWG26:WWH26"/>
    <mergeCell ref="WWI26:WWJ26"/>
    <mergeCell ref="WWK26:WWL26"/>
    <mergeCell ref="WVS26:WVT26"/>
    <mergeCell ref="WVU26:WVV26"/>
    <mergeCell ref="WVW26:WVX26"/>
    <mergeCell ref="WVY26:WVZ26"/>
    <mergeCell ref="WWA26:WWB26"/>
    <mergeCell ref="WVI26:WVJ26"/>
    <mergeCell ref="WVK26:WVL26"/>
    <mergeCell ref="WVM26:WVN26"/>
    <mergeCell ref="WVO26:WVP26"/>
    <mergeCell ref="WVQ26:WVR26"/>
    <mergeCell ref="WUY26:WUZ26"/>
    <mergeCell ref="WVA26:WVB26"/>
    <mergeCell ref="WVC26:WVD26"/>
    <mergeCell ref="WVE26:WVF26"/>
    <mergeCell ref="WVG26:WVH26"/>
    <mergeCell ref="WUO26:WUP26"/>
    <mergeCell ref="WUQ26:WUR26"/>
    <mergeCell ref="WUS26:WUT26"/>
    <mergeCell ref="WUU26:WUV26"/>
    <mergeCell ref="WUW26:WUX26"/>
    <mergeCell ref="WUE26:WUF26"/>
    <mergeCell ref="WUG26:WUH26"/>
    <mergeCell ref="WUI26:WUJ26"/>
    <mergeCell ref="WUK26:WUL26"/>
    <mergeCell ref="WUM26:WUN26"/>
    <mergeCell ref="WTU26:WTV26"/>
    <mergeCell ref="WTW26:WTX26"/>
    <mergeCell ref="WTY26:WTZ26"/>
    <mergeCell ref="WUA26:WUB26"/>
    <mergeCell ref="WUC26:WUD26"/>
    <mergeCell ref="WTK26:WTL26"/>
    <mergeCell ref="WTM26:WTN26"/>
    <mergeCell ref="WTO26:WTP26"/>
    <mergeCell ref="WTQ26:WTR26"/>
    <mergeCell ref="WTS26:WTT26"/>
    <mergeCell ref="WTA26:WTB26"/>
    <mergeCell ref="WTC26:WTD26"/>
    <mergeCell ref="WTE26:WTF26"/>
    <mergeCell ref="WTG26:WTH26"/>
    <mergeCell ref="WTI26:WTJ26"/>
    <mergeCell ref="WSQ26:WSR26"/>
    <mergeCell ref="WSS26:WST26"/>
    <mergeCell ref="WSU26:WSV26"/>
    <mergeCell ref="WSW26:WSX26"/>
    <mergeCell ref="WSY26:WSZ26"/>
    <mergeCell ref="WSG26:WSH26"/>
    <mergeCell ref="WSI26:WSJ26"/>
    <mergeCell ref="WSK26:WSL26"/>
    <mergeCell ref="WSM26:WSN26"/>
    <mergeCell ref="WSO26:WSP26"/>
    <mergeCell ref="WRW26:WRX26"/>
    <mergeCell ref="WRY26:WRZ26"/>
    <mergeCell ref="WSA26:WSB26"/>
    <mergeCell ref="WSC26:WSD26"/>
    <mergeCell ref="WSE26:WSF26"/>
    <mergeCell ref="WRM26:WRN26"/>
    <mergeCell ref="WRO26:WRP26"/>
    <mergeCell ref="WRQ26:WRR26"/>
    <mergeCell ref="WRS26:WRT26"/>
    <mergeCell ref="WRU26:WRV26"/>
    <mergeCell ref="WRC26:WRD26"/>
    <mergeCell ref="WRE26:WRF26"/>
    <mergeCell ref="WRG26:WRH26"/>
    <mergeCell ref="WRI26:WRJ26"/>
    <mergeCell ref="WRK26:WRL26"/>
    <mergeCell ref="WQS26:WQT26"/>
    <mergeCell ref="WQU26:WQV26"/>
    <mergeCell ref="WQW26:WQX26"/>
    <mergeCell ref="WQY26:WQZ26"/>
    <mergeCell ref="WRA26:WRB26"/>
    <mergeCell ref="WQI26:WQJ26"/>
    <mergeCell ref="WQK26:WQL26"/>
    <mergeCell ref="WQM26:WQN26"/>
    <mergeCell ref="WQO26:WQP26"/>
    <mergeCell ref="WQQ26:WQR26"/>
    <mergeCell ref="WPY26:WPZ26"/>
    <mergeCell ref="WQA26:WQB26"/>
    <mergeCell ref="WQC26:WQD26"/>
    <mergeCell ref="WQE26:WQF26"/>
    <mergeCell ref="WQG26:WQH26"/>
    <mergeCell ref="WPO26:WPP26"/>
    <mergeCell ref="WPQ26:WPR26"/>
    <mergeCell ref="WPS26:WPT26"/>
    <mergeCell ref="WPU26:WPV26"/>
    <mergeCell ref="WPW26:WPX26"/>
    <mergeCell ref="WPE26:WPF26"/>
    <mergeCell ref="WPG26:WPH26"/>
    <mergeCell ref="WPI26:WPJ26"/>
    <mergeCell ref="WPK26:WPL26"/>
    <mergeCell ref="WPM26:WPN26"/>
    <mergeCell ref="WOU26:WOV26"/>
    <mergeCell ref="WOW26:WOX26"/>
    <mergeCell ref="WOY26:WOZ26"/>
    <mergeCell ref="WPA26:WPB26"/>
    <mergeCell ref="WPC26:WPD26"/>
    <mergeCell ref="WOK26:WOL26"/>
    <mergeCell ref="WOM26:WON26"/>
    <mergeCell ref="WOO26:WOP26"/>
    <mergeCell ref="WOQ26:WOR26"/>
    <mergeCell ref="WOS26:WOT26"/>
    <mergeCell ref="WOA26:WOB26"/>
    <mergeCell ref="WOC26:WOD26"/>
    <mergeCell ref="WOE26:WOF26"/>
    <mergeCell ref="WOG26:WOH26"/>
    <mergeCell ref="WOI26:WOJ26"/>
    <mergeCell ref="WNQ26:WNR26"/>
    <mergeCell ref="WNS26:WNT26"/>
    <mergeCell ref="WNU26:WNV26"/>
    <mergeCell ref="WNW26:WNX26"/>
    <mergeCell ref="WNY26:WNZ26"/>
    <mergeCell ref="WNG26:WNH26"/>
    <mergeCell ref="WNI26:WNJ26"/>
    <mergeCell ref="WNK26:WNL26"/>
    <mergeCell ref="WNM26:WNN26"/>
    <mergeCell ref="WNO26:WNP26"/>
    <mergeCell ref="WMW26:WMX26"/>
    <mergeCell ref="WMY26:WMZ26"/>
    <mergeCell ref="WNA26:WNB26"/>
    <mergeCell ref="WNC26:WND26"/>
    <mergeCell ref="WNE26:WNF26"/>
    <mergeCell ref="WMM26:WMN26"/>
    <mergeCell ref="WMO26:WMP26"/>
    <mergeCell ref="WMQ26:WMR26"/>
    <mergeCell ref="WMS26:WMT26"/>
    <mergeCell ref="WMU26:WMV26"/>
    <mergeCell ref="WMC26:WMD26"/>
    <mergeCell ref="WME26:WMF26"/>
    <mergeCell ref="WMG26:WMH26"/>
    <mergeCell ref="WMI26:WMJ26"/>
    <mergeCell ref="WMK26:WML26"/>
    <mergeCell ref="WLS26:WLT26"/>
    <mergeCell ref="WLU26:WLV26"/>
    <mergeCell ref="WLW26:WLX26"/>
    <mergeCell ref="WLY26:WLZ26"/>
    <mergeCell ref="WMA26:WMB26"/>
    <mergeCell ref="WLI26:WLJ26"/>
    <mergeCell ref="WLK26:WLL26"/>
    <mergeCell ref="WLM26:WLN26"/>
    <mergeCell ref="WLO26:WLP26"/>
    <mergeCell ref="WLQ26:WLR26"/>
    <mergeCell ref="WKY26:WKZ26"/>
    <mergeCell ref="WLA26:WLB26"/>
    <mergeCell ref="WLC26:WLD26"/>
    <mergeCell ref="WLE26:WLF26"/>
    <mergeCell ref="WLG26:WLH26"/>
    <mergeCell ref="WKO26:WKP26"/>
    <mergeCell ref="WKQ26:WKR26"/>
    <mergeCell ref="WKS26:WKT26"/>
    <mergeCell ref="WKU26:WKV26"/>
    <mergeCell ref="WKW26:WKX26"/>
    <mergeCell ref="WKE26:WKF26"/>
    <mergeCell ref="WKG26:WKH26"/>
    <mergeCell ref="WKI26:WKJ26"/>
    <mergeCell ref="WKK26:WKL26"/>
    <mergeCell ref="WKM26:WKN26"/>
    <mergeCell ref="WJU26:WJV26"/>
    <mergeCell ref="WJW26:WJX26"/>
    <mergeCell ref="WJY26:WJZ26"/>
    <mergeCell ref="WKA26:WKB26"/>
    <mergeCell ref="WKC26:WKD26"/>
    <mergeCell ref="WJK26:WJL26"/>
    <mergeCell ref="WJM26:WJN26"/>
    <mergeCell ref="WJO26:WJP26"/>
    <mergeCell ref="WJQ26:WJR26"/>
    <mergeCell ref="WJS26:WJT26"/>
    <mergeCell ref="WJA26:WJB26"/>
    <mergeCell ref="WJC26:WJD26"/>
    <mergeCell ref="WJE26:WJF26"/>
    <mergeCell ref="WJG26:WJH26"/>
    <mergeCell ref="WJI26:WJJ26"/>
    <mergeCell ref="WIQ26:WIR26"/>
    <mergeCell ref="WIS26:WIT26"/>
    <mergeCell ref="WIU26:WIV26"/>
    <mergeCell ref="WIW26:WIX26"/>
    <mergeCell ref="WIY26:WIZ26"/>
    <mergeCell ref="WIG26:WIH26"/>
    <mergeCell ref="WII26:WIJ26"/>
    <mergeCell ref="WIK26:WIL26"/>
    <mergeCell ref="WIM26:WIN26"/>
    <mergeCell ref="WIO26:WIP26"/>
    <mergeCell ref="WHW26:WHX26"/>
    <mergeCell ref="WHY26:WHZ26"/>
    <mergeCell ref="WIA26:WIB26"/>
    <mergeCell ref="WIC26:WID26"/>
    <mergeCell ref="WIE26:WIF26"/>
    <mergeCell ref="WHM26:WHN26"/>
    <mergeCell ref="WHO26:WHP26"/>
    <mergeCell ref="WHQ26:WHR26"/>
    <mergeCell ref="WHS26:WHT26"/>
    <mergeCell ref="WHU26:WHV26"/>
    <mergeCell ref="WHC26:WHD26"/>
    <mergeCell ref="WHE26:WHF26"/>
    <mergeCell ref="WHG26:WHH26"/>
    <mergeCell ref="WHI26:WHJ26"/>
    <mergeCell ref="WHK26:WHL26"/>
    <mergeCell ref="WGS26:WGT26"/>
    <mergeCell ref="WGU26:WGV26"/>
    <mergeCell ref="WGW26:WGX26"/>
    <mergeCell ref="WGY26:WGZ26"/>
    <mergeCell ref="WHA26:WHB26"/>
    <mergeCell ref="WGI26:WGJ26"/>
    <mergeCell ref="WGK26:WGL26"/>
    <mergeCell ref="WGM26:WGN26"/>
    <mergeCell ref="WGO26:WGP26"/>
    <mergeCell ref="WGQ26:WGR26"/>
    <mergeCell ref="WFY26:WFZ26"/>
    <mergeCell ref="WGA26:WGB26"/>
    <mergeCell ref="WGC26:WGD26"/>
    <mergeCell ref="WGE26:WGF26"/>
    <mergeCell ref="WGG26:WGH26"/>
    <mergeCell ref="WFO26:WFP26"/>
    <mergeCell ref="WFQ26:WFR26"/>
    <mergeCell ref="WFS26:WFT26"/>
    <mergeCell ref="WFU26:WFV26"/>
    <mergeCell ref="WFW26:WFX26"/>
    <mergeCell ref="WFE26:WFF26"/>
    <mergeCell ref="WFG26:WFH26"/>
    <mergeCell ref="WFI26:WFJ26"/>
    <mergeCell ref="WFK26:WFL26"/>
    <mergeCell ref="WFM26:WFN26"/>
    <mergeCell ref="WEU26:WEV26"/>
    <mergeCell ref="WEW26:WEX26"/>
    <mergeCell ref="WEY26:WEZ26"/>
    <mergeCell ref="WFA26:WFB26"/>
    <mergeCell ref="WFC26:WFD26"/>
    <mergeCell ref="WEK26:WEL26"/>
    <mergeCell ref="WEM26:WEN26"/>
    <mergeCell ref="WEO26:WEP26"/>
    <mergeCell ref="WEQ26:WER26"/>
    <mergeCell ref="WES26:WET26"/>
    <mergeCell ref="WEA26:WEB26"/>
    <mergeCell ref="WEC26:WED26"/>
    <mergeCell ref="WEE26:WEF26"/>
    <mergeCell ref="WEG26:WEH26"/>
    <mergeCell ref="WEI26:WEJ26"/>
    <mergeCell ref="WDQ26:WDR26"/>
    <mergeCell ref="WDS26:WDT26"/>
    <mergeCell ref="WDU26:WDV26"/>
    <mergeCell ref="WDW26:WDX26"/>
    <mergeCell ref="WDY26:WDZ26"/>
    <mergeCell ref="WDG26:WDH26"/>
    <mergeCell ref="WDI26:WDJ26"/>
    <mergeCell ref="WDK26:WDL26"/>
    <mergeCell ref="WDM26:WDN26"/>
    <mergeCell ref="WDO26:WDP26"/>
    <mergeCell ref="WCW26:WCX26"/>
    <mergeCell ref="WCY26:WCZ26"/>
    <mergeCell ref="WDA26:WDB26"/>
    <mergeCell ref="WDC26:WDD26"/>
    <mergeCell ref="WDE26:WDF26"/>
    <mergeCell ref="WCM26:WCN26"/>
    <mergeCell ref="WCO26:WCP26"/>
    <mergeCell ref="WCQ26:WCR26"/>
    <mergeCell ref="WCS26:WCT26"/>
    <mergeCell ref="WCU26:WCV26"/>
    <mergeCell ref="WCC26:WCD26"/>
    <mergeCell ref="WCE26:WCF26"/>
    <mergeCell ref="WCG26:WCH26"/>
    <mergeCell ref="WCI26:WCJ26"/>
    <mergeCell ref="WCK26:WCL26"/>
    <mergeCell ref="WBS26:WBT26"/>
    <mergeCell ref="WBU26:WBV26"/>
    <mergeCell ref="WBW26:WBX26"/>
    <mergeCell ref="WBY26:WBZ26"/>
    <mergeCell ref="WCA26:WCB26"/>
    <mergeCell ref="WBI26:WBJ26"/>
    <mergeCell ref="WBK26:WBL26"/>
    <mergeCell ref="WBM26:WBN26"/>
    <mergeCell ref="WBO26:WBP26"/>
    <mergeCell ref="WBQ26:WBR26"/>
    <mergeCell ref="WAY26:WAZ26"/>
    <mergeCell ref="WBA26:WBB26"/>
    <mergeCell ref="WBC26:WBD26"/>
    <mergeCell ref="WBE26:WBF26"/>
    <mergeCell ref="WBG26:WBH26"/>
    <mergeCell ref="WAO26:WAP26"/>
    <mergeCell ref="WAQ26:WAR26"/>
    <mergeCell ref="WAS26:WAT26"/>
    <mergeCell ref="WAU26:WAV26"/>
    <mergeCell ref="WAW26:WAX26"/>
    <mergeCell ref="WAE26:WAF26"/>
    <mergeCell ref="WAG26:WAH26"/>
    <mergeCell ref="WAI26:WAJ26"/>
    <mergeCell ref="WAK26:WAL26"/>
    <mergeCell ref="WAM26:WAN26"/>
    <mergeCell ref="VZU26:VZV26"/>
    <mergeCell ref="VZW26:VZX26"/>
    <mergeCell ref="VZY26:VZZ26"/>
    <mergeCell ref="WAA26:WAB26"/>
    <mergeCell ref="WAC26:WAD26"/>
    <mergeCell ref="VZK26:VZL26"/>
    <mergeCell ref="VZM26:VZN26"/>
    <mergeCell ref="VZO26:VZP26"/>
    <mergeCell ref="VZQ26:VZR26"/>
    <mergeCell ref="VZS26:VZT26"/>
    <mergeCell ref="VZA26:VZB26"/>
    <mergeCell ref="VZC26:VZD26"/>
    <mergeCell ref="VZE26:VZF26"/>
    <mergeCell ref="VZG26:VZH26"/>
    <mergeCell ref="VZI26:VZJ26"/>
    <mergeCell ref="VYQ26:VYR26"/>
    <mergeCell ref="VYS26:VYT26"/>
    <mergeCell ref="VYU26:VYV26"/>
    <mergeCell ref="VYW26:VYX26"/>
    <mergeCell ref="VYY26:VYZ26"/>
    <mergeCell ref="VYG26:VYH26"/>
    <mergeCell ref="VYI26:VYJ26"/>
    <mergeCell ref="VYK26:VYL26"/>
    <mergeCell ref="VYM26:VYN26"/>
    <mergeCell ref="VYO26:VYP26"/>
    <mergeCell ref="VXW26:VXX26"/>
    <mergeCell ref="VXY26:VXZ26"/>
    <mergeCell ref="VYA26:VYB26"/>
    <mergeCell ref="VYC26:VYD26"/>
    <mergeCell ref="VYE26:VYF26"/>
    <mergeCell ref="VXM26:VXN26"/>
    <mergeCell ref="VXO26:VXP26"/>
    <mergeCell ref="VXQ26:VXR26"/>
    <mergeCell ref="VXS26:VXT26"/>
    <mergeCell ref="VXU26:VXV26"/>
    <mergeCell ref="VXC26:VXD26"/>
    <mergeCell ref="VXE26:VXF26"/>
    <mergeCell ref="VXG26:VXH26"/>
    <mergeCell ref="VXI26:VXJ26"/>
    <mergeCell ref="VXK26:VXL26"/>
    <mergeCell ref="VWS26:VWT26"/>
    <mergeCell ref="VWU26:VWV26"/>
    <mergeCell ref="VWW26:VWX26"/>
    <mergeCell ref="VWY26:VWZ26"/>
    <mergeCell ref="VXA26:VXB26"/>
    <mergeCell ref="VWI26:VWJ26"/>
    <mergeCell ref="VWK26:VWL26"/>
    <mergeCell ref="VWM26:VWN26"/>
    <mergeCell ref="VWO26:VWP26"/>
    <mergeCell ref="VWQ26:VWR26"/>
    <mergeCell ref="VVY26:VVZ26"/>
    <mergeCell ref="VWA26:VWB26"/>
    <mergeCell ref="VWC26:VWD26"/>
    <mergeCell ref="VWE26:VWF26"/>
    <mergeCell ref="VWG26:VWH26"/>
    <mergeCell ref="VVO26:VVP26"/>
    <mergeCell ref="VVQ26:VVR26"/>
    <mergeCell ref="VVS26:VVT26"/>
    <mergeCell ref="VVU26:VVV26"/>
    <mergeCell ref="VVW26:VVX26"/>
    <mergeCell ref="VVE26:VVF26"/>
    <mergeCell ref="VVG26:VVH26"/>
    <mergeCell ref="VVI26:VVJ26"/>
    <mergeCell ref="VVK26:VVL26"/>
    <mergeCell ref="VVM26:VVN26"/>
    <mergeCell ref="VUU26:VUV26"/>
    <mergeCell ref="VUW26:VUX26"/>
    <mergeCell ref="VUY26:VUZ26"/>
    <mergeCell ref="VVA26:VVB26"/>
    <mergeCell ref="VVC26:VVD26"/>
    <mergeCell ref="VUK26:VUL26"/>
    <mergeCell ref="VUM26:VUN26"/>
    <mergeCell ref="VUO26:VUP26"/>
    <mergeCell ref="VUQ26:VUR26"/>
    <mergeCell ref="VUS26:VUT26"/>
    <mergeCell ref="VUA26:VUB26"/>
    <mergeCell ref="VUC26:VUD26"/>
    <mergeCell ref="VUE26:VUF26"/>
    <mergeCell ref="VUG26:VUH26"/>
    <mergeCell ref="VUI26:VUJ26"/>
    <mergeCell ref="VTQ26:VTR26"/>
    <mergeCell ref="VTS26:VTT26"/>
    <mergeCell ref="VTU26:VTV26"/>
    <mergeCell ref="VTW26:VTX26"/>
    <mergeCell ref="VTY26:VTZ26"/>
    <mergeCell ref="VTG26:VTH26"/>
    <mergeCell ref="VTI26:VTJ26"/>
    <mergeCell ref="VTK26:VTL26"/>
    <mergeCell ref="VTM26:VTN26"/>
    <mergeCell ref="VTO26:VTP26"/>
    <mergeCell ref="VSW26:VSX26"/>
    <mergeCell ref="VSY26:VSZ26"/>
    <mergeCell ref="VTA26:VTB26"/>
    <mergeCell ref="VTC26:VTD26"/>
    <mergeCell ref="VTE26:VTF26"/>
    <mergeCell ref="VSM26:VSN26"/>
    <mergeCell ref="VSO26:VSP26"/>
    <mergeCell ref="VSQ26:VSR26"/>
    <mergeCell ref="VSS26:VST26"/>
    <mergeCell ref="VSU26:VSV26"/>
    <mergeCell ref="VSC26:VSD26"/>
    <mergeCell ref="VSE26:VSF26"/>
    <mergeCell ref="VSG26:VSH26"/>
    <mergeCell ref="VSI26:VSJ26"/>
    <mergeCell ref="VSK26:VSL26"/>
    <mergeCell ref="VRS26:VRT26"/>
    <mergeCell ref="VRU26:VRV26"/>
    <mergeCell ref="VRW26:VRX26"/>
    <mergeCell ref="VRY26:VRZ26"/>
    <mergeCell ref="VSA26:VSB26"/>
    <mergeCell ref="VRI26:VRJ26"/>
    <mergeCell ref="VRK26:VRL26"/>
    <mergeCell ref="VRM26:VRN26"/>
    <mergeCell ref="VRO26:VRP26"/>
    <mergeCell ref="VRQ26:VRR26"/>
    <mergeCell ref="VQY26:VQZ26"/>
    <mergeCell ref="VRA26:VRB26"/>
    <mergeCell ref="VRC26:VRD26"/>
    <mergeCell ref="VRE26:VRF26"/>
    <mergeCell ref="VRG26:VRH26"/>
    <mergeCell ref="VQO26:VQP26"/>
    <mergeCell ref="VQQ26:VQR26"/>
    <mergeCell ref="VQS26:VQT26"/>
    <mergeCell ref="VQU26:VQV26"/>
    <mergeCell ref="VQW26:VQX26"/>
    <mergeCell ref="VQE26:VQF26"/>
    <mergeCell ref="VQG26:VQH26"/>
    <mergeCell ref="VQI26:VQJ26"/>
    <mergeCell ref="VQK26:VQL26"/>
    <mergeCell ref="VQM26:VQN26"/>
    <mergeCell ref="VPU26:VPV26"/>
    <mergeCell ref="VPW26:VPX26"/>
    <mergeCell ref="VPY26:VPZ26"/>
    <mergeCell ref="VQA26:VQB26"/>
    <mergeCell ref="VQC26:VQD26"/>
    <mergeCell ref="VPK26:VPL26"/>
    <mergeCell ref="VPM26:VPN26"/>
    <mergeCell ref="VPO26:VPP26"/>
    <mergeCell ref="VPQ26:VPR26"/>
    <mergeCell ref="VPS26:VPT26"/>
    <mergeCell ref="VPA26:VPB26"/>
    <mergeCell ref="VPC26:VPD26"/>
    <mergeCell ref="VPE26:VPF26"/>
    <mergeCell ref="VPG26:VPH26"/>
    <mergeCell ref="VPI26:VPJ26"/>
    <mergeCell ref="VOQ26:VOR26"/>
    <mergeCell ref="VOS26:VOT26"/>
    <mergeCell ref="VOU26:VOV26"/>
    <mergeCell ref="VOW26:VOX26"/>
    <mergeCell ref="VOY26:VOZ26"/>
    <mergeCell ref="VOG26:VOH26"/>
    <mergeCell ref="VOI26:VOJ26"/>
    <mergeCell ref="VOK26:VOL26"/>
    <mergeCell ref="VOM26:VON26"/>
    <mergeCell ref="VOO26:VOP26"/>
    <mergeCell ref="VNW26:VNX26"/>
    <mergeCell ref="VNY26:VNZ26"/>
    <mergeCell ref="VOA26:VOB26"/>
    <mergeCell ref="VOC26:VOD26"/>
    <mergeCell ref="VOE26:VOF26"/>
    <mergeCell ref="VNM26:VNN26"/>
    <mergeCell ref="VNO26:VNP26"/>
    <mergeCell ref="VNQ26:VNR26"/>
    <mergeCell ref="VNS26:VNT26"/>
    <mergeCell ref="VNU26:VNV26"/>
    <mergeCell ref="VNC26:VND26"/>
    <mergeCell ref="VNE26:VNF26"/>
    <mergeCell ref="VNG26:VNH26"/>
    <mergeCell ref="VNI26:VNJ26"/>
    <mergeCell ref="VNK26:VNL26"/>
    <mergeCell ref="VMS26:VMT26"/>
    <mergeCell ref="VMU26:VMV26"/>
    <mergeCell ref="VMW26:VMX26"/>
    <mergeCell ref="VMY26:VMZ26"/>
    <mergeCell ref="VNA26:VNB26"/>
    <mergeCell ref="VMI26:VMJ26"/>
    <mergeCell ref="VMK26:VML26"/>
    <mergeCell ref="VMM26:VMN26"/>
    <mergeCell ref="VMO26:VMP26"/>
    <mergeCell ref="VMQ26:VMR26"/>
    <mergeCell ref="VLY26:VLZ26"/>
    <mergeCell ref="VMA26:VMB26"/>
    <mergeCell ref="VMC26:VMD26"/>
    <mergeCell ref="VME26:VMF26"/>
    <mergeCell ref="VMG26:VMH26"/>
    <mergeCell ref="VLO26:VLP26"/>
    <mergeCell ref="VLQ26:VLR26"/>
    <mergeCell ref="VLS26:VLT26"/>
    <mergeCell ref="VLU26:VLV26"/>
    <mergeCell ref="VLW26:VLX26"/>
    <mergeCell ref="VLE26:VLF26"/>
    <mergeCell ref="VLG26:VLH26"/>
    <mergeCell ref="VLI26:VLJ26"/>
    <mergeCell ref="VLK26:VLL26"/>
    <mergeCell ref="VLM26:VLN26"/>
    <mergeCell ref="VKU26:VKV26"/>
    <mergeCell ref="VKW26:VKX26"/>
    <mergeCell ref="VKY26:VKZ26"/>
    <mergeCell ref="VLA26:VLB26"/>
    <mergeCell ref="VLC26:VLD26"/>
    <mergeCell ref="VKK26:VKL26"/>
    <mergeCell ref="VKM26:VKN26"/>
    <mergeCell ref="VKO26:VKP26"/>
    <mergeCell ref="VKQ26:VKR26"/>
    <mergeCell ref="VKS26:VKT26"/>
    <mergeCell ref="VKA26:VKB26"/>
    <mergeCell ref="VKC26:VKD26"/>
    <mergeCell ref="VKE26:VKF26"/>
    <mergeCell ref="VKG26:VKH26"/>
    <mergeCell ref="VKI26:VKJ26"/>
    <mergeCell ref="VJQ26:VJR26"/>
    <mergeCell ref="VJS26:VJT26"/>
    <mergeCell ref="VJU26:VJV26"/>
    <mergeCell ref="VJW26:VJX26"/>
    <mergeCell ref="VJY26:VJZ26"/>
    <mergeCell ref="VJG26:VJH26"/>
    <mergeCell ref="VJI26:VJJ26"/>
    <mergeCell ref="VJK26:VJL26"/>
    <mergeCell ref="VJM26:VJN26"/>
    <mergeCell ref="VJO26:VJP26"/>
    <mergeCell ref="VIW26:VIX26"/>
    <mergeCell ref="VIY26:VIZ26"/>
    <mergeCell ref="VJA26:VJB26"/>
    <mergeCell ref="VJC26:VJD26"/>
    <mergeCell ref="VJE26:VJF26"/>
    <mergeCell ref="VIM26:VIN26"/>
    <mergeCell ref="VIO26:VIP26"/>
    <mergeCell ref="VIQ26:VIR26"/>
    <mergeCell ref="VIS26:VIT26"/>
    <mergeCell ref="VIU26:VIV26"/>
    <mergeCell ref="VIC26:VID26"/>
    <mergeCell ref="VIE26:VIF26"/>
    <mergeCell ref="VIG26:VIH26"/>
    <mergeCell ref="VII26:VIJ26"/>
    <mergeCell ref="VIK26:VIL26"/>
    <mergeCell ref="VHS26:VHT26"/>
    <mergeCell ref="VHU26:VHV26"/>
    <mergeCell ref="VHW26:VHX26"/>
    <mergeCell ref="VHY26:VHZ26"/>
    <mergeCell ref="VIA26:VIB26"/>
    <mergeCell ref="VHI26:VHJ26"/>
    <mergeCell ref="VHK26:VHL26"/>
    <mergeCell ref="VHM26:VHN26"/>
    <mergeCell ref="VHO26:VHP26"/>
    <mergeCell ref="VHQ26:VHR26"/>
    <mergeCell ref="VGY26:VGZ26"/>
    <mergeCell ref="VHA26:VHB26"/>
    <mergeCell ref="VHC26:VHD26"/>
    <mergeCell ref="VHE26:VHF26"/>
    <mergeCell ref="VHG26:VHH26"/>
    <mergeCell ref="VGO26:VGP26"/>
    <mergeCell ref="VGQ26:VGR26"/>
    <mergeCell ref="VGS26:VGT26"/>
    <mergeCell ref="VGU26:VGV26"/>
    <mergeCell ref="VGW26:VGX26"/>
    <mergeCell ref="VGE26:VGF26"/>
    <mergeCell ref="VGG26:VGH26"/>
    <mergeCell ref="VGI26:VGJ26"/>
    <mergeCell ref="VGK26:VGL26"/>
    <mergeCell ref="VGM26:VGN26"/>
    <mergeCell ref="VFU26:VFV26"/>
    <mergeCell ref="VFW26:VFX26"/>
    <mergeCell ref="VFY26:VFZ26"/>
    <mergeCell ref="VGA26:VGB26"/>
    <mergeCell ref="VGC26:VGD26"/>
    <mergeCell ref="VFK26:VFL26"/>
    <mergeCell ref="VFM26:VFN26"/>
    <mergeCell ref="VFO26:VFP26"/>
    <mergeCell ref="VFQ26:VFR26"/>
    <mergeCell ref="VFS26:VFT26"/>
    <mergeCell ref="VFA26:VFB26"/>
    <mergeCell ref="VFC26:VFD26"/>
    <mergeCell ref="VFE26:VFF26"/>
    <mergeCell ref="VFG26:VFH26"/>
    <mergeCell ref="VFI26:VFJ26"/>
    <mergeCell ref="VEQ26:VER26"/>
    <mergeCell ref="VES26:VET26"/>
    <mergeCell ref="VEU26:VEV26"/>
    <mergeCell ref="VEW26:VEX26"/>
    <mergeCell ref="VEY26:VEZ26"/>
    <mergeCell ref="VEG26:VEH26"/>
    <mergeCell ref="VEI26:VEJ26"/>
    <mergeCell ref="VEK26:VEL26"/>
    <mergeCell ref="VEM26:VEN26"/>
    <mergeCell ref="VEO26:VEP26"/>
    <mergeCell ref="VDW26:VDX26"/>
    <mergeCell ref="VDY26:VDZ26"/>
    <mergeCell ref="VEA26:VEB26"/>
    <mergeCell ref="VEC26:VED26"/>
    <mergeCell ref="VEE26:VEF26"/>
    <mergeCell ref="VDM26:VDN26"/>
    <mergeCell ref="VDO26:VDP26"/>
    <mergeCell ref="VDQ26:VDR26"/>
    <mergeCell ref="VDS26:VDT26"/>
    <mergeCell ref="VDU26:VDV26"/>
    <mergeCell ref="VDC26:VDD26"/>
    <mergeCell ref="VDE26:VDF26"/>
    <mergeCell ref="VDG26:VDH26"/>
    <mergeCell ref="VDI26:VDJ26"/>
    <mergeCell ref="VDK26:VDL26"/>
    <mergeCell ref="VCS26:VCT26"/>
    <mergeCell ref="VCU26:VCV26"/>
    <mergeCell ref="VCW26:VCX26"/>
    <mergeCell ref="VCY26:VCZ26"/>
    <mergeCell ref="VDA26:VDB26"/>
    <mergeCell ref="VCI26:VCJ26"/>
    <mergeCell ref="VCK26:VCL26"/>
    <mergeCell ref="VCM26:VCN26"/>
    <mergeCell ref="VCO26:VCP26"/>
    <mergeCell ref="VCQ26:VCR26"/>
    <mergeCell ref="VBY26:VBZ26"/>
    <mergeCell ref="VCA26:VCB26"/>
    <mergeCell ref="VCC26:VCD26"/>
    <mergeCell ref="VCE26:VCF26"/>
    <mergeCell ref="VCG26:VCH26"/>
    <mergeCell ref="VBO26:VBP26"/>
    <mergeCell ref="VBQ26:VBR26"/>
    <mergeCell ref="VBS26:VBT26"/>
    <mergeCell ref="VBU26:VBV26"/>
    <mergeCell ref="VBW26:VBX26"/>
    <mergeCell ref="VBE26:VBF26"/>
    <mergeCell ref="VBG26:VBH26"/>
    <mergeCell ref="VBI26:VBJ26"/>
    <mergeCell ref="VBK26:VBL26"/>
    <mergeCell ref="VBM26:VBN26"/>
    <mergeCell ref="VAU26:VAV26"/>
    <mergeCell ref="VAW26:VAX26"/>
    <mergeCell ref="VAY26:VAZ26"/>
    <mergeCell ref="VBA26:VBB26"/>
    <mergeCell ref="VBC26:VBD26"/>
    <mergeCell ref="VAK26:VAL26"/>
    <mergeCell ref="VAM26:VAN26"/>
    <mergeCell ref="VAO26:VAP26"/>
    <mergeCell ref="VAQ26:VAR26"/>
    <mergeCell ref="VAS26:VAT26"/>
    <mergeCell ref="VAA26:VAB26"/>
    <mergeCell ref="VAC26:VAD26"/>
    <mergeCell ref="VAE26:VAF26"/>
    <mergeCell ref="VAG26:VAH26"/>
    <mergeCell ref="VAI26:VAJ26"/>
    <mergeCell ref="UZQ26:UZR26"/>
    <mergeCell ref="UZS26:UZT26"/>
    <mergeCell ref="UZU26:UZV26"/>
    <mergeCell ref="UZW26:UZX26"/>
    <mergeCell ref="UZY26:UZZ26"/>
    <mergeCell ref="UZG26:UZH26"/>
    <mergeCell ref="UZI26:UZJ26"/>
    <mergeCell ref="UZK26:UZL26"/>
    <mergeCell ref="UZM26:UZN26"/>
    <mergeCell ref="UZO26:UZP26"/>
    <mergeCell ref="UYW26:UYX26"/>
    <mergeCell ref="UYY26:UYZ26"/>
    <mergeCell ref="UZA26:UZB26"/>
    <mergeCell ref="UZC26:UZD26"/>
    <mergeCell ref="UZE26:UZF26"/>
    <mergeCell ref="UYM26:UYN26"/>
    <mergeCell ref="UYO26:UYP26"/>
    <mergeCell ref="UYQ26:UYR26"/>
    <mergeCell ref="UYS26:UYT26"/>
    <mergeCell ref="UYU26:UYV26"/>
    <mergeCell ref="UYC26:UYD26"/>
    <mergeCell ref="UYE26:UYF26"/>
    <mergeCell ref="UYG26:UYH26"/>
    <mergeCell ref="UYI26:UYJ26"/>
    <mergeCell ref="UYK26:UYL26"/>
    <mergeCell ref="UXS26:UXT26"/>
    <mergeCell ref="UXU26:UXV26"/>
    <mergeCell ref="UXW26:UXX26"/>
    <mergeCell ref="UXY26:UXZ26"/>
    <mergeCell ref="UYA26:UYB26"/>
    <mergeCell ref="UXI26:UXJ26"/>
    <mergeCell ref="UXK26:UXL26"/>
    <mergeCell ref="UXM26:UXN26"/>
    <mergeCell ref="UXO26:UXP26"/>
    <mergeCell ref="UXQ26:UXR26"/>
    <mergeCell ref="UWY26:UWZ26"/>
    <mergeCell ref="UXA26:UXB26"/>
    <mergeCell ref="UXC26:UXD26"/>
    <mergeCell ref="UXE26:UXF26"/>
    <mergeCell ref="UXG26:UXH26"/>
    <mergeCell ref="UWO26:UWP26"/>
    <mergeCell ref="UWQ26:UWR26"/>
    <mergeCell ref="UWS26:UWT26"/>
    <mergeCell ref="UWU26:UWV26"/>
    <mergeCell ref="UWW26:UWX26"/>
    <mergeCell ref="UWE26:UWF26"/>
    <mergeCell ref="UWG26:UWH26"/>
    <mergeCell ref="UWI26:UWJ26"/>
    <mergeCell ref="UWK26:UWL26"/>
    <mergeCell ref="UWM26:UWN26"/>
    <mergeCell ref="UVU26:UVV26"/>
    <mergeCell ref="UVW26:UVX26"/>
    <mergeCell ref="UVY26:UVZ26"/>
    <mergeCell ref="UWA26:UWB26"/>
    <mergeCell ref="UWC26:UWD26"/>
    <mergeCell ref="UVK26:UVL26"/>
    <mergeCell ref="UVM26:UVN26"/>
    <mergeCell ref="UVO26:UVP26"/>
    <mergeCell ref="UVQ26:UVR26"/>
    <mergeCell ref="UVS26:UVT26"/>
    <mergeCell ref="UVA26:UVB26"/>
    <mergeCell ref="UVC26:UVD26"/>
    <mergeCell ref="UVE26:UVF26"/>
    <mergeCell ref="UVG26:UVH26"/>
    <mergeCell ref="UVI26:UVJ26"/>
    <mergeCell ref="UUQ26:UUR26"/>
    <mergeCell ref="UUS26:UUT26"/>
    <mergeCell ref="UUU26:UUV26"/>
    <mergeCell ref="UUW26:UUX26"/>
    <mergeCell ref="UUY26:UUZ26"/>
    <mergeCell ref="UUG26:UUH26"/>
    <mergeCell ref="UUI26:UUJ26"/>
    <mergeCell ref="UUK26:UUL26"/>
    <mergeCell ref="UUM26:UUN26"/>
    <mergeCell ref="UUO26:UUP26"/>
    <mergeCell ref="UTW26:UTX26"/>
    <mergeCell ref="UTY26:UTZ26"/>
    <mergeCell ref="UUA26:UUB26"/>
    <mergeCell ref="UUC26:UUD26"/>
    <mergeCell ref="UUE26:UUF26"/>
    <mergeCell ref="UTM26:UTN26"/>
    <mergeCell ref="UTO26:UTP26"/>
    <mergeCell ref="UTQ26:UTR26"/>
    <mergeCell ref="UTS26:UTT26"/>
    <mergeCell ref="UTU26:UTV26"/>
    <mergeCell ref="UTC26:UTD26"/>
    <mergeCell ref="UTE26:UTF26"/>
    <mergeCell ref="UTG26:UTH26"/>
    <mergeCell ref="UTI26:UTJ26"/>
    <mergeCell ref="UTK26:UTL26"/>
    <mergeCell ref="USS26:UST26"/>
    <mergeCell ref="USU26:USV26"/>
    <mergeCell ref="USW26:USX26"/>
    <mergeCell ref="USY26:USZ26"/>
    <mergeCell ref="UTA26:UTB26"/>
    <mergeCell ref="USI26:USJ26"/>
    <mergeCell ref="USK26:USL26"/>
    <mergeCell ref="USM26:USN26"/>
    <mergeCell ref="USO26:USP26"/>
    <mergeCell ref="USQ26:USR26"/>
    <mergeCell ref="URY26:URZ26"/>
    <mergeCell ref="USA26:USB26"/>
    <mergeCell ref="USC26:USD26"/>
    <mergeCell ref="USE26:USF26"/>
    <mergeCell ref="USG26:USH26"/>
    <mergeCell ref="URO26:URP26"/>
    <mergeCell ref="URQ26:URR26"/>
    <mergeCell ref="URS26:URT26"/>
    <mergeCell ref="URU26:URV26"/>
    <mergeCell ref="URW26:URX26"/>
    <mergeCell ref="URE26:URF26"/>
    <mergeCell ref="URG26:URH26"/>
    <mergeCell ref="URI26:URJ26"/>
    <mergeCell ref="URK26:URL26"/>
    <mergeCell ref="URM26:URN26"/>
    <mergeCell ref="UQU26:UQV26"/>
    <mergeCell ref="UQW26:UQX26"/>
    <mergeCell ref="UQY26:UQZ26"/>
    <mergeCell ref="URA26:URB26"/>
    <mergeCell ref="URC26:URD26"/>
    <mergeCell ref="UQK26:UQL26"/>
    <mergeCell ref="UQM26:UQN26"/>
    <mergeCell ref="UQO26:UQP26"/>
    <mergeCell ref="UQQ26:UQR26"/>
    <mergeCell ref="UQS26:UQT26"/>
    <mergeCell ref="UQA26:UQB26"/>
    <mergeCell ref="UQC26:UQD26"/>
    <mergeCell ref="UQE26:UQF26"/>
    <mergeCell ref="UQG26:UQH26"/>
    <mergeCell ref="UQI26:UQJ26"/>
    <mergeCell ref="UPQ26:UPR26"/>
    <mergeCell ref="UPS26:UPT26"/>
    <mergeCell ref="UPU26:UPV26"/>
    <mergeCell ref="UPW26:UPX26"/>
    <mergeCell ref="UPY26:UPZ26"/>
    <mergeCell ref="UPG26:UPH26"/>
    <mergeCell ref="UPI26:UPJ26"/>
    <mergeCell ref="UPK26:UPL26"/>
    <mergeCell ref="UPM26:UPN26"/>
    <mergeCell ref="UPO26:UPP26"/>
    <mergeCell ref="UOW26:UOX26"/>
    <mergeCell ref="UOY26:UOZ26"/>
    <mergeCell ref="UPA26:UPB26"/>
    <mergeCell ref="UPC26:UPD26"/>
    <mergeCell ref="UPE26:UPF26"/>
    <mergeCell ref="UOM26:UON26"/>
    <mergeCell ref="UOO26:UOP26"/>
    <mergeCell ref="UOQ26:UOR26"/>
    <mergeCell ref="UOS26:UOT26"/>
    <mergeCell ref="UOU26:UOV26"/>
    <mergeCell ref="UOC26:UOD26"/>
    <mergeCell ref="UOE26:UOF26"/>
    <mergeCell ref="UOG26:UOH26"/>
    <mergeCell ref="UOI26:UOJ26"/>
    <mergeCell ref="UOK26:UOL26"/>
    <mergeCell ref="UNS26:UNT26"/>
    <mergeCell ref="UNU26:UNV26"/>
    <mergeCell ref="UNW26:UNX26"/>
    <mergeCell ref="UNY26:UNZ26"/>
    <mergeCell ref="UOA26:UOB26"/>
    <mergeCell ref="UNI26:UNJ26"/>
    <mergeCell ref="UNK26:UNL26"/>
    <mergeCell ref="UNM26:UNN26"/>
    <mergeCell ref="UNO26:UNP26"/>
    <mergeCell ref="UNQ26:UNR26"/>
    <mergeCell ref="UMY26:UMZ26"/>
    <mergeCell ref="UNA26:UNB26"/>
    <mergeCell ref="UNC26:UND26"/>
    <mergeCell ref="UNE26:UNF26"/>
    <mergeCell ref="UNG26:UNH26"/>
    <mergeCell ref="UMO26:UMP26"/>
    <mergeCell ref="UMQ26:UMR26"/>
    <mergeCell ref="UMS26:UMT26"/>
    <mergeCell ref="UMU26:UMV26"/>
    <mergeCell ref="UMW26:UMX26"/>
    <mergeCell ref="UME26:UMF26"/>
    <mergeCell ref="UMG26:UMH26"/>
    <mergeCell ref="UMI26:UMJ26"/>
    <mergeCell ref="UMK26:UML26"/>
    <mergeCell ref="UMM26:UMN26"/>
    <mergeCell ref="ULU26:ULV26"/>
    <mergeCell ref="ULW26:ULX26"/>
    <mergeCell ref="ULY26:ULZ26"/>
    <mergeCell ref="UMA26:UMB26"/>
    <mergeCell ref="UMC26:UMD26"/>
    <mergeCell ref="ULK26:ULL26"/>
    <mergeCell ref="ULM26:ULN26"/>
    <mergeCell ref="ULO26:ULP26"/>
    <mergeCell ref="ULQ26:ULR26"/>
    <mergeCell ref="ULS26:ULT26"/>
    <mergeCell ref="ULA26:ULB26"/>
    <mergeCell ref="ULC26:ULD26"/>
    <mergeCell ref="ULE26:ULF26"/>
    <mergeCell ref="ULG26:ULH26"/>
    <mergeCell ref="ULI26:ULJ26"/>
    <mergeCell ref="UKQ26:UKR26"/>
    <mergeCell ref="UKS26:UKT26"/>
    <mergeCell ref="UKU26:UKV26"/>
    <mergeCell ref="UKW26:UKX26"/>
    <mergeCell ref="UKY26:UKZ26"/>
    <mergeCell ref="UKG26:UKH26"/>
    <mergeCell ref="UKI26:UKJ26"/>
    <mergeCell ref="UKK26:UKL26"/>
    <mergeCell ref="UKM26:UKN26"/>
    <mergeCell ref="UKO26:UKP26"/>
    <mergeCell ref="UJW26:UJX26"/>
    <mergeCell ref="UJY26:UJZ26"/>
    <mergeCell ref="UKA26:UKB26"/>
    <mergeCell ref="UKC26:UKD26"/>
    <mergeCell ref="UKE26:UKF26"/>
    <mergeCell ref="UJM26:UJN26"/>
    <mergeCell ref="UJO26:UJP26"/>
    <mergeCell ref="UJQ26:UJR26"/>
    <mergeCell ref="UJS26:UJT26"/>
    <mergeCell ref="UJU26:UJV26"/>
    <mergeCell ref="UJC26:UJD26"/>
    <mergeCell ref="UJE26:UJF26"/>
    <mergeCell ref="UJG26:UJH26"/>
    <mergeCell ref="UJI26:UJJ26"/>
    <mergeCell ref="UJK26:UJL26"/>
    <mergeCell ref="UIS26:UIT26"/>
    <mergeCell ref="UIU26:UIV26"/>
    <mergeCell ref="UIW26:UIX26"/>
    <mergeCell ref="UIY26:UIZ26"/>
    <mergeCell ref="UJA26:UJB26"/>
    <mergeCell ref="UII26:UIJ26"/>
    <mergeCell ref="UIK26:UIL26"/>
    <mergeCell ref="UIM26:UIN26"/>
    <mergeCell ref="UIO26:UIP26"/>
    <mergeCell ref="UIQ26:UIR26"/>
    <mergeCell ref="UHY26:UHZ26"/>
    <mergeCell ref="UIA26:UIB26"/>
    <mergeCell ref="UIC26:UID26"/>
    <mergeCell ref="UIE26:UIF26"/>
    <mergeCell ref="UIG26:UIH26"/>
    <mergeCell ref="UHO26:UHP26"/>
    <mergeCell ref="UHQ26:UHR26"/>
    <mergeCell ref="UHS26:UHT26"/>
    <mergeCell ref="UHU26:UHV26"/>
    <mergeCell ref="UHW26:UHX26"/>
    <mergeCell ref="UHE26:UHF26"/>
    <mergeCell ref="UHG26:UHH26"/>
    <mergeCell ref="UHI26:UHJ26"/>
    <mergeCell ref="UHK26:UHL26"/>
    <mergeCell ref="UHM26:UHN26"/>
    <mergeCell ref="UGU26:UGV26"/>
    <mergeCell ref="UGW26:UGX26"/>
    <mergeCell ref="UGY26:UGZ26"/>
    <mergeCell ref="UHA26:UHB26"/>
    <mergeCell ref="UHC26:UHD26"/>
    <mergeCell ref="UGK26:UGL26"/>
    <mergeCell ref="UGM26:UGN26"/>
    <mergeCell ref="UGO26:UGP26"/>
    <mergeCell ref="UGQ26:UGR26"/>
    <mergeCell ref="UGS26:UGT26"/>
    <mergeCell ref="UGA26:UGB26"/>
    <mergeCell ref="UGC26:UGD26"/>
    <mergeCell ref="UGE26:UGF26"/>
    <mergeCell ref="UGG26:UGH26"/>
    <mergeCell ref="UGI26:UGJ26"/>
    <mergeCell ref="UFQ26:UFR26"/>
    <mergeCell ref="UFS26:UFT26"/>
    <mergeCell ref="UFU26:UFV26"/>
    <mergeCell ref="UFW26:UFX26"/>
    <mergeCell ref="UFY26:UFZ26"/>
    <mergeCell ref="UFG26:UFH26"/>
    <mergeCell ref="UFI26:UFJ26"/>
    <mergeCell ref="UFK26:UFL26"/>
    <mergeCell ref="UFM26:UFN26"/>
    <mergeCell ref="UFO26:UFP26"/>
    <mergeCell ref="UEW26:UEX26"/>
    <mergeCell ref="UEY26:UEZ26"/>
    <mergeCell ref="UFA26:UFB26"/>
    <mergeCell ref="UFC26:UFD26"/>
    <mergeCell ref="UFE26:UFF26"/>
    <mergeCell ref="UEM26:UEN26"/>
    <mergeCell ref="UEO26:UEP26"/>
    <mergeCell ref="UEQ26:UER26"/>
    <mergeCell ref="UES26:UET26"/>
    <mergeCell ref="UEU26:UEV26"/>
    <mergeCell ref="UEC26:UED26"/>
    <mergeCell ref="UEE26:UEF26"/>
    <mergeCell ref="UEG26:UEH26"/>
    <mergeCell ref="UEI26:UEJ26"/>
    <mergeCell ref="UEK26:UEL26"/>
    <mergeCell ref="UDS26:UDT26"/>
    <mergeCell ref="UDU26:UDV26"/>
    <mergeCell ref="UDW26:UDX26"/>
    <mergeCell ref="UDY26:UDZ26"/>
    <mergeCell ref="UEA26:UEB26"/>
    <mergeCell ref="UDI26:UDJ26"/>
    <mergeCell ref="UDK26:UDL26"/>
    <mergeCell ref="UDM26:UDN26"/>
    <mergeCell ref="UDO26:UDP26"/>
    <mergeCell ref="UDQ26:UDR26"/>
    <mergeCell ref="UCY26:UCZ26"/>
    <mergeCell ref="UDA26:UDB26"/>
    <mergeCell ref="UDC26:UDD26"/>
    <mergeCell ref="UDE26:UDF26"/>
    <mergeCell ref="UDG26:UDH26"/>
    <mergeCell ref="UCO26:UCP26"/>
    <mergeCell ref="UCQ26:UCR26"/>
    <mergeCell ref="UCS26:UCT26"/>
    <mergeCell ref="UCU26:UCV26"/>
    <mergeCell ref="UCW26:UCX26"/>
    <mergeCell ref="UCE26:UCF26"/>
    <mergeCell ref="UCG26:UCH26"/>
    <mergeCell ref="UCI26:UCJ26"/>
    <mergeCell ref="UCK26:UCL26"/>
    <mergeCell ref="UCM26:UCN26"/>
    <mergeCell ref="UBU26:UBV26"/>
    <mergeCell ref="UBW26:UBX26"/>
    <mergeCell ref="UBY26:UBZ26"/>
    <mergeCell ref="UCA26:UCB26"/>
    <mergeCell ref="UCC26:UCD26"/>
    <mergeCell ref="UBK26:UBL26"/>
    <mergeCell ref="UBM26:UBN26"/>
    <mergeCell ref="UBO26:UBP26"/>
    <mergeCell ref="UBQ26:UBR26"/>
    <mergeCell ref="UBS26:UBT26"/>
    <mergeCell ref="UBA26:UBB26"/>
    <mergeCell ref="UBC26:UBD26"/>
    <mergeCell ref="UBE26:UBF26"/>
    <mergeCell ref="UBG26:UBH26"/>
    <mergeCell ref="UBI26:UBJ26"/>
    <mergeCell ref="UAQ26:UAR26"/>
    <mergeCell ref="UAS26:UAT26"/>
    <mergeCell ref="UAU26:UAV26"/>
    <mergeCell ref="UAW26:UAX26"/>
    <mergeCell ref="UAY26:UAZ26"/>
    <mergeCell ref="UAG26:UAH26"/>
    <mergeCell ref="UAI26:UAJ26"/>
    <mergeCell ref="UAK26:UAL26"/>
    <mergeCell ref="UAM26:UAN26"/>
    <mergeCell ref="UAO26:UAP26"/>
    <mergeCell ref="TZW26:TZX26"/>
    <mergeCell ref="TZY26:TZZ26"/>
    <mergeCell ref="UAA26:UAB26"/>
    <mergeCell ref="UAC26:UAD26"/>
    <mergeCell ref="UAE26:UAF26"/>
    <mergeCell ref="TZM26:TZN26"/>
    <mergeCell ref="TZO26:TZP26"/>
    <mergeCell ref="TZQ26:TZR26"/>
    <mergeCell ref="TZS26:TZT26"/>
    <mergeCell ref="TZU26:TZV26"/>
    <mergeCell ref="TZC26:TZD26"/>
    <mergeCell ref="TZE26:TZF26"/>
    <mergeCell ref="TZG26:TZH26"/>
    <mergeCell ref="TZI26:TZJ26"/>
    <mergeCell ref="TZK26:TZL26"/>
    <mergeCell ref="TYS26:TYT26"/>
    <mergeCell ref="TYU26:TYV26"/>
    <mergeCell ref="TYW26:TYX26"/>
    <mergeCell ref="TYY26:TYZ26"/>
    <mergeCell ref="TZA26:TZB26"/>
    <mergeCell ref="TYI26:TYJ26"/>
    <mergeCell ref="TYK26:TYL26"/>
    <mergeCell ref="TYM26:TYN26"/>
    <mergeCell ref="TYO26:TYP26"/>
    <mergeCell ref="TYQ26:TYR26"/>
    <mergeCell ref="TXY26:TXZ26"/>
    <mergeCell ref="TYA26:TYB26"/>
    <mergeCell ref="TYC26:TYD26"/>
    <mergeCell ref="TYE26:TYF26"/>
    <mergeCell ref="TYG26:TYH26"/>
    <mergeCell ref="TXO26:TXP26"/>
    <mergeCell ref="TXQ26:TXR26"/>
    <mergeCell ref="TXS26:TXT26"/>
    <mergeCell ref="TXU26:TXV26"/>
    <mergeCell ref="TXW26:TXX26"/>
    <mergeCell ref="TXE26:TXF26"/>
    <mergeCell ref="TXG26:TXH26"/>
    <mergeCell ref="TXI26:TXJ26"/>
    <mergeCell ref="TXK26:TXL26"/>
    <mergeCell ref="TXM26:TXN26"/>
    <mergeCell ref="TWU26:TWV26"/>
    <mergeCell ref="TWW26:TWX26"/>
    <mergeCell ref="TWY26:TWZ26"/>
    <mergeCell ref="TXA26:TXB26"/>
    <mergeCell ref="TXC26:TXD26"/>
    <mergeCell ref="TWK26:TWL26"/>
    <mergeCell ref="TWM26:TWN26"/>
    <mergeCell ref="TWO26:TWP26"/>
    <mergeCell ref="TWQ26:TWR26"/>
    <mergeCell ref="TWS26:TWT26"/>
    <mergeCell ref="TWA26:TWB26"/>
    <mergeCell ref="TWC26:TWD26"/>
    <mergeCell ref="TWE26:TWF26"/>
    <mergeCell ref="TWG26:TWH26"/>
    <mergeCell ref="TWI26:TWJ26"/>
    <mergeCell ref="TVQ26:TVR26"/>
    <mergeCell ref="TVS26:TVT26"/>
    <mergeCell ref="TVU26:TVV26"/>
    <mergeCell ref="TVW26:TVX26"/>
    <mergeCell ref="TVY26:TVZ26"/>
    <mergeCell ref="TVG26:TVH26"/>
    <mergeCell ref="TVI26:TVJ26"/>
    <mergeCell ref="TVK26:TVL26"/>
    <mergeCell ref="TVM26:TVN26"/>
    <mergeCell ref="TVO26:TVP26"/>
    <mergeCell ref="TUW26:TUX26"/>
    <mergeCell ref="TUY26:TUZ26"/>
    <mergeCell ref="TVA26:TVB26"/>
    <mergeCell ref="TVC26:TVD26"/>
    <mergeCell ref="TVE26:TVF26"/>
    <mergeCell ref="TUM26:TUN26"/>
    <mergeCell ref="TUO26:TUP26"/>
    <mergeCell ref="TUQ26:TUR26"/>
    <mergeCell ref="TUS26:TUT26"/>
    <mergeCell ref="TUU26:TUV26"/>
    <mergeCell ref="TUC26:TUD26"/>
    <mergeCell ref="TUE26:TUF26"/>
    <mergeCell ref="TUG26:TUH26"/>
    <mergeCell ref="TUI26:TUJ26"/>
    <mergeCell ref="TUK26:TUL26"/>
    <mergeCell ref="TTS26:TTT26"/>
    <mergeCell ref="TTU26:TTV26"/>
    <mergeCell ref="TTW26:TTX26"/>
    <mergeCell ref="TTY26:TTZ26"/>
    <mergeCell ref="TUA26:TUB26"/>
    <mergeCell ref="TTI26:TTJ26"/>
    <mergeCell ref="TTK26:TTL26"/>
    <mergeCell ref="TTM26:TTN26"/>
    <mergeCell ref="TTO26:TTP26"/>
    <mergeCell ref="TTQ26:TTR26"/>
    <mergeCell ref="TSY26:TSZ26"/>
    <mergeCell ref="TTA26:TTB26"/>
    <mergeCell ref="TTC26:TTD26"/>
    <mergeCell ref="TTE26:TTF26"/>
    <mergeCell ref="TTG26:TTH26"/>
    <mergeCell ref="TSO26:TSP26"/>
    <mergeCell ref="TSQ26:TSR26"/>
    <mergeCell ref="TSS26:TST26"/>
    <mergeCell ref="TSU26:TSV26"/>
    <mergeCell ref="TSW26:TSX26"/>
    <mergeCell ref="TSE26:TSF26"/>
    <mergeCell ref="TSG26:TSH26"/>
    <mergeCell ref="TSI26:TSJ26"/>
    <mergeCell ref="TSK26:TSL26"/>
    <mergeCell ref="TSM26:TSN26"/>
    <mergeCell ref="TRU26:TRV26"/>
    <mergeCell ref="TRW26:TRX26"/>
    <mergeCell ref="TRY26:TRZ26"/>
    <mergeCell ref="TSA26:TSB26"/>
    <mergeCell ref="TSC26:TSD26"/>
    <mergeCell ref="TRK26:TRL26"/>
    <mergeCell ref="TRM26:TRN26"/>
    <mergeCell ref="TRO26:TRP26"/>
    <mergeCell ref="TRQ26:TRR26"/>
    <mergeCell ref="TRS26:TRT26"/>
    <mergeCell ref="TRA26:TRB26"/>
    <mergeCell ref="TRC26:TRD26"/>
    <mergeCell ref="TRE26:TRF26"/>
    <mergeCell ref="TRG26:TRH26"/>
    <mergeCell ref="TRI26:TRJ26"/>
    <mergeCell ref="TQQ26:TQR26"/>
    <mergeCell ref="TQS26:TQT26"/>
    <mergeCell ref="TQU26:TQV26"/>
    <mergeCell ref="TQW26:TQX26"/>
    <mergeCell ref="TQY26:TQZ26"/>
    <mergeCell ref="TQG26:TQH26"/>
    <mergeCell ref="TQI26:TQJ26"/>
    <mergeCell ref="TQK26:TQL26"/>
    <mergeCell ref="TQM26:TQN26"/>
    <mergeCell ref="TQO26:TQP26"/>
    <mergeCell ref="TPW26:TPX26"/>
    <mergeCell ref="TPY26:TPZ26"/>
    <mergeCell ref="TQA26:TQB26"/>
    <mergeCell ref="TQC26:TQD26"/>
    <mergeCell ref="TQE26:TQF26"/>
    <mergeCell ref="TPM26:TPN26"/>
    <mergeCell ref="TPO26:TPP26"/>
    <mergeCell ref="TPQ26:TPR26"/>
    <mergeCell ref="TPS26:TPT26"/>
    <mergeCell ref="TPU26:TPV26"/>
    <mergeCell ref="TPC26:TPD26"/>
    <mergeCell ref="TPE26:TPF26"/>
    <mergeCell ref="TPG26:TPH26"/>
    <mergeCell ref="TPI26:TPJ26"/>
    <mergeCell ref="TPK26:TPL26"/>
    <mergeCell ref="TOS26:TOT26"/>
    <mergeCell ref="TOU26:TOV26"/>
    <mergeCell ref="TOW26:TOX26"/>
    <mergeCell ref="TOY26:TOZ26"/>
    <mergeCell ref="TPA26:TPB26"/>
    <mergeCell ref="TOI26:TOJ26"/>
    <mergeCell ref="TOK26:TOL26"/>
    <mergeCell ref="TOM26:TON26"/>
    <mergeCell ref="TOO26:TOP26"/>
    <mergeCell ref="TOQ26:TOR26"/>
    <mergeCell ref="TNY26:TNZ26"/>
    <mergeCell ref="TOA26:TOB26"/>
    <mergeCell ref="TOC26:TOD26"/>
    <mergeCell ref="TOE26:TOF26"/>
    <mergeCell ref="TOG26:TOH26"/>
    <mergeCell ref="TNO26:TNP26"/>
    <mergeCell ref="TNQ26:TNR26"/>
    <mergeCell ref="TNS26:TNT26"/>
    <mergeCell ref="TNU26:TNV26"/>
    <mergeCell ref="TNW26:TNX26"/>
    <mergeCell ref="TNE26:TNF26"/>
    <mergeCell ref="TNG26:TNH26"/>
    <mergeCell ref="TNI26:TNJ26"/>
    <mergeCell ref="TNK26:TNL26"/>
    <mergeCell ref="TNM26:TNN26"/>
    <mergeCell ref="TMU26:TMV26"/>
    <mergeCell ref="TMW26:TMX26"/>
    <mergeCell ref="TMY26:TMZ26"/>
    <mergeCell ref="TNA26:TNB26"/>
    <mergeCell ref="TNC26:TND26"/>
    <mergeCell ref="TMK26:TML26"/>
    <mergeCell ref="TMM26:TMN26"/>
    <mergeCell ref="TMO26:TMP26"/>
    <mergeCell ref="TMQ26:TMR26"/>
    <mergeCell ref="TMS26:TMT26"/>
    <mergeCell ref="TMA26:TMB26"/>
    <mergeCell ref="TMC26:TMD26"/>
    <mergeCell ref="TME26:TMF26"/>
    <mergeCell ref="TMG26:TMH26"/>
    <mergeCell ref="TMI26:TMJ26"/>
    <mergeCell ref="TLQ26:TLR26"/>
    <mergeCell ref="TLS26:TLT26"/>
    <mergeCell ref="TLU26:TLV26"/>
    <mergeCell ref="TLW26:TLX26"/>
    <mergeCell ref="TLY26:TLZ26"/>
    <mergeCell ref="TLG26:TLH26"/>
    <mergeCell ref="TLI26:TLJ26"/>
    <mergeCell ref="TLK26:TLL26"/>
    <mergeCell ref="TLM26:TLN26"/>
    <mergeCell ref="TLO26:TLP26"/>
    <mergeCell ref="TKW26:TKX26"/>
    <mergeCell ref="TKY26:TKZ26"/>
    <mergeCell ref="TLA26:TLB26"/>
    <mergeCell ref="TLC26:TLD26"/>
    <mergeCell ref="TLE26:TLF26"/>
    <mergeCell ref="TKM26:TKN26"/>
    <mergeCell ref="TKO26:TKP26"/>
    <mergeCell ref="TKQ26:TKR26"/>
    <mergeCell ref="TKS26:TKT26"/>
    <mergeCell ref="TKU26:TKV26"/>
    <mergeCell ref="TKC26:TKD26"/>
    <mergeCell ref="TKE26:TKF26"/>
    <mergeCell ref="TKG26:TKH26"/>
    <mergeCell ref="TKI26:TKJ26"/>
    <mergeCell ref="TKK26:TKL26"/>
    <mergeCell ref="TJS26:TJT26"/>
    <mergeCell ref="TJU26:TJV26"/>
    <mergeCell ref="TJW26:TJX26"/>
    <mergeCell ref="TJY26:TJZ26"/>
    <mergeCell ref="TKA26:TKB26"/>
    <mergeCell ref="TJI26:TJJ26"/>
    <mergeCell ref="TJK26:TJL26"/>
    <mergeCell ref="TJM26:TJN26"/>
    <mergeCell ref="TJO26:TJP26"/>
    <mergeCell ref="TJQ26:TJR26"/>
    <mergeCell ref="TIY26:TIZ26"/>
    <mergeCell ref="TJA26:TJB26"/>
    <mergeCell ref="TJC26:TJD26"/>
    <mergeCell ref="TJE26:TJF26"/>
    <mergeCell ref="TJG26:TJH26"/>
    <mergeCell ref="TIO26:TIP26"/>
    <mergeCell ref="TIQ26:TIR26"/>
    <mergeCell ref="TIS26:TIT26"/>
    <mergeCell ref="TIU26:TIV26"/>
    <mergeCell ref="TIW26:TIX26"/>
    <mergeCell ref="TIE26:TIF26"/>
    <mergeCell ref="TIG26:TIH26"/>
    <mergeCell ref="TII26:TIJ26"/>
    <mergeCell ref="TIK26:TIL26"/>
    <mergeCell ref="TIM26:TIN26"/>
    <mergeCell ref="THU26:THV26"/>
    <mergeCell ref="THW26:THX26"/>
    <mergeCell ref="THY26:THZ26"/>
    <mergeCell ref="TIA26:TIB26"/>
    <mergeCell ref="TIC26:TID26"/>
    <mergeCell ref="THK26:THL26"/>
    <mergeCell ref="THM26:THN26"/>
    <mergeCell ref="THO26:THP26"/>
    <mergeCell ref="THQ26:THR26"/>
    <mergeCell ref="THS26:THT26"/>
    <mergeCell ref="THA26:THB26"/>
    <mergeCell ref="THC26:THD26"/>
    <mergeCell ref="THE26:THF26"/>
    <mergeCell ref="THG26:THH26"/>
    <mergeCell ref="THI26:THJ26"/>
    <mergeCell ref="TGQ26:TGR26"/>
    <mergeCell ref="TGS26:TGT26"/>
    <mergeCell ref="TGU26:TGV26"/>
    <mergeCell ref="TGW26:TGX26"/>
    <mergeCell ref="TGY26:TGZ26"/>
    <mergeCell ref="TGG26:TGH26"/>
    <mergeCell ref="TGI26:TGJ26"/>
    <mergeCell ref="TGK26:TGL26"/>
    <mergeCell ref="TGM26:TGN26"/>
    <mergeCell ref="TGO26:TGP26"/>
    <mergeCell ref="TFW26:TFX26"/>
    <mergeCell ref="TFY26:TFZ26"/>
    <mergeCell ref="TGA26:TGB26"/>
    <mergeCell ref="TGC26:TGD26"/>
    <mergeCell ref="TGE26:TGF26"/>
    <mergeCell ref="TFM26:TFN26"/>
    <mergeCell ref="TFO26:TFP26"/>
    <mergeCell ref="TFQ26:TFR26"/>
    <mergeCell ref="TFS26:TFT26"/>
    <mergeCell ref="TFU26:TFV26"/>
    <mergeCell ref="TFC26:TFD26"/>
    <mergeCell ref="TFE26:TFF26"/>
    <mergeCell ref="TFG26:TFH26"/>
    <mergeCell ref="TFI26:TFJ26"/>
    <mergeCell ref="TFK26:TFL26"/>
    <mergeCell ref="TES26:TET26"/>
    <mergeCell ref="TEU26:TEV26"/>
    <mergeCell ref="TEW26:TEX26"/>
    <mergeCell ref="TEY26:TEZ26"/>
    <mergeCell ref="TFA26:TFB26"/>
    <mergeCell ref="TEI26:TEJ26"/>
    <mergeCell ref="TEK26:TEL26"/>
    <mergeCell ref="TEM26:TEN26"/>
    <mergeCell ref="TEO26:TEP26"/>
    <mergeCell ref="TEQ26:TER26"/>
    <mergeCell ref="TDY26:TDZ26"/>
    <mergeCell ref="TEA26:TEB26"/>
    <mergeCell ref="TEC26:TED26"/>
    <mergeCell ref="TEE26:TEF26"/>
    <mergeCell ref="TEG26:TEH26"/>
    <mergeCell ref="TDO26:TDP26"/>
    <mergeCell ref="TDQ26:TDR26"/>
    <mergeCell ref="TDS26:TDT26"/>
    <mergeCell ref="TDU26:TDV26"/>
    <mergeCell ref="TDW26:TDX26"/>
    <mergeCell ref="TDE26:TDF26"/>
    <mergeCell ref="TDG26:TDH26"/>
    <mergeCell ref="TDI26:TDJ26"/>
    <mergeCell ref="TDK26:TDL26"/>
    <mergeCell ref="TDM26:TDN26"/>
    <mergeCell ref="TCU26:TCV26"/>
    <mergeCell ref="TCW26:TCX26"/>
    <mergeCell ref="TCY26:TCZ26"/>
    <mergeCell ref="TDA26:TDB26"/>
    <mergeCell ref="TDC26:TDD26"/>
    <mergeCell ref="TCK26:TCL26"/>
    <mergeCell ref="TCM26:TCN26"/>
    <mergeCell ref="TCO26:TCP26"/>
    <mergeCell ref="TCQ26:TCR26"/>
    <mergeCell ref="TCS26:TCT26"/>
    <mergeCell ref="TCA26:TCB26"/>
    <mergeCell ref="TCC26:TCD26"/>
    <mergeCell ref="TCE26:TCF26"/>
    <mergeCell ref="TCG26:TCH26"/>
    <mergeCell ref="TCI26:TCJ26"/>
    <mergeCell ref="TBQ26:TBR26"/>
    <mergeCell ref="TBS26:TBT26"/>
    <mergeCell ref="TBU26:TBV26"/>
    <mergeCell ref="TBW26:TBX26"/>
    <mergeCell ref="TBY26:TBZ26"/>
    <mergeCell ref="TBG26:TBH26"/>
    <mergeCell ref="TBI26:TBJ26"/>
    <mergeCell ref="TBK26:TBL26"/>
    <mergeCell ref="TBM26:TBN26"/>
    <mergeCell ref="TBO26:TBP26"/>
    <mergeCell ref="TAW26:TAX26"/>
    <mergeCell ref="TAY26:TAZ26"/>
    <mergeCell ref="TBA26:TBB26"/>
    <mergeCell ref="TBC26:TBD26"/>
    <mergeCell ref="TBE26:TBF26"/>
    <mergeCell ref="TAM26:TAN26"/>
    <mergeCell ref="TAO26:TAP26"/>
    <mergeCell ref="TAQ26:TAR26"/>
    <mergeCell ref="TAS26:TAT26"/>
    <mergeCell ref="TAU26:TAV26"/>
    <mergeCell ref="TAC26:TAD26"/>
    <mergeCell ref="TAE26:TAF26"/>
    <mergeCell ref="TAG26:TAH26"/>
    <mergeCell ref="TAI26:TAJ26"/>
    <mergeCell ref="TAK26:TAL26"/>
    <mergeCell ref="SZS26:SZT26"/>
    <mergeCell ref="SZU26:SZV26"/>
    <mergeCell ref="SZW26:SZX26"/>
    <mergeCell ref="SZY26:SZZ26"/>
    <mergeCell ref="TAA26:TAB26"/>
    <mergeCell ref="SZI26:SZJ26"/>
    <mergeCell ref="SZK26:SZL26"/>
    <mergeCell ref="SZM26:SZN26"/>
    <mergeCell ref="SZO26:SZP26"/>
    <mergeCell ref="SZQ26:SZR26"/>
    <mergeCell ref="SYY26:SYZ26"/>
    <mergeCell ref="SZA26:SZB26"/>
    <mergeCell ref="SZC26:SZD26"/>
    <mergeCell ref="SZE26:SZF26"/>
    <mergeCell ref="SZG26:SZH26"/>
    <mergeCell ref="SYO26:SYP26"/>
    <mergeCell ref="SYQ26:SYR26"/>
    <mergeCell ref="SYS26:SYT26"/>
    <mergeCell ref="SYU26:SYV26"/>
    <mergeCell ref="SYW26:SYX26"/>
    <mergeCell ref="SYE26:SYF26"/>
    <mergeCell ref="SYG26:SYH26"/>
    <mergeCell ref="SYI26:SYJ26"/>
    <mergeCell ref="SYK26:SYL26"/>
    <mergeCell ref="SYM26:SYN26"/>
    <mergeCell ref="SXU26:SXV26"/>
    <mergeCell ref="SXW26:SXX26"/>
    <mergeCell ref="SXY26:SXZ26"/>
    <mergeCell ref="SYA26:SYB26"/>
    <mergeCell ref="SYC26:SYD26"/>
    <mergeCell ref="SXK26:SXL26"/>
    <mergeCell ref="SXM26:SXN26"/>
    <mergeCell ref="SXO26:SXP26"/>
    <mergeCell ref="SXQ26:SXR26"/>
    <mergeCell ref="SXS26:SXT26"/>
    <mergeCell ref="SXA26:SXB26"/>
    <mergeCell ref="SXC26:SXD26"/>
    <mergeCell ref="SXE26:SXF26"/>
    <mergeCell ref="SXG26:SXH26"/>
    <mergeCell ref="SXI26:SXJ26"/>
    <mergeCell ref="SWQ26:SWR26"/>
    <mergeCell ref="SWS26:SWT26"/>
    <mergeCell ref="SWU26:SWV26"/>
    <mergeCell ref="SWW26:SWX26"/>
    <mergeCell ref="SWY26:SWZ26"/>
    <mergeCell ref="SWG26:SWH26"/>
    <mergeCell ref="SWI26:SWJ26"/>
    <mergeCell ref="SWK26:SWL26"/>
    <mergeCell ref="SWM26:SWN26"/>
    <mergeCell ref="SWO26:SWP26"/>
    <mergeCell ref="SVW26:SVX26"/>
    <mergeCell ref="SVY26:SVZ26"/>
    <mergeCell ref="SWA26:SWB26"/>
    <mergeCell ref="SWC26:SWD26"/>
    <mergeCell ref="SWE26:SWF26"/>
    <mergeCell ref="SVM26:SVN26"/>
    <mergeCell ref="SVO26:SVP26"/>
    <mergeCell ref="SVQ26:SVR26"/>
    <mergeCell ref="SVS26:SVT26"/>
    <mergeCell ref="SVU26:SVV26"/>
    <mergeCell ref="SVC26:SVD26"/>
    <mergeCell ref="SVE26:SVF26"/>
    <mergeCell ref="SVG26:SVH26"/>
    <mergeCell ref="SVI26:SVJ26"/>
    <mergeCell ref="SVK26:SVL26"/>
    <mergeCell ref="SUS26:SUT26"/>
    <mergeCell ref="SUU26:SUV26"/>
    <mergeCell ref="SUW26:SUX26"/>
    <mergeCell ref="SUY26:SUZ26"/>
    <mergeCell ref="SVA26:SVB26"/>
    <mergeCell ref="SUI26:SUJ26"/>
    <mergeCell ref="SUK26:SUL26"/>
    <mergeCell ref="SUM26:SUN26"/>
    <mergeCell ref="SUO26:SUP26"/>
    <mergeCell ref="SUQ26:SUR26"/>
    <mergeCell ref="STY26:STZ26"/>
    <mergeCell ref="SUA26:SUB26"/>
    <mergeCell ref="SUC26:SUD26"/>
    <mergeCell ref="SUE26:SUF26"/>
    <mergeCell ref="SUG26:SUH26"/>
    <mergeCell ref="STO26:STP26"/>
    <mergeCell ref="STQ26:STR26"/>
    <mergeCell ref="STS26:STT26"/>
    <mergeCell ref="STU26:STV26"/>
    <mergeCell ref="STW26:STX26"/>
    <mergeCell ref="STE26:STF26"/>
    <mergeCell ref="STG26:STH26"/>
    <mergeCell ref="STI26:STJ26"/>
    <mergeCell ref="STK26:STL26"/>
    <mergeCell ref="STM26:STN26"/>
    <mergeCell ref="SSU26:SSV26"/>
    <mergeCell ref="SSW26:SSX26"/>
    <mergeCell ref="SSY26:SSZ26"/>
    <mergeCell ref="STA26:STB26"/>
    <mergeCell ref="STC26:STD26"/>
    <mergeCell ref="SSK26:SSL26"/>
    <mergeCell ref="SSM26:SSN26"/>
    <mergeCell ref="SSO26:SSP26"/>
    <mergeCell ref="SSQ26:SSR26"/>
    <mergeCell ref="SSS26:SST26"/>
    <mergeCell ref="SSA26:SSB26"/>
    <mergeCell ref="SSC26:SSD26"/>
    <mergeCell ref="SSE26:SSF26"/>
    <mergeCell ref="SSG26:SSH26"/>
    <mergeCell ref="SSI26:SSJ26"/>
    <mergeCell ref="SRQ26:SRR26"/>
    <mergeCell ref="SRS26:SRT26"/>
    <mergeCell ref="SRU26:SRV26"/>
    <mergeCell ref="SRW26:SRX26"/>
    <mergeCell ref="SRY26:SRZ26"/>
    <mergeCell ref="SRG26:SRH26"/>
    <mergeCell ref="SRI26:SRJ26"/>
    <mergeCell ref="SRK26:SRL26"/>
    <mergeCell ref="SRM26:SRN26"/>
    <mergeCell ref="SRO26:SRP26"/>
    <mergeCell ref="SQW26:SQX26"/>
    <mergeCell ref="SQY26:SQZ26"/>
    <mergeCell ref="SRA26:SRB26"/>
    <mergeCell ref="SRC26:SRD26"/>
    <mergeCell ref="SRE26:SRF26"/>
    <mergeCell ref="SQM26:SQN26"/>
    <mergeCell ref="SQO26:SQP26"/>
    <mergeCell ref="SQQ26:SQR26"/>
    <mergeCell ref="SQS26:SQT26"/>
    <mergeCell ref="SQU26:SQV26"/>
    <mergeCell ref="SQC26:SQD26"/>
    <mergeCell ref="SQE26:SQF26"/>
    <mergeCell ref="SQG26:SQH26"/>
    <mergeCell ref="SQI26:SQJ26"/>
    <mergeCell ref="SQK26:SQL26"/>
    <mergeCell ref="SPS26:SPT26"/>
    <mergeCell ref="SPU26:SPV26"/>
    <mergeCell ref="SPW26:SPX26"/>
    <mergeCell ref="SPY26:SPZ26"/>
    <mergeCell ref="SQA26:SQB26"/>
    <mergeCell ref="SPI26:SPJ26"/>
    <mergeCell ref="SPK26:SPL26"/>
    <mergeCell ref="SPM26:SPN26"/>
    <mergeCell ref="SPO26:SPP26"/>
    <mergeCell ref="SPQ26:SPR26"/>
    <mergeCell ref="SOY26:SOZ26"/>
    <mergeCell ref="SPA26:SPB26"/>
    <mergeCell ref="SPC26:SPD26"/>
    <mergeCell ref="SPE26:SPF26"/>
    <mergeCell ref="SPG26:SPH26"/>
    <mergeCell ref="SOO26:SOP26"/>
    <mergeCell ref="SOQ26:SOR26"/>
    <mergeCell ref="SOS26:SOT26"/>
    <mergeCell ref="SOU26:SOV26"/>
    <mergeCell ref="SOW26:SOX26"/>
    <mergeCell ref="SOE26:SOF26"/>
    <mergeCell ref="SOG26:SOH26"/>
    <mergeCell ref="SOI26:SOJ26"/>
    <mergeCell ref="SOK26:SOL26"/>
    <mergeCell ref="SOM26:SON26"/>
    <mergeCell ref="SNU26:SNV26"/>
    <mergeCell ref="SNW26:SNX26"/>
    <mergeCell ref="SNY26:SNZ26"/>
    <mergeCell ref="SOA26:SOB26"/>
    <mergeCell ref="SOC26:SOD26"/>
    <mergeCell ref="SNK26:SNL26"/>
    <mergeCell ref="SNM26:SNN26"/>
    <mergeCell ref="SNO26:SNP26"/>
    <mergeCell ref="SNQ26:SNR26"/>
    <mergeCell ref="SNS26:SNT26"/>
    <mergeCell ref="SNA26:SNB26"/>
    <mergeCell ref="SNC26:SND26"/>
    <mergeCell ref="SNE26:SNF26"/>
    <mergeCell ref="SNG26:SNH26"/>
    <mergeCell ref="SNI26:SNJ26"/>
    <mergeCell ref="SMQ26:SMR26"/>
    <mergeCell ref="SMS26:SMT26"/>
    <mergeCell ref="SMU26:SMV26"/>
    <mergeCell ref="SMW26:SMX26"/>
    <mergeCell ref="SMY26:SMZ26"/>
    <mergeCell ref="SMG26:SMH26"/>
    <mergeCell ref="SMI26:SMJ26"/>
    <mergeCell ref="SMK26:SML26"/>
    <mergeCell ref="SMM26:SMN26"/>
    <mergeCell ref="SMO26:SMP26"/>
    <mergeCell ref="SLW26:SLX26"/>
    <mergeCell ref="SLY26:SLZ26"/>
    <mergeCell ref="SMA26:SMB26"/>
    <mergeCell ref="SMC26:SMD26"/>
    <mergeCell ref="SME26:SMF26"/>
    <mergeCell ref="SLM26:SLN26"/>
    <mergeCell ref="SLO26:SLP26"/>
    <mergeCell ref="SLQ26:SLR26"/>
    <mergeCell ref="SLS26:SLT26"/>
    <mergeCell ref="SLU26:SLV26"/>
    <mergeCell ref="SLC26:SLD26"/>
    <mergeCell ref="SLE26:SLF26"/>
    <mergeCell ref="SLG26:SLH26"/>
    <mergeCell ref="SLI26:SLJ26"/>
    <mergeCell ref="SLK26:SLL26"/>
    <mergeCell ref="SKS26:SKT26"/>
    <mergeCell ref="SKU26:SKV26"/>
    <mergeCell ref="SKW26:SKX26"/>
    <mergeCell ref="SKY26:SKZ26"/>
    <mergeCell ref="SLA26:SLB26"/>
    <mergeCell ref="SKI26:SKJ26"/>
    <mergeCell ref="SKK26:SKL26"/>
    <mergeCell ref="SKM26:SKN26"/>
    <mergeCell ref="SKO26:SKP26"/>
    <mergeCell ref="SKQ26:SKR26"/>
    <mergeCell ref="SJY26:SJZ26"/>
    <mergeCell ref="SKA26:SKB26"/>
    <mergeCell ref="SKC26:SKD26"/>
    <mergeCell ref="SKE26:SKF26"/>
    <mergeCell ref="SKG26:SKH26"/>
    <mergeCell ref="SJO26:SJP26"/>
    <mergeCell ref="SJQ26:SJR26"/>
    <mergeCell ref="SJS26:SJT26"/>
    <mergeCell ref="SJU26:SJV26"/>
    <mergeCell ref="SJW26:SJX26"/>
    <mergeCell ref="SJE26:SJF26"/>
    <mergeCell ref="SJG26:SJH26"/>
    <mergeCell ref="SJI26:SJJ26"/>
    <mergeCell ref="SJK26:SJL26"/>
    <mergeCell ref="SJM26:SJN26"/>
    <mergeCell ref="SIU26:SIV26"/>
    <mergeCell ref="SIW26:SIX26"/>
    <mergeCell ref="SIY26:SIZ26"/>
    <mergeCell ref="SJA26:SJB26"/>
    <mergeCell ref="SJC26:SJD26"/>
    <mergeCell ref="SIK26:SIL26"/>
    <mergeCell ref="SIM26:SIN26"/>
    <mergeCell ref="SIO26:SIP26"/>
    <mergeCell ref="SIQ26:SIR26"/>
    <mergeCell ref="SIS26:SIT26"/>
    <mergeCell ref="SIA26:SIB26"/>
    <mergeCell ref="SIC26:SID26"/>
    <mergeCell ref="SIE26:SIF26"/>
    <mergeCell ref="SIG26:SIH26"/>
    <mergeCell ref="SII26:SIJ26"/>
    <mergeCell ref="SHQ26:SHR26"/>
    <mergeCell ref="SHS26:SHT26"/>
    <mergeCell ref="SHU26:SHV26"/>
    <mergeCell ref="SHW26:SHX26"/>
    <mergeCell ref="SHY26:SHZ26"/>
    <mergeCell ref="SHG26:SHH26"/>
    <mergeCell ref="SHI26:SHJ26"/>
    <mergeCell ref="SHK26:SHL26"/>
    <mergeCell ref="SHM26:SHN26"/>
    <mergeCell ref="SHO26:SHP26"/>
    <mergeCell ref="SGW26:SGX26"/>
    <mergeCell ref="SGY26:SGZ26"/>
    <mergeCell ref="SHA26:SHB26"/>
    <mergeCell ref="SHC26:SHD26"/>
    <mergeCell ref="SHE26:SHF26"/>
    <mergeCell ref="SGM26:SGN26"/>
    <mergeCell ref="SGO26:SGP26"/>
    <mergeCell ref="SGQ26:SGR26"/>
    <mergeCell ref="SGS26:SGT26"/>
    <mergeCell ref="SGU26:SGV26"/>
    <mergeCell ref="SGC26:SGD26"/>
    <mergeCell ref="SGE26:SGF26"/>
    <mergeCell ref="SGG26:SGH26"/>
    <mergeCell ref="SGI26:SGJ26"/>
    <mergeCell ref="SGK26:SGL26"/>
    <mergeCell ref="SFS26:SFT26"/>
    <mergeCell ref="SFU26:SFV26"/>
    <mergeCell ref="SFW26:SFX26"/>
    <mergeCell ref="SFY26:SFZ26"/>
    <mergeCell ref="SGA26:SGB26"/>
    <mergeCell ref="SFI26:SFJ26"/>
    <mergeCell ref="SFK26:SFL26"/>
    <mergeCell ref="SFM26:SFN26"/>
    <mergeCell ref="SFO26:SFP26"/>
    <mergeCell ref="SFQ26:SFR26"/>
    <mergeCell ref="SEY26:SEZ26"/>
    <mergeCell ref="SFA26:SFB26"/>
    <mergeCell ref="SFC26:SFD26"/>
    <mergeCell ref="SFE26:SFF26"/>
    <mergeCell ref="SFG26:SFH26"/>
    <mergeCell ref="SEO26:SEP26"/>
    <mergeCell ref="SEQ26:SER26"/>
    <mergeCell ref="SES26:SET26"/>
    <mergeCell ref="SEU26:SEV26"/>
    <mergeCell ref="SEW26:SEX26"/>
    <mergeCell ref="SEE26:SEF26"/>
    <mergeCell ref="SEG26:SEH26"/>
    <mergeCell ref="SEI26:SEJ26"/>
    <mergeCell ref="SEK26:SEL26"/>
    <mergeCell ref="SEM26:SEN26"/>
    <mergeCell ref="SDU26:SDV26"/>
    <mergeCell ref="SDW26:SDX26"/>
    <mergeCell ref="SDY26:SDZ26"/>
    <mergeCell ref="SEA26:SEB26"/>
    <mergeCell ref="SEC26:SED26"/>
    <mergeCell ref="SDK26:SDL26"/>
    <mergeCell ref="SDM26:SDN26"/>
    <mergeCell ref="SDO26:SDP26"/>
    <mergeCell ref="SDQ26:SDR26"/>
    <mergeCell ref="SDS26:SDT26"/>
    <mergeCell ref="SDA26:SDB26"/>
    <mergeCell ref="SDC26:SDD26"/>
    <mergeCell ref="SDE26:SDF26"/>
    <mergeCell ref="SDG26:SDH26"/>
    <mergeCell ref="SDI26:SDJ26"/>
    <mergeCell ref="SCQ26:SCR26"/>
    <mergeCell ref="SCS26:SCT26"/>
    <mergeCell ref="SCU26:SCV26"/>
    <mergeCell ref="SCW26:SCX26"/>
    <mergeCell ref="SCY26:SCZ26"/>
    <mergeCell ref="SCG26:SCH26"/>
    <mergeCell ref="SCI26:SCJ26"/>
    <mergeCell ref="SCK26:SCL26"/>
    <mergeCell ref="SCM26:SCN26"/>
    <mergeCell ref="SCO26:SCP26"/>
    <mergeCell ref="SBW26:SBX26"/>
    <mergeCell ref="SBY26:SBZ26"/>
    <mergeCell ref="SCA26:SCB26"/>
    <mergeCell ref="SCC26:SCD26"/>
    <mergeCell ref="SCE26:SCF26"/>
    <mergeCell ref="SBM26:SBN26"/>
    <mergeCell ref="SBO26:SBP26"/>
    <mergeCell ref="SBQ26:SBR26"/>
    <mergeCell ref="SBS26:SBT26"/>
    <mergeCell ref="SBU26:SBV26"/>
    <mergeCell ref="SBC26:SBD26"/>
    <mergeCell ref="SBE26:SBF26"/>
    <mergeCell ref="SBG26:SBH26"/>
    <mergeCell ref="SBI26:SBJ26"/>
    <mergeCell ref="SBK26:SBL26"/>
    <mergeCell ref="SAS26:SAT26"/>
    <mergeCell ref="SAU26:SAV26"/>
    <mergeCell ref="SAW26:SAX26"/>
    <mergeCell ref="SAY26:SAZ26"/>
    <mergeCell ref="SBA26:SBB26"/>
    <mergeCell ref="SAI26:SAJ26"/>
    <mergeCell ref="SAK26:SAL26"/>
    <mergeCell ref="SAM26:SAN26"/>
    <mergeCell ref="SAO26:SAP26"/>
    <mergeCell ref="SAQ26:SAR26"/>
    <mergeCell ref="RZY26:RZZ26"/>
    <mergeCell ref="SAA26:SAB26"/>
    <mergeCell ref="SAC26:SAD26"/>
    <mergeCell ref="SAE26:SAF26"/>
    <mergeCell ref="SAG26:SAH26"/>
    <mergeCell ref="RZO26:RZP26"/>
    <mergeCell ref="RZQ26:RZR26"/>
    <mergeCell ref="RZS26:RZT26"/>
    <mergeCell ref="RZU26:RZV26"/>
    <mergeCell ref="RZW26:RZX26"/>
    <mergeCell ref="RZE26:RZF26"/>
    <mergeCell ref="RZG26:RZH26"/>
    <mergeCell ref="RZI26:RZJ26"/>
    <mergeCell ref="RZK26:RZL26"/>
    <mergeCell ref="RZM26:RZN26"/>
    <mergeCell ref="RYU26:RYV26"/>
    <mergeCell ref="RYW26:RYX26"/>
    <mergeCell ref="RYY26:RYZ26"/>
    <mergeCell ref="RZA26:RZB26"/>
    <mergeCell ref="RZC26:RZD26"/>
    <mergeCell ref="RYK26:RYL26"/>
    <mergeCell ref="RYM26:RYN26"/>
    <mergeCell ref="RYO26:RYP26"/>
    <mergeCell ref="RYQ26:RYR26"/>
    <mergeCell ref="RYS26:RYT26"/>
    <mergeCell ref="RYA26:RYB26"/>
    <mergeCell ref="RYC26:RYD26"/>
    <mergeCell ref="RYE26:RYF26"/>
    <mergeCell ref="RYG26:RYH26"/>
    <mergeCell ref="RYI26:RYJ26"/>
    <mergeCell ref="RXQ26:RXR26"/>
    <mergeCell ref="RXS26:RXT26"/>
    <mergeCell ref="RXU26:RXV26"/>
    <mergeCell ref="RXW26:RXX26"/>
    <mergeCell ref="RXY26:RXZ26"/>
    <mergeCell ref="RXG26:RXH26"/>
    <mergeCell ref="RXI26:RXJ26"/>
    <mergeCell ref="RXK26:RXL26"/>
    <mergeCell ref="RXM26:RXN26"/>
    <mergeCell ref="RXO26:RXP26"/>
    <mergeCell ref="RWW26:RWX26"/>
    <mergeCell ref="RWY26:RWZ26"/>
    <mergeCell ref="RXA26:RXB26"/>
    <mergeCell ref="RXC26:RXD26"/>
    <mergeCell ref="RXE26:RXF26"/>
    <mergeCell ref="RWM26:RWN26"/>
    <mergeCell ref="RWO26:RWP26"/>
    <mergeCell ref="RWQ26:RWR26"/>
    <mergeCell ref="RWS26:RWT26"/>
    <mergeCell ref="RWU26:RWV26"/>
    <mergeCell ref="RWC26:RWD26"/>
    <mergeCell ref="RWE26:RWF26"/>
    <mergeCell ref="RWG26:RWH26"/>
    <mergeCell ref="RWI26:RWJ26"/>
    <mergeCell ref="RWK26:RWL26"/>
    <mergeCell ref="RVS26:RVT26"/>
    <mergeCell ref="RVU26:RVV26"/>
    <mergeCell ref="RVW26:RVX26"/>
    <mergeCell ref="RVY26:RVZ26"/>
    <mergeCell ref="RWA26:RWB26"/>
    <mergeCell ref="RVI26:RVJ26"/>
    <mergeCell ref="RVK26:RVL26"/>
    <mergeCell ref="RVM26:RVN26"/>
    <mergeCell ref="RVO26:RVP26"/>
    <mergeCell ref="RVQ26:RVR26"/>
    <mergeCell ref="RUY26:RUZ26"/>
    <mergeCell ref="RVA26:RVB26"/>
    <mergeCell ref="RVC26:RVD26"/>
    <mergeCell ref="RVE26:RVF26"/>
    <mergeCell ref="RVG26:RVH26"/>
    <mergeCell ref="RUO26:RUP26"/>
    <mergeCell ref="RUQ26:RUR26"/>
    <mergeCell ref="RUS26:RUT26"/>
    <mergeCell ref="RUU26:RUV26"/>
    <mergeCell ref="RUW26:RUX26"/>
    <mergeCell ref="RUE26:RUF26"/>
    <mergeCell ref="RUG26:RUH26"/>
    <mergeCell ref="RUI26:RUJ26"/>
    <mergeCell ref="RUK26:RUL26"/>
    <mergeCell ref="RUM26:RUN26"/>
    <mergeCell ref="RTU26:RTV26"/>
    <mergeCell ref="RTW26:RTX26"/>
    <mergeCell ref="RTY26:RTZ26"/>
    <mergeCell ref="RUA26:RUB26"/>
    <mergeCell ref="RUC26:RUD26"/>
    <mergeCell ref="RTK26:RTL26"/>
    <mergeCell ref="RTM26:RTN26"/>
    <mergeCell ref="RTO26:RTP26"/>
    <mergeCell ref="RTQ26:RTR26"/>
    <mergeCell ref="RTS26:RTT26"/>
    <mergeCell ref="RTA26:RTB26"/>
    <mergeCell ref="RTC26:RTD26"/>
    <mergeCell ref="RTE26:RTF26"/>
    <mergeCell ref="RTG26:RTH26"/>
    <mergeCell ref="RTI26:RTJ26"/>
    <mergeCell ref="RSQ26:RSR26"/>
    <mergeCell ref="RSS26:RST26"/>
    <mergeCell ref="RSU26:RSV26"/>
    <mergeCell ref="RSW26:RSX26"/>
    <mergeCell ref="RSY26:RSZ26"/>
    <mergeCell ref="RSG26:RSH26"/>
    <mergeCell ref="RSI26:RSJ26"/>
    <mergeCell ref="RSK26:RSL26"/>
    <mergeCell ref="RSM26:RSN26"/>
    <mergeCell ref="RSO26:RSP26"/>
    <mergeCell ref="RRW26:RRX26"/>
    <mergeCell ref="RRY26:RRZ26"/>
    <mergeCell ref="RSA26:RSB26"/>
    <mergeCell ref="RSC26:RSD26"/>
    <mergeCell ref="RSE26:RSF26"/>
    <mergeCell ref="RRM26:RRN26"/>
    <mergeCell ref="RRO26:RRP26"/>
    <mergeCell ref="RRQ26:RRR26"/>
    <mergeCell ref="RRS26:RRT26"/>
    <mergeCell ref="RRU26:RRV26"/>
    <mergeCell ref="RRC26:RRD26"/>
    <mergeCell ref="RRE26:RRF26"/>
    <mergeCell ref="RRG26:RRH26"/>
    <mergeCell ref="RRI26:RRJ26"/>
    <mergeCell ref="RRK26:RRL26"/>
    <mergeCell ref="RQS26:RQT26"/>
    <mergeCell ref="RQU26:RQV26"/>
    <mergeCell ref="RQW26:RQX26"/>
    <mergeCell ref="RQY26:RQZ26"/>
    <mergeCell ref="RRA26:RRB26"/>
    <mergeCell ref="RQI26:RQJ26"/>
    <mergeCell ref="RQK26:RQL26"/>
    <mergeCell ref="RQM26:RQN26"/>
    <mergeCell ref="RQO26:RQP26"/>
    <mergeCell ref="RQQ26:RQR26"/>
    <mergeCell ref="RPY26:RPZ26"/>
    <mergeCell ref="RQA26:RQB26"/>
    <mergeCell ref="RQC26:RQD26"/>
    <mergeCell ref="RQE26:RQF26"/>
    <mergeCell ref="RQG26:RQH26"/>
    <mergeCell ref="RPO26:RPP26"/>
    <mergeCell ref="RPQ26:RPR26"/>
    <mergeCell ref="RPS26:RPT26"/>
    <mergeCell ref="RPU26:RPV26"/>
    <mergeCell ref="RPW26:RPX26"/>
    <mergeCell ref="RPE26:RPF26"/>
    <mergeCell ref="RPG26:RPH26"/>
    <mergeCell ref="RPI26:RPJ26"/>
    <mergeCell ref="RPK26:RPL26"/>
    <mergeCell ref="RPM26:RPN26"/>
    <mergeCell ref="ROU26:ROV26"/>
    <mergeCell ref="ROW26:ROX26"/>
    <mergeCell ref="ROY26:ROZ26"/>
    <mergeCell ref="RPA26:RPB26"/>
    <mergeCell ref="RPC26:RPD26"/>
    <mergeCell ref="ROK26:ROL26"/>
    <mergeCell ref="ROM26:RON26"/>
    <mergeCell ref="ROO26:ROP26"/>
    <mergeCell ref="ROQ26:ROR26"/>
    <mergeCell ref="ROS26:ROT26"/>
    <mergeCell ref="ROA26:ROB26"/>
    <mergeCell ref="ROC26:ROD26"/>
    <mergeCell ref="ROE26:ROF26"/>
    <mergeCell ref="ROG26:ROH26"/>
    <mergeCell ref="ROI26:ROJ26"/>
    <mergeCell ref="RNQ26:RNR26"/>
    <mergeCell ref="RNS26:RNT26"/>
    <mergeCell ref="RNU26:RNV26"/>
    <mergeCell ref="RNW26:RNX26"/>
    <mergeCell ref="RNY26:RNZ26"/>
    <mergeCell ref="RNG26:RNH26"/>
    <mergeCell ref="RNI26:RNJ26"/>
    <mergeCell ref="RNK26:RNL26"/>
    <mergeCell ref="RNM26:RNN26"/>
    <mergeCell ref="RNO26:RNP26"/>
    <mergeCell ref="RMW26:RMX26"/>
    <mergeCell ref="RMY26:RMZ26"/>
    <mergeCell ref="RNA26:RNB26"/>
    <mergeCell ref="RNC26:RND26"/>
    <mergeCell ref="RNE26:RNF26"/>
    <mergeCell ref="RMM26:RMN26"/>
    <mergeCell ref="RMO26:RMP26"/>
    <mergeCell ref="RMQ26:RMR26"/>
    <mergeCell ref="RMS26:RMT26"/>
    <mergeCell ref="RMU26:RMV26"/>
    <mergeCell ref="RMC26:RMD26"/>
    <mergeCell ref="RME26:RMF26"/>
    <mergeCell ref="RMG26:RMH26"/>
    <mergeCell ref="RMI26:RMJ26"/>
    <mergeCell ref="RMK26:RML26"/>
    <mergeCell ref="RLS26:RLT26"/>
    <mergeCell ref="RLU26:RLV26"/>
    <mergeCell ref="RLW26:RLX26"/>
    <mergeCell ref="RLY26:RLZ26"/>
    <mergeCell ref="RMA26:RMB26"/>
    <mergeCell ref="RLI26:RLJ26"/>
    <mergeCell ref="RLK26:RLL26"/>
    <mergeCell ref="RLM26:RLN26"/>
    <mergeCell ref="RLO26:RLP26"/>
    <mergeCell ref="RLQ26:RLR26"/>
    <mergeCell ref="RKY26:RKZ26"/>
    <mergeCell ref="RLA26:RLB26"/>
    <mergeCell ref="RLC26:RLD26"/>
    <mergeCell ref="RLE26:RLF26"/>
    <mergeCell ref="RLG26:RLH26"/>
    <mergeCell ref="RKO26:RKP26"/>
    <mergeCell ref="RKQ26:RKR26"/>
    <mergeCell ref="RKS26:RKT26"/>
    <mergeCell ref="RKU26:RKV26"/>
    <mergeCell ref="RKW26:RKX26"/>
    <mergeCell ref="RKE26:RKF26"/>
    <mergeCell ref="RKG26:RKH26"/>
    <mergeCell ref="RKI26:RKJ26"/>
    <mergeCell ref="RKK26:RKL26"/>
    <mergeCell ref="RKM26:RKN26"/>
    <mergeCell ref="RJU26:RJV26"/>
    <mergeCell ref="RJW26:RJX26"/>
    <mergeCell ref="RJY26:RJZ26"/>
    <mergeCell ref="RKA26:RKB26"/>
    <mergeCell ref="RKC26:RKD26"/>
    <mergeCell ref="RJK26:RJL26"/>
    <mergeCell ref="RJM26:RJN26"/>
    <mergeCell ref="RJO26:RJP26"/>
    <mergeCell ref="RJQ26:RJR26"/>
    <mergeCell ref="RJS26:RJT26"/>
    <mergeCell ref="RJA26:RJB26"/>
    <mergeCell ref="RJC26:RJD26"/>
    <mergeCell ref="RJE26:RJF26"/>
    <mergeCell ref="RJG26:RJH26"/>
    <mergeCell ref="RJI26:RJJ26"/>
    <mergeCell ref="RIQ26:RIR26"/>
    <mergeCell ref="RIS26:RIT26"/>
    <mergeCell ref="RIU26:RIV26"/>
    <mergeCell ref="RIW26:RIX26"/>
    <mergeCell ref="RIY26:RIZ26"/>
    <mergeCell ref="RIG26:RIH26"/>
    <mergeCell ref="RII26:RIJ26"/>
    <mergeCell ref="RIK26:RIL26"/>
    <mergeCell ref="RIM26:RIN26"/>
    <mergeCell ref="RIO26:RIP26"/>
    <mergeCell ref="RHW26:RHX26"/>
    <mergeCell ref="RHY26:RHZ26"/>
    <mergeCell ref="RIA26:RIB26"/>
    <mergeCell ref="RIC26:RID26"/>
    <mergeCell ref="RIE26:RIF26"/>
    <mergeCell ref="RHM26:RHN26"/>
    <mergeCell ref="RHO26:RHP26"/>
    <mergeCell ref="RHQ26:RHR26"/>
    <mergeCell ref="RHS26:RHT26"/>
    <mergeCell ref="RHU26:RHV26"/>
    <mergeCell ref="RHC26:RHD26"/>
    <mergeCell ref="RHE26:RHF26"/>
    <mergeCell ref="RHG26:RHH26"/>
    <mergeCell ref="RHI26:RHJ26"/>
    <mergeCell ref="RHK26:RHL26"/>
    <mergeCell ref="RGS26:RGT26"/>
    <mergeCell ref="RGU26:RGV26"/>
    <mergeCell ref="RGW26:RGX26"/>
    <mergeCell ref="RGY26:RGZ26"/>
    <mergeCell ref="RHA26:RHB26"/>
    <mergeCell ref="RGI26:RGJ26"/>
    <mergeCell ref="RGK26:RGL26"/>
    <mergeCell ref="RGM26:RGN26"/>
    <mergeCell ref="RGO26:RGP26"/>
    <mergeCell ref="RGQ26:RGR26"/>
    <mergeCell ref="RFY26:RFZ26"/>
    <mergeCell ref="RGA26:RGB26"/>
    <mergeCell ref="RGC26:RGD26"/>
    <mergeCell ref="RGE26:RGF26"/>
    <mergeCell ref="RGG26:RGH26"/>
    <mergeCell ref="RFO26:RFP26"/>
    <mergeCell ref="RFQ26:RFR26"/>
    <mergeCell ref="RFS26:RFT26"/>
    <mergeCell ref="RFU26:RFV26"/>
    <mergeCell ref="RFW26:RFX26"/>
    <mergeCell ref="RFE26:RFF26"/>
    <mergeCell ref="RFG26:RFH26"/>
    <mergeCell ref="RFI26:RFJ26"/>
    <mergeCell ref="RFK26:RFL26"/>
    <mergeCell ref="RFM26:RFN26"/>
    <mergeCell ref="REU26:REV26"/>
    <mergeCell ref="REW26:REX26"/>
    <mergeCell ref="REY26:REZ26"/>
    <mergeCell ref="RFA26:RFB26"/>
    <mergeCell ref="RFC26:RFD26"/>
    <mergeCell ref="REK26:REL26"/>
    <mergeCell ref="REM26:REN26"/>
    <mergeCell ref="REO26:REP26"/>
    <mergeCell ref="REQ26:RER26"/>
    <mergeCell ref="RES26:RET26"/>
    <mergeCell ref="REA26:REB26"/>
    <mergeCell ref="REC26:RED26"/>
    <mergeCell ref="REE26:REF26"/>
    <mergeCell ref="REG26:REH26"/>
    <mergeCell ref="REI26:REJ26"/>
    <mergeCell ref="RDQ26:RDR26"/>
    <mergeCell ref="RDS26:RDT26"/>
    <mergeCell ref="RDU26:RDV26"/>
    <mergeCell ref="RDW26:RDX26"/>
    <mergeCell ref="RDY26:RDZ26"/>
    <mergeCell ref="RDG26:RDH26"/>
    <mergeCell ref="RDI26:RDJ26"/>
    <mergeCell ref="RDK26:RDL26"/>
    <mergeCell ref="RDM26:RDN26"/>
    <mergeCell ref="RDO26:RDP26"/>
    <mergeCell ref="RCW26:RCX26"/>
    <mergeCell ref="RCY26:RCZ26"/>
    <mergeCell ref="RDA26:RDB26"/>
    <mergeCell ref="RDC26:RDD26"/>
    <mergeCell ref="RDE26:RDF26"/>
    <mergeCell ref="RCM26:RCN26"/>
    <mergeCell ref="RCO26:RCP26"/>
    <mergeCell ref="RCQ26:RCR26"/>
    <mergeCell ref="RCS26:RCT26"/>
    <mergeCell ref="RCU26:RCV26"/>
    <mergeCell ref="RCC26:RCD26"/>
    <mergeCell ref="RCE26:RCF26"/>
    <mergeCell ref="RCG26:RCH26"/>
    <mergeCell ref="RCI26:RCJ26"/>
    <mergeCell ref="RCK26:RCL26"/>
    <mergeCell ref="RBS26:RBT26"/>
    <mergeCell ref="RBU26:RBV26"/>
    <mergeCell ref="RBW26:RBX26"/>
    <mergeCell ref="RBY26:RBZ26"/>
    <mergeCell ref="RCA26:RCB26"/>
    <mergeCell ref="RBI26:RBJ26"/>
    <mergeCell ref="RBK26:RBL26"/>
    <mergeCell ref="RBM26:RBN26"/>
    <mergeCell ref="RBO26:RBP26"/>
    <mergeCell ref="RBQ26:RBR26"/>
    <mergeCell ref="RAY26:RAZ26"/>
    <mergeCell ref="RBA26:RBB26"/>
    <mergeCell ref="RBC26:RBD26"/>
    <mergeCell ref="RBE26:RBF26"/>
    <mergeCell ref="RBG26:RBH26"/>
    <mergeCell ref="RAO26:RAP26"/>
    <mergeCell ref="RAQ26:RAR26"/>
    <mergeCell ref="RAS26:RAT26"/>
    <mergeCell ref="RAU26:RAV26"/>
    <mergeCell ref="RAW26:RAX26"/>
    <mergeCell ref="RAE26:RAF26"/>
    <mergeCell ref="RAG26:RAH26"/>
    <mergeCell ref="RAI26:RAJ26"/>
    <mergeCell ref="RAK26:RAL26"/>
    <mergeCell ref="RAM26:RAN26"/>
    <mergeCell ref="QZU26:QZV26"/>
    <mergeCell ref="QZW26:QZX26"/>
    <mergeCell ref="QZY26:QZZ26"/>
    <mergeCell ref="RAA26:RAB26"/>
    <mergeCell ref="RAC26:RAD26"/>
    <mergeCell ref="QZK26:QZL26"/>
    <mergeCell ref="QZM26:QZN26"/>
    <mergeCell ref="QZO26:QZP26"/>
    <mergeCell ref="QZQ26:QZR26"/>
    <mergeCell ref="QZS26:QZT26"/>
    <mergeCell ref="QZA26:QZB26"/>
    <mergeCell ref="QZC26:QZD26"/>
    <mergeCell ref="QZE26:QZF26"/>
    <mergeCell ref="QZG26:QZH26"/>
    <mergeCell ref="QZI26:QZJ26"/>
    <mergeCell ref="QYQ26:QYR26"/>
    <mergeCell ref="QYS26:QYT26"/>
    <mergeCell ref="QYU26:QYV26"/>
    <mergeCell ref="QYW26:QYX26"/>
    <mergeCell ref="QYY26:QYZ26"/>
    <mergeCell ref="QYG26:QYH26"/>
    <mergeCell ref="QYI26:QYJ26"/>
    <mergeCell ref="QYK26:QYL26"/>
    <mergeCell ref="QYM26:QYN26"/>
    <mergeCell ref="QYO26:QYP26"/>
    <mergeCell ref="QXW26:QXX26"/>
    <mergeCell ref="QXY26:QXZ26"/>
    <mergeCell ref="QYA26:QYB26"/>
    <mergeCell ref="QYC26:QYD26"/>
    <mergeCell ref="QYE26:QYF26"/>
    <mergeCell ref="QXM26:QXN26"/>
    <mergeCell ref="QXO26:QXP26"/>
    <mergeCell ref="QXQ26:QXR26"/>
    <mergeCell ref="QXS26:QXT26"/>
    <mergeCell ref="QXU26:QXV26"/>
    <mergeCell ref="QXC26:QXD26"/>
    <mergeCell ref="QXE26:QXF26"/>
    <mergeCell ref="QXG26:QXH26"/>
    <mergeCell ref="QXI26:QXJ26"/>
    <mergeCell ref="QXK26:QXL26"/>
    <mergeCell ref="QWS26:QWT26"/>
    <mergeCell ref="QWU26:QWV26"/>
    <mergeCell ref="QWW26:QWX26"/>
    <mergeCell ref="QWY26:QWZ26"/>
    <mergeCell ref="QXA26:QXB26"/>
    <mergeCell ref="QWI26:QWJ26"/>
    <mergeCell ref="QWK26:QWL26"/>
    <mergeCell ref="QWM26:QWN26"/>
    <mergeCell ref="QWO26:QWP26"/>
    <mergeCell ref="QWQ26:QWR26"/>
    <mergeCell ref="QVY26:QVZ26"/>
    <mergeCell ref="QWA26:QWB26"/>
    <mergeCell ref="QWC26:QWD26"/>
    <mergeCell ref="QWE26:QWF26"/>
    <mergeCell ref="QWG26:QWH26"/>
    <mergeCell ref="QVO26:QVP26"/>
    <mergeCell ref="QVQ26:QVR26"/>
    <mergeCell ref="QVS26:QVT26"/>
    <mergeCell ref="QVU26:QVV26"/>
    <mergeCell ref="QVW26:QVX26"/>
    <mergeCell ref="QVE26:QVF26"/>
    <mergeCell ref="QVG26:QVH26"/>
    <mergeCell ref="QVI26:QVJ26"/>
    <mergeCell ref="QVK26:QVL26"/>
    <mergeCell ref="QVM26:QVN26"/>
    <mergeCell ref="QUU26:QUV26"/>
    <mergeCell ref="QUW26:QUX26"/>
    <mergeCell ref="QUY26:QUZ26"/>
    <mergeCell ref="QVA26:QVB26"/>
    <mergeCell ref="QVC26:QVD26"/>
    <mergeCell ref="QUK26:QUL26"/>
    <mergeCell ref="QUM26:QUN26"/>
    <mergeCell ref="QUO26:QUP26"/>
    <mergeCell ref="QUQ26:QUR26"/>
    <mergeCell ref="QUS26:QUT26"/>
    <mergeCell ref="QUA26:QUB26"/>
    <mergeCell ref="QUC26:QUD26"/>
    <mergeCell ref="QUE26:QUF26"/>
    <mergeCell ref="QUG26:QUH26"/>
    <mergeCell ref="QUI26:QUJ26"/>
    <mergeCell ref="QTQ26:QTR26"/>
    <mergeCell ref="QTS26:QTT26"/>
    <mergeCell ref="QTU26:QTV26"/>
    <mergeCell ref="QTW26:QTX26"/>
    <mergeCell ref="QTY26:QTZ26"/>
    <mergeCell ref="QTG26:QTH26"/>
    <mergeCell ref="QTI26:QTJ26"/>
    <mergeCell ref="QTK26:QTL26"/>
    <mergeCell ref="QTM26:QTN26"/>
    <mergeCell ref="QTO26:QTP26"/>
    <mergeCell ref="QSW26:QSX26"/>
    <mergeCell ref="QSY26:QSZ26"/>
    <mergeCell ref="QTA26:QTB26"/>
    <mergeCell ref="QTC26:QTD26"/>
    <mergeCell ref="QTE26:QTF26"/>
    <mergeCell ref="QSM26:QSN26"/>
    <mergeCell ref="QSO26:QSP26"/>
    <mergeCell ref="QSQ26:QSR26"/>
    <mergeCell ref="QSS26:QST26"/>
    <mergeCell ref="QSU26:QSV26"/>
    <mergeCell ref="QSC26:QSD26"/>
    <mergeCell ref="QSE26:QSF26"/>
    <mergeCell ref="QSG26:QSH26"/>
    <mergeCell ref="QSI26:QSJ26"/>
    <mergeCell ref="QSK26:QSL26"/>
    <mergeCell ref="QRS26:QRT26"/>
    <mergeCell ref="QRU26:QRV26"/>
    <mergeCell ref="QRW26:QRX26"/>
    <mergeCell ref="QRY26:QRZ26"/>
    <mergeCell ref="QSA26:QSB26"/>
    <mergeCell ref="QRI26:QRJ26"/>
    <mergeCell ref="QRK26:QRL26"/>
    <mergeCell ref="QRM26:QRN26"/>
    <mergeCell ref="QRO26:QRP26"/>
    <mergeCell ref="QRQ26:QRR26"/>
    <mergeCell ref="QQY26:QQZ26"/>
    <mergeCell ref="QRA26:QRB26"/>
    <mergeCell ref="QRC26:QRD26"/>
    <mergeCell ref="QRE26:QRF26"/>
    <mergeCell ref="QRG26:QRH26"/>
    <mergeCell ref="QQO26:QQP26"/>
    <mergeCell ref="QQQ26:QQR26"/>
    <mergeCell ref="QQS26:QQT26"/>
    <mergeCell ref="QQU26:QQV26"/>
    <mergeCell ref="QQW26:QQX26"/>
    <mergeCell ref="QQE26:QQF26"/>
    <mergeCell ref="QQG26:QQH26"/>
    <mergeCell ref="QQI26:QQJ26"/>
    <mergeCell ref="QQK26:QQL26"/>
    <mergeCell ref="QQM26:QQN26"/>
    <mergeCell ref="QPU26:QPV26"/>
    <mergeCell ref="QPW26:QPX26"/>
    <mergeCell ref="QPY26:QPZ26"/>
    <mergeCell ref="QQA26:QQB26"/>
    <mergeCell ref="QQC26:QQD26"/>
    <mergeCell ref="QPK26:QPL26"/>
    <mergeCell ref="QPM26:QPN26"/>
    <mergeCell ref="QPO26:QPP26"/>
    <mergeCell ref="QPQ26:QPR26"/>
    <mergeCell ref="QPS26:QPT26"/>
    <mergeCell ref="QPA26:QPB26"/>
    <mergeCell ref="QPC26:QPD26"/>
    <mergeCell ref="QPE26:QPF26"/>
    <mergeCell ref="QPG26:QPH26"/>
    <mergeCell ref="QPI26:QPJ26"/>
    <mergeCell ref="QOQ26:QOR26"/>
    <mergeCell ref="QOS26:QOT26"/>
    <mergeCell ref="QOU26:QOV26"/>
    <mergeCell ref="QOW26:QOX26"/>
    <mergeCell ref="QOY26:QOZ26"/>
    <mergeCell ref="QOG26:QOH26"/>
    <mergeCell ref="QOI26:QOJ26"/>
    <mergeCell ref="QOK26:QOL26"/>
    <mergeCell ref="QOM26:QON26"/>
    <mergeCell ref="QOO26:QOP26"/>
    <mergeCell ref="QNW26:QNX26"/>
    <mergeCell ref="QNY26:QNZ26"/>
    <mergeCell ref="QOA26:QOB26"/>
    <mergeCell ref="QOC26:QOD26"/>
    <mergeCell ref="QOE26:QOF26"/>
    <mergeCell ref="QNM26:QNN26"/>
    <mergeCell ref="QNO26:QNP26"/>
    <mergeCell ref="QNQ26:QNR26"/>
    <mergeCell ref="QNS26:QNT26"/>
    <mergeCell ref="QNU26:QNV26"/>
    <mergeCell ref="QNC26:QND26"/>
    <mergeCell ref="QNE26:QNF26"/>
    <mergeCell ref="QNG26:QNH26"/>
    <mergeCell ref="QNI26:QNJ26"/>
    <mergeCell ref="QNK26:QNL26"/>
    <mergeCell ref="QMS26:QMT26"/>
    <mergeCell ref="QMU26:QMV26"/>
    <mergeCell ref="QMW26:QMX26"/>
    <mergeCell ref="QMY26:QMZ26"/>
    <mergeCell ref="QNA26:QNB26"/>
    <mergeCell ref="QMI26:QMJ26"/>
    <mergeCell ref="QMK26:QML26"/>
    <mergeCell ref="QMM26:QMN26"/>
    <mergeCell ref="QMO26:QMP26"/>
    <mergeCell ref="QMQ26:QMR26"/>
    <mergeCell ref="QLY26:QLZ26"/>
    <mergeCell ref="QMA26:QMB26"/>
    <mergeCell ref="QMC26:QMD26"/>
    <mergeCell ref="QME26:QMF26"/>
    <mergeCell ref="QMG26:QMH26"/>
    <mergeCell ref="QLO26:QLP26"/>
    <mergeCell ref="QLQ26:QLR26"/>
    <mergeCell ref="QLS26:QLT26"/>
    <mergeCell ref="QLU26:QLV26"/>
    <mergeCell ref="QLW26:QLX26"/>
    <mergeCell ref="QLE26:QLF26"/>
    <mergeCell ref="QLG26:QLH26"/>
    <mergeCell ref="QLI26:QLJ26"/>
    <mergeCell ref="QLK26:QLL26"/>
    <mergeCell ref="QLM26:QLN26"/>
    <mergeCell ref="QKU26:QKV26"/>
    <mergeCell ref="QKW26:QKX26"/>
    <mergeCell ref="QKY26:QKZ26"/>
    <mergeCell ref="QLA26:QLB26"/>
    <mergeCell ref="QLC26:QLD26"/>
    <mergeCell ref="QKK26:QKL26"/>
    <mergeCell ref="QKM26:QKN26"/>
    <mergeCell ref="QKO26:QKP26"/>
    <mergeCell ref="QKQ26:QKR26"/>
    <mergeCell ref="QKS26:QKT26"/>
    <mergeCell ref="QKA26:QKB26"/>
    <mergeCell ref="QKC26:QKD26"/>
    <mergeCell ref="QKE26:QKF26"/>
    <mergeCell ref="QKG26:QKH26"/>
    <mergeCell ref="QKI26:QKJ26"/>
    <mergeCell ref="QJQ26:QJR26"/>
    <mergeCell ref="QJS26:QJT26"/>
    <mergeCell ref="QJU26:QJV26"/>
    <mergeCell ref="QJW26:QJX26"/>
    <mergeCell ref="QJY26:QJZ26"/>
    <mergeCell ref="QJG26:QJH26"/>
    <mergeCell ref="QJI26:QJJ26"/>
    <mergeCell ref="QJK26:QJL26"/>
    <mergeCell ref="QJM26:QJN26"/>
    <mergeCell ref="QJO26:QJP26"/>
    <mergeCell ref="QIW26:QIX26"/>
    <mergeCell ref="QIY26:QIZ26"/>
    <mergeCell ref="QJA26:QJB26"/>
    <mergeCell ref="QJC26:QJD26"/>
    <mergeCell ref="QJE26:QJF26"/>
    <mergeCell ref="QIM26:QIN26"/>
    <mergeCell ref="QIO26:QIP26"/>
    <mergeCell ref="QIQ26:QIR26"/>
    <mergeCell ref="QIS26:QIT26"/>
    <mergeCell ref="QIU26:QIV26"/>
    <mergeCell ref="QIC26:QID26"/>
    <mergeCell ref="QIE26:QIF26"/>
    <mergeCell ref="QIG26:QIH26"/>
    <mergeCell ref="QII26:QIJ26"/>
    <mergeCell ref="QIK26:QIL26"/>
    <mergeCell ref="QHS26:QHT26"/>
    <mergeCell ref="QHU26:QHV26"/>
    <mergeCell ref="QHW26:QHX26"/>
    <mergeCell ref="QHY26:QHZ26"/>
    <mergeCell ref="QIA26:QIB26"/>
    <mergeCell ref="QHI26:QHJ26"/>
    <mergeCell ref="QHK26:QHL26"/>
    <mergeCell ref="QHM26:QHN26"/>
    <mergeCell ref="QHO26:QHP26"/>
    <mergeCell ref="QHQ26:QHR26"/>
    <mergeCell ref="QGY26:QGZ26"/>
    <mergeCell ref="QHA26:QHB26"/>
    <mergeCell ref="QHC26:QHD26"/>
    <mergeCell ref="QHE26:QHF26"/>
    <mergeCell ref="QHG26:QHH26"/>
    <mergeCell ref="QGO26:QGP26"/>
    <mergeCell ref="QGQ26:QGR26"/>
    <mergeCell ref="QGS26:QGT26"/>
    <mergeCell ref="QGU26:QGV26"/>
    <mergeCell ref="QGW26:QGX26"/>
    <mergeCell ref="QGE26:QGF26"/>
    <mergeCell ref="QGG26:QGH26"/>
    <mergeCell ref="QGI26:QGJ26"/>
    <mergeCell ref="QGK26:QGL26"/>
    <mergeCell ref="QGM26:QGN26"/>
    <mergeCell ref="QFU26:QFV26"/>
    <mergeCell ref="QFW26:QFX26"/>
    <mergeCell ref="QFY26:QFZ26"/>
    <mergeCell ref="QGA26:QGB26"/>
    <mergeCell ref="QGC26:QGD26"/>
    <mergeCell ref="QFK26:QFL26"/>
    <mergeCell ref="QFM26:QFN26"/>
    <mergeCell ref="QFO26:QFP26"/>
    <mergeCell ref="QFQ26:QFR26"/>
    <mergeCell ref="QFS26:QFT26"/>
    <mergeCell ref="QFA26:QFB26"/>
    <mergeCell ref="QFC26:QFD26"/>
    <mergeCell ref="QFE26:QFF26"/>
    <mergeCell ref="QFG26:QFH26"/>
    <mergeCell ref="QFI26:QFJ26"/>
    <mergeCell ref="QEQ26:QER26"/>
    <mergeCell ref="QES26:QET26"/>
    <mergeCell ref="QEU26:QEV26"/>
    <mergeCell ref="QEW26:QEX26"/>
    <mergeCell ref="QEY26:QEZ26"/>
    <mergeCell ref="QEG26:QEH26"/>
    <mergeCell ref="QEI26:QEJ26"/>
    <mergeCell ref="QEK26:QEL26"/>
    <mergeCell ref="QEM26:QEN26"/>
    <mergeCell ref="QEO26:QEP26"/>
    <mergeCell ref="QDW26:QDX26"/>
    <mergeCell ref="QDY26:QDZ26"/>
    <mergeCell ref="QEA26:QEB26"/>
    <mergeCell ref="QEC26:QED26"/>
    <mergeCell ref="QEE26:QEF26"/>
    <mergeCell ref="QDM26:QDN26"/>
    <mergeCell ref="QDO26:QDP26"/>
    <mergeCell ref="QDQ26:QDR26"/>
    <mergeCell ref="QDS26:QDT26"/>
    <mergeCell ref="QDU26:QDV26"/>
    <mergeCell ref="QDC26:QDD26"/>
    <mergeCell ref="QDE26:QDF26"/>
    <mergeCell ref="QDG26:QDH26"/>
    <mergeCell ref="QDI26:QDJ26"/>
    <mergeCell ref="QDK26:QDL26"/>
    <mergeCell ref="QCS26:QCT26"/>
    <mergeCell ref="QCU26:QCV26"/>
    <mergeCell ref="QCW26:QCX26"/>
    <mergeCell ref="QCY26:QCZ26"/>
    <mergeCell ref="QDA26:QDB26"/>
    <mergeCell ref="QCI26:QCJ26"/>
    <mergeCell ref="QCK26:QCL26"/>
    <mergeCell ref="QCM26:QCN26"/>
    <mergeCell ref="QCO26:QCP26"/>
    <mergeCell ref="QCQ26:QCR26"/>
    <mergeCell ref="QBY26:QBZ26"/>
    <mergeCell ref="QCA26:QCB26"/>
    <mergeCell ref="QCC26:QCD26"/>
    <mergeCell ref="QCE26:QCF26"/>
    <mergeCell ref="QCG26:QCH26"/>
    <mergeCell ref="QBO26:QBP26"/>
    <mergeCell ref="QBQ26:QBR26"/>
    <mergeCell ref="QBS26:QBT26"/>
    <mergeCell ref="QBU26:QBV26"/>
    <mergeCell ref="QBW26:QBX26"/>
    <mergeCell ref="QBE26:QBF26"/>
    <mergeCell ref="QBG26:QBH26"/>
    <mergeCell ref="QBI26:QBJ26"/>
    <mergeCell ref="QBK26:QBL26"/>
    <mergeCell ref="QBM26:QBN26"/>
    <mergeCell ref="QAU26:QAV26"/>
    <mergeCell ref="QAW26:QAX26"/>
    <mergeCell ref="QAY26:QAZ26"/>
    <mergeCell ref="QBA26:QBB26"/>
    <mergeCell ref="QBC26:QBD26"/>
    <mergeCell ref="QAK26:QAL26"/>
    <mergeCell ref="QAM26:QAN26"/>
    <mergeCell ref="QAO26:QAP26"/>
    <mergeCell ref="QAQ26:QAR26"/>
    <mergeCell ref="QAS26:QAT26"/>
    <mergeCell ref="QAA26:QAB26"/>
    <mergeCell ref="QAC26:QAD26"/>
    <mergeCell ref="QAE26:QAF26"/>
    <mergeCell ref="QAG26:QAH26"/>
    <mergeCell ref="QAI26:QAJ26"/>
    <mergeCell ref="PZQ26:PZR26"/>
    <mergeCell ref="PZS26:PZT26"/>
    <mergeCell ref="PZU26:PZV26"/>
    <mergeCell ref="PZW26:PZX26"/>
    <mergeCell ref="PZY26:PZZ26"/>
    <mergeCell ref="PZG26:PZH26"/>
    <mergeCell ref="PZI26:PZJ26"/>
    <mergeCell ref="PZK26:PZL26"/>
    <mergeCell ref="PZM26:PZN26"/>
    <mergeCell ref="PZO26:PZP26"/>
    <mergeCell ref="PYW26:PYX26"/>
    <mergeCell ref="PYY26:PYZ26"/>
    <mergeCell ref="PZA26:PZB26"/>
    <mergeCell ref="PZC26:PZD26"/>
    <mergeCell ref="PZE26:PZF26"/>
    <mergeCell ref="PYM26:PYN26"/>
    <mergeCell ref="PYO26:PYP26"/>
    <mergeCell ref="PYQ26:PYR26"/>
    <mergeCell ref="PYS26:PYT26"/>
    <mergeCell ref="PYU26:PYV26"/>
    <mergeCell ref="PYC26:PYD26"/>
    <mergeCell ref="PYE26:PYF26"/>
    <mergeCell ref="PYG26:PYH26"/>
    <mergeCell ref="PYI26:PYJ26"/>
    <mergeCell ref="PYK26:PYL26"/>
    <mergeCell ref="PXS26:PXT26"/>
    <mergeCell ref="PXU26:PXV26"/>
    <mergeCell ref="PXW26:PXX26"/>
    <mergeCell ref="PXY26:PXZ26"/>
    <mergeCell ref="PYA26:PYB26"/>
    <mergeCell ref="PXI26:PXJ26"/>
    <mergeCell ref="PXK26:PXL26"/>
    <mergeCell ref="PXM26:PXN26"/>
    <mergeCell ref="PXO26:PXP26"/>
    <mergeCell ref="PXQ26:PXR26"/>
    <mergeCell ref="PWY26:PWZ26"/>
    <mergeCell ref="PXA26:PXB26"/>
    <mergeCell ref="PXC26:PXD26"/>
    <mergeCell ref="PXE26:PXF26"/>
    <mergeCell ref="PXG26:PXH26"/>
    <mergeCell ref="PWO26:PWP26"/>
    <mergeCell ref="PWQ26:PWR26"/>
    <mergeCell ref="PWS26:PWT26"/>
    <mergeCell ref="PWU26:PWV26"/>
    <mergeCell ref="PWW26:PWX26"/>
    <mergeCell ref="PWE26:PWF26"/>
    <mergeCell ref="PWG26:PWH26"/>
    <mergeCell ref="PWI26:PWJ26"/>
    <mergeCell ref="PWK26:PWL26"/>
    <mergeCell ref="PWM26:PWN26"/>
    <mergeCell ref="PVU26:PVV26"/>
    <mergeCell ref="PVW26:PVX26"/>
    <mergeCell ref="PVY26:PVZ26"/>
    <mergeCell ref="PWA26:PWB26"/>
    <mergeCell ref="PWC26:PWD26"/>
    <mergeCell ref="PVK26:PVL26"/>
    <mergeCell ref="PVM26:PVN26"/>
    <mergeCell ref="PVO26:PVP26"/>
    <mergeCell ref="PVQ26:PVR26"/>
    <mergeCell ref="PVS26:PVT26"/>
    <mergeCell ref="PVA26:PVB26"/>
    <mergeCell ref="PVC26:PVD26"/>
    <mergeCell ref="PVE26:PVF26"/>
    <mergeCell ref="PVG26:PVH26"/>
    <mergeCell ref="PVI26:PVJ26"/>
    <mergeCell ref="PUQ26:PUR26"/>
    <mergeCell ref="PUS26:PUT26"/>
    <mergeCell ref="PUU26:PUV26"/>
    <mergeCell ref="PUW26:PUX26"/>
    <mergeCell ref="PUY26:PUZ26"/>
    <mergeCell ref="PUG26:PUH26"/>
    <mergeCell ref="PUI26:PUJ26"/>
    <mergeCell ref="PUK26:PUL26"/>
    <mergeCell ref="PUM26:PUN26"/>
    <mergeCell ref="PUO26:PUP26"/>
    <mergeCell ref="PTW26:PTX26"/>
    <mergeCell ref="PTY26:PTZ26"/>
    <mergeCell ref="PUA26:PUB26"/>
    <mergeCell ref="PUC26:PUD26"/>
    <mergeCell ref="PUE26:PUF26"/>
    <mergeCell ref="PTM26:PTN26"/>
    <mergeCell ref="PTO26:PTP26"/>
    <mergeCell ref="PTQ26:PTR26"/>
    <mergeCell ref="PTS26:PTT26"/>
    <mergeCell ref="PTU26:PTV26"/>
    <mergeCell ref="PTC26:PTD26"/>
    <mergeCell ref="PTE26:PTF26"/>
    <mergeCell ref="PTG26:PTH26"/>
    <mergeCell ref="PTI26:PTJ26"/>
    <mergeCell ref="PTK26:PTL26"/>
    <mergeCell ref="PSS26:PST26"/>
    <mergeCell ref="PSU26:PSV26"/>
    <mergeCell ref="PSW26:PSX26"/>
    <mergeCell ref="PSY26:PSZ26"/>
    <mergeCell ref="PTA26:PTB26"/>
    <mergeCell ref="PSI26:PSJ26"/>
    <mergeCell ref="PSK26:PSL26"/>
    <mergeCell ref="PSM26:PSN26"/>
    <mergeCell ref="PSO26:PSP26"/>
    <mergeCell ref="PSQ26:PSR26"/>
    <mergeCell ref="PRY26:PRZ26"/>
    <mergeCell ref="PSA26:PSB26"/>
    <mergeCell ref="PSC26:PSD26"/>
    <mergeCell ref="PSE26:PSF26"/>
    <mergeCell ref="PSG26:PSH26"/>
    <mergeCell ref="PRO26:PRP26"/>
    <mergeCell ref="PRQ26:PRR26"/>
    <mergeCell ref="PRS26:PRT26"/>
    <mergeCell ref="PRU26:PRV26"/>
    <mergeCell ref="PRW26:PRX26"/>
    <mergeCell ref="PRE26:PRF26"/>
    <mergeCell ref="PRG26:PRH26"/>
    <mergeCell ref="PRI26:PRJ26"/>
    <mergeCell ref="PRK26:PRL26"/>
    <mergeCell ref="PRM26:PRN26"/>
    <mergeCell ref="PQU26:PQV26"/>
    <mergeCell ref="PQW26:PQX26"/>
    <mergeCell ref="PQY26:PQZ26"/>
    <mergeCell ref="PRA26:PRB26"/>
    <mergeCell ref="PRC26:PRD26"/>
    <mergeCell ref="PQK26:PQL26"/>
    <mergeCell ref="PQM26:PQN26"/>
    <mergeCell ref="PQO26:PQP26"/>
    <mergeCell ref="PQQ26:PQR26"/>
    <mergeCell ref="PQS26:PQT26"/>
    <mergeCell ref="PQA26:PQB26"/>
    <mergeCell ref="PQC26:PQD26"/>
    <mergeCell ref="PQE26:PQF26"/>
    <mergeCell ref="PQG26:PQH26"/>
    <mergeCell ref="PQI26:PQJ26"/>
    <mergeCell ref="PPQ26:PPR26"/>
    <mergeCell ref="PPS26:PPT26"/>
    <mergeCell ref="PPU26:PPV26"/>
    <mergeCell ref="PPW26:PPX26"/>
    <mergeCell ref="PPY26:PPZ26"/>
    <mergeCell ref="PPG26:PPH26"/>
    <mergeCell ref="PPI26:PPJ26"/>
    <mergeCell ref="PPK26:PPL26"/>
    <mergeCell ref="PPM26:PPN26"/>
    <mergeCell ref="PPO26:PPP26"/>
    <mergeCell ref="POW26:POX26"/>
    <mergeCell ref="POY26:POZ26"/>
    <mergeCell ref="PPA26:PPB26"/>
    <mergeCell ref="PPC26:PPD26"/>
    <mergeCell ref="PPE26:PPF26"/>
    <mergeCell ref="POM26:PON26"/>
    <mergeCell ref="POO26:POP26"/>
    <mergeCell ref="POQ26:POR26"/>
    <mergeCell ref="POS26:POT26"/>
    <mergeCell ref="POU26:POV26"/>
    <mergeCell ref="POC26:POD26"/>
    <mergeCell ref="POE26:POF26"/>
    <mergeCell ref="POG26:POH26"/>
    <mergeCell ref="POI26:POJ26"/>
    <mergeCell ref="POK26:POL26"/>
    <mergeCell ref="PNS26:PNT26"/>
    <mergeCell ref="PNU26:PNV26"/>
    <mergeCell ref="PNW26:PNX26"/>
    <mergeCell ref="PNY26:PNZ26"/>
    <mergeCell ref="POA26:POB26"/>
    <mergeCell ref="PNI26:PNJ26"/>
    <mergeCell ref="PNK26:PNL26"/>
    <mergeCell ref="PNM26:PNN26"/>
    <mergeCell ref="PNO26:PNP26"/>
    <mergeCell ref="PNQ26:PNR26"/>
    <mergeCell ref="PMY26:PMZ26"/>
    <mergeCell ref="PNA26:PNB26"/>
    <mergeCell ref="PNC26:PND26"/>
    <mergeCell ref="PNE26:PNF26"/>
    <mergeCell ref="PNG26:PNH26"/>
    <mergeCell ref="PMO26:PMP26"/>
    <mergeCell ref="PMQ26:PMR26"/>
    <mergeCell ref="PMS26:PMT26"/>
    <mergeCell ref="PMU26:PMV26"/>
    <mergeCell ref="PMW26:PMX26"/>
    <mergeCell ref="PME26:PMF26"/>
    <mergeCell ref="PMG26:PMH26"/>
    <mergeCell ref="PMI26:PMJ26"/>
    <mergeCell ref="PMK26:PML26"/>
    <mergeCell ref="PMM26:PMN26"/>
    <mergeCell ref="PLU26:PLV26"/>
    <mergeCell ref="PLW26:PLX26"/>
    <mergeCell ref="PLY26:PLZ26"/>
    <mergeCell ref="PMA26:PMB26"/>
    <mergeCell ref="PMC26:PMD26"/>
    <mergeCell ref="PLK26:PLL26"/>
    <mergeCell ref="PLM26:PLN26"/>
    <mergeCell ref="PLO26:PLP26"/>
    <mergeCell ref="PLQ26:PLR26"/>
    <mergeCell ref="PLS26:PLT26"/>
    <mergeCell ref="PLA26:PLB26"/>
    <mergeCell ref="PLC26:PLD26"/>
    <mergeCell ref="PLE26:PLF26"/>
    <mergeCell ref="PLG26:PLH26"/>
    <mergeCell ref="PLI26:PLJ26"/>
    <mergeCell ref="PKQ26:PKR26"/>
    <mergeCell ref="PKS26:PKT26"/>
    <mergeCell ref="PKU26:PKV26"/>
    <mergeCell ref="PKW26:PKX26"/>
    <mergeCell ref="PKY26:PKZ26"/>
    <mergeCell ref="PKG26:PKH26"/>
    <mergeCell ref="PKI26:PKJ26"/>
    <mergeCell ref="PKK26:PKL26"/>
    <mergeCell ref="PKM26:PKN26"/>
    <mergeCell ref="PKO26:PKP26"/>
    <mergeCell ref="PJW26:PJX26"/>
    <mergeCell ref="PJY26:PJZ26"/>
    <mergeCell ref="PKA26:PKB26"/>
    <mergeCell ref="PKC26:PKD26"/>
    <mergeCell ref="PKE26:PKF26"/>
    <mergeCell ref="PJM26:PJN26"/>
    <mergeCell ref="PJO26:PJP26"/>
    <mergeCell ref="PJQ26:PJR26"/>
    <mergeCell ref="PJS26:PJT26"/>
    <mergeCell ref="PJU26:PJV26"/>
    <mergeCell ref="PJC26:PJD26"/>
    <mergeCell ref="PJE26:PJF26"/>
    <mergeCell ref="PJG26:PJH26"/>
    <mergeCell ref="PJI26:PJJ26"/>
    <mergeCell ref="PJK26:PJL26"/>
    <mergeCell ref="PIS26:PIT26"/>
    <mergeCell ref="PIU26:PIV26"/>
    <mergeCell ref="PIW26:PIX26"/>
    <mergeCell ref="PIY26:PIZ26"/>
    <mergeCell ref="PJA26:PJB26"/>
    <mergeCell ref="PII26:PIJ26"/>
    <mergeCell ref="PIK26:PIL26"/>
    <mergeCell ref="PIM26:PIN26"/>
    <mergeCell ref="PIO26:PIP26"/>
    <mergeCell ref="PIQ26:PIR26"/>
    <mergeCell ref="PHY26:PHZ26"/>
    <mergeCell ref="PIA26:PIB26"/>
    <mergeCell ref="PIC26:PID26"/>
    <mergeCell ref="PIE26:PIF26"/>
    <mergeCell ref="PIG26:PIH26"/>
    <mergeCell ref="PHO26:PHP26"/>
    <mergeCell ref="PHQ26:PHR26"/>
    <mergeCell ref="PHS26:PHT26"/>
    <mergeCell ref="PHU26:PHV26"/>
    <mergeCell ref="PHW26:PHX26"/>
    <mergeCell ref="PHE26:PHF26"/>
    <mergeCell ref="PHG26:PHH26"/>
    <mergeCell ref="PHI26:PHJ26"/>
    <mergeCell ref="PHK26:PHL26"/>
    <mergeCell ref="PHM26:PHN26"/>
    <mergeCell ref="PGU26:PGV26"/>
    <mergeCell ref="PGW26:PGX26"/>
    <mergeCell ref="PGY26:PGZ26"/>
    <mergeCell ref="PHA26:PHB26"/>
    <mergeCell ref="PHC26:PHD26"/>
    <mergeCell ref="PGK26:PGL26"/>
    <mergeCell ref="PGM26:PGN26"/>
    <mergeCell ref="PGO26:PGP26"/>
    <mergeCell ref="PGQ26:PGR26"/>
    <mergeCell ref="PGS26:PGT26"/>
    <mergeCell ref="PGA26:PGB26"/>
    <mergeCell ref="PGC26:PGD26"/>
    <mergeCell ref="PGE26:PGF26"/>
    <mergeCell ref="PGG26:PGH26"/>
    <mergeCell ref="PGI26:PGJ26"/>
    <mergeCell ref="PFQ26:PFR26"/>
    <mergeCell ref="PFS26:PFT26"/>
    <mergeCell ref="PFU26:PFV26"/>
    <mergeCell ref="PFW26:PFX26"/>
    <mergeCell ref="PFY26:PFZ26"/>
    <mergeCell ref="PFG26:PFH26"/>
    <mergeCell ref="PFI26:PFJ26"/>
    <mergeCell ref="PFK26:PFL26"/>
    <mergeCell ref="PFM26:PFN26"/>
    <mergeCell ref="PFO26:PFP26"/>
    <mergeCell ref="PEW26:PEX26"/>
    <mergeCell ref="PEY26:PEZ26"/>
    <mergeCell ref="PFA26:PFB26"/>
    <mergeCell ref="PFC26:PFD26"/>
    <mergeCell ref="PFE26:PFF26"/>
    <mergeCell ref="PEM26:PEN26"/>
    <mergeCell ref="PEO26:PEP26"/>
    <mergeCell ref="PEQ26:PER26"/>
    <mergeCell ref="PES26:PET26"/>
    <mergeCell ref="PEU26:PEV26"/>
    <mergeCell ref="PEC26:PED26"/>
    <mergeCell ref="PEE26:PEF26"/>
    <mergeCell ref="PEG26:PEH26"/>
    <mergeCell ref="PEI26:PEJ26"/>
    <mergeCell ref="PEK26:PEL26"/>
    <mergeCell ref="PDS26:PDT26"/>
    <mergeCell ref="PDU26:PDV26"/>
    <mergeCell ref="PDW26:PDX26"/>
    <mergeCell ref="PDY26:PDZ26"/>
    <mergeCell ref="PEA26:PEB26"/>
    <mergeCell ref="PDI26:PDJ26"/>
    <mergeCell ref="PDK26:PDL26"/>
    <mergeCell ref="PDM26:PDN26"/>
    <mergeCell ref="PDO26:PDP26"/>
    <mergeCell ref="PDQ26:PDR26"/>
    <mergeCell ref="PCY26:PCZ26"/>
    <mergeCell ref="PDA26:PDB26"/>
    <mergeCell ref="PDC26:PDD26"/>
    <mergeCell ref="PDE26:PDF26"/>
    <mergeCell ref="PDG26:PDH26"/>
    <mergeCell ref="PCO26:PCP26"/>
    <mergeCell ref="PCQ26:PCR26"/>
    <mergeCell ref="PCS26:PCT26"/>
    <mergeCell ref="PCU26:PCV26"/>
    <mergeCell ref="PCW26:PCX26"/>
    <mergeCell ref="PCE26:PCF26"/>
    <mergeCell ref="PCG26:PCH26"/>
    <mergeCell ref="PCI26:PCJ26"/>
    <mergeCell ref="PCK26:PCL26"/>
    <mergeCell ref="PCM26:PCN26"/>
    <mergeCell ref="PBU26:PBV26"/>
    <mergeCell ref="PBW26:PBX26"/>
    <mergeCell ref="PBY26:PBZ26"/>
    <mergeCell ref="PCA26:PCB26"/>
    <mergeCell ref="PCC26:PCD26"/>
    <mergeCell ref="PBK26:PBL26"/>
    <mergeCell ref="PBM26:PBN26"/>
    <mergeCell ref="PBO26:PBP26"/>
    <mergeCell ref="PBQ26:PBR26"/>
    <mergeCell ref="PBS26:PBT26"/>
    <mergeCell ref="PBA26:PBB26"/>
    <mergeCell ref="PBC26:PBD26"/>
    <mergeCell ref="PBE26:PBF26"/>
    <mergeCell ref="PBG26:PBH26"/>
    <mergeCell ref="PBI26:PBJ26"/>
    <mergeCell ref="PAQ26:PAR26"/>
    <mergeCell ref="PAS26:PAT26"/>
    <mergeCell ref="PAU26:PAV26"/>
    <mergeCell ref="PAW26:PAX26"/>
    <mergeCell ref="PAY26:PAZ26"/>
    <mergeCell ref="PAG26:PAH26"/>
    <mergeCell ref="PAI26:PAJ26"/>
    <mergeCell ref="PAK26:PAL26"/>
    <mergeCell ref="PAM26:PAN26"/>
    <mergeCell ref="PAO26:PAP26"/>
    <mergeCell ref="OZW26:OZX26"/>
    <mergeCell ref="OZY26:OZZ26"/>
    <mergeCell ref="PAA26:PAB26"/>
    <mergeCell ref="PAC26:PAD26"/>
    <mergeCell ref="PAE26:PAF26"/>
    <mergeCell ref="OZM26:OZN26"/>
    <mergeCell ref="OZO26:OZP26"/>
    <mergeCell ref="OZQ26:OZR26"/>
    <mergeCell ref="OZS26:OZT26"/>
    <mergeCell ref="OZU26:OZV26"/>
    <mergeCell ref="OZC26:OZD26"/>
    <mergeCell ref="OZE26:OZF26"/>
    <mergeCell ref="OZG26:OZH26"/>
    <mergeCell ref="OZI26:OZJ26"/>
    <mergeCell ref="OZK26:OZL26"/>
    <mergeCell ref="OYS26:OYT26"/>
    <mergeCell ref="OYU26:OYV26"/>
    <mergeCell ref="OYW26:OYX26"/>
    <mergeCell ref="OYY26:OYZ26"/>
    <mergeCell ref="OZA26:OZB26"/>
    <mergeCell ref="OYI26:OYJ26"/>
    <mergeCell ref="OYK26:OYL26"/>
    <mergeCell ref="OYM26:OYN26"/>
    <mergeCell ref="OYO26:OYP26"/>
    <mergeCell ref="OYQ26:OYR26"/>
    <mergeCell ref="OXY26:OXZ26"/>
    <mergeCell ref="OYA26:OYB26"/>
    <mergeCell ref="OYC26:OYD26"/>
    <mergeCell ref="OYE26:OYF26"/>
    <mergeCell ref="OYG26:OYH26"/>
    <mergeCell ref="OXO26:OXP26"/>
    <mergeCell ref="OXQ26:OXR26"/>
    <mergeCell ref="OXS26:OXT26"/>
    <mergeCell ref="OXU26:OXV26"/>
    <mergeCell ref="OXW26:OXX26"/>
    <mergeCell ref="OXE26:OXF26"/>
    <mergeCell ref="OXG26:OXH26"/>
    <mergeCell ref="OXI26:OXJ26"/>
    <mergeCell ref="OXK26:OXL26"/>
    <mergeCell ref="OXM26:OXN26"/>
    <mergeCell ref="OWU26:OWV26"/>
    <mergeCell ref="OWW26:OWX26"/>
    <mergeCell ref="OWY26:OWZ26"/>
    <mergeCell ref="OXA26:OXB26"/>
    <mergeCell ref="OXC26:OXD26"/>
    <mergeCell ref="OWK26:OWL26"/>
    <mergeCell ref="OWM26:OWN26"/>
    <mergeCell ref="OWO26:OWP26"/>
    <mergeCell ref="OWQ26:OWR26"/>
    <mergeCell ref="OWS26:OWT26"/>
    <mergeCell ref="OWA26:OWB26"/>
    <mergeCell ref="OWC26:OWD26"/>
    <mergeCell ref="OWE26:OWF26"/>
    <mergeCell ref="OWG26:OWH26"/>
    <mergeCell ref="OWI26:OWJ26"/>
    <mergeCell ref="OVQ26:OVR26"/>
    <mergeCell ref="OVS26:OVT26"/>
    <mergeCell ref="OVU26:OVV26"/>
    <mergeCell ref="OVW26:OVX26"/>
    <mergeCell ref="OVY26:OVZ26"/>
    <mergeCell ref="OVG26:OVH26"/>
    <mergeCell ref="OVI26:OVJ26"/>
    <mergeCell ref="OVK26:OVL26"/>
    <mergeCell ref="OVM26:OVN26"/>
    <mergeCell ref="OVO26:OVP26"/>
    <mergeCell ref="OUW26:OUX26"/>
    <mergeCell ref="OUY26:OUZ26"/>
    <mergeCell ref="OVA26:OVB26"/>
    <mergeCell ref="OVC26:OVD26"/>
    <mergeCell ref="OVE26:OVF26"/>
    <mergeCell ref="OUM26:OUN26"/>
    <mergeCell ref="OUO26:OUP26"/>
    <mergeCell ref="OUQ26:OUR26"/>
    <mergeCell ref="OUS26:OUT26"/>
    <mergeCell ref="OUU26:OUV26"/>
    <mergeCell ref="OUC26:OUD26"/>
    <mergeCell ref="OUE26:OUF26"/>
    <mergeCell ref="OUG26:OUH26"/>
    <mergeCell ref="OUI26:OUJ26"/>
    <mergeCell ref="OUK26:OUL26"/>
    <mergeCell ref="OTS26:OTT26"/>
    <mergeCell ref="OTU26:OTV26"/>
    <mergeCell ref="OTW26:OTX26"/>
    <mergeCell ref="OTY26:OTZ26"/>
    <mergeCell ref="OUA26:OUB26"/>
    <mergeCell ref="OTI26:OTJ26"/>
    <mergeCell ref="OTK26:OTL26"/>
    <mergeCell ref="OTM26:OTN26"/>
    <mergeCell ref="OTO26:OTP26"/>
    <mergeCell ref="OTQ26:OTR26"/>
    <mergeCell ref="OSY26:OSZ26"/>
    <mergeCell ref="OTA26:OTB26"/>
    <mergeCell ref="OTC26:OTD26"/>
    <mergeCell ref="OTE26:OTF26"/>
    <mergeCell ref="OTG26:OTH26"/>
    <mergeCell ref="OSO26:OSP26"/>
    <mergeCell ref="OSQ26:OSR26"/>
    <mergeCell ref="OSS26:OST26"/>
    <mergeCell ref="OSU26:OSV26"/>
    <mergeCell ref="OSW26:OSX26"/>
    <mergeCell ref="OSE26:OSF26"/>
    <mergeCell ref="OSG26:OSH26"/>
    <mergeCell ref="OSI26:OSJ26"/>
    <mergeCell ref="OSK26:OSL26"/>
    <mergeCell ref="OSM26:OSN26"/>
    <mergeCell ref="ORU26:ORV26"/>
    <mergeCell ref="ORW26:ORX26"/>
    <mergeCell ref="ORY26:ORZ26"/>
    <mergeCell ref="OSA26:OSB26"/>
    <mergeCell ref="OSC26:OSD26"/>
    <mergeCell ref="ORK26:ORL26"/>
    <mergeCell ref="ORM26:ORN26"/>
    <mergeCell ref="ORO26:ORP26"/>
    <mergeCell ref="ORQ26:ORR26"/>
    <mergeCell ref="ORS26:ORT26"/>
    <mergeCell ref="ORA26:ORB26"/>
    <mergeCell ref="ORC26:ORD26"/>
    <mergeCell ref="ORE26:ORF26"/>
    <mergeCell ref="ORG26:ORH26"/>
    <mergeCell ref="ORI26:ORJ26"/>
    <mergeCell ref="OQQ26:OQR26"/>
    <mergeCell ref="OQS26:OQT26"/>
    <mergeCell ref="OQU26:OQV26"/>
    <mergeCell ref="OQW26:OQX26"/>
    <mergeCell ref="OQY26:OQZ26"/>
    <mergeCell ref="OQG26:OQH26"/>
    <mergeCell ref="OQI26:OQJ26"/>
    <mergeCell ref="OQK26:OQL26"/>
    <mergeCell ref="OQM26:OQN26"/>
    <mergeCell ref="OQO26:OQP26"/>
    <mergeCell ref="OPW26:OPX26"/>
    <mergeCell ref="OPY26:OPZ26"/>
    <mergeCell ref="OQA26:OQB26"/>
    <mergeCell ref="OQC26:OQD26"/>
    <mergeCell ref="OQE26:OQF26"/>
    <mergeCell ref="OPM26:OPN26"/>
    <mergeCell ref="OPO26:OPP26"/>
    <mergeCell ref="OPQ26:OPR26"/>
    <mergeCell ref="OPS26:OPT26"/>
    <mergeCell ref="OPU26:OPV26"/>
    <mergeCell ref="OPC26:OPD26"/>
    <mergeCell ref="OPE26:OPF26"/>
    <mergeCell ref="OPG26:OPH26"/>
    <mergeCell ref="OPI26:OPJ26"/>
    <mergeCell ref="OPK26:OPL26"/>
    <mergeCell ref="OOS26:OOT26"/>
    <mergeCell ref="OOU26:OOV26"/>
    <mergeCell ref="OOW26:OOX26"/>
    <mergeCell ref="OOY26:OOZ26"/>
    <mergeCell ref="OPA26:OPB26"/>
    <mergeCell ref="OOI26:OOJ26"/>
    <mergeCell ref="OOK26:OOL26"/>
    <mergeCell ref="OOM26:OON26"/>
    <mergeCell ref="OOO26:OOP26"/>
    <mergeCell ref="OOQ26:OOR26"/>
    <mergeCell ref="ONY26:ONZ26"/>
    <mergeCell ref="OOA26:OOB26"/>
    <mergeCell ref="OOC26:OOD26"/>
    <mergeCell ref="OOE26:OOF26"/>
    <mergeCell ref="OOG26:OOH26"/>
    <mergeCell ref="ONO26:ONP26"/>
    <mergeCell ref="ONQ26:ONR26"/>
    <mergeCell ref="ONS26:ONT26"/>
    <mergeCell ref="ONU26:ONV26"/>
    <mergeCell ref="ONW26:ONX26"/>
    <mergeCell ref="ONE26:ONF26"/>
    <mergeCell ref="ONG26:ONH26"/>
    <mergeCell ref="ONI26:ONJ26"/>
    <mergeCell ref="ONK26:ONL26"/>
    <mergeCell ref="ONM26:ONN26"/>
    <mergeCell ref="OMU26:OMV26"/>
    <mergeCell ref="OMW26:OMX26"/>
    <mergeCell ref="OMY26:OMZ26"/>
    <mergeCell ref="ONA26:ONB26"/>
    <mergeCell ref="ONC26:OND26"/>
    <mergeCell ref="OMK26:OML26"/>
    <mergeCell ref="OMM26:OMN26"/>
    <mergeCell ref="OMO26:OMP26"/>
    <mergeCell ref="OMQ26:OMR26"/>
    <mergeCell ref="OMS26:OMT26"/>
    <mergeCell ref="OMA26:OMB26"/>
    <mergeCell ref="OMC26:OMD26"/>
    <mergeCell ref="OME26:OMF26"/>
    <mergeCell ref="OMG26:OMH26"/>
    <mergeCell ref="OMI26:OMJ26"/>
    <mergeCell ref="OLQ26:OLR26"/>
    <mergeCell ref="OLS26:OLT26"/>
    <mergeCell ref="OLU26:OLV26"/>
    <mergeCell ref="OLW26:OLX26"/>
    <mergeCell ref="OLY26:OLZ26"/>
    <mergeCell ref="OLG26:OLH26"/>
    <mergeCell ref="OLI26:OLJ26"/>
    <mergeCell ref="OLK26:OLL26"/>
    <mergeCell ref="OLM26:OLN26"/>
    <mergeCell ref="OLO26:OLP26"/>
    <mergeCell ref="OKW26:OKX26"/>
    <mergeCell ref="OKY26:OKZ26"/>
    <mergeCell ref="OLA26:OLB26"/>
    <mergeCell ref="OLC26:OLD26"/>
    <mergeCell ref="OLE26:OLF26"/>
    <mergeCell ref="OKM26:OKN26"/>
    <mergeCell ref="OKO26:OKP26"/>
    <mergeCell ref="OKQ26:OKR26"/>
    <mergeCell ref="OKS26:OKT26"/>
    <mergeCell ref="OKU26:OKV26"/>
    <mergeCell ref="OKC26:OKD26"/>
    <mergeCell ref="OKE26:OKF26"/>
    <mergeCell ref="OKG26:OKH26"/>
    <mergeCell ref="OKI26:OKJ26"/>
    <mergeCell ref="OKK26:OKL26"/>
    <mergeCell ref="OJS26:OJT26"/>
    <mergeCell ref="OJU26:OJV26"/>
    <mergeCell ref="OJW26:OJX26"/>
    <mergeCell ref="OJY26:OJZ26"/>
    <mergeCell ref="OKA26:OKB26"/>
    <mergeCell ref="OJI26:OJJ26"/>
    <mergeCell ref="OJK26:OJL26"/>
    <mergeCell ref="OJM26:OJN26"/>
    <mergeCell ref="OJO26:OJP26"/>
    <mergeCell ref="OJQ26:OJR26"/>
    <mergeCell ref="OIY26:OIZ26"/>
    <mergeCell ref="OJA26:OJB26"/>
    <mergeCell ref="OJC26:OJD26"/>
    <mergeCell ref="OJE26:OJF26"/>
    <mergeCell ref="OJG26:OJH26"/>
    <mergeCell ref="OIO26:OIP26"/>
    <mergeCell ref="OIQ26:OIR26"/>
    <mergeCell ref="OIS26:OIT26"/>
    <mergeCell ref="OIU26:OIV26"/>
    <mergeCell ref="OIW26:OIX26"/>
    <mergeCell ref="OIE26:OIF26"/>
    <mergeCell ref="OIG26:OIH26"/>
    <mergeCell ref="OII26:OIJ26"/>
    <mergeCell ref="OIK26:OIL26"/>
    <mergeCell ref="OIM26:OIN26"/>
    <mergeCell ref="OHU26:OHV26"/>
    <mergeCell ref="OHW26:OHX26"/>
    <mergeCell ref="OHY26:OHZ26"/>
    <mergeCell ref="OIA26:OIB26"/>
    <mergeCell ref="OIC26:OID26"/>
    <mergeCell ref="OHK26:OHL26"/>
    <mergeCell ref="OHM26:OHN26"/>
    <mergeCell ref="OHO26:OHP26"/>
    <mergeCell ref="OHQ26:OHR26"/>
    <mergeCell ref="OHS26:OHT26"/>
    <mergeCell ref="OHA26:OHB26"/>
    <mergeCell ref="OHC26:OHD26"/>
    <mergeCell ref="OHE26:OHF26"/>
    <mergeCell ref="OHG26:OHH26"/>
    <mergeCell ref="OHI26:OHJ26"/>
    <mergeCell ref="OGQ26:OGR26"/>
    <mergeCell ref="OGS26:OGT26"/>
    <mergeCell ref="OGU26:OGV26"/>
    <mergeCell ref="OGW26:OGX26"/>
    <mergeCell ref="OGY26:OGZ26"/>
    <mergeCell ref="OGG26:OGH26"/>
    <mergeCell ref="OGI26:OGJ26"/>
    <mergeCell ref="OGK26:OGL26"/>
    <mergeCell ref="OGM26:OGN26"/>
    <mergeCell ref="OGO26:OGP26"/>
    <mergeCell ref="OFW26:OFX26"/>
    <mergeCell ref="OFY26:OFZ26"/>
    <mergeCell ref="OGA26:OGB26"/>
    <mergeCell ref="OGC26:OGD26"/>
    <mergeCell ref="OGE26:OGF26"/>
    <mergeCell ref="OFM26:OFN26"/>
    <mergeCell ref="OFO26:OFP26"/>
    <mergeCell ref="OFQ26:OFR26"/>
    <mergeCell ref="OFS26:OFT26"/>
    <mergeCell ref="OFU26:OFV26"/>
    <mergeCell ref="OFC26:OFD26"/>
    <mergeCell ref="OFE26:OFF26"/>
    <mergeCell ref="OFG26:OFH26"/>
    <mergeCell ref="OFI26:OFJ26"/>
    <mergeCell ref="OFK26:OFL26"/>
    <mergeCell ref="OES26:OET26"/>
    <mergeCell ref="OEU26:OEV26"/>
    <mergeCell ref="OEW26:OEX26"/>
    <mergeCell ref="OEY26:OEZ26"/>
    <mergeCell ref="OFA26:OFB26"/>
    <mergeCell ref="OEI26:OEJ26"/>
    <mergeCell ref="OEK26:OEL26"/>
    <mergeCell ref="OEM26:OEN26"/>
    <mergeCell ref="OEO26:OEP26"/>
    <mergeCell ref="OEQ26:OER26"/>
    <mergeCell ref="ODY26:ODZ26"/>
    <mergeCell ref="OEA26:OEB26"/>
    <mergeCell ref="OEC26:OED26"/>
    <mergeCell ref="OEE26:OEF26"/>
    <mergeCell ref="OEG26:OEH26"/>
    <mergeCell ref="ODO26:ODP26"/>
    <mergeCell ref="ODQ26:ODR26"/>
    <mergeCell ref="ODS26:ODT26"/>
    <mergeCell ref="ODU26:ODV26"/>
    <mergeCell ref="ODW26:ODX26"/>
    <mergeCell ref="ODE26:ODF26"/>
    <mergeCell ref="ODG26:ODH26"/>
    <mergeCell ref="ODI26:ODJ26"/>
    <mergeCell ref="ODK26:ODL26"/>
    <mergeCell ref="ODM26:ODN26"/>
    <mergeCell ref="OCU26:OCV26"/>
    <mergeCell ref="OCW26:OCX26"/>
    <mergeCell ref="OCY26:OCZ26"/>
    <mergeCell ref="ODA26:ODB26"/>
    <mergeCell ref="ODC26:ODD26"/>
    <mergeCell ref="OCK26:OCL26"/>
    <mergeCell ref="OCM26:OCN26"/>
    <mergeCell ref="OCO26:OCP26"/>
    <mergeCell ref="OCQ26:OCR26"/>
    <mergeCell ref="OCS26:OCT26"/>
    <mergeCell ref="OCA26:OCB26"/>
    <mergeCell ref="OCC26:OCD26"/>
    <mergeCell ref="OCE26:OCF26"/>
    <mergeCell ref="OCG26:OCH26"/>
    <mergeCell ref="OCI26:OCJ26"/>
    <mergeCell ref="OBQ26:OBR26"/>
    <mergeCell ref="OBS26:OBT26"/>
    <mergeCell ref="OBU26:OBV26"/>
    <mergeCell ref="OBW26:OBX26"/>
    <mergeCell ref="OBY26:OBZ26"/>
    <mergeCell ref="OBG26:OBH26"/>
    <mergeCell ref="OBI26:OBJ26"/>
    <mergeCell ref="OBK26:OBL26"/>
    <mergeCell ref="OBM26:OBN26"/>
    <mergeCell ref="OBO26:OBP26"/>
    <mergeCell ref="OAW26:OAX26"/>
    <mergeCell ref="OAY26:OAZ26"/>
    <mergeCell ref="OBA26:OBB26"/>
    <mergeCell ref="OBC26:OBD26"/>
    <mergeCell ref="OBE26:OBF26"/>
    <mergeCell ref="OAM26:OAN26"/>
    <mergeCell ref="OAO26:OAP26"/>
    <mergeCell ref="OAQ26:OAR26"/>
    <mergeCell ref="OAS26:OAT26"/>
    <mergeCell ref="OAU26:OAV26"/>
    <mergeCell ref="OAC26:OAD26"/>
    <mergeCell ref="OAE26:OAF26"/>
    <mergeCell ref="OAG26:OAH26"/>
    <mergeCell ref="OAI26:OAJ26"/>
    <mergeCell ref="OAK26:OAL26"/>
    <mergeCell ref="NZS26:NZT26"/>
    <mergeCell ref="NZU26:NZV26"/>
    <mergeCell ref="NZW26:NZX26"/>
    <mergeCell ref="NZY26:NZZ26"/>
    <mergeCell ref="OAA26:OAB26"/>
    <mergeCell ref="NZI26:NZJ26"/>
    <mergeCell ref="NZK26:NZL26"/>
    <mergeCell ref="NZM26:NZN26"/>
    <mergeCell ref="NZO26:NZP26"/>
    <mergeCell ref="NZQ26:NZR26"/>
    <mergeCell ref="NYY26:NYZ26"/>
    <mergeCell ref="NZA26:NZB26"/>
    <mergeCell ref="NZC26:NZD26"/>
    <mergeCell ref="NZE26:NZF26"/>
    <mergeCell ref="NZG26:NZH26"/>
    <mergeCell ref="NYO26:NYP26"/>
    <mergeCell ref="NYQ26:NYR26"/>
    <mergeCell ref="NYS26:NYT26"/>
    <mergeCell ref="NYU26:NYV26"/>
    <mergeCell ref="NYW26:NYX26"/>
    <mergeCell ref="NYE26:NYF26"/>
    <mergeCell ref="NYG26:NYH26"/>
    <mergeCell ref="NYI26:NYJ26"/>
    <mergeCell ref="NYK26:NYL26"/>
    <mergeCell ref="NYM26:NYN26"/>
    <mergeCell ref="NXU26:NXV26"/>
    <mergeCell ref="NXW26:NXX26"/>
    <mergeCell ref="NXY26:NXZ26"/>
    <mergeCell ref="NYA26:NYB26"/>
    <mergeCell ref="NYC26:NYD26"/>
    <mergeCell ref="NXK26:NXL26"/>
    <mergeCell ref="NXM26:NXN26"/>
    <mergeCell ref="NXO26:NXP26"/>
    <mergeCell ref="NXQ26:NXR26"/>
    <mergeCell ref="NXS26:NXT26"/>
    <mergeCell ref="NXA26:NXB26"/>
    <mergeCell ref="NXC26:NXD26"/>
    <mergeCell ref="NXE26:NXF26"/>
    <mergeCell ref="NXG26:NXH26"/>
    <mergeCell ref="NXI26:NXJ26"/>
    <mergeCell ref="NWQ26:NWR26"/>
    <mergeCell ref="NWS26:NWT26"/>
    <mergeCell ref="NWU26:NWV26"/>
    <mergeCell ref="NWW26:NWX26"/>
    <mergeCell ref="NWY26:NWZ26"/>
    <mergeCell ref="NWG26:NWH26"/>
    <mergeCell ref="NWI26:NWJ26"/>
    <mergeCell ref="NWK26:NWL26"/>
    <mergeCell ref="NWM26:NWN26"/>
    <mergeCell ref="NWO26:NWP26"/>
    <mergeCell ref="NVW26:NVX26"/>
    <mergeCell ref="NVY26:NVZ26"/>
    <mergeCell ref="NWA26:NWB26"/>
    <mergeCell ref="NWC26:NWD26"/>
    <mergeCell ref="NWE26:NWF26"/>
    <mergeCell ref="NVM26:NVN26"/>
    <mergeCell ref="NVO26:NVP26"/>
    <mergeCell ref="NVQ26:NVR26"/>
    <mergeCell ref="NVS26:NVT26"/>
    <mergeCell ref="NVU26:NVV26"/>
    <mergeCell ref="NVC26:NVD26"/>
    <mergeCell ref="NVE26:NVF26"/>
    <mergeCell ref="NVG26:NVH26"/>
    <mergeCell ref="NVI26:NVJ26"/>
    <mergeCell ref="NVK26:NVL26"/>
    <mergeCell ref="NUS26:NUT26"/>
    <mergeCell ref="NUU26:NUV26"/>
    <mergeCell ref="NUW26:NUX26"/>
    <mergeCell ref="NUY26:NUZ26"/>
    <mergeCell ref="NVA26:NVB26"/>
    <mergeCell ref="NUI26:NUJ26"/>
    <mergeCell ref="NUK26:NUL26"/>
    <mergeCell ref="NUM26:NUN26"/>
    <mergeCell ref="NUO26:NUP26"/>
    <mergeCell ref="NUQ26:NUR26"/>
    <mergeCell ref="NTY26:NTZ26"/>
    <mergeCell ref="NUA26:NUB26"/>
    <mergeCell ref="NUC26:NUD26"/>
    <mergeCell ref="NUE26:NUF26"/>
    <mergeCell ref="NUG26:NUH26"/>
    <mergeCell ref="NTO26:NTP26"/>
    <mergeCell ref="NTQ26:NTR26"/>
    <mergeCell ref="NTS26:NTT26"/>
    <mergeCell ref="NTU26:NTV26"/>
    <mergeCell ref="NTW26:NTX26"/>
    <mergeCell ref="NTE26:NTF26"/>
    <mergeCell ref="NTG26:NTH26"/>
    <mergeCell ref="NTI26:NTJ26"/>
    <mergeCell ref="NTK26:NTL26"/>
    <mergeCell ref="NTM26:NTN26"/>
    <mergeCell ref="NSU26:NSV26"/>
    <mergeCell ref="NSW26:NSX26"/>
    <mergeCell ref="NSY26:NSZ26"/>
    <mergeCell ref="NTA26:NTB26"/>
    <mergeCell ref="NTC26:NTD26"/>
    <mergeCell ref="NSK26:NSL26"/>
    <mergeCell ref="NSM26:NSN26"/>
    <mergeCell ref="NSO26:NSP26"/>
    <mergeCell ref="NSQ26:NSR26"/>
    <mergeCell ref="NSS26:NST26"/>
    <mergeCell ref="NSA26:NSB26"/>
    <mergeCell ref="NSC26:NSD26"/>
    <mergeCell ref="NSE26:NSF26"/>
    <mergeCell ref="NSG26:NSH26"/>
    <mergeCell ref="NSI26:NSJ26"/>
    <mergeCell ref="NRQ26:NRR26"/>
    <mergeCell ref="NRS26:NRT26"/>
    <mergeCell ref="NRU26:NRV26"/>
    <mergeCell ref="NRW26:NRX26"/>
    <mergeCell ref="NRY26:NRZ26"/>
    <mergeCell ref="NRG26:NRH26"/>
    <mergeCell ref="NRI26:NRJ26"/>
    <mergeCell ref="NRK26:NRL26"/>
    <mergeCell ref="NRM26:NRN26"/>
    <mergeCell ref="NRO26:NRP26"/>
    <mergeCell ref="NQW26:NQX26"/>
    <mergeCell ref="NQY26:NQZ26"/>
    <mergeCell ref="NRA26:NRB26"/>
    <mergeCell ref="NRC26:NRD26"/>
    <mergeCell ref="NRE26:NRF26"/>
    <mergeCell ref="NQM26:NQN26"/>
    <mergeCell ref="NQO26:NQP26"/>
    <mergeCell ref="NQQ26:NQR26"/>
    <mergeCell ref="NQS26:NQT26"/>
    <mergeCell ref="NQU26:NQV26"/>
    <mergeCell ref="NQC26:NQD26"/>
    <mergeCell ref="NQE26:NQF26"/>
    <mergeCell ref="NQG26:NQH26"/>
    <mergeCell ref="NQI26:NQJ26"/>
    <mergeCell ref="NQK26:NQL26"/>
    <mergeCell ref="NPS26:NPT26"/>
    <mergeCell ref="NPU26:NPV26"/>
    <mergeCell ref="NPW26:NPX26"/>
    <mergeCell ref="NPY26:NPZ26"/>
    <mergeCell ref="NQA26:NQB26"/>
    <mergeCell ref="NPI26:NPJ26"/>
    <mergeCell ref="NPK26:NPL26"/>
    <mergeCell ref="NPM26:NPN26"/>
    <mergeCell ref="NPO26:NPP26"/>
    <mergeCell ref="NPQ26:NPR26"/>
    <mergeCell ref="NOY26:NOZ26"/>
    <mergeCell ref="NPA26:NPB26"/>
    <mergeCell ref="NPC26:NPD26"/>
    <mergeCell ref="NPE26:NPF26"/>
    <mergeCell ref="NPG26:NPH26"/>
    <mergeCell ref="NOO26:NOP26"/>
    <mergeCell ref="NOQ26:NOR26"/>
    <mergeCell ref="NOS26:NOT26"/>
    <mergeCell ref="NOU26:NOV26"/>
    <mergeCell ref="NOW26:NOX26"/>
    <mergeCell ref="NOE26:NOF26"/>
    <mergeCell ref="NOG26:NOH26"/>
    <mergeCell ref="NOI26:NOJ26"/>
    <mergeCell ref="NOK26:NOL26"/>
    <mergeCell ref="NOM26:NON26"/>
    <mergeCell ref="NNU26:NNV26"/>
    <mergeCell ref="NNW26:NNX26"/>
    <mergeCell ref="NNY26:NNZ26"/>
    <mergeCell ref="NOA26:NOB26"/>
    <mergeCell ref="NOC26:NOD26"/>
    <mergeCell ref="NNK26:NNL26"/>
    <mergeCell ref="NNM26:NNN26"/>
    <mergeCell ref="NNO26:NNP26"/>
    <mergeCell ref="NNQ26:NNR26"/>
    <mergeCell ref="NNS26:NNT26"/>
    <mergeCell ref="NNA26:NNB26"/>
    <mergeCell ref="NNC26:NND26"/>
    <mergeCell ref="NNE26:NNF26"/>
    <mergeCell ref="NNG26:NNH26"/>
    <mergeCell ref="NNI26:NNJ26"/>
    <mergeCell ref="NMQ26:NMR26"/>
    <mergeCell ref="NMS26:NMT26"/>
    <mergeCell ref="NMU26:NMV26"/>
    <mergeCell ref="NMW26:NMX26"/>
    <mergeCell ref="NMY26:NMZ26"/>
    <mergeCell ref="NMG26:NMH26"/>
    <mergeCell ref="NMI26:NMJ26"/>
    <mergeCell ref="NMK26:NML26"/>
    <mergeCell ref="NMM26:NMN26"/>
    <mergeCell ref="NMO26:NMP26"/>
    <mergeCell ref="NLW26:NLX26"/>
    <mergeCell ref="NLY26:NLZ26"/>
    <mergeCell ref="NMA26:NMB26"/>
    <mergeCell ref="NMC26:NMD26"/>
    <mergeCell ref="NME26:NMF26"/>
    <mergeCell ref="NLM26:NLN26"/>
    <mergeCell ref="NLO26:NLP26"/>
    <mergeCell ref="NLQ26:NLR26"/>
    <mergeCell ref="NLS26:NLT26"/>
    <mergeCell ref="NLU26:NLV26"/>
    <mergeCell ref="NLC26:NLD26"/>
    <mergeCell ref="NLE26:NLF26"/>
    <mergeCell ref="NLG26:NLH26"/>
    <mergeCell ref="NLI26:NLJ26"/>
    <mergeCell ref="NLK26:NLL26"/>
    <mergeCell ref="NKS26:NKT26"/>
    <mergeCell ref="NKU26:NKV26"/>
    <mergeCell ref="NKW26:NKX26"/>
    <mergeCell ref="NKY26:NKZ26"/>
    <mergeCell ref="NLA26:NLB26"/>
    <mergeCell ref="NKI26:NKJ26"/>
    <mergeCell ref="NKK26:NKL26"/>
    <mergeCell ref="NKM26:NKN26"/>
    <mergeCell ref="NKO26:NKP26"/>
    <mergeCell ref="NKQ26:NKR26"/>
    <mergeCell ref="NJY26:NJZ26"/>
    <mergeCell ref="NKA26:NKB26"/>
    <mergeCell ref="NKC26:NKD26"/>
    <mergeCell ref="NKE26:NKF26"/>
    <mergeCell ref="NKG26:NKH26"/>
    <mergeCell ref="NJO26:NJP26"/>
    <mergeCell ref="NJQ26:NJR26"/>
    <mergeCell ref="NJS26:NJT26"/>
    <mergeCell ref="NJU26:NJV26"/>
    <mergeCell ref="NJW26:NJX26"/>
    <mergeCell ref="NJE26:NJF26"/>
    <mergeCell ref="NJG26:NJH26"/>
    <mergeCell ref="NJI26:NJJ26"/>
    <mergeCell ref="NJK26:NJL26"/>
    <mergeCell ref="NJM26:NJN26"/>
    <mergeCell ref="NIU26:NIV26"/>
    <mergeCell ref="NIW26:NIX26"/>
    <mergeCell ref="NIY26:NIZ26"/>
    <mergeCell ref="NJA26:NJB26"/>
    <mergeCell ref="NJC26:NJD26"/>
    <mergeCell ref="NIK26:NIL26"/>
    <mergeCell ref="NIM26:NIN26"/>
    <mergeCell ref="NIO26:NIP26"/>
    <mergeCell ref="NIQ26:NIR26"/>
    <mergeCell ref="NIS26:NIT26"/>
    <mergeCell ref="NIA26:NIB26"/>
    <mergeCell ref="NIC26:NID26"/>
    <mergeCell ref="NIE26:NIF26"/>
    <mergeCell ref="NIG26:NIH26"/>
    <mergeCell ref="NII26:NIJ26"/>
    <mergeCell ref="NHQ26:NHR26"/>
    <mergeCell ref="NHS26:NHT26"/>
    <mergeCell ref="NHU26:NHV26"/>
    <mergeCell ref="NHW26:NHX26"/>
    <mergeCell ref="NHY26:NHZ26"/>
    <mergeCell ref="NHG26:NHH26"/>
    <mergeCell ref="NHI26:NHJ26"/>
    <mergeCell ref="NHK26:NHL26"/>
    <mergeCell ref="NHM26:NHN26"/>
    <mergeCell ref="NHO26:NHP26"/>
    <mergeCell ref="NGW26:NGX26"/>
    <mergeCell ref="NGY26:NGZ26"/>
    <mergeCell ref="NHA26:NHB26"/>
    <mergeCell ref="NHC26:NHD26"/>
    <mergeCell ref="NHE26:NHF26"/>
    <mergeCell ref="NGM26:NGN26"/>
    <mergeCell ref="NGO26:NGP26"/>
    <mergeCell ref="NGQ26:NGR26"/>
    <mergeCell ref="NGS26:NGT26"/>
    <mergeCell ref="NGU26:NGV26"/>
    <mergeCell ref="NGC26:NGD26"/>
    <mergeCell ref="NGE26:NGF26"/>
    <mergeCell ref="NGG26:NGH26"/>
    <mergeCell ref="NGI26:NGJ26"/>
    <mergeCell ref="NGK26:NGL26"/>
    <mergeCell ref="NFS26:NFT26"/>
    <mergeCell ref="NFU26:NFV26"/>
    <mergeCell ref="NFW26:NFX26"/>
    <mergeCell ref="NFY26:NFZ26"/>
    <mergeCell ref="NGA26:NGB26"/>
    <mergeCell ref="NFI26:NFJ26"/>
    <mergeCell ref="NFK26:NFL26"/>
    <mergeCell ref="NFM26:NFN26"/>
    <mergeCell ref="NFO26:NFP26"/>
    <mergeCell ref="NFQ26:NFR26"/>
    <mergeCell ref="NEY26:NEZ26"/>
    <mergeCell ref="NFA26:NFB26"/>
    <mergeCell ref="NFC26:NFD26"/>
    <mergeCell ref="NFE26:NFF26"/>
    <mergeCell ref="NFG26:NFH26"/>
    <mergeCell ref="NEO26:NEP26"/>
    <mergeCell ref="NEQ26:NER26"/>
    <mergeCell ref="NES26:NET26"/>
    <mergeCell ref="NEU26:NEV26"/>
    <mergeCell ref="NEW26:NEX26"/>
    <mergeCell ref="NEE26:NEF26"/>
    <mergeCell ref="NEG26:NEH26"/>
    <mergeCell ref="NEI26:NEJ26"/>
    <mergeCell ref="NEK26:NEL26"/>
    <mergeCell ref="NEM26:NEN26"/>
    <mergeCell ref="NDU26:NDV26"/>
    <mergeCell ref="NDW26:NDX26"/>
    <mergeCell ref="NDY26:NDZ26"/>
    <mergeCell ref="NEA26:NEB26"/>
    <mergeCell ref="NEC26:NED26"/>
    <mergeCell ref="NDK26:NDL26"/>
    <mergeCell ref="NDM26:NDN26"/>
    <mergeCell ref="NDO26:NDP26"/>
    <mergeCell ref="NDQ26:NDR26"/>
    <mergeCell ref="NDS26:NDT26"/>
    <mergeCell ref="NDA26:NDB26"/>
    <mergeCell ref="NDC26:NDD26"/>
    <mergeCell ref="NDE26:NDF26"/>
    <mergeCell ref="NDG26:NDH26"/>
    <mergeCell ref="NDI26:NDJ26"/>
    <mergeCell ref="NCQ26:NCR26"/>
    <mergeCell ref="NCS26:NCT26"/>
    <mergeCell ref="NCU26:NCV26"/>
    <mergeCell ref="NCW26:NCX26"/>
    <mergeCell ref="NCY26:NCZ26"/>
    <mergeCell ref="NCG26:NCH26"/>
    <mergeCell ref="NCI26:NCJ26"/>
    <mergeCell ref="NCK26:NCL26"/>
    <mergeCell ref="NCM26:NCN26"/>
    <mergeCell ref="NCO26:NCP26"/>
    <mergeCell ref="NBW26:NBX26"/>
    <mergeCell ref="NBY26:NBZ26"/>
    <mergeCell ref="NCA26:NCB26"/>
    <mergeCell ref="NCC26:NCD26"/>
    <mergeCell ref="NCE26:NCF26"/>
    <mergeCell ref="NBM26:NBN26"/>
    <mergeCell ref="NBO26:NBP26"/>
    <mergeCell ref="NBQ26:NBR26"/>
    <mergeCell ref="NBS26:NBT26"/>
    <mergeCell ref="NBU26:NBV26"/>
    <mergeCell ref="NBC26:NBD26"/>
    <mergeCell ref="NBE26:NBF26"/>
    <mergeCell ref="NBG26:NBH26"/>
    <mergeCell ref="NBI26:NBJ26"/>
    <mergeCell ref="NBK26:NBL26"/>
    <mergeCell ref="NAS26:NAT26"/>
    <mergeCell ref="NAU26:NAV26"/>
    <mergeCell ref="NAW26:NAX26"/>
    <mergeCell ref="NAY26:NAZ26"/>
    <mergeCell ref="NBA26:NBB26"/>
    <mergeCell ref="NAI26:NAJ26"/>
    <mergeCell ref="NAK26:NAL26"/>
    <mergeCell ref="NAM26:NAN26"/>
    <mergeCell ref="NAO26:NAP26"/>
    <mergeCell ref="NAQ26:NAR26"/>
    <mergeCell ref="MZY26:MZZ26"/>
    <mergeCell ref="NAA26:NAB26"/>
    <mergeCell ref="NAC26:NAD26"/>
    <mergeCell ref="NAE26:NAF26"/>
    <mergeCell ref="NAG26:NAH26"/>
    <mergeCell ref="MZO26:MZP26"/>
    <mergeCell ref="MZQ26:MZR26"/>
    <mergeCell ref="MZS26:MZT26"/>
    <mergeCell ref="MZU26:MZV26"/>
    <mergeCell ref="MZW26:MZX26"/>
    <mergeCell ref="MZE26:MZF26"/>
    <mergeCell ref="MZG26:MZH26"/>
    <mergeCell ref="MZI26:MZJ26"/>
    <mergeCell ref="MZK26:MZL26"/>
    <mergeCell ref="MZM26:MZN26"/>
    <mergeCell ref="MYU26:MYV26"/>
    <mergeCell ref="MYW26:MYX26"/>
    <mergeCell ref="MYY26:MYZ26"/>
    <mergeCell ref="MZA26:MZB26"/>
    <mergeCell ref="MZC26:MZD26"/>
    <mergeCell ref="MYK26:MYL26"/>
    <mergeCell ref="MYM26:MYN26"/>
    <mergeCell ref="MYO26:MYP26"/>
    <mergeCell ref="MYQ26:MYR26"/>
    <mergeCell ref="MYS26:MYT26"/>
    <mergeCell ref="MYA26:MYB26"/>
    <mergeCell ref="MYC26:MYD26"/>
    <mergeCell ref="MYE26:MYF26"/>
    <mergeCell ref="MYG26:MYH26"/>
    <mergeCell ref="MYI26:MYJ26"/>
    <mergeCell ref="MXQ26:MXR26"/>
    <mergeCell ref="MXS26:MXT26"/>
    <mergeCell ref="MXU26:MXV26"/>
    <mergeCell ref="MXW26:MXX26"/>
    <mergeCell ref="MXY26:MXZ26"/>
    <mergeCell ref="MXG26:MXH26"/>
    <mergeCell ref="MXI26:MXJ26"/>
    <mergeCell ref="MXK26:MXL26"/>
    <mergeCell ref="MXM26:MXN26"/>
    <mergeCell ref="MXO26:MXP26"/>
    <mergeCell ref="MWW26:MWX26"/>
    <mergeCell ref="MWY26:MWZ26"/>
    <mergeCell ref="MXA26:MXB26"/>
    <mergeCell ref="MXC26:MXD26"/>
    <mergeCell ref="MXE26:MXF26"/>
    <mergeCell ref="MWM26:MWN26"/>
    <mergeCell ref="MWO26:MWP26"/>
    <mergeCell ref="MWQ26:MWR26"/>
    <mergeCell ref="MWS26:MWT26"/>
    <mergeCell ref="MWU26:MWV26"/>
    <mergeCell ref="MWC26:MWD26"/>
    <mergeCell ref="MWE26:MWF26"/>
    <mergeCell ref="MWG26:MWH26"/>
    <mergeCell ref="MWI26:MWJ26"/>
    <mergeCell ref="MWK26:MWL26"/>
    <mergeCell ref="MVS26:MVT26"/>
    <mergeCell ref="MVU26:MVV26"/>
    <mergeCell ref="MVW26:MVX26"/>
    <mergeCell ref="MVY26:MVZ26"/>
    <mergeCell ref="MWA26:MWB26"/>
    <mergeCell ref="MVI26:MVJ26"/>
    <mergeCell ref="MVK26:MVL26"/>
    <mergeCell ref="MVM26:MVN26"/>
    <mergeCell ref="MVO26:MVP26"/>
    <mergeCell ref="MVQ26:MVR26"/>
    <mergeCell ref="MUY26:MUZ26"/>
    <mergeCell ref="MVA26:MVB26"/>
    <mergeCell ref="MVC26:MVD26"/>
    <mergeCell ref="MVE26:MVF26"/>
    <mergeCell ref="MVG26:MVH26"/>
    <mergeCell ref="MUO26:MUP26"/>
    <mergeCell ref="MUQ26:MUR26"/>
    <mergeCell ref="MUS26:MUT26"/>
    <mergeCell ref="MUU26:MUV26"/>
    <mergeCell ref="MUW26:MUX26"/>
    <mergeCell ref="MUE26:MUF26"/>
    <mergeCell ref="MUG26:MUH26"/>
    <mergeCell ref="MUI26:MUJ26"/>
    <mergeCell ref="MUK26:MUL26"/>
    <mergeCell ref="MUM26:MUN26"/>
    <mergeCell ref="MTU26:MTV26"/>
    <mergeCell ref="MTW26:MTX26"/>
    <mergeCell ref="MTY26:MTZ26"/>
    <mergeCell ref="MUA26:MUB26"/>
    <mergeCell ref="MUC26:MUD26"/>
    <mergeCell ref="MTK26:MTL26"/>
    <mergeCell ref="MTM26:MTN26"/>
    <mergeCell ref="MTO26:MTP26"/>
    <mergeCell ref="MTQ26:MTR26"/>
    <mergeCell ref="MTS26:MTT26"/>
    <mergeCell ref="MTA26:MTB26"/>
    <mergeCell ref="MTC26:MTD26"/>
    <mergeCell ref="MTE26:MTF26"/>
    <mergeCell ref="MTG26:MTH26"/>
    <mergeCell ref="MTI26:MTJ26"/>
    <mergeCell ref="MSQ26:MSR26"/>
    <mergeCell ref="MSS26:MST26"/>
    <mergeCell ref="MSU26:MSV26"/>
    <mergeCell ref="MSW26:MSX26"/>
    <mergeCell ref="MSY26:MSZ26"/>
    <mergeCell ref="MSG26:MSH26"/>
    <mergeCell ref="MSI26:MSJ26"/>
    <mergeCell ref="MSK26:MSL26"/>
    <mergeCell ref="MSM26:MSN26"/>
    <mergeCell ref="MSO26:MSP26"/>
    <mergeCell ref="MRW26:MRX26"/>
    <mergeCell ref="MRY26:MRZ26"/>
    <mergeCell ref="MSA26:MSB26"/>
    <mergeCell ref="MSC26:MSD26"/>
    <mergeCell ref="MSE26:MSF26"/>
    <mergeCell ref="MRM26:MRN26"/>
    <mergeCell ref="MRO26:MRP26"/>
    <mergeCell ref="MRQ26:MRR26"/>
    <mergeCell ref="MRS26:MRT26"/>
    <mergeCell ref="MRU26:MRV26"/>
    <mergeCell ref="MRC26:MRD26"/>
    <mergeCell ref="MRE26:MRF26"/>
    <mergeCell ref="MRG26:MRH26"/>
    <mergeCell ref="MRI26:MRJ26"/>
    <mergeCell ref="MRK26:MRL26"/>
    <mergeCell ref="MQS26:MQT26"/>
    <mergeCell ref="MQU26:MQV26"/>
    <mergeCell ref="MQW26:MQX26"/>
    <mergeCell ref="MQY26:MQZ26"/>
    <mergeCell ref="MRA26:MRB26"/>
    <mergeCell ref="MQI26:MQJ26"/>
    <mergeCell ref="MQK26:MQL26"/>
    <mergeCell ref="MQM26:MQN26"/>
    <mergeCell ref="MQO26:MQP26"/>
    <mergeCell ref="MQQ26:MQR26"/>
    <mergeCell ref="MPY26:MPZ26"/>
    <mergeCell ref="MQA26:MQB26"/>
    <mergeCell ref="MQC26:MQD26"/>
    <mergeCell ref="MQE26:MQF26"/>
    <mergeCell ref="MQG26:MQH26"/>
    <mergeCell ref="MPO26:MPP26"/>
    <mergeCell ref="MPQ26:MPR26"/>
    <mergeCell ref="MPS26:MPT26"/>
    <mergeCell ref="MPU26:MPV26"/>
    <mergeCell ref="MPW26:MPX26"/>
    <mergeCell ref="MPE26:MPF26"/>
    <mergeCell ref="MPG26:MPH26"/>
    <mergeCell ref="MPI26:MPJ26"/>
    <mergeCell ref="MPK26:MPL26"/>
    <mergeCell ref="MPM26:MPN26"/>
    <mergeCell ref="MOU26:MOV26"/>
    <mergeCell ref="MOW26:MOX26"/>
    <mergeCell ref="MOY26:MOZ26"/>
    <mergeCell ref="MPA26:MPB26"/>
    <mergeCell ref="MPC26:MPD26"/>
    <mergeCell ref="MOK26:MOL26"/>
    <mergeCell ref="MOM26:MON26"/>
    <mergeCell ref="MOO26:MOP26"/>
    <mergeCell ref="MOQ26:MOR26"/>
    <mergeCell ref="MOS26:MOT26"/>
    <mergeCell ref="MOA26:MOB26"/>
    <mergeCell ref="MOC26:MOD26"/>
    <mergeCell ref="MOE26:MOF26"/>
    <mergeCell ref="MOG26:MOH26"/>
    <mergeCell ref="MOI26:MOJ26"/>
    <mergeCell ref="MNQ26:MNR26"/>
    <mergeCell ref="MNS26:MNT26"/>
    <mergeCell ref="MNU26:MNV26"/>
    <mergeCell ref="MNW26:MNX26"/>
    <mergeCell ref="MNY26:MNZ26"/>
    <mergeCell ref="MNG26:MNH26"/>
    <mergeCell ref="MNI26:MNJ26"/>
    <mergeCell ref="MNK26:MNL26"/>
    <mergeCell ref="MNM26:MNN26"/>
    <mergeCell ref="MNO26:MNP26"/>
    <mergeCell ref="MMW26:MMX26"/>
    <mergeCell ref="MMY26:MMZ26"/>
    <mergeCell ref="MNA26:MNB26"/>
    <mergeCell ref="MNC26:MND26"/>
    <mergeCell ref="MNE26:MNF26"/>
    <mergeCell ref="MMM26:MMN26"/>
    <mergeCell ref="MMO26:MMP26"/>
    <mergeCell ref="MMQ26:MMR26"/>
    <mergeCell ref="MMS26:MMT26"/>
    <mergeCell ref="MMU26:MMV26"/>
    <mergeCell ref="MMC26:MMD26"/>
    <mergeCell ref="MME26:MMF26"/>
    <mergeCell ref="MMG26:MMH26"/>
    <mergeCell ref="MMI26:MMJ26"/>
    <mergeCell ref="MMK26:MML26"/>
    <mergeCell ref="MLS26:MLT26"/>
    <mergeCell ref="MLU26:MLV26"/>
    <mergeCell ref="MLW26:MLX26"/>
    <mergeCell ref="MLY26:MLZ26"/>
    <mergeCell ref="MMA26:MMB26"/>
    <mergeCell ref="MLI26:MLJ26"/>
    <mergeCell ref="MLK26:MLL26"/>
    <mergeCell ref="MLM26:MLN26"/>
    <mergeCell ref="MLO26:MLP26"/>
    <mergeCell ref="MLQ26:MLR26"/>
    <mergeCell ref="MKY26:MKZ26"/>
    <mergeCell ref="MLA26:MLB26"/>
    <mergeCell ref="MLC26:MLD26"/>
    <mergeCell ref="MLE26:MLF26"/>
    <mergeCell ref="MLG26:MLH26"/>
    <mergeCell ref="MKO26:MKP26"/>
    <mergeCell ref="MKQ26:MKR26"/>
    <mergeCell ref="MKS26:MKT26"/>
    <mergeCell ref="MKU26:MKV26"/>
    <mergeCell ref="MKW26:MKX26"/>
    <mergeCell ref="MKE26:MKF26"/>
    <mergeCell ref="MKG26:MKH26"/>
    <mergeCell ref="MKI26:MKJ26"/>
    <mergeCell ref="MKK26:MKL26"/>
    <mergeCell ref="MKM26:MKN26"/>
    <mergeCell ref="MJU26:MJV26"/>
    <mergeCell ref="MJW26:MJX26"/>
    <mergeCell ref="MJY26:MJZ26"/>
    <mergeCell ref="MKA26:MKB26"/>
    <mergeCell ref="MKC26:MKD26"/>
    <mergeCell ref="MJK26:MJL26"/>
    <mergeCell ref="MJM26:MJN26"/>
    <mergeCell ref="MJO26:MJP26"/>
    <mergeCell ref="MJQ26:MJR26"/>
    <mergeCell ref="MJS26:MJT26"/>
    <mergeCell ref="MJA26:MJB26"/>
    <mergeCell ref="MJC26:MJD26"/>
    <mergeCell ref="MJE26:MJF26"/>
    <mergeCell ref="MJG26:MJH26"/>
    <mergeCell ref="MJI26:MJJ26"/>
    <mergeCell ref="MIQ26:MIR26"/>
    <mergeCell ref="MIS26:MIT26"/>
    <mergeCell ref="MIU26:MIV26"/>
    <mergeCell ref="MIW26:MIX26"/>
    <mergeCell ref="MIY26:MIZ26"/>
    <mergeCell ref="MIG26:MIH26"/>
    <mergeCell ref="MII26:MIJ26"/>
    <mergeCell ref="MIK26:MIL26"/>
    <mergeCell ref="MIM26:MIN26"/>
    <mergeCell ref="MIO26:MIP26"/>
    <mergeCell ref="MHW26:MHX26"/>
    <mergeCell ref="MHY26:MHZ26"/>
    <mergeCell ref="MIA26:MIB26"/>
    <mergeCell ref="MIC26:MID26"/>
    <mergeCell ref="MIE26:MIF26"/>
    <mergeCell ref="MHM26:MHN26"/>
    <mergeCell ref="MHO26:MHP26"/>
    <mergeCell ref="MHQ26:MHR26"/>
    <mergeCell ref="MHS26:MHT26"/>
    <mergeCell ref="MHU26:MHV26"/>
    <mergeCell ref="MHC26:MHD26"/>
    <mergeCell ref="MHE26:MHF26"/>
    <mergeCell ref="MHG26:MHH26"/>
    <mergeCell ref="MHI26:MHJ26"/>
    <mergeCell ref="MHK26:MHL26"/>
    <mergeCell ref="MGS26:MGT26"/>
    <mergeCell ref="MGU26:MGV26"/>
    <mergeCell ref="MGW26:MGX26"/>
    <mergeCell ref="MGY26:MGZ26"/>
    <mergeCell ref="MHA26:MHB26"/>
    <mergeCell ref="MGI26:MGJ26"/>
    <mergeCell ref="MGK26:MGL26"/>
    <mergeCell ref="MGM26:MGN26"/>
    <mergeCell ref="MGO26:MGP26"/>
    <mergeCell ref="MGQ26:MGR26"/>
    <mergeCell ref="MFY26:MFZ26"/>
    <mergeCell ref="MGA26:MGB26"/>
    <mergeCell ref="MGC26:MGD26"/>
    <mergeCell ref="MGE26:MGF26"/>
    <mergeCell ref="MGG26:MGH26"/>
    <mergeCell ref="MFO26:MFP26"/>
    <mergeCell ref="MFQ26:MFR26"/>
    <mergeCell ref="MFS26:MFT26"/>
    <mergeCell ref="MFU26:MFV26"/>
    <mergeCell ref="MFW26:MFX26"/>
    <mergeCell ref="MFE26:MFF26"/>
    <mergeCell ref="MFG26:MFH26"/>
    <mergeCell ref="MFI26:MFJ26"/>
    <mergeCell ref="MFK26:MFL26"/>
    <mergeCell ref="MFM26:MFN26"/>
    <mergeCell ref="MEU26:MEV26"/>
    <mergeCell ref="MEW26:MEX26"/>
    <mergeCell ref="MEY26:MEZ26"/>
    <mergeCell ref="MFA26:MFB26"/>
    <mergeCell ref="MFC26:MFD26"/>
    <mergeCell ref="MEK26:MEL26"/>
    <mergeCell ref="MEM26:MEN26"/>
    <mergeCell ref="MEO26:MEP26"/>
    <mergeCell ref="MEQ26:MER26"/>
    <mergeCell ref="MES26:MET26"/>
    <mergeCell ref="MEA26:MEB26"/>
    <mergeCell ref="MEC26:MED26"/>
    <mergeCell ref="MEE26:MEF26"/>
    <mergeCell ref="MEG26:MEH26"/>
    <mergeCell ref="MEI26:MEJ26"/>
    <mergeCell ref="MDQ26:MDR26"/>
    <mergeCell ref="MDS26:MDT26"/>
    <mergeCell ref="MDU26:MDV26"/>
    <mergeCell ref="MDW26:MDX26"/>
    <mergeCell ref="MDY26:MDZ26"/>
    <mergeCell ref="MDG26:MDH26"/>
    <mergeCell ref="MDI26:MDJ26"/>
    <mergeCell ref="MDK26:MDL26"/>
    <mergeCell ref="MDM26:MDN26"/>
    <mergeCell ref="MDO26:MDP26"/>
    <mergeCell ref="MCW26:MCX26"/>
    <mergeCell ref="MCY26:MCZ26"/>
    <mergeCell ref="MDA26:MDB26"/>
    <mergeCell ref="MDC26:MDD26"/>
    <mergeCell ref="MDE26:MDF26"/>
    <mergeCell ref="MCM26:MCN26"/>
    <mergeCell ref="MCO26:MCP26"/>
    <mergeCell ref="MCQ26:MCR26"/>
    <mergeCell ref="MCS26:MCT26"/>
    <mergeCell ref="MCU26:MCV26"/>
    <mergeCell ref="MCC26:MCD26"/>
    <mergeCell ref="MCE26:MCF26"/>
    <mergeCell ref="MCG26:MCH26"/>
    <mergeCell ref="MCI26:MCJ26"/>
    <mergeCell ref="MCK26:MCL26"/>
    <mergeCell ref="MBS26:MBT26"/>
    <mergeCell ref="MBU26:MBV26"/>
    <mergeCell ref="MBW26:MBX26"/>
    <mergeCell ref="MBY26:MBZ26"/>
    <mergeCell ref="MCA26:MCB26"/>
    <mergeCell ref="MBI26:MBJ26"/>
    <mergeCell ref="MBK26:MBL26"/>
    <mergeCell ref="MBM26:MBN26"/>
    <mergeCell ref="MBO26:MBP26"/>
    <mergeCell ref="MBQ26:MBR26"/>
    <mergeCell ref="MAY26:MAZ26"/>
    <mergeCell ref="MBA26:MBB26"/>
    <mergeCell ref="MBC26:MBD26"/>
    <mergeCell ref="MBE26:MBF26"/>
    <mergeCell ref="MBG26:MBH26"/>
    <mergeCell ref="MAO26:MAP26"/>
    <mergeCell ref="MAQ26:MAR26"/>
    <mergeCell ref="MAS26:MAT26"/>
    <mergeCell ref="MAU26:MAV26"/>
    <mergeCell ref="MAW26:MAX26"/>
    <mergeCell ref="MAE26:MAF26"/>
    <mergeCell ref="MAG26:MAH26"/>
    <mergeCell ref="MAI26:MAJ26"/>
    <mergeCell ref="MAK26:MAL26"/>
    <mergeCell ref="MAM26:MAN26"/>
    <mergeCell ref="LZU26:LZV26"/>
    <mergeCell ref="LZW26:LZX26"/>
    <mergeCell ref="LZY26:LZZ26"/>
    <mergeCell ref="MAA26:MAB26"/>
    <mergeCell ref="MAC26:MAD26"/>
    <mergeCell ref="LZK26:LZL26"/>
    <mergeCell ref="LZM26:LZN26"/>
    <mergeCell ref="LZO26:LZP26"/>
    <mergeCell ref="LZQ26:LZR26"/>
    <mergeCell ref="LZS26:LZT26"/>
    <mergeCell ref="LZA26:LZB26"/>
    <mergeCell ref="LZC26:LZD26"/>
    <mergeCell ref="LZE26:LZF26"/>
    <mergeCell ref="LZG26:LZH26"/>
    <mergeCell ref="LZI26:LZJ26"/>
    <mergeCell ref="LYQ26:LYR26"/>
    <mergeCell ref="LYS26:LYT26"/>
    <mergeCell ref="LYU26:LYV26"/>
    <mergeCell ref="LYW26:LYX26"/>
    <mergeCell ref="LYY26:LYZ26"/>
    <mergeCell ref="LYG26:LYH26"/>
    <mergeCell ref="LYI26:LYJ26"/>
    <mergeCell ref="LYK26:LYL26"/>
    <mergeCell ref="LYM26:LYN26"/>
    <mergeCell ref="LYO26:LYP26"/>
    <mergeCell ref="LXW26:LXX26"/>
    <mergeCell ref="LXY26:LXZ26"/>
    <mergeCell ref="LYA26:LYB26"/>
    <mergeCell ref="LYC26:LYD26"/>
    <mergeCell ref="LYE26:LYF26"/>
    <mergeCell ref="LXM26:LXN26"/>
    <mergeCell ref="LXO26:LXP26"/>
    <mergeCell ref="LXQ26:LXR26"/>
    <mergeCell ref="LXS26:LXT26"/>
    <mergeCell ref="LXU26:LXV26"/>
    <mergeCell ref="LXC26:LXD26"/>
    <mergeCell ref="LXE26:LXF26"/>
    <mergeCell ref="LXG26:LXH26"/>
    <mergeCell ref="LXI26:LXJ26"/>
    <mergeCell ref="LXK26:LXL26"/>
    <mergeCell ref="LWS26:LWT26"/>
    <mergeCell ref="LWU26:LWV26"/>
    <mergeCell ref="LWW26:LWX26"/>
    <mergeCell ref="LWY26:LWZ26"/>
    <mergeCell ref="LXA26:LXB26"/>
    <mergeCell ref="LWI26:LWJ26"/>
    <mergeCell ref="LWK26:LWL26"/>
    <mergeCell ref="LWM26:LWN26"/>
    <mergeCell ref="LWO26:LWP26"/>
    <mergeCell ref="LWQ26:LWR26"/>
    <mergeCell ref="LVY26:LVZ26"/>
    <mergeCell ref="LWA26:LWB26"/>
    <mergeCell ref="LWC26:LWD26"/>
    <mergeCell ref="LWE26:LWF26"/>
    <mergeCell ref="LWG26:LWH26"/>
    <mergeCell ref="LVO26:LVP26"/>
    <mergeCell ref="LVQ26:LVR26"/>
    <mergeCell ref="LVS26:LVT26"/>
    <mergeCell ref="LVU26:LVV26"/>
    <mergeCell ref="LVW26:LVX26"/>
    <mergeCell ref="LVE26:LVF26"/>
    <mergeCell ref="LVG26:LVH26"/>
    <mergeCell ref="LVI26:LVJ26"/>
    <mergeCell ref="LVK26:LVL26"/>
    <mergeCell ref="LVM26:LVN26"/>
    <mergeCell ref="LUU26:LUV26"/>
    <mergeCell ref="LUW26:LUX26"/>
    <mergeCell ref="LUY26:LUZ26"/>
    <mergeCell ref="LVA26:LVB26"/>
    <mergeCell ref="LVC26:LVD26"/>
    <mergeCell ref="LUK26:LUL26"/>
    <mergeCell ref="LUM26:LUN26"/>
    <mergeCell ref="LUO26:LUP26"/>
    <mergeCell ref="LUQ26:LUR26"/>
    <mergeCell ref="LUS26:LUT26"/>
    <mergeCell ref="LUA26:LUB26"/>
    <mergeCell ref="LUC26:LUD26"/>
    <mergeCell ref="LUE26:LUF26"/>
    <mergeCell ref="LUG26:LUH26"/>
    <mergeCell ref="LUI26:LUJ26"/>
    <mergeCell ref="LTQ26:LTR26"/>
    <mergeCell ref="LTS26:LTT26"/>
    <mergeCell ref="LTU26:LTV26"/>
    <mergeCell ref="LTW26:LTX26"/>
    <mergeCell ref="LTY26:LTZ26"/>
    <mergeCell ref="LTG26:LTH26"/>
    <mergeCell ref="LTI26:LTJ26"/>
    <mergeCell ref="LTK26:LTL26"/>
    <mergeCell ref="LTM26:LTN26"/>
    <mergeCell ref="LTO26:LTP26"/>
    <mergeCell ref="LSW26:LSX26"/>
    <mergeCell ref="LSY26:LSZ26"/>
    <mergeCell ref="LTA26:LTB26"/>
    <mergeCell ref="LTC26:LTD26"/>
    <mergeCell ref="LTE26:LTF26"/>
    <mergeCell ref="LSM26:LSN26"/>
    <mergeCell ref="LSO26:LSP26"/>
    <mergeCell ref="LSQ26:LSR26"/>
    <mergeCell ref="LSS26:LST26"/>
    <mergeCell ref="LSU26:LSV26"/>
    <mergeCell ref="LSC26:LSD26"/>
    <mergeCell ref="LSE26:LSF26"/>
    <mergeCell ref="LSG26:LSH26"/>
    <mergeCell ref="LSI26:LSJ26"/>
    <mergeCell ref="LSK26:LSL26"/>
    <mergeCell ref="LRS26:LRT26"/>
    <mergeCell ref="LRU26:LRV26"/>
    <mergeCell ref="LRW26:LRX26"/>
    <mergeCell ref="LRY26:LRZ26"/>
    <mergeCell ref="LSA26:LSB26"/>
    <mergeCell ref="LRI26:LRJ26"/>
    <mergeCell ref="LRK26:LRL26"/>
    <mergeCell ref="LRM26:LRN26"/>
    <mergeCell ref="LRO26:LRP26"/>
    <mergeCell ref="LRQ26:LRR26"/>
    <mergeCell ref="LQY26:LQZ26"/>
    <mergeCell ref="LRA26:LRB26"/>
    <mergeCell ref="LRC26:LRD26"/>
    <mergeCell ref="LRE26:LRF26"/>
    <mergeCell ref="LRG26:LRH26"/>
    <mergeCell ref="LQO26:LQP26"/>
    <mergeCell ref="LQQ26:LQR26"/>
    <mergeCell ref="LQS26:LQT26"/>
    <mergeCell ref="LQU26:LQV26"/>
    <mergeCell ref="LQW26:LQX26"/>
    <mergeCell ref="LQE26:LQF26"/>
    <mergeCell ref="LQG26:LQH26"/>
    <mergeCell ref="LQI26:LQJ26"/>
    <mergeCell ref="LQK26:LQL26"/>
    <mergeCell ref="LQM26:LQN26"/>
    <mergeCell ref="LPU26:LPV26"/>
    <mergeCell ref="LPW26:LPX26"/>
    <mergeCell ref="LPY26:LPZ26"/>
    <mergeCell ref="LQA26:LQB26"/>
    <mergeCell ref="LQC26:LQD26"/>
    <mergeCell ref="LPK26:LPL26"/>
    <mergeCell ref="LPM26:LPN26"/>
    <mergeCell ref="LPO26:LPP26"/>
    <mergeCell ref="LPQ26:LPR26"/>
    <mergeCell ref="LPS26:LPT26"/>
    <mergeCell ref="LPA26:LPB26"/>
    <mergeCell ref="LPC26:LPD26"/>
    <mergeCell ref="LPE26:LPF26"/>
    <mergeCell ref="LPG26:LPH26"/>
    <mergeCell ref="LPI26:LPJ26"/>
    <mergeCell ref="LOQ26:LOR26"/>
    <mergeCell ref="LOS26:LOT26"/>
    <mergeCell ref="LOU26:LOV26"/>
    <mergeCell ref="LOW26:LOX26"/>
    <mergeCell ref="LOY26:LOZ26"/>
    <mergeCell ref="LOG26:LOH26"/>
    <mergeCell ref="LOI26:LOJ26"/>
    <mergeCell ref="LOK26:LOL26"/>
    <mergeCell ref="LOM26:LON26"/>
    <mergeCell ref="LOO26:LOP26"/>
    <mergeCell ref="LNW26:LNX26"/>
    <mergeCell ref="LNY26:LNZ26"/>
    <mergeCell ref="LOA26:LOB26"/>
    <mergeCell ref="LOC26:LOD26"/>
    <mergeCell ref="LOE26:LOF26"/>
    <mergeCell ref="LNM26:LNN26"/>
    <mergeCell ref="LNO26:LNP26"/>
    <mergeCell ref="LNQ26:LNR26"/>
    <mergeCell ref="LNS26:LNT26"/>
    <mergeCell ref="LNU26:LNV26"/>
    <mergeCell ref="LNC26:LND26"/>
    <mergeCell ref="LNE26:LNF26"/>
    <mergeCell ref="LNG26:LNH26"/>
    <mergeCell ref="LNI26:LNJ26"/>
    <mergeCell ref="LNK26:LNL26"/>
    <mergeCell ref="LMS26:LMT26"/>
    <mergeCell ref="LMU26:LMV26"/>
    <mergeCell ref="LMW26:LMX26"/>
    <mergeCell ref="LMY26:LMZ26"/>
    <mergeCell ref="LNA26:LNB26"/>
    <mergeCell ref="LMI26:LMJ26"/>
    <mergeCell ref="LMK26:LML26"/>
    <mergeCell ref="LMM26:LMN26"/>
    <mergeCell ref="LMO26:LMP26"/>
    <mergeCell ref="LMQ26:LMR26"/>
    <mergeCell ref="LLY26:LLZ26"/>
    <mergeCell ref="LMA26:LMB26"/>
    <mergeCell ref="LMC26:LMD26"/>
    <mergeCell ref="LME26:LMF26"/>
    <mergeCell ref="LMG26:LMH26"/>
    <mergeCell ref="LLO26:LLP26"/>
    <mergeCell ref="LLQ26:LLR26"/>
    <mergeCell ref="LLS26:LLT26"/>
    <mergeCell ref="LLU26:LLV26"/>
    <mergeCell ref="LLW26:LLX26"/>
    <mergeCell ref="LLE26:LLF26"/>
    <mergeCell ref="LLG26:LLH26"/>
    <mergeCell ref="LLI26:LLJ26"/>
    <mergeCell ref="LLK26:LLL26"/>
    <mergeCell ref="LLM26:LLN26"/>
    <mergeCell ref="LKU26:LKV26"/>
    <mergeCell ref="LKW26:LKX26"/>
    <mergeCell ref="LKY26:LKZ26"/>
    <mergeCell ref="LLA26:LLB26"/>
    <mergeCell ref="LLC26:LLD26"/>
    <mergeCell ref="LKK26:LKL26"/>
    <mergeCell ref="LKM26:LKN26"/>
    <mergeCell ref="LKO26:LKP26"/>
    <mergeCell ref="LKQ26:LKR26"/>
    <mergeCell ref="LKS26:LKT26"/>
    <mergeCell ref="LKA26:LKB26"/>
    <mergeCell ref="LKC26:LKD26"/>
    <mergeCell ref="LKE26:LKF26"/>
    <mergeCell ref="LKG26:LKH26"/>
    <mergeCell ref="LKI26:LKJ26"/>
    <mergeCell ref="LJQ26:LJR26"/>
    <mergeCell ref="LJS26:LJT26"/>
    <mergeCell ref="LJU26:LJV26"/>
    <mergeCell ref="LJW26:LJX26"/>
    <mergeCell ref="LJY26:LJZ26"/>
    <mergeCell ref="LJG26:LJH26"/>
    <mergeCell ref="LJI26:LJJ26"/>
    <mergeCell ref="LJK26:LJL26"/>
    <mergeCell ref="LJM26:LJN26"/>
    <mergeCell ref="LJO26:LJP26"/>
    <mergeCell ref="LIW26:LIX26"/>
    <mergeCell ref="LIY26:LIZ26"/>
    <mergeCell ref="LJA26:LJB26"/>
    <mergeCell ref="LJC26:LJD26"/>
    <mergeCell ref="LJE26:LJF26"/>
    <mergeCell ref="LIM26:LIN26"/>
    <mergeCell ref="LIO26:LIP26"/>
    <mergeCell ref="LIQ26:LIR26"/>
    <mergeCell ref="LIS26:LIT26"/>
    <mergeCell ref="LIU26:LIV26"/>
    <mergeCell ref="LIC26:LID26"/>
    <mergeCell ref="LIE26:LIF26"/>
    <mergeCell ref="LIG26:LIH26"/>
    <mergeCell ref="LII26:LIJ26"/>
    <mergeCell ref="LIK26:LIL26"/>
    <mergeCell ref="LHS26:LHT26"/>
    <mergeCell ref="LHU26:LHV26"/>
    <mergeCell ref="LHW26:LHX26"/>
    <mergeCell ref="LHY26:LHZ26"/>
    <mergeCell ref="LIA26:LIB26"/>
    <mergeCell ref="LHI26:LHJ26"/>
    <mergeCell ref="LHK26:LHL26"/>
    <mergeCell ref="LHM26:LHN26"/>
    <mergeCell ref="LHO26:LHP26"/>
    <mergeCell ref="LHQ26:LHR26"/>
    <mergeCell ref="LGY26:LGZ26"/>
    <mergeCell ref="LHA26:LHB26"/>
    <mergeCell ref="LHC26:LHD26"/>
    <mergeCell ref="LHE26:LHF26"/>
    <mergeCell ref="LHG26:LHH26"/>
    <mergeCell ref="LGO26:LGP26"/>
    <mergeCell ref="LGQ26:LGR26"/>
    <mergeCell ref="LGS26:LGT26"/>
    <mergeCell ref="LGU26:LGV26"/>
    <mergeCell ref="LGW26:LGX26"/>
    <mergeCell ref="LGE26:LGF26"/>
    <mergeCell ref="LGG26:LGH26"/>
    <mergeCell ref="LGI26:LGJ26"/>
    <mergeCell ref="LGK26:LGL26"/>
    <mergeCell ref="LGM26:LGN26"/>
    <mergeCell ref="LFU26:LFV26"/>
    <mergeCell ref="LFW26:LFX26"/>
    <mergeCell ref="LFY26:LFZ26"/>
    <mergeCell ref="LGA26:LGB26"/>
    <mergeCell ref="LGC26:LGD26"/>
    <mergeCell ref="LFK26:LFL26"/>
    <mergeCell ref="LFM26:LFN26"/>
    <mergeCell ref="LFO26:LFP26"/>
    <mergeCell ref="LFQ26:LFR26"/>
    <mergeCell ref="LFS26:LFT26"/>
    <mergeCell ref="LFA26:LFB26"/>
    <mergeCell ref="LFC26:LFD26"/>
    <mergeCell ref="LFE26:LFF26"/>
    <mergeCell ref="LFG26:LFH26"/>
    <mergeCell ref="LFI26:LFJ26"/>
    <mergeCell ref="LEQ26:LER26"/>
    <mergeCell ref="LES26:LET26"/>
    <mergeCell ref="LEU26:LEV26"/>
    <mergeCell ref="LEW26:LEX26"/>
    <mergeCell ref="LEY26:LEZ26"/>
    <mergeCell ref="LEG26:LEH26"/>
    <mergeCell ref="LEI26:LEJ26"/>
    <mergeCell ref="LEK26:LEL26"/>
    <mergeCell ref="LEM26:LEN26"/>
    <mergeCell ref="LEO26:LEP26"/>
    <mergeCell ref="LDW26:LDX26"/>
    <mergeCell ref="LDY26:LDZ26"/>
    <mergeCell ref="LEA26:LEB26"/>
    <mergeCell ref="LEC26:LED26"/>
    <mergeCell ref="LEE26:LEF26"/>
    <mergeCell ref="LDM26:LDN26"/>
    <mergeCell ref="LDO26:LDP26"/>
    <mergeCell ref="LDQ26:LDR26"/>
    <mergeCell ref="LDS26:LDT26"/>
    <mergeCell ref="LDU26:LDV26"/>
    <mergeCell ref="LDC26:LDD26"/>
    <mergeCell ref="LDE26:LDF26"/>
    <mergeCell ref="LDG26:LDH26"/>
    <mergeCell ref="LDI26:LDJ26"/>
    <mergeCell ref="LDK26:LDL26"/>
    <mergeCell ref="LCS26:LCT26"/>
    <mergeCell ref="LCU26:LCV26"/>
    <mergeCell ref="LCW26:LCX26"/>
    <mergeCell ref="LCY26:LCZ26"/>
    <mergeCell ref="LDA26:LDB26"/>
    <mergeCell ref="LCI26:LCJ26"/>
    <mergeCell ref="LCK26:LCL26"/>
    <mergeCell ref="LCM26:LCN26"/>
    <mergeCell ref="LCO26:LCP26"/>
    <mergeCell ref="LCQ26:LCR26"/>
    <mergeCell ref="LBY26:LBZ26"/>
    <mergeCell ref="LCA26:LCB26"/>
    <mergeCell ref="LCC26:LCD26"/>
    <mergeCell ref="LCE26:LCF26"/>
    <mergeCell ref="LCG26:LCH26"/>
    <mergeCell ref="LBO26:LBP26"/>
    <mergeCell ref="LBQ26:LBR26"/>
    <mergeCell ref="LBS26:LBT26"/>
    <mergeCell ref="LBU26:LBV26"/>
    <mergeCell ref="LBW26:LBX26"/>
    <mergeCell ref="LBE26:LBF26"/>
    <mergeCell ref="LBG26:LBH26"/>
    <mergeCell ref="LBI26:LBJ26"/>
    <mergeCell ref="LBK26:LBL26"/>
    <mergeCell ref="LBM26:LBN26"/>
    <mergeCell ref="LAU26:LAV26"/>
    <mergeCell ref="LAW26:LAX26"/>
    <mergeCell ref="LAY26:LAZ26"/>
    <mergeCell ref="LBA26:LBB26"/>
    <mergeCell ref="LBC26:LBD26"/>
    <mergeCell ref="LAK26:LAL26"/>
    <mergeCell ref="LAM26:LAN26"/>
    <mergeCell ref="LAO26:LAP26"/>
    <mergeCell ref="LAQ26:LAR26"/>
    <mergeCell ref="LAS26:LAT26"/>
    <mergeCell ref="LAA26:LAB26"/>
    <mergeCell ref="LAC26:LAD26"/>
    <mergeCell ref="LAE26:LAF26"/>
    <mergeCell ref="LAG26:LAH26"/>
    <mergeCell ref="LAI26:LAJ26"/>
    <mergeCell ref="KZQ26:KZR26"/>
    <mergeCell ref="KZS26:KZT26"/>
    <mergeCell ref="KZU26:KZV26"/>
    <mergeCell ref="KZW26:KZX26"/>
    <mergeCell ref="KZY26:KZZ26"/>
    <mergeCell ref="KZG26:KZH26"/>
    <mergeCell ref="KZI26:KZJ26"/>
    <mergeCell ref="KZK26:KZL26"/>
    <mergeCell ref="KZM26:KZN26"/>
    <mergeCell ref="KZO26:KZP26"/>
    <mergeCell ref="KYW26:KYX26"/>
    <mergeCell ref="KYY26:KYZ26"/>
    <mergeCell ref="KZA26:KZB26"/>
    <mergeCell ref="KZC26:KZD26"/>
    <mergeCell ref="KZE26:KZF26"/>
    <mergeCell ref="KYM26:KYN26"/>
    <mergeCell ref="KYO26:KYP26"/>
    <mergeCell ref="KYQ26:KYR26"/>
    <mergeCell ref="KYS26:KYT26"/>
    <mergeCell ref="KYU26:KYV26"/>
    <mergeCell ref="KYC26:KYD26"/>
    <mergeCell ref="KYE26:KYF26"/>
    <mergeCell ref="KYG26:KYH26"/>
    <mergeCell ref="KYI26:KYJ26"/>
    <mergeCell ref="KYK26:KYL26"/>
    <mergeCell ref="KXS26:KXT26"/>
    <mergeCell ref="KXU26:KXV26"/>
    <mergeCell ref="KXW26:KXX26"/>
    <mergeCell ref="KXY26:KXZ26"/>
    <mergeCell ref="KYA26:KYB26"/>
    <mergeCell ref="KXI26:KXJ26"/>
    <mergeCell ref="KXK26:KXL26"/>
    <mergeCell ref="KXM26:KXN26"/>
    <mergeCell ref="KXO26:KXP26"/>
    <mergeCell ref="KXQ26:KXR26"/>
    <mergeCell ref="KWY26:KWZ26"/>
    <mergeCell ref="KXA26:KXB26"/>
    <mergeCell ref="KXC26:KXD26"/>
    <mergeCell ref="KXE26:KXF26"/>
    <mergeCell ref="KXG26:KXH26"/>
    <mergeCell ref="KWO26:KWP26"/>
    <mergeCell ref="KWQ26:KWR26"/>
    <mergeCell ref="KWS26:KWT26"/>
    <mergeCell ref="KWU26:KWV26"/>
    <mergeCell ref="KWW26:KWX26"/>
    <mergeCell ref="KWE26:KWF26"/>
    <mergeCell ref="KWG26:KWH26"/>
    <mergeCell ref="KWI26:KWJ26"/>
    <mergeCell ref="KWK26:KWL26"/>
    <mergeCell ref="KWM26:KWN26"/>
    <mergeCell ref="KVU26:KVV26"/>
    <mergeCell ref="KVW26:KVX26"/>
    <mergeCell ref="KVY26:KVZ26"/>
    <mergeCell ref="KWA26:KWB26"/>
    <mergeCell ref="KWC26:KWD26"/>
    <mergeCell ref="KVK26:KVL26"/>
    <mergeCell ref="KVM26:KVN26"/>
    <mergeCell ref="KVO26:KVP26"/>
    <mergeCell ref="KVQ26:KVR26"/>
    <mergeCell ref="KVS26:KVT26"/>
    <mergeCell ref="KVA26:KVB26"/>
    <mergeCell ref="KVC26:KVD26"/>
    <mergeCell ref="KVE26:KVF26"/>
    <mergeCell ref="KVG26:KVH26"/>
    <mergeCell ref="KVI26:KVJ26"/>
    <mergeCell ref="KUQ26:KUR26"/>
    <mergeCell ref="KUS26:KUT26"/>
    <mergeCell ref="KUU26:KUV26"/>
    <mergeCell ref="KUW26:KUX26"/>
    <mergeCell ref="KUY26:KUZ26"/>
    <mergeCell ref="KUG26:KUH26"/>
    <mergeCell ref="KUI26:KUJ26"/>
    <mergeCell ref="KUK26:KUL26"/>
    <mergeCell ref="KUM26:KUN26"/>
    <mergeCell ref="KUO26:KUP26"/>
    <mergeCell ref="KTW26:KTX26"/>
    <mergeCell ref="KTY26:KTZ26"/>
    <mergeCell ref="KUA26:KUB26"/>
    <mergeCell ref="KUC26:KUD26"/>
    <mergeCell ref="KUE26:KUF26"/>
    <mergeCell ref="KTM26:KTN26"/>
    <mergeCell ref="KTO26:KTP26"/>
    <mergeCell ref="KTQ26:KTR26"/>
    <mergeCell ref="KTS26:KTT26"/>
    <mergeCell ref="KTU26:KTV26"/>
    <mergeCell ref="KTC26:KTD26"/>
    <mergeCell ref="KTE26:KTF26"/>
    <mergeCell ref="KTG26:KTH26"/>
    <mergeCell ref="KTI26:KTJ26"/>
    <mergeCell ref="KTK26:KTL26"/>
    <mergeCell ref="KSS26:KST26"/>
    <mergeCell ref="KSU26:KSV26"/>
    <mergeCell ref="KSW26:KSX26"/>
    <mergeCell ref="KSY26:KSZ26"/>
    <mergeCell ref="KTA26:KTB26"/>
    <mergeCell ref="KSI26:KSJ26"/>
    <mergeCell ref="KSK26:KSL26"/>
    <mergeCell ref="KSM26:KSN26"/>
    <mergeCell ref="KSO26:KSP26"/>
    <mergeCell ref="KSQ26:KSR26"/>
    <mergeCell ref="KRY26:KRZ26"/>
    <mergeCell ref="KSA26:KSB26"/>
    <mergeCell ref="KSC26:KSD26"/>
    <mergeCell ref="KSE26:KSF26"/>
    <mergeCell ref="KSG26:KSH26"/>
    <mergeCell ref="KRO26:KRP26"/>
    <mergeCell ref="KRQ26:KRR26"/>
    <mergeCell ref="KRS26:KRT26"/>
    <mergeCell ref="KRU26:KRV26"/>
    <mergeCell ref="KRW26:KRX26"/>
    <mergeCell ref="KRE26:KRF26"/>
    <mergeCell ref="KRG26:KRH26"/>
    <mergeCell ref="KRI26:KRJ26"/>
    <mergeCell ref="KRK26:KRL26"/>
    <mergeCell ref="KRM26:KRN26"/>
    <mergeCell ref="KQU26:KQV26"/>
    <mergeCell ref="KQW26:KQX26"/>
    <mergeCell ref="KQY26:KQZ26"/>
    <mergeCell ref="KRA26:KRB26"/>
    <mergeCell ref="KRC26:KRD26"/>
    <mergeCell ref="KQK26:KQL26"/>
    <mergeCell ref="KQM26:KQN26"/>
    <mergeCell ref="KQO26:KQP26"/>
    <mergeCell ref="KQQ26:KQR26"/>
    <mergeCell ref="KQS26:KQT26"/>
    <mergeCell ref="KQA26:KQB26"/>
    <mergeCell ref="KQC26:KQD26"/>
    <mergeCell ref="KQE26:KQF26"/>
    <mergeCell ref="KQG26:KQH26"/>
    <mergeCell ref="KQI26:KQJ26"/>
    <mergeCell ref="KPQ26:KPR26"/>
    <mergeCell ref="KPS26:KPT26"/>
    <mergeCell ref="KPU26:KPV26"/>
    <mergeCell ref="KPW26:KPX26"/>
    <mergeCell ref="KPY26:KPZ26"/>
    <mergeCell ref="KPG26:KPH26"/>
    <mergeCell ref="KPI26:KPJ26"/>
    <mergeCell ref="KPK26:KPL26"/>
    <mergeCell ref="KPM26:KPN26"/>
    <mergeCell ref="KPO26:KPP26"/>
    <mergeCell ref="KOW26:KOX26"/>
    <mergeCell ref="KOY26:KOZ26"/>
    <mergeCell ref="KPA26:KPB26"/>
    <mergeCell ref="KPC26:KPD26"/>
    <mergeCell ref="KPE26:KPF26"/>
    <mergeCell ref="KOM26:KON26"/>
    <mergeCell ref="KOO26:KOP26"/>
    <mergeCell ref="KOQ26:KOR26"/>
    <mergeCell ref="KOS26:KOT26"/>
    <mergeCell ref="KOU26:KOV26"/>
    <mergeCell ref="KOC26:KOD26"/>
    <mergeCell ref="KOE26:KOF26"/>
    <mergeCell ref="KOG26:KOH26"/>
    <mergeCell ref="KOI26:KOJ26"/>
    <mergeCell ref="KOK26:KOL26"/>
    <mergeCell ref="KNS26:KNT26"/>
    <mergeCell ref="KNU26:KNV26"/>
    <mergeCell ref="KNW26:KNX26"/>
    <mergeCell ref="KNY26:KNZ26"/>
    <mergeCell ref="KOA26:KOB26"/>
    <mergeCell ref="KNI26:KNJ26"/>
    <mergeCell ref="KNK26:KNL26"/>
    <mergeCell ref="KNM26:KNN26"/>
    <mergeCell ref="KNO26:KNP26"/>
    <mergeCell ref="KNQ26:KNR26"/>
    <mergeCell ref="KMY26:KMZ26"/>
    <mergeCell ref="KNA26:KNB26"/>
    <mergeCell ref="KNC26:KND26"/>
    <mergeCell ref="KNE26:KNF26"/>
    <mergeCell ref="KNG26:KNH26"/>
    <mergeCell ref="KMO26:KMP26"/>
    <mergeCell ref="KMQ26:KMR26"/>
    <mergeCell ref="KMS26:KMT26"/>
    <mergeCell ref="KMU26:KMV26"/>
    <mergeCell ref="KMW26:KMX26"/>
    <mergeCell ref="KME26:KMF26"/>
    <mergeCell ref="KMG26:KMH26"/>
    <mergeCell ref="KMI26:KMJ26"/>
    <mergeCell ref="KMK26:KML26"/>
    <mergeCell ref="KMM26:KMN26"/>
    <mergeCell ref="KLU26:KLV26"/>
    <mergeCell ref="KLW26:KLX26"/>
    <mergeCell ref="KLY26:KLZ26"/>
    <mergeCell ref="KMA26:KMB26"/>
    <mergeCell ref="KMC26:KMD26"/>
    <mergeCell ref="KLK26:KLL26"/>
    <mergeCell ref="KLM26:KLN26"/>
    <mergeCell ref="KLO26:KLP26"/>
    <mergeCell ref="KLQ26:KLR26"/>
    <mergeCell ref="KLS26:KLT26"/>
    <mergeCell ref="KLA26:KLB26"/>
    <mergeCell ref="KLC26:KLD26"/>
    <mergeCell ref="KLE26:KLF26"/>
    <mergeCell ref="KLG26:KLH26"/>
    <mergeCell ref="KLI26:KLJ26"/>
    <mergeCell ref="KKQ26:KKR26"/>
    <mergeCell ref="KKS26:KKT26"/>
    <mergeCell ref="KKU26:KKV26"/>
    <mergeCell ref="KKW26:KKX26"/>
    <mergeCell ref="KKY26:KKZ26"/>
    <mergeCell ref="KKG26:KKH26"/>
    <mergeCell ref="KKI26:KKJ26"/>
    <mergeCell ref="KKK26:KKL26"/>
    <mergeCell ref="KKM26:KKN26"/>
    <mergeCell ref="KKO26:KKP26"/>
    <mergeCell ref="KJW26:KJX26"/>
    <mergeCell ref="KJY26:KJZ26"/>
    <mergeCell ref="KKA26:KKB26"/>
    <mergeCell ref="KKC26:KKD26"/>
    <mergeCell ref="KKE26:KKF26"/>
    <mergeCell ref="KJM26:KJN26"/>
    <mergeCell ref="KJO26:KJP26"/>
    <mergeCell ref="KJQ26:KJR26"/>
    <mergeCell ref="KJS26:KJT26"/>
    <mergeCell ref="KJU26:KJV26"/>
    <mergeCell ref="KJC26:KJD26"/>
    <mergeCell ref="KJE26:KJF26"/>
    <mergeCell ref="KJG26:KJH26"/>
    <mergeCell ref="KJI26:KJJ26"/>
    <mergeCell ref="KJK26:KJL26"/>
    <mergeCell ref="KIS26:KIT26"/>
    <mergeCell ref="KIU26:KIV26"/>
    <mergeCell ref="KIW26:KIX26"/>
    <mergeCell ref="KIY26:KIZ26"/>
    <mergeCell ref="KJA26:KJB26"/>
    <mergeCell ref="KII26:KIJ26"/>
    <mergeCell ref="KIK26:KIL26"/>
    <mergeCell ref="KIM26:KIN26"/>
    <mergeCell ref="KIO26:KIP26"/>
    <mergeCell ref="KIQ26:KIR26"/>
    <mergeCell ref="KHY26:KHZ26"/>
    <mergeCell ref="KIA26:KIB26"/>
    <mergeCell ref="KIC26:KID26"/>
    <mergeCell ref="KIE26:KIF26"/>
    <mergeCell ref="KIG26:KIH26"/>
    <mergeCell ref="KHO26:KHP26"/>
    <mergeCell ref="KHQ26:KHR26"/>
    <mergeCell ref="KHS26:KHT26"/>
    <mergeCell ref="KHU26:KHV26"/>
    <mergeCell ref="KHW26:KHX26"/>
    <mergeCell ref="KHE26:KHF26"/>
    <mergeCell ref="KHG26:KHH26"/>
    <mergeCell ref="KHI26:KHJ26"/>
    <mergeCell ref="KHK26:KHL26"/>
    <mergeCell ref="KHM26:KHN26"/>
    <mergeCell ref="KGU26:KGV26"/>
    <mergeCell ref="KGW26:KGX26"/>
    <mergeCell ref="KGY26:KGZ26"/>
    <mergeCell ref="KHA26:KHB26"/>
    <mergeCell ref="KHC26:KHD26"/>
    <mergeCell ref="KGK26:KGL26"/>
    <mergeCell ref="KGM26:KGN26"/>
    <mergeCell ref="KGO26:KGP26"/>
    <mergeCell ref="KGQ26:KGR26"/>
    <mergeCell ref="KGS26:KGT26"/>
    <mergeCell ref="KGA26:KGB26"/>
    <mergeCell ref="KGC26:KGD26"/>
    <mergeCell ref="KGE26:KGF26"/>
    <mergeCell ref="KGG26:KGH26"/>
    <mergeCell ref="KGI26:KGJ26"/>
    <mergeCell ref="KFQ26:KFR26"/>
    <mergeCell ref="KFS26:KFT26"/>
    <mergeCell ref="KFU26:KFV26"/>
    <mergeCell ref="KFW26:KFX26"/>
    <mergeCell ref="KFY26:KFZ26"/>
    <mergeCell ref="KFG26:KFH26"/>
    <mergeCell ref="KFI26:KFJ26"/>
    <mergeCell ref="KFK26:KFL26"/>
    <mergeCell ref="KFM26:KFN26"/>
    <mergeCell ref="KFO26:KFP26"/>
    <mergeCell ref="KEW26:KEX26"/>
    <mergeCell ref="KEY26:KEZ26"/>
    <mergeCell ref="KFA26:KFB26"/>
    <mergeCell ref="KFC26:KFD26"/>
    <mergeCell ref="KFE26:KFF26"/>
    <mergeCell ref="KEM26:KEN26"/>
    <mergeCell ref="KEO26:KEP26"/>
    <mergeCell ref="KEQ26:KER26"/>
    <mergeCell ref="KES26:KET26"/>
    <mergeCell ref="KEU26:KEV26"/>
    <mergeCell ref="KEC26:KED26"/>
    <mergeCell ref="KEE26:KEF26"/>
    <mergeCell ref="KEG26:KEH26"/>
    <mergeCell ref="KEI26:KEJ26"/>
    <mergeCell ref="KEK26:KEL26"/>
    <mergeCell ref="KDS26:KDT26"/>
    <mergeCell ref="KDU26:KDV26"/>
    <mergeCell ref="KDW26:KDX26"/>
    <mergeCell ref="KDY26:KDZ26"/>
    <mergeCell ref="KEA26:KEB26"/>
    <mergeCell ref="KDI26:KDJ26"/>
    <mergeCell ref="KDK26:KDL26"/>
    <mergeCell ref="KDM26:KDN26"/>
    <mergeCell ref="KDO26:KDP26"/>
    <mergeCell ref="KDQ26:KDR26"/>
    <mergeCell ref="KCY26:KCZ26"/>
    <mergeCell ref="KDA26:KDB26"/>
    <mergeCell ref="KDC26:KDD26"/>
    <mergeCell ref="KDE26:KDF26"/>
    <mergeCell ref="KDG26:KDH26"/>
    <mergeCell ref="KCO26:KCP26"/>
    <mergeCell ref="KCQ26:KCR26"/>
    <mergeCell ref="KCS26:KCT26"/>
    <mergeCell ref="KCU26:KCV26"/>
    <mergeCell ref="KCW26:KCX26"/>
    <mergeCell ref="KCE26:KCF26"/>
    <mergeCell ref="KCG26:KCH26"/>
    <mergeCell ref="KCI26:KCJ26"/>
    <mergeCell ref="KCK26:KCL26"/>
    <mergeCell ref="KCM26:KCN26"/>
    <mergeCell ref="KBU26:KBV26"/>
    <mergeCell ref="KBW26:KBX26"/>
    <mergeCell ref="KBY26:KBZ26"/>
    <mergeCell ref="KCA26:KCB26"/>
    <mergeCell ref="KCC26:KCD26"/>
    <mergeCell ref="KBK26:KBL26"/>
    <mergeCell ref="KBM26:KBN26"/>
    <mergeCell ref="KBO26:KBP26"/>
    <mergeCell ref="KBQ26:KBR26"/>
    <mergeCell ref="KBS26:KBT26"/>
    <mergeCell ref="KBA26:KBB26"/>
    <mergeCell ref="KBC26:KBD26"/>
    <mergeCell ref="KBE26:KBF26"/>
    <mergeCell ref="KBG26:KBH26"/>
    <mergeCell ref="KBI26:KBJ26"/>
    <mergeCell ref="KAQ26:KAR26"/>
    <mergeCell ref="KAS26:KAT26"/>
    <mergeCell ref="KAU26:KAV26"/>
    <mergeCell ref="KAW26:KAX26"/>
    <mergeCell ref="KAY26:KAZ26"/>
    <mergeCell ref="KAG26:KAH26"/>
    <mergeCell ref="KAI26:KAJ26"/>
    <mergeCell ref="KAK26:KAL26"/>
    <mergeCell ref="KAM26:KAN26"/>
    <mergeCell ref="KAO26:KAP26"/>
    <mergeCell ref="JZW26:JZX26"/>
    <mergeCell ref="JZY26:JZZ26"/>
    <mergeCell ref="KAA26:KAB26"/>
    <mergeCell ref="KAC26:KAD26"/>
    <mergeCell ref="KAE26:KAF26"/>
    <mergeCell ref="JZM26:JZN26"/>
    <mergeCell ref="JZO26:JZP26"/>
    <mergeCell ref="JZQ26:JZR26"/>
    <mergeCell ref="JZS26:JZT26"/>
    <mergeCell ref="JZU26:JZV26"/>
    <mergeCell ref="JZC26:JZD26"/>
    <mergeCell ref="JZE26:JZF26"/>
    <mergeCell ref="JZG26:JZH26"/>
    <mergeCell ref="JZI26:JZJ26"/>
    <mergeCell ref="JZK26:JZL26"/>
    <mergeCell ref="JYS26:JYT26"/>
    <mergeCell ref="JYU26:JYV26"/>
    <mergeCell ref="JYW26:JYX26"/>
    <mergeCell ref="JYY26:JYZ26"/>
    <mergeCell ref="JZA26:JZB26"/>
    <mergeCell ref="JYI26:JYJ26"/>
    <mergeCell ref="JYK26:JYL26"/>
    <mergeCell ref="JYM26:JYN26"/>
    <mergeCell ref="JYO26:JYP26"/>
    <mergeCell ref="JYQ26:JYR26"/>
    <mergeCell ref="JXY26:JXZ26"/>
    <mergeCell ref="JYA26:JYB26"/>
    <mergeCell ref="JYC26:JYD26"/>
    <mergeCell ref="JYE26:JYF26"/>
    <mergeCell ref="JYG26:JYH26"/>
    <mergeCell ref="JXO26:JXP26"/>
    <mergeCell ref="JXQ26:JXR26"/>
    <mergeCell ref="JXS26:JXT26"/>
    <mergeCell ref="JXU26:JXV26"/>
    <mergeCell ref="JXW26:JXX26"/>
    <mergeCell ref="JXE26:JXF26"/>
    <mergeCell ref="JXG26:JXH26"/>
    <mergeCell ref="JXI26:JXJ26"/>
    <mergeCell ref="JXK26:JXL26"/>
    <mergeCell ref="JXM26:JXN26"/>
    <mergeCell ref="JWU26:JWV26"/>
    <mergeCell ref="JWW26:JWX26"/>
    <mergeCell ref="JWY26:JWZ26"/>
    <mergeCell ref="JXA26:JXB26"/>
    <mergeCell ref="JXC26:JXD26"/>
    <mergeCell ref="JWK26:JWL26"/>
    <mergeCell ref="JWM26:JWN26"/>
    <mergeCell ref="JWO26:JWP26"/>
    <mergeCell ref="JWQ26:JWR26"/>
    <mergeCell ref="JWS26:JWT26"/>
    <mergeCell ref="JWA26:JWB26"/>
    <mergeCell ref="JWC26:JWD26"/>
    <mergeCell ref="JWE26:JWF26"/>
    <mergeCell ref="JWG26:JWH26"/>
    <mergeCell ref="JWI26:JWJ26"/>
    <mergeCell ref="JVQ26:JVR26"/>
    <mergeCell ref="JVS26:JVT26"/>
    <mergeCell ref="JVU26:JVV26"/>
    <mergeCell ref="JVW26:JVX26"/>
    <mergeCell ref="JVY26:JVZ26"/>
    <mergeCell ref="JVG26:JVH26"/>
    <mergeCell ref="JVI26:JVJ26"/>
    <mergeCell ref="JVK26:JVL26"/>
    <mergeCell ref="JVM26:JVN26"/>
    <mergeCell ref="JVO26:JVP26"/>
    <mergeCell ref="JUW26:JUX26"/>
    <mergeCell ref="JUY26:JUZ26"/>
    <mergeCell ref="JVA26:JVB26"/>
    <mergeCell ref="JVC26:JVD26"/>
    <mergeCell ref="JVE26:JVF26"/>
    <mergeCell ref="JUM26:JUN26"/>
    <mergeCell ref="JUO26:JUP26"/>
    <mergeCell ref="JUQ26:JUR26"/>
    <mergeCell ref="JUS26:JUT26"/>
    <mergeCell ref="JUU26:JUV26"/>
    <mergeCell ref="JUC26:JUD26"/>
    <mergeCell ref="JUE26:JUF26"/>
    <mergeCell ref="JUG26:JUH26"/>
    <mergeCell ref="JUI26:JUJ26"/>
    <mergeCell ref="JUK26:JUL26"/>
    <mergeCell ref="JTS26:JTT26"/>
    <mergeCell ref="JTU26:JTV26"/>
    <mergeCell ref="JTW26:JTX26"/>
    <mergeCell ref="JTY26:JTZ26"/>
    <mergeCell ref="JUA26:JUB26"/>
    <mergeCell ref="JTI26:JTJ26"/>
    <mergeCell ref="JTK26:JTL26"/>
    <mergeCell ref="JTM26:JTN26"/>
    <mergeCell ref="JTO26:JTP26"/>
    <mergeCell ref="JTQ26:JTR26"/>
    <mergeCell ref="JSY26:JSZ26"/>
    <mergeCell ref="JTA26:JTB26"/>
    <mergeCell ref="JTC26:JTD26"/>
    <mergeCell ref="JTE26:JTF26"/>
    <mergeCell ref="JTG26:JTH26"/>
    <mergeCell ref="JSO26:JSP26"/>
    <mergeCell ref="JSQ26:JSR26"/>
    <mergeCell ref="JSS26:JST26"/>
    <mergeCell ref="JSU26:JSV26"/>
    <mergeCell ref="JSW26:JSX26"/>
    <mergeCell ref="JSE26:JSF26"/>
    <mergeCell ref="JSG26:JSH26"/>
    <mergeCell ref="JSI26:JSJ26"/>
    <mergeCell ref="JSK26:JSL26"/>
    <mergeCell ref="JSM26:JSN26"/>
    <mergeCell ref="JRU26:JRV26"/>
    <mergeCell ref="JRW26:JRX26"/>
    <mergeCell ref="JRY26:JRZ26"/>
    <mergeCell ref="JSA26:JSB26"/>
    <mergeCell ref="JSC26:JSD26"/>
    <mergeCell ref="JRK26:JRL26"/>
    <mergeCell ref="JRM26:JRN26"/>
    <mergeCell ref="JRO26:JRP26"/>
    <mergeCell ref="JRQ26:JRR26"/>
    <mergeCell ref="JRS26:JRT26"/>
    <mergeCell ref="JRA26:JRB26"/>
    <mergeCell ref="JRC26:JRD26"/>
    <mergeCell ref="JRE26:JRF26"/>
    <mergeCell ref="JRG26:JRH26"/>
    <mergeCell ref="JRI26:JRJ26"/>
    <mergeCell ref="JQQ26:JQR26"/>
    <mergeCell ref="JQS26:JQT26"/>
    <mergeCell ref="JQU26:JQV26"/>
    <mergeCell ref="JQW26:JQX26"/>
    <mergeCell ref="JQY26:JQZ26"/>
    <mergeCell ref="JQG26:JQH26"/>
    <mergeCell ref="JQI26:JQJ26"/>
    <mergeCell ref="JQK26:JQL26"/>
    <mergeCell ref="JQM26:JQN26"/>
    <mergeCell ref="JQO26:JQP26"/>
    <mergeCell ref="JPW26:JPX26"/>
    <mergeCell ref="JPY26:JPZ26"/>
    <mergeCell ref="JQA26:JQB26"/>
    <mergeCell ref="JQC26:JQD26"/>
    <mergeCell ref="JQE26:JQF26"/>
    <mergeCell ref="JPM26:JPN26"/>
    <mergeCell ref="JPO26:JPP26"/>
    <mergeCell ref="JPQ26:JPR26"/>
    <mergeCell ref="JPS26:JPT26"/>
    <mergeCell ref="JPU26:JPV26"/>
    <mergeCell ref="JPC26:JPD26"/>
    <mergeCell ref="JPE26:JPF26"/>
    <mergeCell ref="JPG26:JPH26"/>
    <mergeCell ref="JPI26:JPJ26"/>
    <mergeCell ref="JPK26:JPL26"/>
    <mergeCell ref="JOS26:JOT26"/>
    <mergeCell ref="JOU26:JOV26"/>
    <mergeCell ref="JOW26:JOX26"/>
    <mergeCell ref="JOY26:JOZ26"/>
    <mergeCell ref="JPA26:JPB26"/>
    <mergeCell ref="JOI26:JOJ26"/>
    <mergeCell ref="JOK26:JOL26"/>
    <mergeCell ref="JOM26:JON26"/>
    <mergeCell ref="JOO26:JOP26"/>
    <mergeCell ref="JOQ26:JOR26"/>
    <mergeCell ref="JNY26:JNZ26"/>
    <mergeCell ref="JOA26:JOB26"/>
    <mergeCell ref="JOC26:JOD26"/>
    <mergeCell ref="JOE26:JOF26"/>
    <mergeCell ref="JOG26:JOH26"/>
    <mergeCell ref="JNO26:JNP26"/>
    <mergeCell ref="JNQ26:JNR26"/>
    <mergeCell ref="JNS26:JNT26"/>
    <mergeCell ref="JNU26:JNV26"/>
    <mergeCell ref="JNW26:JNX26"/>
    <mergeCell ref="JNE26:JNF26"/>
    <mergeCell ref="JNG26:JNH26"/>
    <mergeCell ref="JNI26:JNJ26"/>
    <mergeCell ref="JNK26:JNL26"/>
    <mergeCell ref="JNM26:JNN26"/>
    <mergeCell ref="JMU26:JMV26"/>
    <mergeCell ref="JMW26:JMX26"/>
    <mergeCell ref="JMY26:JMZ26"/>
    <mergeCell ref="JNA26:JNB26"/>
    <mergeCell ref="JNC26:JND26"/>
    <mergeCell ref="JMK26:JML26"/>
    <mergeCell ref="JMM26:JMN26"/>
    <mergeCell ref="JMO26:JMP26"/>
    <mergeCell ref="JMQ26:JMR26"/>
    <mergeCell ref="JMS26:JMT26"/>
    <mergeCell ref="JMA26:JMB26"/>
    <mergeCell ref="JMC26:JMD26"/>
    <mergeCell ref="JME26:JMF26"/>
    <mergeCell ref="JMG26:JMH26"/>
    <mergeCell ref="JMI26:JMJ26"/>
    <mergeCell ref="JLQ26:JLR26"/>
    <mergeCell ref="JLS26:JLT26"/>
    <mergeCell ref="JLU26:JLV26"/>
    <mergeCell ref="JLW26:JLX26"/>
    <mergeCell ref="JLY26:JLZ26"/>
    <mergeCell ref="JLG26:JLH26"/>
    <mergeCell ref="JLI26:JLJ26"/>
    <mergeCell ref="JLK26:JLL26"/>
    <mergeCell ref="JLM26:JLN26"/>
    <mergeCell ref="JLO26:JLP26"/>
    <mergeCell ref="JKW26:JKX26"/>
    <mergeCell ref="JKY26:JKZ26"/>
    <mergeCell ref="JLA26:JLB26"/>
    <mergeCell ref="JLC26:JLD26"/>
    <mergeCell ref="JLE26:JLF26"/>
    <mergeCell ref="JKM26:JKN26"/>
    <mergeCell ref="JKO26:JKP26"/>
    <mergeCell ref="JKQ26:JKR26"/>
    <mergeCell ref="JKS26:JKT26"/>
    <mergeCell ref="JKU26:JKV26"/>
    <mergeCell ref="JKC26:JKD26"/>
    <mergeCell ref="JKE26:JKF26"/>
    <mergeCell ref="JKG26:JKH26"/>
    <mergeCell ref="JKI26:JKJ26"/>
    <mergeCell ref="JKK26:JKL26"/>
    <mergeCell ref="JJS26:JJT26"/>
    <mergeCell ref="JJU26:JJV26"/>
    <mergeCell ref="JJW26:JJX26"/>
    <mergeCell ref="JJY26:JJZ26"/>
    <mergeCell ref="JKA26:JKB26"/>
    <mergeCell ref="JJI26:JJJ26"/>
    <mergeCell ref="JJK26:JJL26"/>
    <mergeCell ref="JJM26:JJN26"/>
    <mergeCell ref="JJO26:JJP26"/>
    <mergeCell ref="JJQ26:JJR26"/>
    <mergeCell ref="JIY26:JIZ26"/>
    <mergeCell ref="JJA26:JJB26"/>
    <mergeCell ref="JJC26:JJD26"/>
    <mergeCell ref="JJE26:JJF26"/>
    <mergeCell ref="JJG26:JJH26"/>
    <mergeCell ref="JIO26:JIP26"/>
    <mergeCell ref="JIQ26:JIR26"/>
    <mergeCell ref="JIS26:JIT26"/>
    <mergeCell ref="JIU26:JIV26"/>
    <mergeCell ref="JIW26:JIX26"/>
    <mergeCell ref="JIE26:JIF26"/>
    <mergeCell ref="JIG26:JIH26"/>
    <mergeCell ref="JII26:JIJ26"/>
    <mergeCell ref="JIK26:JIL26"/>
    <mergeCell ref="JIM26:JIN26"/>
    <mergeCell ref="JHU26:JHV26"/>
    <mergeCell ref="JHW26:JHX26"/>
    <mergeCell ref="JHY26:JHZ26"/>
    <mergeCell ref="JIA26:JIB26"/>
    <mergeCell ref="JIC26:JID26"/>
    <mergeCell ref="JHK26:JHL26"/>
    <mergeCell ref="JHM26:JHN26"/>
    <mergeCell ref="JHO26:JHP26"/>
    <mergeCell ref="JHQ26:JHR26"/>
    <mergeCell ref="JHS26:JHT26"/>
    <mergeCell ref="JHA26:JHB26"/>
    <mergeCell ref="JHC26:JHD26"/>
    <mergeCell ref="JHE26:JHF26"/>
    <mergeCell ref="JHG26:JHH26"/>
    <mergeCell ref="JHI26:JHJ26"/>
    <mergeCell ref="JGQ26:JGR26"/>
    <mergeCell ref="JGS26:JGT26"/>
    <mergeCell ref="JGU26:JGV26"/>
    <mergeCell ref="JGW26:JGX26"/>
    <mergeCell ref="JGY26:JGZ26"/>
    <mergeCell ref="JGG26:JGH26"/>
    <mergeCell ref="JGI26:JGJ26"/>
    <mergeCell ref="JGK26:JGL26"/>
    <mergeCell ref="JGM26:JGN26"/>
    <mergeCell ref="JGO26:JGP26"/>
    <mergeCell ref="JFW26:JFX26"/>
    <mergeCell ref="JFY26:JFZ26"/>
    <mergeCell ref="JGA26:JGB26"/>
    <mergeCell ref="JGC26:JGD26"/>
    <mergeCell ref="JGE26:JGF26"/>
    <mergeCell ref="JFM26:JFN26"/>
    <mergeCell ref="JFO26:JFP26"/>
    <mergeCell ref="JFQ26:JFR26"/>
    <mergeCell ref="JFS26:JFT26"/>
    <mergeCell ref="JFU26:JFV26"/>
    <mergeCell ref="JFC26:JFD26"/>
    <mergeCell ref="JFE26:JFF26"/>
    <mergeCell ref="JFG26:JFH26"/>
    <mergeCell ref="JFI26:JFJ26"/>
    <mergeCell ref="JFK26:JFL26"/>
    <mergeCell ref="JES26:JET26"/>
    <mergeCell ref="JEU26:JEV26"/>
    <mergeCell ref="JEW26:JEX26"/>
    <mergeCell ref="JEY26:JEZ26"/>
    <mergeCell ref="JFA26:JFB26"/>
    <mergeCell ref="JEI26:JEJ26"/>
    <mergeCell ref="JEK26:JEL26"/>
    <mergeCell ref="JEM26:JEN26"/>
    <mergeCell ref="JEO26:JEP26"/>
    <mergeCell ref="JEQ26:JER26"/>
    <mergeCell ref="JDY26:JDZ26"/>
    <mergeCell ref="JEA26:JEB26"/>
    <mergeCell ref="JEC26:JED26"/>
    <mergeCell ref="JEE26:JEF26"/>
    <mergeCell ref="JEG26:JEH26"/>
    <mergeCell ref="JDO26:JDP26"/>
    <mergeCell ref="JDQ26:JDR26"/>
    <mergeCell ref="JDS26:JDT26"/>
    <mergeCell ref="JDU26:JDV26"/>
    <mergeCell ref="JDW26:JDX26"/>
    <mergeCell ref="JDE26:JDF26"/>
    <mergeCell ref="JDG26:JDH26"/>
    <mergeCell ref="JDI26:JDJ26"/>
    <mergeCell ref="JDK26:JDL26"/>
    <mergeCell ref="JDM26:JDN26"/>
    <mergeCell ref="JCU26:JCV26"/>
    <mergeCell ref="JCW26:JCX26"/>
    <mergeCell ref="JCY26:JCZ26"/>
    <mergeCell ref="JDA26:JDB26"/>
    <mergeCell ref="JDC26:JDD26"/>
    <mergeCell ref="JCK26:JCL26"/>
    <mergeCell ref="JCM26:JCN26"/>
    <mergeCell ref="JCO26:JCP26"/>
    <mergeCell ref="JCQ26:JCR26"/>
    <mergeCell ref="JCS26:JCT26"/>
    <mergeCell ref="JCA26:JCB26"/>
    <mergeCell ref="JCC26:JCD26"/>
    <mergeCell ref="JCE26:JCF26"/>
    <mergeCell ref="JCG26:JCH26"/>
    <mergeCell ref="JCI26:JCJ26"/>
    <mergeCell ref="JBQ26:JBR26"/>
    <mergeCell ref="JBS26:JBT26"/>
    <mergeCell ref="JBU26:JBV26"/>
    <mergeCell ref="JBW26:JBX26"/>
    <mergeCell ref="JBY26:JBZ26"/>
    <mergeCell ref="JBG26:JBH26"/>
    <mergeCell ref="JBI26:JBJ26"/>
    <mergeCell ref="JBK26:JBL26"/>
    <mergeCell ref="JBM26:JBN26"/>
    <mergeCell ref="JBO26:JBP26"/>
    <mergeCell ref="JAW26:JAX26"/>
    <mergeCell ref="JAY26:JAZ26"/>
    <mergeCell ref="JBA26:JBB26"/>
    <mergeCell ref="JBC26:JBD26"/>
    <mergeCell ref="JBE26:JBF26"/>
    <mergeCell ref="JAM26:JAN26"/>
    <mergeCell ref="JAO26:JAP26"/>
    <mergeCell ref="JAQ26:JAR26"/>
    <mergeCell ref="JAS26:JAT26"/>
    <mergeCell ref="JAU26:JAV26"/>
    <mergeCell ref="JAC26:JAD26"/>
    <mergeCell ref="JAE26:JAF26"/>
    <mergeCell ref="JAG26:JAH26"/>
    <mergeCell ref="JAI26:JAJ26"/>
    <mergeCell ref="JAK26:JAL26"/>
    <mergeCell ref="IZS26:IZT26"/>
    <mergeCell ref="IZU26:IZV26"/>
    <mergeCell ref="IZW26:IZX26"/>
    <mergeCell ref="IZY26:IZZ26"/>
    <mergeCell ref="JAA26:JAB26"/>
    <mergeCell ref="IZI26:IZJ26"/>
    <mergeCell ref="IZK26:IZL26"/>
    <mergeCell ref="IZM26:IZN26"/>
    <mergeCell ref="IZO26:IZP26"/>
    <mergeCell ref="IZQ26:IZR26"/>
    <mergeCell ref="IYY26:IYZ26"/>
    <mergeCell ref="IZA26:IZB26"/>
    <mergeCell ref="IZC26:IZD26"/>
    <mergeCell ref="IZE26:IZF26"/>
    <mergeCell ref="IZG26:IZH26"/>
    <mergeCell ref="IYO26:IYP26"/>
    <mergeCell ref="IYQ26:IYR26"/>
    <mergeCell ref="IYS26:IYT26"/>
    <mergeCell ref="IYU26:IYV26"/>
    <mergeCell ref="IYW26:IYX26"/>
    <mergeCell ref="IYE26:IYF26"/>
    <mergeCell ref="IYG26:IYH26"/>
    <mergeCell ref="IYI26:IYJ26"/>
    <mergeCell ref="IYK26:IYL26"/>
    <mergeCell ref="IYM26:IYN26"/>
    <mergeCell ref="IXU26:IXV26"/>
    <mergeCell ref="IXW26:IXX26"/>
    <mergeCell ref="IXY26:IXZ26"/>
    <mergeCell ref="IYA26:IYB26"/>
    <mergeCell ref="IYC26:IYD26"/>
    <mergeCell ref="IXK26:IXL26"/>
    <mergeCell ref="IXM26:IXN26"/>
    <mergeCell ref="IXO26:IXP26"/>
    <mergeCell ref="IXQ26:IXR26"/>
    <mergeCell ref="IXS26:IXT26"/>
    <mergeCell ref="IXA26:IXB26"/>
    <mergeCell ref="IXC26:IXD26"/>
    <mergeCell ref="IXE26:IXF26"/>
    <mergeCell ref="IXG26:IXH26"/>
    <mergeCell ref="IXI26:IXJ26"/>
    <mergeCell ref="IWQ26:IWR26"/>
    <mergeCell ref="IWS26:IWT26"/>
    <mergeCell ref="IWU26:IWV26"/>
    <mergeCell ref="IWW26:IWX26"/>
    <mergeCell ref="IWY26:IWZ26"/>
    <mergeCell ref="IWG26:IWH26"/>
    <mergeCell ref="IWI26:IWJ26"/>
    <mergeCell ref="IWK26:IWL26"/>
    <mergeCell ref="IWM26:IWN26"/>
    <mergeCell ref="IWO26:IWP26"/>
    <mergeCell ref="IVW26:IVX26"/>
    <mergeCell ref="IVY26:IVZ26"/>
    <mergeCell ref="IWA26:IWB26"/>
    <mergeCell ref="IWC26:IWD26"/>
    <mergeCell ref="IWE26:IWF26"/>
    <mergeCell ref="IVM26:IVN26"/>
    <mergeCell ref="IVO26:IVP26"/>
    <mergeCell ref="IVQ26:IVR26"/>
    <mergeCell ref="IVS26:IVT26"/>
    <mergeCell ref="IVU26:IVV26"/>
    <mergeCell ref="IVC26:IVD26"/>
    <mergeCell ref="IVE26:IVF26"/>
    <mergeCell ref="IVG26:IVH26"/>
    <mergeCell ref="IVI26:IVJ26"/>
    <mergeCell ref="IVK26:IVL26"/>
    <mergeCell ref="IUS26:IUT26"/>
    <mergeCell ref="IUU26:IUV26"/>
    <mergeCell ref="IUW26:IUX26"/>
    <mergeCell ref="IUY26:IUZ26"/>
    <mergeCell ref="IVA26:IVB26"/>
    <mergeCell ref="IUI26:IUJ26"/>
    <mergeCell ref="IUK26:IUL26"/>
    <mergeCell ref="IUM26:IUN26"/>
    <mergeCell ref="IUO26:IUP26"/>
    <mergeCell ref="IUQ26:IUR26"/>
    <mergeCell ref="ITY26:ITZ26"/>
    <mergeCell ref="IUA26:IUB26"/>
    <mergeCell ref="IUC26:IUD26"/>
    <mergeCell ref="IUE26:IUF26"/>
    <mergeCell ref="IUG26:IUH26"/>
    <mergeCell ref="ITO26:ITP26"/>
    <mergeCell ref="ITQ26:ITR26"/>
    <mergeCell ref="ITS26:ITT26"/>
    <mergeCell ref="ITU26:ITV26"/>
    <mergeCell ref="ITW26:ITX26"/>
    <mergeCell ref="ITE26:ITF26"/>
    <mergeCell ref="ITG26:ITH26"/>
    <mergeCell ref="ITI26:ITJ26"/>
    <mergeCell ref="ITK26:ITL26"/>
    <mergeCell ref="ITM26:ITN26"/>
    <mergeCell ref="ISU26:ISV26"/>
    <mergeCell ref="ISW26:ISX26"/>
    <mergeCell ref="ISY26:ISZ26"/>
    <mergeCell ref="ITA26:ITB26"/>
    <mergeCell ref="ITC26:ITD26"/>
    <mergeCell ref="ISK26:ISL26"/>
    <mergeCell ref="ISM26:ISN26"/>
    <mergeCell ref="ISO26:ISP26"/>
    <mergeCell ref="ISQ26:ISR26"/>
    <mergeCell ref="ISS26:IST26"/>
    <mergeCell ref="ISA26:ISB26"/>
    <mergeCell ref="ISC26:ISD26"/>
    <mergeCell ref="ISE26:ISF26"/>
    <mergeCell ref="ISG26:ISH26"/>
    <mergeCell ref="ISI26:ISJ26"/>
    <mergeCell ref="IRQ26:IRR26"/>
    <mergeCell ref="IRS26:IRT26"/>
    <mergeCell ref="IRU26:IRV26"/>
    <mergeCell ref="IRW26:IRX26"/>
    <mergeCell ref="IRY26:IRZ26"/>
    <mergeCell ref="IRG26:IRH26"/>
    <mergeCell ref="IRI26:IRJ26"/>
    <mergeCell ref="IRK26:IRL26"/>
    <mergeCell ref="IRM26:IRN26"/>
    <mergeCell ref="IRO26:IRP26"/>
    <mergeCell ref="IQW26:IQX26"/>
    <mergeCell ref="IQY26:IQZ26"/>
    <mergeCell ref="IRA26:IRB26"/>
    <mergeCell ref="IRC26:IRD26"/>
    <mergeCell ref="IRE26:IRF26"/>
    <mergeCell ref="IQM26:IQN26"/>
    <mergeCell ref="IQO26:IQP26"/>
    <mergeCell ref="IQQ26:IQR26"/>
    <mergeCell ref="IQS26:IQT26"/>
    <mergeCell ref="IQU26:IQV26"/>
    <mergeCell ref="IQC26:IQD26"/>
    <mergeCell ref="IQE26:IQF26"/>
    <mergeCell ref="IQG26:IQH26"/>
    <mergeCell ref="IQI26:IQJ26"/>
    <mergeCell ref="IQK26:IQL26"/>
    <mergeCell ref="IPS26:IPT26"/>
    <mergeCell ref="IPU26:IPV26"/>
    <mergeCell ref="IPW26:IPX26"/>
    <mergeCell ref="IPY26:IPZ26"/>
    <mergeCell ref="IQA26:IQB26"/>
    <mergeCell ref="IPI26:IPJ26"/>
    <mergeCell ref="IPK26:IPL26"/>
    <mergeCell ref="IPM26:IPN26"/>
    <mergeCell ref="IPO26:IPP26"/>
    <mergeCell ref="IPQ26:IPR26"/>
    <mergeCell ref="IOY26:IOZ26"/>
    <mergeCell ref="IPA26:IPB26"/>
    <mergeCell ref="IPC26:IPD26"/>
    <mergeCell ref="IPE26:IPF26"/>
    <mergeCell ref="IPG26:IPH26"/>
    <mergeCell ref="IOO26:IOP26"/>
    <mergeCell ref="IOQ26:IOR26"/>
    <mergeCell ref="IOS26:IOT26"/>
    <mergeCell ref="IOU26:IOV26"/>
    <mergeCell ref="IOW26:IOX26"/>
    <mergeCell ref="IOE26:IOF26"/>
    <mergeCell ref="IOG26:IOH26"/>
    <mergeCell ref="IOI26:IOJ26"/>
    <mergeCell ref="IOK26:IOL26"/>
    <mergeCell ref="IOM26:ION26"/>
    <mergeCell ref="INU26:INV26"/>
    <mergeCell ref="INW26:INX26"/>
    <mergeCell ref="INY26:INZ26"/>
    <mergeCell ref="IOA26:IOB26"/>
    <mergeCell ref="IOC26:IOD26"/>
    <mergeCell ref="INK26:INL26"/>
    <mergeCell ref="INM26:INN26"/>
    <mergeCell ref="INO26:INP26"/>
    <mergeCell ref="INQ26:INR26"/>
    <mergeCell ref="INS26:INT26"/>
    <mergeCell ref="INA26:INB26"/>
    <mergeCell ref="INC26:IND26"/>
    <mergeCell ref="INE26:INF26"/>
    <mergeCell ref="ING26:INH26"/>
    <mergeCell ref="INI26:INJ26"/>
    <mergeCell ref="IMQ26:IMR26"/>
    <mergeCell ref="IMS26:IMT26"/>
    <mergeCell ref="IMU26:IMV26"/>
    <mergeCell ref="IMW26:IMX26"/>
    <mergeCell ref="IMY26:IMZ26"/>
    <mergeCell ref="IMG26:IMH26"/>
    <mergeCell ref="IMI26:IMJ26"/>
    <mergeCell ref="IMK26:IML26"/>
    <mergeCell ref="IMM26:IMN26"/>
    <mergeCell ref="IMO26:IMP26"/>
    <mergeCell ref="ILW26:ILX26"/>
    <mergeCell ref="ILY26:ILZ26"/>
    <mergeCell ref="IMA26:IMB26"/>
    <mergeCell ref="IMC26:IMD26"/>
    <mergeCell ref="IME26:IMF26"/>
    <mergeCell ref="ILM26:ILN26"/>
    <mergeCell ref="ILO26:ILP26"/>
    <mergeCell ref="ILQ26:ILR26"/>
    <mergeCell ref="ILS26:ILT26"/>
    <mergeCell ref="ILU26:ILV26"/>
    <mergeCell ref="ILC26:ILD26"/>
    <mergeCell ref="ILE26:ILF26"/>
    <mergeCell ref="ILG26:ILH26"/>
    <mergeCell ref="ILI26:ILJ26"/>
    <mergeCell ref="ILK26:ILL26"/>
    <mergeCell ref="IKS26:IKT26"/>
    <mergeCell ref="IKU26:IKV26"/>
    <mergeCell ref="IKW26:IKX26"/>
    <mergeCell ref="IKY26:IKZ26"/>
    <mergeCell ref="ILA26:ILB26"/>
    <mergeCell ref="IKI26:IKJ26"/>
    <mergeCell ref="IKK26:IKL26"/>
    <mergeCell ref="IKM26:IKN26"/>
    <mergeCell ref="IKO26:IKP26"/>
    <mergeCell ref="IKQ26:IKR26"/>
    <mergeCell ref="IJY26:IJZ26"/>
    <mergeCell ref="IKA26:IKB26"/>
    <mergeCell ref="IKC26:IKD26"/>
    <mergeCell ref="IKE26:IKF26"/>
    <mergeCell ref="IKG26:IKH26"/>
    <mergeCell ref="IJO26:IJP26"/>
    <mergeCell ref="IJQ26:IJR26"/>
    <mergeCell ref="IJS26:IJT26"/>
    <mergeCell ref="IJU26:IJV26"/>
    <mergeCell ref="IJW26:IJX26"/>
    <mergeCell ref="IJE26:IJF26"/>
    <mergeCell ref="IJG26:IJH26"/>
    <mergeCell ref="IJI26:IJJ26"/>
    <mergeCell ref="IJK26:IJL26"/>
    <mergeCell ref="IJM26:IJN26"/>
    <mergeCell ref="IIU26:IIV26"/>
    <mergeCell ref="IIW26:IIX26"/>
    <mergeCell ref="IIY26:IIZ26"/>
    <mergeCell ref="IJA26:IJB26"/>
    <mergeCell ref="IJC26:IJD26"/>
    <mergeCell ref="IIK26:IIL26"/>
    <mergeCell ref="IIM26:IIN26"/>
    <mergeCell ref="IIO26:IIP26"/>
    <mergeCell ref="IIQ26:IIR26"/>
    <mergeCell ref="IIS26:IIT26"/>
    <mergeCell ref="IIA26:IIB26"/>
    <mergeCell ref="IIC26:IID26"/>
    <mergeCell ref="IIE26:IIF26"/>
    <mergeCell ref="IIG26:IIH26"/>
    <mergeCell ref="III26:IIJ26"/>
    <mergeCell ref="IHQ26:IHR26"/>
    <mergeCell ref="IHS26:IHT26"/>
    <mergeCell ref="IHU26:IHV26"/>
    <mergeCell ref="IHW26:IHX26"/>
    <mergeCell ref="IHY26:IHZ26"/>
    <mergeCell ref="IHG26:IHH26"/>
    <mergeCell ref="IHI26:IHJ26"/>
    <mergeCell ref="IHK26:IHL26"/>
    <mergeCell ref="IHM26:IHN26"/>
    <mergeCell ref="IHO26:IHP26"/>
    <mergeCell ref="IGW26:IGX26"/>
    <mergeCell ref="IGY26:IGZ26"/>
    <mergeCell ref="IHA26:IHB26"/>
    <mergeCell ref="IHC26:IHD26"/>
    <mergeCell ref="IHE26:IHF26"/>
    <mergeCell ref="IGM26:IGN26"/>
    <mergeCell ref="IGO26:IGP26"/>
    <mergeCell ref="IGQ26:IGR26"/>
    <mergeCell ref="IGS26:IGT26"/>
    <mergeCell ref="IGU26:IGV26"/>
    <mergeCell ref="IGC26:IGD26"/>
    <mergeCell ref="IGE26:IGF26"/>
    <mergeCell ref="IGG26:IGH26"/>
    <mergeCell ref="IGI26:IGJ26"/>
    <mergeCell ref="IGK26:IGL26"/>
    <mergeCell ref="IFS26:IFT26"/>
    <mergeCell ref="IFU26:IFV26"/>
    <mergeCell ref="IFW26:IFX26"/>
    <mergeCell ref="IFY26:IFZ26"/>
    <mergeCell ref="IGA26:IGB26"/>
    <mergeCell ref="IFI26:IFJ26"/>
    <mergeCell ref="IFK26:IFL26"/>
    <mergeCell ref="IFM26:IFN26"/>
    <mergeCell ref="IFO26:IFP26"/>
    <mergeCell ref="IFQ26:IFR26"/>
    <mergeCell ref="IEY26:IEZ26"/>
    <mergeCell ref="IFA26:IFB26"/>
    <mergeCell ref="IFC26:IFD26"/>
    <mergeCell ref="IFE26:IFF26"/>
    <mergeCell ref="IFG26:IFH26"/>
    <mergeCell ref="IEO26:IEP26"/>
    <mergeCell ref="IEQ26:IER26"/>
    <mergeCell ref="IES26:IET26"/>
    <mergeCell ref="IEU26:IEV26"/>
    <mergeCell ref="IEW26:IEX26"/>
    <mergeCell ref="IEE26:IEF26"/>
    <mergeCell ref="IEG26:IEH26"/>
    <mergeCell ref="IEI26:IEJ26"/>
    <mergeCell ref="IEK26:IEL26"/>
    <mergeCell ref="IEM26:IEN26"/>
    <mergeCell ref="IDU26:IDV26"/>
    <mergeCell ref="IDW26:IDX26"/>
    <mergeCell ref="IDY26:IDZ26"/>
    <mergeCell ref="IEA26:IEB26"/>
    <mergeCell ref="IEC26:IED26"/>
    <mergeCell ref="IDK26:IDL26"/>
    <mergeCell ref="IDM26:IDN26"/>
    <mergeCell ref="IDO26:IDP26"/>
    <mergeCell ref="IDQ26:IDR26"/>
    <mergeCell ref="IDS26:IDT26"/>
    <mergeCell ref="IDA26:IDB26"/>
    <mergeCell ref="IDC26:IDD26"/>
    <mergeCell ref="IDE26:IDF26"/>
    <mergeCell ref="IDG26:IDH26"/>
    <mergeCell ref="IDI26:IDJ26"/>
    <mergeCell ref="ICQ26:ICR26"/>
    <mergeCell ref="ICS26:ICT26"/>
    <mergeCell ref="ICU26:ICV26"/>
    <mergeCell ref="ICW26:ICX26"/>
    <mergeCell ref="ICY26:ICZ26"/>
    <mergeCell ref="ICG26:ICH26"/>
    <mergeCell ref="ICI26:ICJ26"/>
    <mergeCell ref="ICK26:ICL26"/>
    <mergeCell ref="ICM26:ICN26"/>
    <mergeCell ref="ICO26:ICP26"/>
    <mergeCell ref="IBW26:IBX26"/>
    <mergeCell ref="IBY26:IBZ26"/>
    <mergeCell ref="ICA26:ICB26"/>
    <mergeCell ref="ICC26:ICD26"/>
    <mergeCell ref="ICE26:ICF26"/>
    <mergeCell ref="IBM26:IBN26"/>
    <mergeCell ref="IBO26:IBP26"/>
    <mergeCell ref="IBQ26:IBR26"/>
    <mergeCell ref="IBS26:IBT26"/>
    <mergeCell ref="IBU26:IBV26"/>
    <mergeCell ref="IBC26:IBD26"/>
    <mergeCell ref="IBE26:IBF26"/>
    <mergeCell ref="IBG26:IBH26"/>
    <mergeCell ref="IBI26:IBJ26"/>
    <mergeCell ref="IBK26:IBL26"/>
    <mergeCell ref="IAS26:IAT26"/>
    <mergeCell ref="IAU26:IAV26"/>
    <mergeCell ref="IAW26:IAX26"/>
    <mergeCell ref="IAY26:IAZ26"/>
    <mergeCell ref="IBA26:IBB26"/>
    <mergeCell ref="IAI26:IAJ26"/>
    <mergeCell ref="IAK26:IAL26"/>
    <mergeCell ref="IAM26:IAN26"/>
    <mergeCell ref="IAO26:IAP26"/>
    <mergeCell ref="IAQ26:IAR26"/>
    <mergeCell ref="HZY26:HZZ26"/>
    <mergeCell ref="IAA26:IAB26"/>
    <mergeCell ref="IAC26:IAD26"/>
    <mergeCell ref="IAE26:IAF26"/>
    <mergeCell ref="IAG26:IAH26"/>
    <mergeCell ref="HZO26:HZP26"/>
    <mergeCell ref="HZQ26:HZR26"/>
    <mergeCell ref="HZS26:HZT26"/>
    <mergeCell ref="HZU26:HZV26"/>
    <mergeCell ref="HZW26:HZX26"/>
    <mergeCell ref="HZE26:HZF26"/>
    <mergeCell ref="HZG26:HZH26"/>
    <mergeCell ref="HZI26:HZJ26"/>
    <mergeCell ref="HZK26:HZL26"/>
    <mergeCell ref="HZM26:HZN26"/>
    <mergeCell ref="HYU26:HYV26"/>
    <mergeCell ref="HYW26:HYX26"/>
    <mergeCell ref="HYY26:HYZ26"/>
    <mergeCell ref="HZA26:HZB26"/>
    <mergeCell ref="HZC26:HZD26"/>
    <mergeCell ref="HYK26:HYL26"/>
    <mergeCell ref="HYM26:HYN26"/>
    <mergeCell ref="HYO26:HYP26"/>
    <mergeCell ref="HYQ26:HYR26"/>
    <mergeCell ref="HYS26:HYT26"/>
    <mergeCell ref="HYA26:HYB26"/>
    <mergeCell ref="HYC26:HYD26"/>
    <mergeCell ref="HYE26:HYF26"/>
    <mergeCell ref="HYG26:HYH26"/>
    <mergeCell ref="HYI26:HYJ26"/>
    <mergeCell ref="HXQ26:HXR26"/>
    <mergeCell ref="HXS26:HXT26"/>
    <mergeCell ref="HXU26:HXV26"/>
    <mergeCell ref="HXW26:HXX26"/>
    <mergeCell ref="HXY26:HXZ26"/>
    <mergeCell ref="HXG26:HXH26"/>
    <mergeCell ref="HXI26:HXJ26"/>
    <mergeCell ref="HXK26:HXL26"/>
    <mergeCell ref="HXM26:HXN26"/>
    <mergeCell ref="HXO26:HXP26"/>
    <mergeCell ref="HWW26:HWX26"/>
    <mergeCell ref="HWY26:HWZ26"/>
    <mergeCell ref="HXA26:HXB26"/>
    <mergeCell ref="HXC26:HXD26"/>
    <mergeCell ref="HXE26:HXF26"/>
    <mergeCell ref="HWM26:HWN26"/>
    <mergeCell ref="HWO26:HWP26"/>
    <mergeCell ref="HWQ26:HWR26"/>
    <mergeCell ref="HWS26:HWT26"/>
    <mergeCell ref="HWU26:HWV26"/>
    <mergeCell ref="HWC26:HWD26"/>
    <mergeCell ref="HWE26:HWF26"/>
    <mergeCell ref="HWG26:HWH26"/>
    <mergeCell ref="HWI26:HWJ26"/>
    <mergeCell ref="HWK26:HWL26"/>
    <mergeCell ref="HVS26:HVT26"/>
    <mergeCell ref="HVU26:HVV26"/>
    <mergeCell ref="HVW26:HVX26"/>
    <mergeCell ref="HVY26:HVZ26"/>
    <mergeCell ref="HWA26:HWB26"/>
    <mergeCell ref="HVI26:HVJ26"/>
    <mergeCell ref="HVK26:HVL26"/>
    <mergeCell ref="HVM26:HVN26"/>
    <mergeCell ref="HVO26:HVP26"/>
    <mergeCell ref="HVQ26:HVR26"/>
    <mergeCell ref="HUY26:HUZ26"/>
    <mergeCell ref="HVA26:HVB26"/>
    <mergeCell ref="HVC26:HVD26"/>
    <mergeCell ref="HVE26:HVF26"/>
    <mergeCell ref="HVG26:HVH26"/>
    <mergeCell ref="HUO26:HUP26"/>
    <mergeCell ref="HUQ26:HUR26"/>
    <mergeCell ref="HUS26:HUT26"/>
    <mergeCell ref="HUU26:HUV26"/>
    <mergeCell ref="HUW26:HUX26"/>
    <mergeCell ref="HUE26:HUF26"/>
    <mergeCell ref="HUG26:HUH26"/>
    <mergeCell ref="HUI26:HUJ26"/>
    <mergeCell ref="HUK26:HUL26"/>
    <mergeCell ref="HUM26:HUN26"/>
    <mergeCell ref="HTU26:HTV26"/>
    <mergeCell ref="HTW26:HTX26"/>
    <mergeCell ref="HTY26:HTZ26"/>
    <mergeCell ref="HUA26:HUB26"/>
    <mergeCell ref="HUC26:HUD26"/>
    <mergeCell ref="HTK26:HTL26"/>
    <mergeCell ref="HTM26:HTN26"/>
    <mergeCell ref="HTO26:HTP26"/>
    <mergeCell ref="HTQ26:HTR26"/>
    <mergeCell ref="HTS26:HTT26"/>
    <mergeCell ref="HTA26:HTB26"/>
    <mergeCell ref="HTC26:HTD26"/>
    <mergeCell ref="HTE26:HTF26"/>
    <mergeCell ref="HTG26:HTH26"/>
    <mergeCell ref="HTI26:HTJ26"/>
    <mergeCell ref="HSQ26:HSR26"/>
    <mergeCell ref="HSS26:HST26"/>
    <mergeCell ref="HSU26:HSV26"/>
    <mergeCell ref="HSW26:HSX26"/>
    <mergeCell ref="HSY26:HSZ26"/>
    <mergeCell ref="HSG26:HSH26"/>
    <mergeCell ref="HSI26:HSJ26"/>
    <mergeCell ref="HSK26:HSL26"/>
    <mergeCell ref="HSM26:HSN26"/>
    <mergeCell ref="HSO26:HSP26"/>
    <mergeCell ref="HRW26:HRX26"/>
    <mergeCell ref="HRY26:HRZ26"/>
    <mergeCell ref="HSA26:HSB26"/>
    <mergeCell ref="HSC26:HSD26"/>
    <mergeCell ref="HSE26:HSF26"/>
    <mergeCell ref="HRM26:HRN26"/>
    <mergeCell ref="HRO26:HRP26"/>
    <mergeCell ref="HRQ26:HRR26"/>
    <mergeCell ref="HRS26:HRT26"/>
    <mergeCell ref="HRU26:HRV26"/>
    <mergeCell ref="HRC26:HRD26"/>
    <mergeCell ref="HRE26:HRF26"/>
    <mergeCell ref="HRG26:HRH26"/>
    <mergeCell ref="HRI26:HRJ26"/>
    <mergeCell ref="HRK26:HRL26"/>
    <mergeCell ref="HQS26:HQT26"/>
    <mergeCell ref="HQU26:HQV26"/>
    <mergeCell ref="HQW26:HQX26"/>
    <mergeCell ref="HQY26:HQZ26"/>
    <mergeCell ref="HRA26:HRB26"/>
    <mergeCell ref="HQI26:HQJ26"/>
    <mergeCell ref="HQK26:HQL26"/>
    <mergeCell ref="HQM26:HQN26"/>
    <mergeCell ref="HQO26:HQP26"/>
    <mergeCell ref="HQQ26:HQR26"/>
    <mergeCell ref="HPY26:HPZ26"/>
    <mergeCell ref="HQA26:HQB26"/>
    <mergeCell ref="HQC26:HQD26"/>
    <mergeCell ref="HQE26:HQF26"/>
    <mergeCell ref="HQG26:HQH26"/>
    <mergeCell ref="HPO26:HPP26"/>
    <mergeCell ref="HPQ26:HPR26"/>
    <mergeCell ref="HPS26:HPT26"/>
    <mergeCell ref="HPU26:HPV26"/>
    <mergeCell ref="HPW26:HPX26"/>
    <mergeCell ref="HPE26:HPF26"/>
    <mergeCell ref="HPG26:HPH26"/>
    <mergeCell ref="HPI26:HPJ26"/>
    <mergeCell ref="HPK26:HPL26"/>
    <mergeCell ref="HPM26:HPN26"/>
    <mergeCell ref="HOU26:HOV26"/>
    <mergeCell ref="HOW26:HOX26"/>
    <mergeCell ref="HOY26:HOZ26"/>
    <mergeCell ref="HPA26:HPB26"/>
    <mergeCell ref="HPC26:HPD26"/>
    <mergeCell ref="HOK26:HOL26"/>
    <mergeCell ref="HOM26:HON26"/>
    <mergeCell ref="HOO26:HOP26"/>
    <mergeCell ref="HOQ26:HOR26"/>
    <mergeCell ref="HOS26:HOT26"/>
    <mergeCell ref="HOA26:HOB26"/>
    <mergeCell ref="HOC26:HOD26"/>
    <mergeCell ref="HOE26:HOF26"/>
    <mergeCell ref="HOG26:HOH26"/>
    <mergeCell ref="HOI26:HOJ26"/>
    <mergeCell ref="HNQ26:HNR26"/>
    <mergeCell ref="HNS26:HNT26"/>
    <mergeCell ref="HNU26:HNV26"/>
    <mergeCell ref="HNW26:HNX26"/>
    <mergeCell ref="HNY26:HNZ26"/>
    <mergeCell ref="HNG26:HNH26"/>
    <mergeCell ref="HNI26:HNJ26"/>
    <mergeCell ref="HNK26:HNL26"/>
    <mergeCell ref="HNM26:HNN26"/>
    <mergeCell ref="HNO26:HNP26"/>
    <mergeCell ref="HMW26:HMX26"/>
    <mergeCell ref="HMY26:HMZ26"/>
    <mergeCell ref="HNA26:HNB26"/>
    <mergeCell ref="HNC26:HND26"/>
    <mergeCell ref="HNE26:HNF26"/>
    <mergeCell ref="HMM26:HMN26"/>
    <mergeCell ref="HMO26:HMP26"/>
    <mergeCell ref="HMQ26:HMR26"/>
    <mergeCell ref="HMS26:HMT26"/>
    <mergeCell ref="HMU26:HMV26"/>
    <mergeCell ref="HMC26:HMD26"/>
    <mergeCell ref="HME26:HMF26"/>
    <mergeCell ref="HMG26:HMH26"/>
    <mergeCell ref="HMI26:HMJ26"/>
    <mergeCell ref="HMK26:HML26"/>
    <mergeCell ref="HLS26:HLT26"/>
    <mergeCell ref="HLU26:HLV26"/>
    <mergeCell ref="HLW26:HLX26"/>
    <mergeCell ref="HLY26:HLZ26"/>
    <mergeCell ref="HMA26:HMB26"/>
    <mergeCell ref="HLI26:HLJ26"/>
    <mergeCell ref="HLK26:HLL26"/>
    <mergeCell ref="HLM26:HLN26"/>
    <mergeCell ref="HLO26:HLP26"/>
    <mergeCell ref="HLQ26:HLR26"/>
    <mergeCell ref="HKY26:HKZ26"/>
    <mergeCell ref="HLA26:HLB26"/>
    <mergeCell ref="HLC26:HLD26"/>
    <mergeCell ref="HLE26:HLF26"/>
    <mergeCell ref="HLG26:HLH26"/>
    <mergeCell ref="HKO26:HKP26"/>
    <mergeCell ref="HKQ26:HKR26"/>
    <mergeCell ref="HKS26:HKT26"/>
    <mergeCell ref="HKU26:HKV26"/>
    <mergeCell ref="HKW26:HKX26"/>
    <mergeCell ref="HKE26:HKF26"/>
    <mergeCell ref="HKG26:HKH26"/>
    <mergeCell ref="HKI26:HKJ26"/>
    <mergeCell ref="HKK26:HKL26"/>
    <mergeCell ref="HKM26:HKN26"/>
    <mergeCell ref="HJU26:HJV26"/>
    <mergeCell ref="HJW26:HJX26"/>
    <mergeCell ref="HJY26:HJZ26"/>
    <mergeCell ref="HKA26:HKB26"/>
    <mergeCell ref="HKC26:HKD26"/>
    <mergeCell ref="HJK26:HJL26"/>
    <mergeCell ref="HJM26:HJN26"/>
    <mergeCell ref="HJO26:HJP26"/>
    <mergeCell ref="HJQ26:HJR26"/>
    <mergeCell ref="HJS26:HJT26"/>
    <mergeCell ref="HJA26:HJB26"/>
    <mergeCell ref="HJC26:HJD26"/>
    <mergeCell ref="HJE26:HJF26"/>
    <mergeCell ref="HJG26:HJH26"/>
    <mergeCell ref="HJI26:HJJ26"/>
    <mergeCell ref="HIQ26:HIR26"/>
    <mergeCell ref="HIS26:HIT26"/>
    <mergeCell ref="HIU26:HIV26"/>
    <mergeCell ref="HIW26:HIX26"/>
    <mergeCell ref="HIY26:HIZ26"/>
    <mergeCell ref="HIG26:HIH26"/>
    <mergeCell ref="HII26:HIJ26"/>
    <mergeCell ref="HIK26:HIL26"/>
    <mergeCell ref="HIM26:HIN26"/>
    <mergeCell ref="HIO26:HIP26"/>
    <mergeCell ref="HHW26:HHX26"/>
    <mergeCell ref="HHY26:HHZ26"/>
    <mergeCell ref="HIA26:HIB26"/>
    <mergeCell ref="HIC26:HID26"/>
    <mergeCell ref="HIE26:HIF26"/>
    <mergeCell ref="HHM26:HHN26"/>
    <mergeCell ref="HHO26:HHP26"/>
    <mergeCell ref="HHQ26:HHR26"/>
    <mergeCell ref="HHS26:HHT26"/>
    <mergeCell ref="HHU26:HHV26"/>
    <mergeCell ref="HHC26:HHD26"/>
    <mergeCell ref="HHE26:HHF26"/>
    <mergeCell ref="HHG26:HHH26"/>
    <mergeCell ref="HHI26:HHJ26"/>
    <mergeCell ref="HHK26:HHL26"/>
    <mergeCell ref="HGS26:HGT26"/>
    <mergeCell ref="HGU26:HGV26"/>
    <mergeCell ref="HGW26:HGX26"/>
    <mergeCell ref="HGY26:HGZ26"/>
    <mergeCell ref="HHA26:HHB26"/>
    <mergeCell ref="HGI26:HGJ26"/>
    <mergeCell ref="HGK26:HGL26"/>
    <mergeCell ref="HGM26:HGN26"/>
    <mergeCell ref="HGO26:HGP26"/>
    <mergeCell ref="HGQ26:HGR26"/>
    <mergeCell ref="HFY26:HFZ26"/>
    <mergeCell ref="HGA26:HGB26"/>
    <mergeCell ref="HGC26:HGD26"/>
    <mergeCell ref="HGE26:HGF26"/>
    <mergeCell ref="HGG26:HGH26"/>
    <mergeCell ref="HFO26:HFP26"/>
    <mergeCell ref="HFQ26:HFR26"/>
    <mergeCell ref="HFS26:HFT26"/>
    <mergeCell ref="HFU26:HFV26"/>
    <mergeCell ref="HFW26:HFX26"/>
    <mergeCell ref="HFE26:HFF26"/>
    <mergeCell ref="HFG26:HFH26"/>
    <mergeCell ref="HFI26:HFJ26"/>
    <mergeCell ref="HFK26:HFL26"/>
    <mergeCell ref="HFM26:HFN26"/>
    <mergeCell ref="HEU26:HEV26"/>
    <mergeCell ref="HEW26:HEX26"/>
    <mergeCell ref="HEY26:HEZ26"/>
    <mergeCell ref="HFA26:HFB26"/>
    <mergeCell ref="HFC26:HFD26"/>
    <mergeCell ref="HEK26:HEL26"/>
    <mergeCell ref="HEM26:HEN26"/>
    <mergeCell ref="HEO26:HEP26"/>
    <mergeCell ref="HEQ26:HER26"/>
    <mergeCell ref="HES26:HET26"/>
    <mergeCell ref="HEA26:HEB26"/>
    <mergeCell ref="HEC26:HED26"/>
    <mergeCell ref="HEE26:HEF26"/>
    <mergeCell ref="HEG26:HEH26"/>
    <mergeCell ref="HEI26:HEJ26"/>
    <mergeCell ref="HDQ26:HDR26"/>
    <mergeCell ref="HDS26:HDT26"/>
    <mergeCell ref="HDU26:HDV26"/>
    <mergeCell ref="HDW26:HDX26"/>
    <mergeCell ref="HDY26:HDZ26"/>
    <mergeCell ref="HDG26:HDH26"/>
    <mergeCell ref="HDI26:HDJ26"/>
    <mergeCell ref="HDK26:HDL26"/>
    <mergeCell ref="HDM26:HDN26"/>
    <mergeCell ref="HDO26:HDP26"/>
    <mergeCell ref="HCW26:HCX26"/>
    <mergeCell ref="HCY26:HCZ26"/>
    <mergeCell ref="HDA26:HDB26"/>
    <mergeCell ref="HDC26:HDD26"/>
    <mergeCell ref="HDE26:HDF26"/>
    <mergeCell ref="HCM26:HCN26"/>
    <mergeCell ref="HCO26:HCP26"/>
    <mergeCell ref="HCQ26:HCR26"/>
    <mergeCell ref="HCS26:HCT26"/>
    <mergeCell ref="HCU26:HCV26"/>
    <mergeCell ref="HCC26:HCD26"/>
    <mergeCell ref="HCE26:HCF26"/>
    <mergeCell ref="HCG26:HCH26"/>
    <mergeCell ref="HCI26:HCJ26"/>
    <mergeCell ref="HCK26:HCL26"/>
    <mergeCell ref="HBS26:HBT26"/>
    <mergeCell ref="HBU26:HBV26"/>
    <mergeCell ref="HBW26:HBX26"/>
    <mergeCell ref="HBY26:HBZ26"/>
    <mergeCell ref="HCA26:HCB26"/>
    <mergeCell ref="HBI26:HBJ26"/>
    <mergeCell ref="HBK26:HBL26"/>
    <mergeCell ref="HBM26:HBN26"/>
    <mergeCell ref="HBO26:HBP26"/>
    <mergeCell ref="HBQ26:HBR26"/>
    <mergeCell ref="HAY26:HAZ26"/>
    <mergeCell ref="HBA26:HBB26"/>
    <mergeCell ref="HBC26:HBD26"/>
    <mergeCell ref="HBE26:HBF26"/>
    <mergeCell ref="HBG26:HBH26"/>
    <mergeCell ref="HAO26:HAP26"/>
    <mergeCell ref="HAQ26:HAR26"/>
    <mergeCell ref="HAS26:HAT26"/>
    <mergeCell ref="HAU26:HAV26"/>
    <mergeCell ref="HAW26:HAX26"/>
    <mergeCell ref="HAE26:HAF26"/>
    <mergeCell ref="HAG26:HAH26"/>
    <mergeCell ref="HAI26:HAJ26"/>
    <mergeCell ref="HAK26:HAL26"/>
    <mergeCell ref="HAM26:HAN26"/>
    <mergeCell ref="GZU26:GZV26"/>
    <mergeCell ref="GZW26:GZX26"/>
    <mergeCell ref="GZY26:GZZ26"/>
    <mergeCell ref="HAA26:HAB26"/>
    <mergeCell ref="HAC26:HAD26"/>
    <mergeCell ref="GZK26:GZL26"/>
    <mergeCell ref="GZM26:GZN26"/>
    <mergeCell ref="GZO26:GZP26"/>
    <mergeCell ref="GZQ26:GZR26"/>
    <mergeCell ref="GZS26:GZT26"/>
    <mergeCell ref="GZA26:GZB26"/>
    <mergeCell ref="GZC26:GZD26"/>
    <mergeCell ref="GZE26:GZF26"/>
    <mergeCell ref="GZG26:GZH26"/>
    <mergeCell ref="GZI26:GZJ26"/>
    <mergeCell ref="GYQ26:GYR26"/>
    <mergeCell ref="GYS26:GYT26"/>
    <mergeCell ref="GYU26:GYV26"/>
    <mergeCell ref="GYW26:GYX26"/>
    <mergeCell ref="GYY26:GYZ26"/>
    <mergeCell ref="GYG26:GYH26"/>
    <mergeCell ref="GYI26:GYJ26"/>
    <mergeCell ref="GYK26:GYL26"/>
    <mergeCell ref="GYM26:GYN26"/>
    <mergeCell ref="GYO26:GYP26"/>
    <mergeCell ref="GXW26:GXX26"/>
    <mergeCell ref="GXY26:GXZ26"/>
    <mergeCell ref="GYA26:GYB26"/>
    <mergeCell ref="GYC26:GYD26"/>
    <mergeCell ref="GYE26:GYF26"/>
    <mergeCell ref="GXM26:GXN26"/>
    <mergeCell ref="GXO26:GXP26"/>
    <mergeCell ref="GXQ26:GXR26"/>
    <mergeCell ref="GXS26:GXT26"/>
    <mergeCell ref="GXU26:GXV26"/>
    <mergeCell ref="GXC26:GXD26"/>
    <mergeCell ref="GXE26:GXF26"/>
    <mergeCell ref="GXG26:GXH26"/>
    <mergeCell ref="GXI26:GXJ26"/>
    <mergeCell ref="GXK26:GXL26"/>
    <mergeCell ref="GWS26:GWT26"/>
    <mergeCell ref="GWU26:GWV26"/>
    <mergeCell ref="GWW26:GWX26"/>
    <mergeCell ref="GWY26:GWZ26"/>
    <mergeCell ref="GXA26:GXB26"/>
    <mergeCell ref="GWI26:GWJ26"/>
    <mergeCell ref="GWK26:GWL26"/>
    <mergeCell ref="GWM26:GWN26"/>
    <mergeCell ref="GWO26:GWP26"/>
    <mergeCell ref="GWQ26:GWR26"/>
    <mergeCell ref="GVY26:GVZ26"/>
    <mergeCell ref="GWA26:GWB26"/>
    <mergeCell ref="GWC26:GWD26"/>
    <mergeCell ref="GWE26:GWF26"/>
    <mergeCell ref="GWG26:GWH26"/>
    <mergeCell ref="GVO26:GVP26"/>
    <mergeCell ref="GVQ26:GVR26"/>
    <mergeCell ref="GVS26:GVT26"/>
    <mergeCell ref="GVU26:GVV26"/>
    <mergeCell ref="GVW26:GVX26"/>
    <mergeCell ref="GVE26:GVF26"/>
    <mergeCell ref="GVG26:GVH26"/>
    <mergeCell ref="GVI26:GVJ26"/>
    <mergeCell ref="GVK26:GVL26"/>
    <mergeCell ref="GVM26:GVN26"/>
    <mergeCell ref="GUU26:GUV26"/>
    <mergeCell ref="GUW26:GUX26"/>
    <mergeCell ref="GUY26:GUZ26"/>
    <mergeCell ref="GVA26:GVB26"/>
    <mergeCell ref="GVC26:GVD26"/>
    <mergeCell ref="GUK26:GUL26"/>
    <mergeCell ref="GUM26:GUN26"/>
    <mergeCell ref="GUO26:GUP26"/>
    <mergeCell ref="GUQ26:GUR26"/>
    <mergeCell ref="GUS26:GUT26"/>
    <mergeCell ref="GUA26:GUB26"/>
    <mergeCell ref="GUC26:GUD26"/>
    <mergeCell ref="GUE26:GUF26"/>
    <mergeCell ref="GUG26:GUH26"/>
    <mergeCell ref="GUI26:GUJ26"/>
    <mergeCell ref="GTQ26:GTR26"/>
    <mergeCell ref="GTS26:GTT26"/>
    <mergeCell ref="GTU26:GTV26"/>
    <mergeCell ref="GTW26:GTX26"/>
    <mergeCell ref="GTY26:GTZ26"/>
    <mergeCell ref="GTG26:GTH26"/>
    <mergeCell ref="GTI26:GTJ26"/>
    <mergeCell ref="GTK26:GTL26"/>
    <mergeCell ref="GTM26:GTN26"/>
    <mergeCell ref="GTO26:GTP26"/>
    <mergeCell ref="GSW26:GSX26"/>
    <mergeCell ref="GSY26:GSZ26"/>
    <mergeCell ref="GTA26:GTB26"/>
    <mergeCell ref="GTC26:GTD26"/>
    <mergeCell ref="GTE26:GTF26"/>
    <mergeCell ref="GSM26:GSN26"/>
    <mergeCell ref="GSO26:GSP26"/>
    <mergeCell ref="GSQ26:GSR26"/>
    <mergeCell ref="GSS26:GST26"/>
    <mergeCell ref="GSU26:GSV26"/>
    <mergeCell ref="GSC26:GSD26"/>
    <mergeCell ref="GSE26:GSF26"/>
    <mergeCell ref="GSG26:GSH26"/>
    <mergeCell ref="GSI26:GSJ26"/>
    <mergeCell ref="GSK26:GSL26"/>
    <mergeCell ref="GRS26:GRT26"/>
    <mergeCell ref="GRU26:GRV26"/>
    <mergeCell ref="GRW26:GRX26"/>
    <mergeCell ref="GRY26:GRZ26"/>
    <mergeCell ref="GSA26:GSB26"/>
    <mergeCell ref="GRI26:GRJ26"/>
    <mergeCell ref="GRK26:GRL26"/>
    <mergeCell ref="GRM26:GRN26"/>
    <mergeCell ref="GRO26:GRP26"/>
    <mergeCell ref="GRQ26:GRR26"/>
    <mergeCell ref="GQY26:GQZ26"/>
    <mergeCell ref="GRA26:GRB26"/>
    <mergeCell ref="GRC26:GRD26"/>
    <mergeCell ref="GRE26:GRF26"/>
    <mergeCell ref="GRG26:GRH26"/>
    <mergeCell ref="GQO26:GQP26"/>
    <mergeCell ref="GQQ26:GQR26"/>
    <mergeCell ref="GQS26:GQT26"/>
    <mergeCell ref="GQU26:GQV26"/>
    <mergeCell ref="GQW26:GQX26"/>
    <mergeCell ref="GQE26:GQF26"/>
    <mergeCell ref="GQG26:GQH26"/>
    <mergeCell ref="GQI26:GQJ26"/>
    <mergeCell ref="GQK26:GQL26"/>
    <mergeCell ref="GQM26:GQN26"/>
    <mergeCell ref="GPU26:GPV26"/>
    <mergeCell ref="GPW26:GPX26"/>
    <mergeCell ref="GPY26:GPZ26"/>
    <mergeCell ref="GQA26:GQB26"/>
    <mergeCell ref="GQC26:GQD26"/>
    <mergeCell ref="GPK26:GPL26"/>
    <mergeCell ref="GPM26:GPN26"/>
    <mergeCell ref="GPO26:GPP26"/>
    <mergeCell ref="GPQ26:GPR26"/>
    <mergeCell ref="GPS26:GPT26"/>
    <mergeCell ref="GPA26:GPB26"/>
    <mergeCell ref="GPC26:GPD26"/>
    <mergeCell ref="GPE26:GPF26"/>
    <mergeCell ref="GPG26:GPH26"/>
    <mergeCell ref="GPI26:GPJ26"/>
    <mergeCell ref="GOQ26:GOR26"/>
    <mergeCell ref="GOS26:GOT26"/>
    <mergeCell ref="GOU26:GOV26"/>
    <mergeCell ref="GOW26:GOX26"/>
    <mergeCell ref="GOY26:GOZ26"/>
    <mergeCell ref="GOG26:GOH26"/>
    <mergeCell ref="GOI26:GOJ26"/>
    <mergeCell ref="GOK26:GOL26"/>
    <mergeCell ref="GOM26:GON26"/>
    <mergeCell ref="GOO26:GOP26"/>
    <mergeCell ref="GNW26:GNX26"/>
    <mergeCell ref="GNY26:GNZ26"/>
    <mergeCell ref="GOA26:GOB26"/>
    <mergeCell ref="GOC26:GOD26"/>
    <mergeCell ref="GOE26:GOF26"/>
    <mergeCell ref="GNM26:GNN26"/>
    <mergeCell ref="GNO26:GNP26"/>
    <mergeCell ref="GNQ26:GNR26"/>
    <mergeCell ref="GNS26:GNT26"/>
    <mergeCell ref="GNU26:GNV26"/>
    <mergeCell ref="GNC26:GND26"/>
    <mergeCell ref="GNE26:GNF26"/>
    <mergeCell ref="GNG26:GNH26"/>
    <mergeCell ref="GNI26:GNJ26"/>
    <mergeCell ref="GNK26:GNL26"/>
    <mergeCell ref="GMS26:GMT26"/>
    <mergeCell ref="GMU26:GMV26"/>
    <mergeCell ref="GMW26:GMX26"/>
    <mergeCell ref="GMY26:GMZ26"/>
    <mergeCell ref="GNA26:GNB26"/>
    <mergeCell ref="GMI26:GMJ26"/>
    <mergeCell ref="GMK26:GML26"/>
    <mergeCell ref="GMM26:GMN26"/>
    <mergeCell ref="GMO26:GMP26"/>
    <mergeCell ref="GMQ26:GMR26"/>
    <mergeCell ref="GLY26:GLZ26"/>
    <mergeCell ref="GMA26:GMB26"/>
    <mergeCell ref="GMC26:GMD26"/>
    <mergeCell ref="GME26:GMF26"/>
    <mergeCell ref="GMG26:GMH26"/>
    <mergeCell ref="GLO26:GLP26"/>
    <mergeCell ref="GLQ26:GLR26"/>
    <mergeCell ref="GLS26:GLT26"/>
    <mergeCell ref="GLU26:GLV26"/>
    <mergeCell ref="GLW26:GLX26"/>
    <mergeCell ref="GLE26:GLF26"/>
    <mergeCell ref="GLG26:GLH26"/>
    <mergeCell ref="GLI26:GLJ26"/>
    <mergeCell ref="GLK26:GLL26"/>
    <mergeCell ref="GLM26:GLN26"/>
    <mergeCell ref="GKU26:GKV26"/>
    <mergeCell ref="GKW26:GKX26"/>
    <mergeCell ref="GKY26:GKZ26"/>
    <mergeCell ref="GLA26:GLB26"/>
    <mergeCell ref="GLC26:GLD26"/>
    <mergeCell ref="GKK26:GKL26"/>
    <mergeCell ref="GKM26:GKN26"/>
    <mergeCell ref="GKO26:GKP26"/>
    <mergeCell ref="GKQ26:GKR26"/>
    <mergeCell ref="GKS26:GKT26"/>
    <mergeCell ref="GKA26:GKB26"/>
    <mergeCell ref="GKC26:GKD26"/>
    <mergeCell ref="GKE26:GKF26"/>
    <mergeCell ref="GKG26:GKH26"/>
    <mergeCell ref="GKI26:GKJ26"/>
    <mergeCell ref="GJQ26:GJR26"/>
    <mergeCell ref="GJS26:GJT26"/>
    <mergeCell ref="GJU26:GJV26"/>
    <mergeCell ref="GJW26:GJX26"/>
    <mergeCell ref="GJY26:GJZ26"/>
    <mergeCell ref="GJG26:GJH26"/>
    <mergeCell ref="GJI26:GJJ26"/>
    <mergeCell ref="GJK26:GJL26"/>
    <mergeCell ref="GJM26:GJN26"/>
    <mergeCell ref="GJO26:GJP26"/>
    <mergeCell ref="GIW26:GIX26"/>
    <mergeCell ref="GIY26:GIZ26"/>
    <mergeCell ref="GJA26:GJB26"/>
    <mergeCell ref="GJC26:GJD26"/>
    <mergeCell ref="GJE26:GJF26"/>
    <mergeCell ref="GIM26:GIN26"/>
    <mergeCell ref="GIO26:GIP26"/>
    <mergeCell ref="GIQ26:GIR26"/>
    <mergeCell ref="GIS26:GIT26"/>
    <mergeCell ref="GIU26:GIV26"/>
    <mergeCell ref="GIC26:GID26"/>
    <mergeCell ref="GIE26:GIF26"/>
    <mergeCell ref="GIG26:GIH26"/>
    <mergeCell ref="GII26:GIJ26"/>
    <mergeCell ref="GIK26:GIL26"/>
    <mergeCell ref="GHS26:GHT26"/>
    <mergeCell ref="GHU26:GHV26"/>
    <mergeCell ref="GHW26:GHX26"/>
    <mergeCell ref="GHY26:GHZ26"/>
    <mergeCell ref="GIA26:GIB26"/>
    <mergeCell ref="GHI26:GHJ26"/>
    <mergeCell ref="GHK26:GHL26"/>
    <mergeCell ref="GHM26:GHN26"/>
    <mergeCell ref="GHO26:GHP26"/>
    <mergeCell ref="GHQ26:GHR26"/>
    <mergeCell ref="GGY26:GGZ26"/>
    <mergeCell ref="GHA26:GHB26"/>
    <mergeCell ref="GHC26:GHD26"/>
    <mergeCell ref="GHE26:GHF26"/>
    <mergeCell ref="GHG26:GHH26"/>
    <mergeCell ref="GGO26:GGP26"/>
    <mergeCell ref="GGQ26:GGR26"/>
    <mergeCell ref="GGS26:GGT26"/>
    <mergeCell ref="GGU26:GGV26"/>
    <mergeCell ref="GGW26:GGX26"/>
    <mergeCell ref="GGE26:GGF26"/>
    <mergeCell ref="GGG26:GGH26"/>
    <mergeCell ref="GGI26:GGJ26"/>
    <mergeCell ref="GGK26:GGL26"/>
    <mergeCell ref="GGM26:GGN26"/>
    <mergeCell ref="GFU26:GFV26"/>
    <mergeCell ref="GFW26:GFX26"/>
    <mergeCell ref="GFY26:GFZ26"/>
    <mergeCell ref="GGA26:GGB26"/>
    <mergeCell ref="GGC26:GGD26"/>
    <mergeCell ref="GFK26:GFL26"/>
    <mergeCell ref="GFM26:GFN26"/>
    <mergeCell ref="GFO26:GFP26"/>
    <mergeCell ref="GFQ26:GFR26"/>
    <mergeCell ref="GFS26:GFT26"/>
    <mergeCell ref="GFA26:GFB26"/>
    <mergeCell ref="GFC26:GFD26"/>
    <mergeCell ref="GFE26:GFF26"/>
    <mergeCell ref="GFG26:GFH26"/>
    <mergeCell ref="GFI26:GFJ26"/>
    <mergeCell ref="GEQ26:GER26"/>
    <mergeCell ref="GES26:GET26"/>
    <mergeCell ref="GEU26:GEV26"/>
    <mergeCell ref="GEW26:GEX26"/>
    <mergeCell ref="GEY26:GEZ26"/>
    <mergeCell ref="GEG26:GEH26"/>
    <mergeCell ref="GEI26:GEJ26"/>
    <mergeCell ref="GEK26:GEL26"/>
    <mergeCell ref="GEM26:GEN26"/>
    <mergeCell ref="GEO26:GEP26"/>
    <mergeCell ref="GDW26:GDX26"/>
    <mergeCell ref="GDY26:GDZ26"/>
    <mergeCell ref="GEA26:GEB26"/>
    <mergeCell ref="GEC26:GED26"/>
    <mergeCell ref="GEE26:GEF26"/>
    <mergeCell ref="GDM26:GDN26"/>
    <mergeCell ref="GDO26:GDP26"/>
    <mergeCell ref="GDQ26:GDR26"/>
    <mergeCell ref="GDS26:GDT26"/>
    <mergeCell ref="GDU26:GDV26"/>
    <mergeCell ref="GDC26:GDD26"/>
    <mergeCell ref="GDE26:GDF26"/>
    <mergeCell ref="GDG26:GDH26"/>
    <mergeCell ref="GDI26:GDJ26"/>
    <mergeCell ref="GDK26:GDL26"/>
    <mergeCell ref="GCS26:GCT26"/>
    <mergeCell ref="GCU26:GCV26"/>
    <mergeCell ref="GCW26:GCX26"/>
    <mergeCell ref="GCY26:GCZ26"/>
    <mergeCell ref="GDA26:GDB26"/>
    <mergeCell ref="GCI26:GCJ26"/>
    <mergeCell ref="GCK26:GCL26"/>
    <mergeCell ref="GCM26:GCN26"/>
    <mergeCell ref="GCO26:GCP26"/>
    <mergeCell ref="GCQ26:GCR26"/>
    <mergeCell ref="GBY26:GBZ26"/>
    <mergeCell ref="GCA26:GCB26"/>
    <mergeCell ref="GCC26:GCD26"/>
    <mergeCell ref="GCE26:GCF26"/>
    <mergeCell ref="GCG26:GCH26"/>
    <mergeCell ref="GBO26:GBP26"/>
    <mergeCell ref="GBQ26:GBR26"/>
    <mergeCell ref="GBS26:GBT26"/>
    <mergeCell ref="GBU26:GBV26"/>
    <mergeCell ref="GBW26:GBX26"/>
    <mergeCell ref="GBE26:GBF26"/>
    <mergeCell ref="GBG26:GBH26"/>
    <mergeCell ref="GBI26:GBJ26"/>
    <mergeCell ref="GBK26:GBL26"/>
    <mergeCell ref="GBM26:GBN26"/>
    <mergeCell ref="GAU26:GAV26"/>
    <mergeCell ref="GAW26:GAX26"/>
    <mergeCell ref="GAY26:GAZ26"/>
    <mergeCell ref="GBA26:GBB26"/>
    <mergeCell ref="GBC26:GBD26"/>
    <mergeCell ref="GAK26:GAL26"/>
    <mergeCell ref="GAM26:GAN26"/>
    <mergeCell ref="GAO26:GAP26"/>
    <mergeCell ref="GAQ26:GAR26"/>
    <mergeCell ref="GAS26:GAT26"/>
    <mergeCell ref="GAA26:GAB26"/>
    <mergeCell ref="GAC26:GAD26"/>
    <mergeCell ref="GAE26:GAF26"/>
    <mergeCell ref="GAG26:GAH26"/>
    <mergeCell ref="GAI26:GAJ26"/>
    <mergeCell ref="FZQ26:FZR26"/>
    <mergeCell ref="FZS26:FZT26"/>
    <mergeCell ref="FZU26:FZV26"/>
    <mergeCell ref="FZW26:FZX26"/>
    <mergeCell ref="FZY26:FZZ26"/>
    <mergeCell ref="FZG26:FZH26"/>
    <mergeCell ref="FZI26:FZJ26"/>
    <mergeCell ref="FZK26:FZL26"/>
    <mergeCell ref="FZM26:FZN26"/>
    <mergeCell ref="FZO26:FZP26"/>
    <mergeCell ref="FYW26:FYX26"/>
    <mergeCell ref="FYY26:FYZ26"/>
    <mergeCell ref="FZA26:FZB26"/>
    <mergeCell ref="FZC26:FZD26"/>
    <mergeCell ref="FZE26:FZF26"/>
    <mergeCell ref="FYM26:FYN26"/>
    <mergeCell ref="FYO26:FYP26"/>
    <mergeCell ref="FYQ26:FYR26"/>
    <mergeCell ref="FYS26:FYT26"/>
    <mergeCell ref="FYU26:FYV26"/>
    <mergeCell ref="FYC26:FYD26"/>
    <mergeCell ref="FYE26:FYF26"/>
    <mergeCell ref="FYG26:FYH26"/>
    <mergeCell ref="FYI26:FYJ26"/>
    <mergeCell ref="FYK26:FYL26"/>
    <mergeCell ref="FXS26:FXT26"/>
    <mergeCell ref="FXU26:FXV26"/>
    <mergeCell ref="FXW26:FXX26"/>
    <mergeCell ref="FXY26:FXZ26"/>
    <mergeCell ref="FYA26:FYB26"/>
    <mergeCell ref="FXI26:FXJ26"/>
    <mergeCell ref="FXK26:FXL26"/>
    <mergeCell ref="FXM26:FXN26"/>
    <mergeCell ref="FXO26:FXP26"/>
    <mergeCell ref="FXQ26:FXR26"/>
    <mergeCell ref="FWY26:FWZ26"/>
    <mergeCell ref="FXA26:FXB26"/>
    <mergeCell ref="FXC26:FXD26"/>
    <mergeCell ref="FXE26:FXF26"/>
    <mergeCell ref="FXG26:FXH26"/>
    <mergeCell ref="FWO26:FWP26"/>
    <mergeCell ref="FWQ26:FWR26"/>
    <mergeCell ref="FWS26:FWT26"/>
    <mergeCell ref="FWU26:FWV26"/>
    <mergeCell ref="FWW26:FWX26"/>
    <mergeCell ref="FWE26:FWF26"/>
    <mergeCell ref="FWG26:FWH26"/>
    <mergeCell ref="FWI26:FWJ26"/>
    <mergeCell ref="FWK26:FWL26"/>
    <mergeCell ref="FWM26:FWN26"/>
    <mergeCell ref="FVU26:FVV26"/>
    <mergeCell ref="FVW26:FVX26"/>
    <mergeCell ref="FVY26:FVZ26"/>
    <mergeCell ref="FWA26:FWB26"/>
    <mergeCell ref="FWC26:FWD26"/>
    <mergeCell ref="FVK26:FVL26"/>
    <mergeCell ref="FVM26:FVN26"/>
    <mergeCell ref="FVO26:FVP26"/>
    <mergeCell ref="FVQ26:FVR26"/>
    <mergeCell ref="FVS26:FVT26"/>
    <mergeCell ref="FVA26:FVB26"/>
    <mergeCell ref="FVC26:FVD26"/>
    <mergeCell ref="FVE26:FVF26"/>
    <mergeCell ref="FVG26:FVH26"/>
    <mergeCell ref="FVI26:FVJ26"/>
    <mergeCell ref="FUQ26:FUR26"/>
    <mergeCell ref="FUS26:FUT26"/>
    <mergeCell ref="FUU26:FUV26"/>
    <mergeCell ref="FUW26:FUX26"/>
    <mergeCell ref="FUY26:FUZ26"/>
    <mergeCell ref="FUG26:FUH26"/>
    <mergeCell ref="FUI26:FUJ26"/>
    <mergeCell ref="FUK26:FUL26"/>
    <mergeCell ref="FUM26:FUN26"/>
    <mergeCell ref="FUO26:FUP26"/>
    <mergeCell ref="FTW26:FTX26"/>
    <mergeCell ref="FTY26:FTZ26"/>
    <mergeCell ref="FUA26:FUB26"/>
    <mergeCell ref="FUC26:FUD26"/>
    <mergeCell ref="FUE26:FUF26"/>
    <mergeCell ref="FTM26:FTN26"/>
    <mergeCell ref="FTO26:FTP26"/>
    <mergeCell ref="FTQ26:FTR26"/>
    <mergeCell ref="FTS26:FTT26"/>
    <mergeCell ref="FTU26:FTV26"/>
    <mergeCell ref="FTC26:FTD26"/>
    <mergeCell ref="FTE26:FTF26"/>
    <mergeCell ref="FTG26:FTH26"/>
    <mergeCell ref="FTI26:FTJ26"/>
    <mergeCell ref="FTK26:FTL26"/>
    <mergeCell ref="FSS26:FST26"/>
    <mergeCell ref="FSU26:FSV26"/>
    <mergeCell ref="FSW26:FSX26"/>
    <mergeCell ref="FSY26:FSZ26"/>
    <mergeCell ref="FTA26:FTB26"/>
    <mergeCell ref="FSI26:FSJ26"/>
    <mergeCell ref="FSK26:FSL26"/>
    <mergeCell ref="FSM26:FSN26"/>
    <mergeCell ref="FSO26:FSP26"/>
    <mergeCell ref="FSQ26:FSR26"/>
    <mergeCell ref="FRY26:FRZ26"/>
    <mergeCell ref="FSA26:FSB26"/>
    <mergeCell ref="FSC26:FSD26"/>
    <mergeCell ref="FSE26:FSF26"/>
    <mergeCell ref="FSG26:FSH26"/>
    <mergeCell ref="FRO26:FRP26"/>
    <mergeCell ref="FRQ26:FRR26"/>
    <mergeCell ref="FRS26:FRT26"/>
    <mergeCell ref="FRU26:FRV26"/>
    <mergeCell ref="FRW26:FRX26"/>
    <mergeCell ref="FRE26:FRF26"/>
    <mergeCell ref="FRG26:FRH26"/>
    <mergeCell ref="FRI26:FRJ26"/>
    <mergeCell ref="FRK26:FRL26"/>
    <mergeCell ref="FRM26:FRN26"/>
    <mergeCell ref="FQU26:FQV26"/>
    <mergeCell ref="FQW26:FQX26"/>
    <mergeCell ref="FQY26:FQZ26"/>
    <mergeCell ref="FRA26:FRB26"/>
    <mergeCell ref="FRC26:FRD26"/>
    <mergeCell ref="FQK26:FQL26"/>
    <mergeCell ref="FQM26:FQN26"/>
    <mergeCell ref="FQO26:FQP26"/>
    <mergeCell ref="FQQ26:FQR26"/>
    <mergeCell ref="FQS26:FQT26"/>
    <mergeCell ref="FQA26:FQB26"/>
    <mergeCell ref="FQC26:FQD26"/>
    <mergeCell ref="FQE26:FQF26"/>
    <mergeCell ref="FQG26:FQH26"/>
    <mergeCell ref="FQI26:FQJ26"/>
    <mergeCell ref="FPQ26:FPR26"/>
    <mergeCell ref="FPS26:FPT26"/>
    <mergeCell ref="FPU26:FPV26"/>
    <mergeCell ref="FPW26:FPX26"/>
    <mergeCell ref="FPY26:FPZ26"/>
    <mergeCell ref="FPG26:FPH26"/>
    <mergeCell ref="FPI26:FPJ26"/>
    <mergeCell ref="FPK26:FPL26"/>
    <mergeCell ref="FPM26:FPN26"/>
    <mergeCell ref="FPO26:FPP26"/>
    <mergeCell ref="FOW26:FOX26"/>
    <mergeCell ref="FOY26:FOZ26"/>
    <mergeCell ref="FPA26:FPB26"/>
    <mergeCell ref="FPC26:FPD26"/>
    <mergeCell ref="FPE26:FPF26"/>
    <mergeCell ref="FOM26:FON26"/>
    <mergeCell ref="FOO26:FOP26"/>
    <mergeCell ref="FOQ26:FOR26"/>
    <mergeCell ref="FOS26:FOT26"/>
    <mergeCell ref="FOU26:FOV26"/>
    <mergeCell ref="FOC26:FOD26"/>
    <mergeCell ref="FOE26:FOF26"/>
    <mergeCell ref="FOG26:FOH26"/>
    <mergeCell ref="FOI26:FOJ26"/>
    <mergeCell ref="FOK26:FOL26"/>
    <mergeCell ref="FNS26:FNT26"/>
    <mergeCell ref="FNU26:FNV26"/>
    <mergeCell ref="FNW26:FNX26"/>
    <mergeCell ref="FNY26:FNZ26"/>
    <mergeCell ref="FOA26:FOB26"/>
    <mergeCell ref="FNI26:FNJ26"/>
    <mergeCell ref="FNK26:FNL26"/>
    <mergeCell ref="FNM26:FNN26"/>
    <mergeCell ref="FNO26:FNP26"/>
    <mergeCell ref="FNQ26:FNR26"/>
    <mergeCell ref="FMY26:FMZ26"/>
    <mergeCell ref="FNA26:FNB26"/>
    <mergeCell ref="FNC26:FND26"/>
    <mergeCell ref="FNE26:FNF26"/>
    <mergeCell ref="FNG26:FNH26"/>
    <mergeCell ref="FMO26:FMP26"/>
    <mergeCell ref="FMQ26:FMR26"/>
    <mergeCell ref="FMS26:FMT26"/>
    <mergeCell ref="FMU26:FMV26"/>
    <mergeCell ref="FMW26:FMX26"/>
    <mergeCell ref="FME26:FMF26"/>
    <mergeCell ref="FMG26:FMH26"/>
    <mergeCell ref="FMI26:FMJ26"/>
    <mergeCell ref="FMK26:FML26"/>
    <mergeCell ref="FMM26:FMN26"/>
    <mergeCell ref="FLU26:FLV26"/>
    <mergeCell ref="FLW26:FLX26"/>
    <mergeCell ref="FLY26:FLZ26"/>
    <mergeCell ref="FMA26:FMB26"/>
    <mergeCell ref="FMC26:FMD26"/>
    <mergeCell ref="FLK26:FLL26"/>
    <mergeCell ref="FLM26:FLN26"/>
    <mergeCell ref="FLO26:FLP26"/>
    <mergeCell ref="FLQ26:FLR26"/>
    <mergeCell ref="FLS26:FLT26"/>
    <mergeCell ref="FLA26:FLB26"/>
    <mergeCell ref="FLC26:FLD26"/>
    <mergeCell ref="FLE26:FLF26"/>
    <mergeCell ref="FLG26:FLH26"/>
    <mergeCell ref="FLI26:FLJ26"/>
    <mergeCell ref="FKQ26:FKR26"/>
    <mergeCell ref="FKS26:FKT26"/>
    <mergeCell ref="FKU26:FKV26"/>
    <mergeCell ref="FKW26:FKX26"/>
    <mergeCell ref="FKY26:FKZ26"/>
    <mergeCell ref="FKG26:FKH26"/>
    <mergeCell ref="FKI26:FKJ26"/>
    <mergeCell ref="FKK26:FKL26"/>
    <mergeCell ref="FKM26:FKN26"/>
    <mergeCell ref="FKO26:FKP26"/>
    <mergeCell ref="FJW26:FJX26"/>
    <mergeCell ref="FJY26:FJZ26"/>
    <mergeCell ref="FKA26:FKB26"/>
    <mergeCell ref="FKC26:FKD26"/>
    <mergeCell ref="FKE26:FKF26"/>
    <mergeCell ref="FJM26:FJN26"/>
    <mergeCell ref="FJO26:FJP26"/>
    <mergeCell ref="FJQ26:FJR26"/>
    <mergeCell ref="FJS26:FJT26"/>
    <mergeCell ref="FJU26:FJV26"/>
    <mergeCell ref="FJC26:FJD26"/>
    <mergeCell ref="FJE26:FJF26"/>
    <mergeCell ref="FJG26:FJH26"/>
    <mergeCell ref="FJI26:FJJ26"/>
    <mergeCell ref="FJK26:FJL26"/>
    <mergeCell ref="FIS26:FIT26"/>
    <mergeCell ref="FIU26:FIV26"/>
    <mergeCell ref="FIW26:FIX26"/>
    <mergeCell ref="FIY26:FIZ26"/>
    <mergeCell ref="FJA26:FJB26"/>
    <mergeCell ref="FII26:FIJ26"/>
    <mergeCell ref="FIK26:FIL26"/>
    <mergeCell ref="FIM26:FIN26"/>
    <mergeCell ref="FIO26:FIP26"/>
    <mergeCell ref="FIQ26:FIR26"/>
    <mergeCell ref="FHY26:FHZ26"/>
    <mergeCell ref="FIA26:FIB26"/>
    <mergeCell ref="FIC26:FID26"/>
    <mergeCell ref="FIE26:FIF26"/>
    <mergeCell ref="FIG26:FIH26"/>
    <mergeCell ref="FHO26:FHP26"/>
    <mergeCell ref="FHQ26:FHR26"/>
    <mergeCell ref="FHS26:FHT26"/>
    <mergeCell ref="FHU26:FHV26"/>
    <mergeCell ref="FHW26:FHX26"/>
    <mergeCell ref="FHE26:FHF26"/>
    <mergeCell ref="FHG26:FHH26"/>
    <mergeCell ref="FHI26:FHJ26"/>
    <mergeCell ref="FHK26:FHL26"/>
    <mergeCell ref="FHM26:FHN26"/>
    <mergeCell ref="FGU26:FGV26"/>
    <mergeCell ref="FGW26:FGX26"/>
    <mergeCell ref="FGY26:FGZ26"/>
    <mergeCell ref="FHA26:FHB26"/>
    <mergeCell ref="FHC26:FHD26"/>
    <mergeCell ref="FGK26:FGL26"/>
    <mergeCell ref="FGM26:FGN26"/>
    <mergeCell ref="FGO26:FGP26"/>
    <mergeCell ref="FGQ26:FGR26"/>
    <mergeCell ref="FGS26:FGT26"/>
    <mergeCell ref="FGA26:FGB26"/>
    <mergeCell ref="FGC26:FGD26"/>
    <mergeCell ref="FGE26:FGF26"/>
    <mergeCell ref="FGG26:FGH26"/>
    <mergeCell ref="FGI26:FGJ26"/>
    <mergeCell ref="FFQ26:FFR26"/>
    <mergeCell ref="FFS26:FFT26"/>
    <mergeCell ref="FFU26:FFV26"/>
    <mergeCell ref="FFW26:FFX26"/>
    <mergeCell ref="FFY26:FFZ26"/>
    <mergeCell ref="FFG26:FFH26"/>
    <mergeCell ref="FFI26:FFJ26"/>
    <mergeCell ref="FFK26:FFL26"/>
    <mergeCell ref="FFM26:FFN26"/>
    <mergeCell ref="FFO26:FFP26"/>
    <mergeCell ref="FEW26:FEX26"/>
    <mergeCell ref="FEY26:FEZ26"/>
    <mergeCell ref="FFA26:FFB26"/>
    <mergeCell ref="FFC26:FFD26"/>
    <mergeCell ref="FFE26:FFF26"/>
    <mergeCell ref="FEM26:FEN26"/>
    <mergeCell ref="FEO26:FEP26"/>
    <mergeCell ref="FEQ26:FER26"/>
    <mergeCell ref="FES26:FET26"/>
    <mergeCell ref="FEU26:FEV26"/>
    <mergeCell ref="FEC26:FED26"/>
    <mergeCell ref="FEE26:FEF26"/>
    <mergeCell ref="FEG26:FEH26"/>
    <mergeCell ref="FEI26:FEJ26"/>
    <mergeCell ref="FEK26:FEL26"/>
    <mergeCell ref="FDS26:FDT26"/>
    <mergeCell ref="FDU26:FDV26"/>
    <mergeCell ref="FDW26:FDX26"/>
    <mergeCell ref="FDY26:FDZ26"/>
    <mergeCell ref="FEA26:FEB26"/>
    <mergeCell ref="FDI26:FDJ26"/>
    <mergeCell ref="FDK26:FDL26"/>
    <mergeCell ref="FDM26:FDN26"/>
    <mergeCell ref="FDO26:FDP26"/>
    <mergeCell ref="FDQ26:FDR26"/>
    <mergeCell ref="FCY26:FCZ26"/>
    <mergeCell ref="FDA26:FDB26"/>
    <mergeCell ref="FDC26:FDD26"/>
    <mergeCell ref="FDE26:FDF26"/>
    <mergeCell ref="FDG26:FDH26"/>
    <mergeCell ref="FCO26:FCP26"/>
    <mergeCell ref="FCQ26:FCR26"/>
    <mergeCell ref="FCS26:FCT26"/>
    <mergeCell ref="FCU26:FCV26"/>
    <mergeCell ref="FCW26:FCX26"/>
    <mergeCell ref="FCE26:FCF26"/>
    <mergeCell ref="FCG26:FCH26"/>
    <mergeCell ref="FCI26:FCJ26"/>
    <mergeCell ref="FCK26:FCL26"/>
    <mergeCell ref="FCM26:FCN26"/>
    <mergeCell ref="FBU26:FBV26"/>
    <mergeCell ref="FBW26:FBX26"/>
    <mergeCell ref="FBY26:FBZ26"/>
    <mergeCell ref="FCA26:FCB26"/>
    <mergeCell ref="FCC26:FCD26"/>
    <mergeCell ref="FBK26:FBL26"/>
    <mergeCell ref="FBM26:FBN26"/>
    <mergeCell ref="FBO26:FBP26"/>
    <mergeCell ref="FBQ26:FBR26"/>
    <mergeCell ref="FBS26:FBT26"/>
    <mergeCell ref="FBA26:FBB26"/>
    <mergeCell ref="FBC26:FBD26"/>
    <mergeCell ref="FBE26:FBF26"/>
    <mergeCell ref="FBG26:FBH26"/>
    <mergeCell ref="FBI26:FBJ26"/>
    <mergeCell ref="FAQ26:FAR26"/>
    <mergeCell ref="FAS26:FAT26"/>
    <mergeCell ref="FAU26:FAV26"/>
    <mergeCell ref="FAW26:FAX26"/>
    <mergeCell ref="FAY26:FAZ26"/>
    <mergeCell ref="FAG26:FAH26"/>
    <mergeCell ref="FAI26:FAJ26"/>
    <mergeCell ref="FAK26:FAL26"/>
    <mergeCell ref="FAM26:FAN26"/>
    <mergeCell ref="FAO26:FAP26"/>
    <mergeCell ref="EZW26:EZX26"/>
    <mergeCell ref="EZY26:EZZ26"/>
    <mergeCell ref="FAA26:FAB26"/>
    <mergeCell ref="FAC26:FAD26"/>
    <mergeCell ref="FAE26:FAF26"/>
    <mergeCell ref="EZM26:EZN26"/>
    <mergeCell ref="EZO26:EZP26"/>
    <mergeCell ref="EZQ26:EZR26"/>
    <mergeCell ref="EZS26:EZT26"/>
    <mergeCell ref="EZU26:EZV26"/>
    <mergeCell ref="EZC26:EZD26"/>
    <mergeCell ref="EZE26:EZF26"/>
    <mergeCell ref="EZG26:EZH26"/>
    <mergeCell ref="EZI26:EZJ26"/>
    <mergeCell ref="EZK26:EZL26"/>
    <mergeCell ref="EYS26:EYT26"/>
    <mergeCell ref="EYU26:EYV26"/>
    <mergeCell ref="EYW26:EYX26"/>
    <mergeCell ref="EYY26:EYZ26"/>
    <mergeCell ref="EZA26:EZB26"/>
    <mergeCell ref="EYI26:EYJ26"/>
    <mergeCell ref="EYK26:EYL26"/>
    <mergeCell ref="EYM26:EYN26"/>
    <mergeCell ref="EYO26:EYP26"/>
    <mergeCell ref="EYQ26:EYR26"/>
    <mergeCell ref="EXY26:EXZ26"/>
    <mergeCell ref="EYA26:EYB26"/>
    <mergeCell ref="EYC26:EYD26"/>
    <mergeCell ref="EYE26:EYF26"/>
    <mergeCell ref="EYG26:EYH26"/>
    <mergeCell ref="EXO26:EXP26"/>
    <mergeCell ref="EXQ26:EXR26"/>
    <mergeCell ref="EXS26:EXT26"/>
    <mergeCell ref="EXU26:EXV26"/>
    <mergeCell ref="EXW26:EXX26"/>
    <mergeCell ref="EXE26:EXF26"/>
    <mergeCell ref="EXG26:EXH26"/>
    <mergeCell ref="EXI26:EXJ26"/>
    <mergeCell ref="EXK26:EXL26"/>
    <mergeCell ref="EXM26:EXN26"/>
    <mergeCell ref="EWU26:EWV26"/>
    <mergeCell ref="EWW26:EWX26"/>
    <mergeCell ref="EWY26:EWZ26"/>
    <mergeCell ref="EXA26:EXB26"/>
    <mergeCell ref="EXC26:EXD26"/>
    <mergeCell ref="EWK26:EWL26"/>
    <mergeCell ref="EWM26:EWN26"/>
    <mergeCell ref="EWO26:EWP26"/>
    <mergeCell ref="EWQ26:EWR26"/>
    <mergeCell ref="EWS26:EWT26"/>
    <mergeCell ref="EWA26:EWB26"/>
    <mergeCell ref="EWC26:EWD26"/>
    <mergeCell ref="EWE26:EWF26"/>
    <mergeCell ref="EWG26:EWH26"/>
    <mergeCell ref="EWI26:EWJ26"/>
    <mergeCell ref="EVQ26:EVR26"/>
    <mergeCell ref="EVS26:EVT26"/>
    <mergeCell ref="EVU26:EVV26"/>
    <mergeCell ref="EVW26:EVX26"/>
    <mergeCell ref="EVY26:EVZ26"/>
    <mergeCell ref="EVG26:EVH26"/>
    <mergeCell ref="EVI26:EVJ26"/>
    <mergeCell ref="EVK26:EVL26"/>
    <mergeCell ref="EVM26:EVN26"/>
    <mergeCell ref="EVO26:EVP26"/>
    <mergeCell ref="EUW26:EUX26"/>
    <mergeCell ref="EUY26:EUZ26"/>
    <mergeCell ref="EVA26:EVB26"/>
    <mergeCell ref="EVC26:EVD26"/>
    <mergeCell ref="EVE26:EVF26"/>
    <mergeCell ref="EUM26:EUN26"/>
    <mergeCell ref="EUO26:EUP26"/>
    <mergeCell ref="EUQ26:EUR26"/>
    <mergeCell ref="EUS26:EUT26"/>
    <mergeCell ref="EUU26:EUV26"/>
    <mergeCell ref="EUC26:EUD26"/>
    <mergeCell ref="EUE26:EUF26"/>
    <mergeCell ref="EUG26:EUH26"/>
    <mergeCell ref="EUI26:EUJ26"/>
    <mergeCell ref="EUK26:EUL26"/>
    <mergeCell ref="ETS26:ETT26"/>
    <mergeCell ref="ETU26:ETV26"/>
    <mergeCell ref="ETW26:ETX26"/>
    <mergeCell ref="ETY26:ETZ26"/>
    <mergeCell ref="EUA26:EUB26"/>
    <mergeCell ref="ETI26:ETJ26"/>
    <mergeCell ref="ETK26:ETL26"/>
    <mergeCell ref="ETM26:ETN26"/>
    <mergeCell ref="ETO26:ETP26"/>
    <mergeCell ref="ETQ26:ETR26"/>
    <mergeCell ref="ESY26:ESZ26"/>
    <mergeCell ref="ETA26:ETB26"/>
    <mergeCell ref="ETC26:ETD26"/>
    <mergeCell ref="ETE26:ETF26"/>
    <mergeCell ref="ETG26:ETH26"/>
    <mergeCell ref="ESO26:ESP26"/>
    <mergeCell ref="ESQ26:ESR26"/>
    <mergeCell ref="ESS26:EST26"/>
    <mergeCell ref="ESU26:ESV26"/>
    <mergeCell ref="ESW26:ESX26"/>
    <mergeCell ref="ESE26:ESF26"/>
    <mergeCell ref="ESG26:ESH26"/>
    <mergeCell ref="ESI26:ESJ26"/>
    <mergeCell ref="ESK26:ESL26"/>
    <mergeCell ref="ESM26:ESN26"/>
    <mergeCell ref="ERU26:ERV26"/>
    <mergeCell ref="ERW26:ERX26"/>
    <mergeCell ref="ERY26:ERZ26"/>
    <mergeCell ref="ESA26:ESB26"/>
    <mergeCell ref="ESC26:ESD26"/>
    <mergeCell ref="ERK26:ERL26"/>
    <mergeCell ref="ERM26:ERN26"/>
    <mergeCell ref="ERO26:ERP26"/>
    <mergeCell ref="ERQ26:ERR26"/>
    <mergeCell ref="ERS26:ERT26"/>
    <mergeCell ref="ERA26:ERB26"/>
    <mergeCell ref="ERC26:ERD26"/>
    <mergeCell ref="ERE26:ERF26"/>
    <mergeCell ref="ERG26:ERH26"/>
    <mergeCell ref="ERI26:ERJ26"/>
    <mergeCell ref="EQQ26:EQR26"/>
    <mergeCell ref="EQS26:EQT26"/>
    <mergeCell ref="EQU26:EQV26"/>
    <mergeCell ref="EQW26:EQX26"/>
    <mergeCell ref="EQY26:EQZ26"/>
    <mergeCell ref="EQG26:EQH26"/>
    <mergeCell ref="EQI26:EQJ26"/>
    <mergeCell ref="EQK26:EQL26"/>
    <mergeCell ref="EQM26:EQN26"/>
    <mergeCell ref="EQO26:EQP26"/>
    <mergeCell ref="EPW26:EPX26"/>
    <mergeCell ref="EPY26:EPZ26"/>
    <mergeCell ref="EQA26:EQB26"/>
    <mergeCell ref="EQC26:EQD26"/>
    <mergeCell ref="EQE26:EQF26"/>
    <mergeCell ref="EPM26:EPN26"/>
    <mergeCell ref="EPO26:EPP26"/>
    <mergeCell ref="EPQ26:EPR26"/>
    <mergeCell ref="EPS26:EPT26"/>
    <mergeCell ref="EPU26:EPV26"/>
    <mergeCell ref="EPC26:EPD26"/>
    <mergeCell ref="EPE26:EPF26"/>
    <mergeCell ref="EPG26:EPH26"/>
    <mergeCell ref="EPI26:EPJ26"/>
    <mergeCell ref="EPK26:EPL26"/>
    <mergeCell ref="EOS26:EOT26"/>
    <mergeCell ref="EOU26:EOV26"/>
    <mergeCell ref="EOW26:EOX26"/>
    <mergeCell ref="EOY26:EOZ26"/>
    <mergeCell ref="EPA26:EPB26"/>
    <mergeCell ref="EOI26:EOJ26"/>
    <mergeCell ref="EOK26:EOL26"/>
    <mergeCell ref="EOM26:EON26"/>
    <mergeCell ref="EOO26:EOP26"/>
    <mergeCell ref="EOQ26:EOR26"/>
    <mergeCell ref="ENY26:ENZ26"/>
    <mergeCell ref="EOA26:EOB26"/>
    <mergeCell ref="EOC26:EOD26"/>
    <mergeCell ref="EOE26:EOF26"/>
    <mergeCell ref="EOG26:EOH26"/>
    <mergeCell ref="ENO26:ENP26"/>
    <mergeCell ref="ENQ26:ENR26"/>
    <mergeCell ref="ENS26:ENT26"/>
    <mergeCell ref="ENU26:ENV26"/>
    <mergeCell ref="ENW26:ENX26"/>
    <mergeCell ref="ENE26:ENF26"/>
    <mergeCell ref="ENG26:ENH26"/>
    <mergeCell ref="ENI26:ENJ26"/>
    <mergeCell ref="ENK26:ENL26"/>
    <mergeCell ref="ENM26:ENN26"/>
    <mergeCell ref="EMU26:EMV26"/>
    <mergeCell ref="EMW26:EMX26"/>
    <mergeCell ref="EMY26:EMZ26"/>
    <mergeCell ref="ENA26:ENB26"/>
    <mergeCell ref="ENC26:END26"/>
    <mergeCell ref="EMK26:EML26"/>
    <mergeCell ref="EMM26:EMN26"/>
    <mergeCell ref="EMO26:EMP26"/>
    <mergeCell ref="EMQ26:EMR26"/>
    <mergeCell ref="EMS26:EMT26"/>
    <mergeCell ref="EMA26:EMB26"/>
    <mergeCell ref="EMC26:EMD26"/>
    <mergeCell ref="EME26:EMF26"/>
    <mergeCell ref="EMG26:EMH26"/>
    <mergeCell ref="EMI26:EMJ26"/>
    <mergeCell ref="ELQ26:ELR26"/>
    <mergeCell ref="ELS26:ELT26"/>
    <mergeCell ref="ELU26:ELV26"/>
    <mergeCell ref="ELW26:ELX26"/>
    <mergeCell ref="ELY26:ELZ26"/>
    <mergeCell ref="ELG26:ELH26"/>
    <mergeCell ref="ELI26:ELJ26"/>
    <mergeCell ref="ELK26:ELL26"/>
    <mergeCell ref="ELM26:ELN26"/>
    <mergeCell ref="ELO26:ELP26"/>
    <mergeCell ref="EKW26:EKX26"/>
    <mergeCell ref="EKY26:EKZ26"/>
    <mergeCell ref="ELA26:ELB26"/>
    <mergeCell ref="ELC26:ELD26"/>
    <mergeCell ref="ELE26:ELF26"/>
    <mergeCell ref="EKM26:EKN26"/>
    <mergeCell ref="EKO26:EKP26"/>
    <mergeCell ref="EKQ26:EKR26"/>
    <mergeCell ref="EKS26:EKT26"/>
    <mergeCell ref="EKU26:EKV26"/>
    <mergeCell ref="EKC26:EKD26"/>
    <mergeCell ref="EKE26:EKF26"/>
    <mergeCell ref="EKG26:EKH26"/>
    <mergeCell ref="EKI26:EKJ26"/>
    <mergeCell ref="EKK26:EKL26"/>
    <mergeCell ref="EJS26:EJT26"/>
    <mergeCell ref="EJU26:EJV26"/>
    <mergeCell ref="EJW26:EJX26"/>
    <mergeCell ref="EJY26:EJZ26"/>
    <mergeCell ref="EKA26:EKB26"/>
    <mergeCell ref="EJI26:EJJ26"/>
    <mergeCell ref="EJK26:EJL26"/>
    <mergeCell ref="EJM26:EJN26"/>
    <mergeCell ref="EJO26:EJP26"/>
    <mergeCell ref="EJQ26:EJR26"/>
    <mergeCell ref="EIY26:EIZ26"/>
    <mergeCell ref="EJA26:EJB26"/>
    <mergeCell ref="EJC26:EJD26"/>
    <mergeCell ref="EJE26:EJF26"/>
    <mergeCell ref="EJG26:EJH26"/>
    <mergeCell ref="EIO26:EIP26"/>
    <mergeCell ref="EIQ26:EIR26"/>
    <mergeCell ref="EIS26:EIT26"/>
    <mergeCell ref="EIU26:EIV26"/>
    <mergeCell ref="EIW26:EIX26"/>
    <mergeCell ref="EIE26:EIF26"/>
    <mergeCell ref="EIG26:EIH26"/>
    <mergeCell ref="EII26:EIJ26"/>
    <mergeCell ref="EIK26:EIL26"/>
    <mergeCell ref="EIM26:EIN26"/>
    <mergeCell ref="EHU26:EHV26"/>
    <mergeCell ref="EHW26:EHX26"/>
    <mergeCell ref="EHY26:EHZ26"/>
    <mergeCell ref="EIA26:EIB26"/>
    <mergeCell ref="EIC26:EID26"/>
    <mergeCell ref="EHK26:EHL26"/>
    <mergeCell ref="EHM26:EHN26"/>
    <mergeCell ref="EHO26:EHP26"/>
    <mergeCell ref="EHQ26:EHR26"/>
    <mergeCell ref="EHS26:EHT26"/>
    <mergeCell ref="EHA26:EHB26"/>
    <mergeCell ref="EHC26:EHD26"/>
    <mergeCell ref="EHE26:EHF26"/>
    <mergeCell ref="EHG26:EHH26"/>
    <mergeCell ref="EHI26:EHJ26"/>
    <mergeCell ref="EGQ26:EGR26"/>
    <mergeCell ref="EGS26:EGT26"/>
    <mergeCell ref="EGU26:EGV26"/>
    <mergeCell ref="EGW26:EGX26"/>
    <mergeCell ref="EGY26:EGZ26"/>
    <mergeCell ref="EGG26:EGH26"/>
    <mergeCell ref="EGI26:EGJ26"/>
    <mergeCell ref="EGK26:EGL26"/>
    <mergeCell ref="EGM26:EGN26"/>
    <mergeCell ref="EGO26:EGP26"/>
    <mergeCell ref="EFW26:EFX26"/>
    <mergeCell ref="EFY26:EFZ26"/>
    <mergeCell ref="EGA26:EGB26"/>
    <mergeCell ref="EGC26:EGD26"/>
    <mergeCell ref="EGE26:EGF26"/>
    <mergeCell ref="EFM26:EFN26"/>
    <mergeCell ref="EFO26:EFP26"/>
    <mergeCell ref="EFQ26:EFR26"/>
    <mergeCell ref="EFS26:EFT26"/>
    <mergeCell ref="EFU26:EFV26"/>
    <mergeCell ref="EFC26:EFD26"/>
    <mergeCell ref="EFE26:EFF26"/>
    <mergeCell ref="EFG26:EFH26"/>
    <mergeCell ref="EFI26:EFJ26"/>
    <mergeCell ref="EFK26:EFL26"/>
    <mergeCell ref="EES26:EET26"/>
    <mergeCell ref="EEU26:EEV26"/>
    <mergeCell ref="EEW26:EEX26"/>
    <mergeCell ref="EEY26:EEZ26"/>
    <mergeCell ref="EFA26:EFB26"/>
    <mergeCell ref="EEI26:EEJ26"/>
    <mergeCell ref="EEK26:EEL26"/>
    <mergeCell ref="EEM26:EEN26"/>
    <mergeCell ref="EEO26:EEP26"/>
    <mergeCell ref="EEQ26:EER26"/>
    <mergeCell ref="EDY26:EDZ26"/>
    <mergeCell ref="EEA26:EEB26"/>
    <mergeCell ref="EEC26:EED26"/>
    <mergeCell ref="EEE26:EEF26"/>
    <mergeCell ref="EEG26:EEH26"/>
    <mergeCell ref="EDO26:EDP26"/>
    <mergeCell ref="EDQ26:EDR26"/>
    <mergeCell ref="EDS26:EDT26"/>
    <mergeCell ref="EDU26:EDV26"/>
    <mergeCell ref="EDW26:EDX26"/>
    <mergeCell ref="EDE26:EDF26"/>
    <mergeCell ref="EDG26:EDH26"/>
    <mergeCell ref="EDI26:EDJ26"/>
    <mergeCell ref="EDK26:EDL26"/>
    <mergeCell ref="EDM26:EDN26"/>
    <mergeCell ref="ECU26:ECV26"/>
    <mergeCell ref="ECW26:ECX26"/>
    <mergeCell ref="ECY26:ECZ26"/>
    <mergeCell ref="EDA26:EDB26"/>
    <mergeCell ref="EDC26:EDD26"/>
    <mergeCell ref="ECK26:ECL26"/>
    <mergeCell ref="ECM26:ECN26"/>
    <mergeCell ref="ECO26:ECP26"/>
    <mergeCell ref="ECQ26:ECR26"/>
    <mergeCell ref="ECS26:ECT26"/>
    <mergeCell ref="ECA26:ECB26"/>
    <mergeCell ref="ECC26:ECD26"/>
    <mergeCell ref="ECE26:ECF26"/>
    <mergeCell ref="ECG26:ECH26"/>
    <mergeCell ref="ECI26:ECJ26"/>
    <mergeCell ref="EBQ26:EBR26"/>
    <mergeCell ref="EBS26:EBT26"/>
    <mergeCell ref="EBU26:EBV26"/>
    <mergeCell ref="EBW26:EBX26"/>
    <mergeCell ref="EBY26:EBZ26"/>
    <mergeCell ref="EBG26:EBH26"/>
    <mergeCell ref="EBI26:EBJ26"/>
    <mergeCell ref="EBK26:EBL26"/>
    <mergeCell ref="EBM26:EBN26"/>
    <mergeCell ref="EBO26:EBP26"/>
    <mergeCell ref="EAW26:EAX26"/>
    <mergeCell ref="EAY26:EAZ26"/>
    <mergeCell ref="EBA26:EBB26"/>
    <mergeCell ref="EBC26:EBD26"/>
    <mergeCell ref="EBE26:EBF26"/>
    <mergeCell ref="EAM26:EAN26"/>
    <mergeCell ref="EAO26:EAP26"/>
    <mergeCell ref="EAQ26:EAR26"/>
    <mergeCell ref="EAS26:EAT26"/>
    <mergeCell ref="EAU26:EAV26"/>
    <mergeCell ref="EAC26:EAD26"/>
    <mergeCell ref="EAE26:EAF26"/>
    <mergeCell ref="EAG26:EAH26"/>
    <mergeCell ref="EAI26:EAJ26"/>
    <mergeCell ref="EAK26:EAL26"/>
    <mergeCell ref="DZS26:DZT26"/>
    <mergeCell ref="DZU26:DZV26"/>
    <mergeCell ref="DZW26:DZX26"/>
    <mergeCell ref="DZY26:DZZ26"/>
    <mergeCell ref="EAA26:EAB26"/>
    <mergeCell ref="DZI26:DZJ26"/>
    <mergeCell ref="DZK26:DZL26"/>
    <mergeCell ref="DZM26:DZN26"/>
    <mergeCell ref="DZO26:DZP26"/>
    <mergeCell ref="DZQ26:DZR26"/>
    <mergeCell ref="DYY26:DYZ26"/>
    <mergeCell ref="DZA26:DZB26"/>
    <mergeCell ref="DZC26:DZD26"/>
    <mergeCell ref="DZE26:DZF26"/>
    <mergeCell ref="DZG26:DZH26"/>
    <mergeCell ref="DYO26:DYP26"/>
    <mergeCell ref="DYQ26:DYR26"/>
    <mergeCell ref="DYS26:DYT26"/>
    <mergeCell ref="DYU26:DYV26"/>
    <mergeCell ref="DYW26:DYX26"/>
    <mergeCell ref="DYE26:DYF26"/>
    <mergeCell ref="DYG26:DYH26"/>
    <mergeCell ref="DYI26:DYJ26"/>
    <mergeCell ref="DYK26:DYL26"/>
    <mergeCell ref="DYM26:DYN26"/>
    <mergeCell ref="DXU26:DXV26"/>
    <mergeCell ref="DXW26:DXX26"/>
    <mergeCell ref="DXY26:DXZ26"/>
    <mergeCell ref="DYA26:DYB26"/>
    <mergeCell ref="DYC26:DYD26"/>
    <mergeCell ref="DXK26:DXL26"/>
    <mergeCell ref="DXM26:DXN26"/>
    <mergeCell ref="DXO26:DXP26"/>
    <mergeCell ref="DXQ26:DXR26"/>
    <mergeCell ref="DXS26:DXT26"/>
    <mergeCell ref="DXA26:DXB26"/>
    <mergeCell ref="DXC26:DXD26"/>
    <mergeCell ref="DXE26:DXF26"/>
    <mergeCell ref="DXG26:DXH26"/>
    <mergeCell ref="DXI26:DXJ26"/>
    <mergeCell ref="DWQ26:DWR26"/>
    <mergeCell ref="DWS26:DWT26"/>
    <mergeCell ref="DWU26:DWV26"/>
    <mergeCell ref="DWW26:DWX26"/>
    <mergeCell ref="DWY26:DWZ26"/>
    <mergeCell ref="DWG26:DWH26"/>
    <mergeCell ref="DWI26:DWJ26"/>
    <mergeCell ref="DWK26:DWL26"/>
    <mergeCell ref="DWM26:DWN26"/>
    <mergeCell ref="DWO26:DWP26"/>
    <mergeCell ref="DVW26:DVX26"/>
    <mergeCell ref="DVY26:DVZ26"/>
    <mergeCell ref="DWA26:DWB26"/>
    <mergeCell ref="DWC26:DWD26"/>
    <mergeCell ref="DWE26:DWF26"/>
    <mergeCell ref="DVM26:DVN26"/>
    <mergeCell ref="DVO26:DVP26"/>
    <mergeCell ref="DVQ26:DVR26"/>
    <mergeCell ref="DVS26:DVT26"/>
    <mergeCell ref="DVU26:DVV26"/>
    <mergeCell ref="DVC26:DVD26"/>
    <mergeCell ref="DVE26:DVF26"/>
    <mergeCell ref="DVG26:DVH26"/>
    <mergeCell ref="DVI26:DVJ26"/>
    <mergeCell ref="DVK26:DVL26"/>
    <mergeCell ref="DUS26:DUT26"/>
    <mergeCell ref="DUU26:DUV26"/>
    <mergeCell ref="DUW26:DUX26"/>
    <mergeCell ref="DUY26:DUZ26"/>
    <mergeCell ref="DVA26:DVB26"/>
    <mergeCell ref="DUI26:DUJ26"/>
    <mergeCell ref="DUK26:DUL26"/>
    <mergeCell ref="DUM26:DUN26"/>
    <mergeCell ref="DUO26:DUP26"/>
    <mergeCell ref="DUQ26:DUR26"/>
    <mergeCell ref="DTY26:DTZ26"/>
    <mergeCell ref="DUA26:DUB26"/>
    <mergeCell ref="DUC26:DUD26"/>
    <mergeCell ref="DUE26:DUF26"/>
    <mergeCell ref="DUG26:DUH26"/>
    <mergeCell ref="DTO26:DTP26"/>
    <mergeCell ref="DTQ26:DTR26"/>
    <mergeCell ref="DTS26:DTT26"/>
    <mergeCell ref="DTU26:DTV26"/>
    <mergeCell ref="DTW26:DTX26"/>
    <mergeCell ref="DTE26:DTF26"/>
    <mergeCell ref="DTG26:DTH26"/>
    <mergeCell ref="DTI26:DTJ26"/>
    <mergeCell ref="DTK26:DTL26"/>
    <mergeCell ref="DTM26:DTN26"/>
    <mergeCell ref="DSU26:DSV26"/>
    <mergeCell ref="DSW26:DSX26"/>
    <mergeCell ref="DSY26:DSZ26"/>
    <mergeCell ref="DTA26:DTB26"/>
    <mergeCell ref="DTC26:DTD26"/>
    <mergeCell ref="DSK26:DSL26"/>
    <mergeCell ref="DSM26:DSN26"/>
    <mergeCell ref="DSO26:DSP26"/>
    <mergeCell ref="DSQ26:DSR26"/>
    <mergeCell ref="DSS26:DST26"/>
    <mergeCell ref="DSA26:DSB26"/>
    <mergeCell ref="DSC26:DSD26"/>
    <mergeCell ref="DSE26:DSF26"/>
    <mergeCell ref="DSG26:DSH26"/>
    <mergeCell ref="DSI26:DSJ26"/>
    <mergeCell ref="DRQ26:DRR26"/>
    <mergeCell ref="DRS26:DRT26"/>
    <mergeCell ref="DRU26:DRV26"/>
    <mergeCell ref="DRW26:DRX26"/>
    <mergeCell ref="DRY26:DRZ26"/>
    <mergeCell ref="DRG26:DRH26"/>
    <mergeCell ref="DRI26:DRJ26"/>
    <mergeCell ref="DRK26:DRL26"/>
    <mergeCell ref="DRM26:DRN26"/>
    <mergeCell ref="DRO26:DRP26"/>
    <mergeCell ref="DQW26:DQX26"/>
    <mergeCell ref="DQY26:DQZ26"/>
    <mergeCell ref="DRA26:DRB26"/>
    <mergeCell ref="DRC26:DRD26"/>
    <mergeCell ref="DRE26:DRF26"/>
    <mergeCell ref="DQM26:DQN26"/>
    <mergeCell ref="DQO26:DQP26"/>
    <mergeCell ref="DQQ26:DQR26"/>
    <mergeCell ref="DQS26:DQT26"/>
    <mergeCell ref="DQU26:DQV26"/>
    <mergeCell ref="DQC26:DQD26"/>
    <mergeCell ref="DQE26:DQF26"/>
    <mergeCell ref="DQG26:DQH26"/>
    <mergeCell ref="DQI26:DQJ26"/>
    <mergeCell ref="DQK26:DQL26"/>
    <mergeCell ref="DPS26:DPT26"/>
    <mergeCell ref="DPU26:DPV26"/>
    <mergeCell ref="DPW26:DPX26"/>
    <mergeCell ref="DPY26:DPZ26"/>
    <mergeCell ref="DQA26:DQB26"/>
    <mergeCell ref="DPI26:DPJ26"/>
    <mergeCell ref="DPK26:DPL26"/>
    <mergeCell ref="DPM26:DPN26"/>
    <mergeCell ref="DPO26:DPP26"/>
    <mergeCell ref="DPQ26:DPR26"/>
    <mergeCell ref="DOY26:DOZ26"/>
    <mergeCell ref="DPA26:DPB26"/>
    <mergeCell ref="DPC26:DPD26"/>
    <mergeCell ref="DPE26:DPF26"/>
    <mergeCell ref="DPG26:DPH26"/>
    <mergeCell ref="DOO26:DOP26"/>
    <mergeCell ref="DOQ26:DOR26"/>
    <mergeCell ref="DOS26:DOT26"/>
    <mergeCell ref="DOU26:DOV26"/>
    <mergeCell ref="DOW26:DOX26"/>
    <mergeCell ref="DOE26:DOF26"/>
    <mergeCell ref="DOG26:DOH26"/>
    <mergeCell ref="DOI26:DOJ26"/>
    <mergeCell ref="DOK26:DOL26"/>
    <mergeCell ref="DOM26:DON26"/>
    <mergeCell ref="DNU26:DNV26"/>
    <mergeCell ref="DNW26:DNX26"/>
    <mergeCell ref="DNY26:DNZ26"/>
    <mergeCell ref="DOA26:DOB26"/>
    <mergeCell ref="DOC26:DOD26"/>
    <mergeCell ref="DNK26:DNL26"/>
    <mergeCell ref="DNM26:DNN26"/>
    <mergeCell ref="DNO26:DNP26"/>
    <mergeCell ref="DNQ26:DNR26"/>
    <mergeCell ref="DNS26:DNT26"/>
    <mergeCell ref="DNA26:DNB26"/>
    <mergeCell ref="DNC26:DND26"/>
    <mergeCell ref="DNE26:DNF26"/>
    <mergeCell ref="DNG26:DNH26"/>
    <mergeCell ref="DNI26:DNJ26"/>
    <mergeCell ref="DMQ26:DMR26"/>
    <mergeCell ref="DMS26:DMT26"/>
    <mergeCell ref="DMU26:DMV26"/>
    <mergeCell ref="DMW26:DMX26"/>
    <mergeCell ref="DMY26:DMZ26"/>
    <mergeCell ref="DMG26:DMH26"/>
    <mergeCell ref="DMI26:DMJ26"/>
    <mergeCell ref="DMK26:DML26"/>
    <mergeCell ref="DMM26:DMN26"/>
    <mergeCell ref="DMO26:DMP26"/>
    <mergeCell ref="DLW26:DLX26"/>
    <mergeCell ref="DLY26:DLZ26"/>
    <mergeCell ref="DMA26:DMB26"/>
    <mergeCell ref="DMC26:DMD26"/>
    <mergeCell ref="DME26:DMF26"/>
    <mergeCell ref="DLM26:DLN26"/>
    <mergeCell ref="DLO26:DLP26"/>
    <mergeCell ref="DLQ26:DLR26"/>
    <mergeCell ref="DLS26:DLT26"/>
    <mergeCell ref="DLU26:DLV26"/>
    <mergeCell ref="DLC26:DLD26"/>
    <mergeCell ref="DLE26:DLF26"/>
    <mergeCell ref="DLG26:DLH26"/>
    <mergeCell ref="DLI26:DLJ26"/>
    <mergeCell ref="DLK26:DLL26"/>
    <mergeCell ref="DKS26:DKT26"/>
    <mergeCell ref="DKU26:DKV26"/>
    <mergeCell ref="DKW26:DKX26"/>
    <mergeCell ref="DKY26:DKZ26"/>
    <mergeCell ref="DLA26:DLB26"/>
    <mergeCell ref="DKI26:DKJ26"/>
    <mergeCell ref="DKK26:DKL26"/>
    <mergeCell ref="DKM26:DKN26"/>
    <mergeCell ref="DKO26:DKP26"/>
    <mergeCell ref="DKQ26:DKR26"/>
    <mergeCell ref="DJY26:DJZ26"/>
    <mergeCell ref="DKA26:DKB26"/>
    <mergeCell ref="DKC26:DKD26"/>
    <mergeCell ref="DKE26:DKF26"/>
    <mergeCell ref="DKG26:DKH26"/>
    <mergeCell ref="DJO26:DJP26"/>
    <mergeCell ref="DJQ26:DJR26"/>
    <mergeCell ref="DJS26:DJT26"/>
    <mergeCell ref="DJU26:DJV26"/>
    <mergeCell ref="DJW26:DJX26"/>
    <mergeCell ref="DJE26:DJF26"/>
    <mergeCell ref="DJG26:DJH26"/>
    <mergeCell ref="DJI26:DJJ26"/>
    <mergeCell ref="DJK26:DJL26"/>
    <mergeCell ref="DJM26:DJN26"/>
    <mergeCell ref="DIU26:DIV26"/>
    <mergeCell ref="DIW26:DIX26"/>
    <mergeCell ref="DIY26:DIZ26"/>
    <mergeCell ref="DJA26:DJB26"/>
    <mergeCell ref="DJC26:DJD26"/>
    <mergeCell ref="DIK26:DIL26"/>
    <mergeCell ref="DIM26:DIN26"/>
    <mergeCell ref="DIO26:DIP26"/>
    <mergeCell ref="DIQ26:DIR26"/>
    <mergeCell ref="DIS26:DIT26"/>
    <mergeCell ref="DIA26:DIB26"/>
    <mergeCell ref="DIC26:DID26"/>
    <mergeCell ref="DIE26:DIF26"/>
    <mergeCell ref="DIG26:DIH26"/>
    <mergeCell ref="DII26:DIJ26"/>
    <mergeCell ref="DHQ26:DHR26"/>
    <mergeCell ref="DHS26:DHT26"/>
    <mergeCell ref="DHU26:DHV26"/>
    <mergeCell ref="DHW26:DHX26"/>
    <mergeCell ref="DHY26:DHZ26"/>
    <mergeCell ref="DHG26:DHH26"/>
    <mergeCell ref="DHI26:DHJ26"/>
    <mergeCell ref="DHK26:DHL26"/>
    <mergeCell ref="DHM26:DHN26"/>
    <mergeCell ref="DHO26:DHP26"/>
    <mergeCell ref="DGW26:DGX26"/>
    <mergeCell ref="DGY26:DGZ26"/>
    <mergeCell ref="DHA26:DHB26"/>
    <mergeCell ref="DHC26:DHD26"/>
    <mergeCell ref="DHE26:DHF26"/>
    <mergeCell ref="DGM26:DGN26"/>
    <mergeCell ref="DGO26:DGP26"/>
    <mergeCell ref="DGQ26:DGR26"/>
    <mergeCell ref="DGS26:DGT26"/>
    <mergeCell ref="DGU26:DGV26"/>
    <mergeCell ref="DGC26:DGD26"/>
    <mergeCell ref="DGE26:DGF26"/>
    <mergeCell ref="DGG26:DGH26"/>
    <mergeCell ref="DGI26:DGJ26"/>
    <mergeCell ref="DGK26:DGL26"/>
    <mergeCell ref="DFS26:DFT26"/>
    <mergeCell ref="DFU26:DFV26"/>
    <mergeCell ref="DFW26:DFX26"/>
    <mergeCell ref="DFY26:DFZ26"/>
    <mergeCell ref="DGA26:DGB26"/>
    <mergeCell ref="DFI26:DFJ26"/>
    <mergeCell ref="DFK26:DFL26"/>
    <mergeCell ref="DFM26:DFN26"/>
    <mergeCell ref="DFO26:DFP26"/>
    <mergeCell ref="DFQ26:DFR26"/>
    <mergeCell ref="DEY26:DEZ26"/>
    <mergeCell ref="DFA26:DFB26"/>
    <mergeCell ref="DFC26:DFD26"/>
    <mergeCell ref="DFE26:DFF26"/>
    <mergeCell ref="DFG26:DFH26"/>
    <mergeCell ref="DEO26:DEP26"/>
    <mergeCell ref="DEQ26:DER26"/>
    <mergeCell ref="DES26:DET26"/>
    <mergeCell ref="DEU26:DEV26"/>
    <mergeCell ref="DEW26:DEX26"/>
    <mergeCell ref="DEE26:DEF26"/>
    <mergeCell ref="DEG26:DEH26"/>
    <mergeCell ref="DEI26:DEJ26"/>
    <mergeCell ref="DEK26:DEL26"/>
    <mergeCell ref="DEM26:DEN26"/>
    <mergeCell ref="DDU26:DDV26"/>
    <mergeCell ref="DDW26:DDX26"/>
    <mergeCell ref="DDY26:DDZ26"/>
    <mergeCell ref="DEA26:DEB26"/>
    <mergeCell ref="DEC26:DED26"/>
    <mergeCell ref="DDK26:DDL26"/>
    <mergeCell ref="DDM26:DDN26"/>
    <mergeCell ref="DDO26:DDP26"/>
    <mergeCell ref="DDQ26:DDR26"/>
    <mergeCell ref="DDS26:DDT26"/>
    <mergeCell ref="DDA26:DDB26"/>
    <mergeCell ref="DDC26:DDD26"/>
    <mergeCell ref="DDE26:DDF26"/>
    <mergeCell ref="DDG26:DDH26"/>
    <mergeCell ref="DDI26:DDJ26"/>
    <mergeCell ref="DCQ26:DCR26"/>
    <mergeCell ref="DCS26:DCT26"/>
    <mergeCell ref="DCU26:DCV26"/>
    <mergeCell ref="DCW26:DCX26"/>
    <mergeCell ref="DCY26:DCZ26"/>
    <mergeCell ref="DCG26:DCH26"/>
    <mergeCell ref="DCI26:DCJ26"/>
    <mergeCell ref="DCK26:DCL26"/>
    <mergeCell ref="DCM26:DCN26"/>
    <mergeCell ref="DCO26:DCP26"/>
    <mergeCell ref="DBW26:DBX26"/>
    <mergeCell ref="DBY26:DBZ26"/>
    <mergeCell ref="DCA26:DCB26"/>
    <mergeCell ref="DCC26:DCD26"/>
    <mergeCell ref="DCE26:DCF26"/>
    <mergeCell ref="DBM26:DBN26"/>
    <mergeCell ref="DBO26:DBP26"/>
    <mergeCell ref="DBQ26:DBR26"/>
    <mergeCell ref="DBS26:DBT26"/>
    <mergeCell ref="DBU26:DBV26"/>
    <mergeCell ref="DBC26:DBD26"/>
    <mergeCell ref="DBE26:DBF26"/>
    <mergeCell ref="DBG26:DBH26"/>
    <mergeCell ref="DBI26:DBJ26"/>
    <mergeCell ref="DBK26:DBL26"/>
    <mergeCell ref="DAS26:DAT26"/>
    <mergeCell ref="DAU26:DAV26"/>
    <mergeCell ref="DAW26:DAX26"/>
    <mergeCell ref="DAY26:DAZ26"/>
    <mergeCell ref="DBA26:DBB26"/>
    <mergeCell ref="DAI26:DAJ26"/>
    <mergeCell ref="DAK26:DAL26"/>
    <mergeCell ref="DAM26:DAN26"/>
    <mergeCell ref="DAO26:DAP26"/>
    <mergeCell ref="DAQ26:DAR26"/>
    <mergeCell ref="CZY26:CZZ26"/>
    <mergeCell ref="DAA26:DAB26"/>
    <mergeCell ref="DAC26:DAD26"/>
    <mergeCell ref="DAE26:DAF26"/>
    <mergeCell ref="DAG26:DAH26"/>
    <mergeCell ref="CZO26:CZP26"/>
    <mergeCell ref="CZQ26:CZR26"/>
    <mergeCell ref="CZS26:CZT26"/>
    <mergeCell ref="CZU26:CZV26"/>
    <mergeCell ref="CZW26:CZX26"/>
    <mergeCell ref="CZE26:CZF26"/>
    <mergeCell ref="CZG26:CZH26"/>
    <mergeCell ref="CZI26:CZJ26"/>
    <mergeCell ref="CZK26:CZL26"/>
    <mergeCell ref="CZM26:CZN26"/>
    <mergeCell ref="CYU26:CYV26"/>
    <mergeCell ref="CYW26:CYX26"/>
    <mergeCell ref="CYY26:CYZ26"/>
    <mergeCell ref="CZA26:CZB26"/>
    <mergeCell ref="CZC26:CZD26"/>
    <mergeCell ref="CYK26:CYL26"/>
    <mergeCell ref="CYM26:CYN26"/>
    <mergeCell ref="CYO26:CYP26"/>
    <mergeCell ref="CYQ26:CYR26"/>
    <mergeCell ref="CYS26:CYT26"/>
    <mergeCell ref="CYA26:CYB26"/>
    <mergeCell ref="CYC26:CYD26"/>
    <mergeCell ref="CYE26:CYF26"/>
    <mergeCell ref="CYG26:CYH26"/>
    <mergeCell ref="CYI26:CYJ26"/>
    <mergeCell ref="CXQ26:CXR26"/>
    <mergeCell ref="CXS26:CXT26"/>
    <mergeCell ref="CXU26:CXV26"/>
    <mergeCell ref="CXW26:CXX26"/>
    <mergeCell ref="CXY26:CXZ26"/>
    <mergeCell ref="CXG26:CXH26"/>
    <mergeCell ref="CXI26:CXJ26"/>
    <mergeCell ref="CXK26:CXL26"/>
    <mergeCell ref="CXM26:CXN26"/>
    <mergeCell ref="CXO26:CXP26"/>
    <mergeCell ref="CWW26:CWX26"/>
    <mergeCell ref="CWY26:CWZ26"/>
    <mergeCell ref="CXA26:CXB26"/>
    <mergeCell ref="CXC26:CXD26"/>
    <mergeCell ref="CXE26:CXF26"/>
    <mergeCell ref="CWM26:CWN26"/>
    <mergeCell ref="CWO26:CWP26"/>
    <mergeCell ref="CWQ26:CWR26"/>
    <mergeCell ref="CWS26:CWT26"/>
    <mergeCell ref="CWU26:CWV26"/>
    <mergeCell ref="CWC26:CWD26"/>
    <mergeCell ref="CWE26:CWF26"/>
    <mergeCell ref="CWG26:CWH26"/>
    <mergeCell ref="CWI26:CWJ26"/>
    <mergeCell ref="CWK26:CWL26"/>
    <mergeCell ref="CVS26:CVT26"/>
    <mergeCell ref="CVU26:CVV26"/>
    <mergeCell ref="CVW26:CVX26"/>
    <mergeCell ref="CVY26:CVZ26"/>
    <mergeCell ref="CWA26:CWB26"/>
    <mergeCell ref="CVI26:CVJ26"/>
    <mergeCell ref="CVK26:CVL26"/>
    <mergeCell ref="CVM26:CVN26"/>
    <mergeCell ref="CVO26:CVP26"/>
    <mergeCell ref="CVQ26:CVR26"/>
    <mergeCell ref="CUY26:CUZ26"/>
    <mergeCell ref="CVA26:CVB26"/>
    <mergeCell ref="CVC26:CVD26"/>
    <mergeCell ref="CVE26:CVF26"/>
    <mergeCell ref="CVG26:CVH26"/>
    <mergeCell ref="CUO26:CUP26"/>
    <mergeCell ref="CUQ26:CUR26"/>
    <mergeCell ref="CUS26:CUT26"/>
    <mergeCell ref="CUU26:CUV26"/>
    <mergeCell ref="CUW26:CUX26"/>
    <mergeCell ref="CUE26:CUF26"/>
    <mergeCell ref="CUG26:CUH26"/>
    <mergeCell ref="CUI26:CUJ26"/>
    <mergeCell ref="CUK26:CUL26"/>
    <mergeCell ref="CUM26:CUN26"/>
    <mergeCell ref="CTU26:CTV26"/>
    <mergeCell ref="CTW26:CTX26"/>
    <mergeCell ref="CTY26:CTZ26"/>
    <mergeCell ref="CUA26:CUB26"/>
    <mergeCell ref="CUC26:CUD26"/>
    <mergeCell ref="CTK26:CTL26"/>
    <mergeCell ref="CTM26:CTN26"/>
    <mergeCell ref="CTO26:CTP26"/>
    <mergeCell ref="CTQ26:CTR26"/>
    <mergeCell ref="CTS26:CTT26"/>
    <mergeCell ref="CTA26:CTB26"/>
    <mergeCell ref="CTC26:CTD26"/>
    <mergeCell ref="CTE26:CTF26"/>
    <mergeCell ref="CTG26:CTH26"/>
    <mergeCell ref="CTI26:CTJ26"/>
    <mergeCell ref="CSQ26:CSR26"/>
    <mergeCell ref="CSS26:CST26"/>
    <mergeCell ref="CSU26:CSV26"/>
    <mergeCell ref="CSW26:CSX26"/>
    <mergeCell ref="CSY26:CSZ26"/>
    <mergeCell ref="CSG26:CSH26"/>
    <mergeCell ref="CSI26:CSJ26"/>
    <mergeCell ref="CSK26:CSL26"/>
    <mergeCell ref="CSM26:CSN26"/>
    <mergeCell ref="CSO26:CSP26"/>
    <mergeCell ref="CRW26:CRX26"/>
    <mergeCell ref="CRY26:CRZ26"/>
    <mergeCell ref="CSA26:CSB26"/>
    <mergeCell ref="CSC26:CSD26"/>
    <mergeCell ref="CSE26:CSF26"/>
    <mergeCell ref="CRM26:CRN26"/>
    <mergeCell ref="CRO26:CRP26"/>
    <mergeCell ref="CRQ26:CRR26"/>
    <mergeCell ref="CRS26:CRT26"/>
    <mergeCell ref="CRU26:CRV26"/>
    <mergeCell ref="CRC26:CRD26"/>
    <mergeCell ref="CRE26:CRF26"/>
    <mergeCell ref="CRG26:CRH26"/>
    <mergeCell ref="CRI26:CRJ26"/>
    <mergeCell ref="CRK26:CRL26"/>
    <mergeCell ref="CQS26:CQT26"/>
    <mergeCell ref="CQU26:CQV26"/>
    <mergeCell ref="CQW26:CQX26"/>
    <mergeCell ref="CQY26:CQZ26"/>
    <mergeCell ref="CRA26:CRB26"/>
    <mergeCell ref="CQI26:CQJ26"/>
    <mergeCell ref="CQK26:CQL26"/>
    <mergeCell ref="CQM26:CQN26"/>
    <mergeCell ref="CQO26:CQP26"/>
    <mergeCell ref="CQQ26:CQR26"/>
    <mergeCell ref="CPY26:CPZ26"/>
    <mergeCell ref="CQA26:CQB26"/>
    <mergeCell ref="CQC26:CQD26"/>
    <mergeCell ref="CQE26:CQF26"/>
    <mergeCell ref="CQG26:CQH26"/>
    <mergeCell ref="CPO26:CPP26"/>
    <mergeCell ref="CPQ26:CPR26"/>
    <mergeCell ref="CPS26:CPT26"/>
    <mergeCell ref="CPU26:CPV26"/>
    <mergeCell ref="CPW26:CPX26"/>
    <mergeCell ref="CPE26:CPF26"/>
    <mergeCell ref="CPG26:CPH26"/>
    <mergeCell ref="CPI26:CPJ26"/>
    <mergeCell ref="CPK26:CPL26"/>
    <mergeCell ref="CPM26:CPN26"/>
    <mergeCell ref="COU26:COV26"/>
    <mergeCell ref="COW26:COX26"/>
    <mergeCell ref="COY26:COZ26"/>
    <mergeCell ref="CPA26:CPB26"/>
    <mergeCell ref="CPC26:CPD26"/>
    <mergeCell ref="COK26:COL26"/>
    <mergeCell ref="COM26:CON26"/>
    <mergeCell ref="COO26:COP26"/>
    <mergeCell ref="COQ26:COR26"/>
    <mergeCell ref="COS26:COT26"/>
    <mergeCell ref="COA26:COB26"/>
    <mergeCell ref="COC26:COD26"/>
    <mergeCell ref="COE26:COF26"/>
    <mergeCell ref="COG26:COH26"/>
    <mergeCell ref="COI26:COJ26"/>
    <mergeCell ref="CNQ26:CNR26"/>
    <mergeCell ref="CNS26:CNT26"/>
    <mergeCell ref="CNU26:CNV26"/>
    <mergeCell ref="CNW26:CNX26"/>
    <mergeCell ref="CNY26:CNZ26"/>
    <mergeCell ref="CNG26:CNH26"/>
    <mergeCell ref="CNI26:CNJ26"/>
    <mergeCell ref="CNK26:CNL26"/>
    <mergeCell ref="CNM26:CNN26"/>
    <mergeCell ref="CNO26:CNP26"/>
    <mergeCell ref="CMW26:CMX26"/>
    <mergeCell ref="CMY26:CMZ26"/>
    <mergeCell ref="CNA26:CNB26"/>
    <mergeCell ref="CNC26:CND26"/>
    <mergeCell ref="CNE26:CNF26"/>
    <mergeCell ref="CMM26:CMN26"/>
    <mergeCell ref="CMO26:CMP26"/>
    <mergeCell ref="CMQ26:CMR26"/>
    <mergeCell ref="CMS26:CMT26"/>
    <mergeCell ref="CMU26:CMV26"/>
    <mergeCell ref="CMC26:CMD26"/>
    <mergeCell ref="CME26:CMF26"/>
    <mergeCell ref="CMG26:CMH26"/>
    <mergeCell ref="CMI26:CMJ26"/>
    <mergeCell ref="CMK26:CML26"/>
    <mergeCell ref="CLS26:CLT26"/>
    <mergeCell ref="CLU26:CLV26"/>
    <mergeCell ref="CLW26:CLX26"/>
    <mergeCell ref="CLY26:CLZ26"/>
    <mergeCell ref="CMA26:CMB26"/>
    <mergeCell ref="CLI26:CLJ26"/>
    <mergeCell ref="CLK26:CLL26"/>
    <mergeCell ref="CLM26:CLN26"/>
    <mergeCell ref="CLO26:CLP26"/>
    <mergeCell ref="CLQ26:CLR26"/>
    <mergeCell ref="CKY26:CKZ26"/>
    <mergeCell ref="CLA26:CLB26"/>
    <mergeCell ref="CLC26:CLD26"/>
    <mergeCell ref="CLE26:CLF26"/>
    <mergeCell ref="CLG26:CLH26"/>
    <mergeCell ref="CKO26:CKP26"/>
    <mergeCell ref="CKQ26:CKR26"/>
    <mergeCell ref="CKS26:CKT26"/>
    <mergeCell ref="CKU26:CKV26"/>
    <mergeCell ref="CKW26:CKX26"/>
    <mergeCell ref="CKE26:CKF26"/>
    <mergeCell ref="CKG26:CKH26"/>
    <mergeCell ref="CKI26:CKJ26"/>
    <mergeCell ref="CKK26:CKL26"/>
    <mergeCell ref="CKM26:CKN26"/>
    <mergeCell ref="CJU26:CJV26"/>
    <mergeCell ref="CJW26:CJX26"/>
    <mergeCell ref="CJY26:CJZ26"/>
    <mergeCell ref="CKA26:CKB26"/>
    <mergeCell ref="CKC26:CKD26"/>
    <mergeCell ref="CJK26:CJL26"/>
    <mergeCell ref="CJM26:CJN26"/>
    <mergeCell ref="CJO26:CJP26"/>
    <mergeCell ref="CJQ26:CJR26"/>
    <mergeCell ref="CJS26:CJT26"/>
    <mergeCell ref="CJA26:CJB26"/>
    <mergeCell ref="CJC26:CJD26"/>
    <mergeCell ref="CJE26:CJF26"/>
    <mergeCell ref="CJG26:CJH26"/>
    <mergeCell ref="CJI26:CJJ26"/>
    <mergeCell ref="CIQ26:CIR26"/>
    <mergeCell ref="CIS26:CIT26"/>
    <mergeCell ref="CIU26:CIV26"/>
    <mergeCell ref="CIW26:CIX26"/>
    <mergeCell ref="CIY26:CIZ26"/>
    <mergeCell ref="CIG26:CIH26"/>
    <mergeCell ref="CII26:CIJ26"/>
    <mergeCell ref="CIK26:CIL26"/>
    <mergeCell ref="CIM26:CIN26"/>
    <mergeCell ref="CIO26:CIP26"/>
    <mergeCell ref="CHW26:CHX26"/>
    <mergeCell ref="CHY26:CHZ26"/>
    <mergeCell ref="CIA26:CIB26"/>
    <mergeCell ref="CIC26:CID26"/>
    <mergeCell ref="CIE26:CIF26"/>
    <mergeCell ref="CHM26:CHN26"/>
    <mergeCell ref="CHO26:CHP26"/>
    <mergeCell ref="CHQ26:CHR26"/>
    <mergeCell ref="CHS26:CHT26"/>
    <mergeCell ref="CHU26:CHV26"/>
    <mergeCell ref="CHC26:CHD26"/>
    <mergeCell ref="CHE26:CHF26"/>
    <mergeCell ref="CHG26:CHH26"/>
    <mergeCell ref="CHI26:CHJ26"/>
    <mergeCell ref="CHK26:CHL26"/>
    <mergeCell ref="CGS26:CGT26"/>
    <mergeCell ref="CGU26:CGV26"/>
    <mergeCell ref="CGW26:CGX26"/>
    <mergeCell ref="CGY26:CGZ26"/>
    <mergeCell ref="CHA26:CHB26"/>
    <mergeCell ref="CGI26:CGJ26"/>
    <mergeCell ref="CGK26:CGL26"/>
    <mergeCell ref="CGM26:CGN26"/>
    <mergeCell ref="CGO26:CGP26"/>
    <mergeCell ref="CGQ26:CGR26"/>
    <mergeCell ref="CFY26:CFZ26"/>
    <mergeCell ref="CGA26:CGB26"/>
    <mergeCell ref="CGC26:CGD26"/>
    <mergeCell ref="CGE26:CGF26"/>
    <mergeCell ref="CGG26:CGH26"/>
    <mergeCell ref="CFO26:CFP26"/>
    <mergeCell ref="CFQ26:CFR26"/>
    <mergeCell ref="CFS26:CFT26"/>
    <mergeCell ref="CFU26:CFV26"/>
    <mergeCell ref="CFW26:CFX26"/>
    <mergeCell ref="CFE26:CFF26"/>
    <mergeCell ref="CFG26:CFH26"/>
    <mergeCell ref="CFI26:CFJ26"/>
    <mergeCell ref="CFK26:CFL26"/>
    <mergeCell ref="CFM26:CFN26"/>
    <mergeCell ref="CEU26:CEV26"/>
    <mergeCell ref="CEW26:CEX26"/>
    <mergeCell ref="CEY26:CEZ26"/>
    <mergeCell ref="CFA26:CFB26"/>
    <mergeCell ref="CFC26:CFD26"/>
    <mergeCell ref="CEK26:CEL26"/>
    <mergeCell ref="CEM26:CEN26"/>
    <mergeCell ref="CEO26:CEP26"/>
    <mergeCell ref="CEQ26:CER26"/>
    <mergeCell ref="CES26:CET26"/>
    <mergeCell ref="CEA26:CEB26"/>
    <mergeCell ref="CEC26:CED26"/>
    <mergeCell ref="CEE26:CEF26"/>
    <mergeCell ref="CEG26:CEH26"/>
    <mergeCell ref="CEI26:CEJ26"/>
    <mergeCell ref="CDQ26:CDR26"/>
    <mergeCell ref="CDS26:CDT26"/>
    <mergeCell ref="CDU26:CDV26"/>
    <mergeCell ref="CDW26:CDX26"/>
    <mergeCell ref="CDY26:CDZ26"/>
    <mergeCell ref="CDG26:CDH26"/>
    <mergeCell ref="CDI26:CDJ26"/>
    <mergeCell ref="CDK26:CDL26"/>
    <mergeCell ref="CDM26:CDN26"/>
    <mergeCell ref="CDO26:CDP26"/>
    <mergeCell ref="CCW26:CCX26"/>
    <mergeCell ref="CCY26:CCZ26"/>
    <mergeCell ref="CDA26:CDB26"/>
    <mergeCell ref="CDC26:CDD26"/>
    <mergeCell ref="CDE26:CDF26"/>
    <mergeCell ref="CCM26:CCN26"/>
    <mergeCell ref="CCO26:CCP26"/>
    <mergeCell ref="CCQ26:CCR26"/>
    <mergeCell ref="CCS26:CCT26"/>
    <mergeCell ref="CCU26:CCV26"/>
    <mergeCell ref="CCC26:CCD26"/>
    <mergeCell ref="CCE26:CCF26"/>
    <mergeCell ref="CCG26:CCH26"/>
    <mergeCell ref="CCI26:CCJ26"/>
    <mergeCell ref="CCK26:CCL26"/>
    <mergeCell ref="CBS26:CBT26"/>
    <mergeCell ref="CBU26:CBV26"/>
    <mergeCell ref="CBW26:CBX26"/>
    <mergeCell ref="CBY26:CBZ26"/>
    <mergeCell ref="CCA26:CCB26"/>
    <mergeCell ref="CBI26:CBJ26"/>
    <mergeCell ref="CBK26:CBL26"/>
    <mergeCell ref="CBM26:CBN26"/>
    <mergeCell ref="CBO26:CBP26"/>
    <mergeCell ref="CBQ26:CBR26"/>
    <mergeCell ref="CAY26:CAZ26"/>
    <mergeCell ref="CBA26:CBB26"/>
    <mergeCell ref="CBC26:CBD26"/>
    <mergeCell ref="CBE26:CBF26"/>
    <mergeCell ref="CBG26:CBH26"/>
    <mergeCell ref="CAO26:CAP26"/>
    <mergeCell ref="CAQ26:CAR26"/>
    <mergeCell ref="CAS26:CAT26"/>
    <mergeCell ref="CAU26:CAV26"/>
    <mergeCell ref="CAW26:CAX26"/>
    <mergeCell ref="CAE26:CAF26"/>
    <mergeCell ref="CAG26:CAH26"/>
    <mergeCell ref="CAI26:CAJ26"/>
    <mergeCell ref="CAK26:CAL26"/>
    <mergeCell ref="CAM26:CAN26"/>
    <mergeCell ref="BZU26:BZV26"/>
    <mergeCell ref="BZW26:BZX26"/>
    <mergeCell ref="BZY26:BZZ26"/>
    <mergeCell ref="CAA26:CAB26"/>
    <mergeCell ref="CAC26:CAD26"/>
    <mergeCell ref="BZK26:BZL26"/>
    <mergeCell ref="BZM26:BZN26"/>
    <mergeCell ref="BZO26:BZP26"/>
    <mergeCell ref="BZQ26:BZR26"/>
    <mergeCell ref="BZS26:BZT26"/>
    <mergeCell ref="BZA26:BZB26"/>
    <mergeCell ref="BZC26:BZD26"/>
    <mergeCell ref="BZE26:BZF26"/>
    <mergeCell ref="BZG26:BZH26"/>
    <mergeCell ref="BZI26:BZJ26"/>
    <mergeCell ref="BYQ26:BYR26"/>
    <mergeCell ref="BYS26:BYT26"/>
    <mergeCell ref="BYU26:BYV26"/>
    <mergeCell ref="BYW26:BYX26"/>
    <mergeCell ref="BYY26:BYZ26"/>
    <mergeCell ref="BYG26:BYH26"/>
    <mergeCell ref="BYI26:BYJ26"/>
    <mergeCell ref="BYK26:BYL26"/>
    <mergeCell ref="BYM26:BYN26"/>
    <mergeCell ref="BYO26:BYP26"/>
    <mergeCell ref="BXW26:BXX26"/>
    <mergeCell ref="BXY26:BXZ26"/>
    <mergeCell ref="BYA26:BYB26"/>
    <mergeCell ref="BYC26:BYD26"/>
    <mergeCell ref="BYE26:BYF26"/>
    <mergeCell ref="BXM26:BXN26"/>
    <mergeCell ref="BXO26:BXP26"/>
    <mergeCell ref="BXQ26:BXR26"/>
    <mergeCell ref="BXS26:BXT26"/>
    <mergeCell ref="BXU26:BXV26"/>
    <mergeCell ref="BXC26:BXD26"/>
    <mergeCell ref="BXE26:BXF26"/>
    <mergeCell ref="BXG26:BXH26"/>
    <mergeCell ref="BXI26:BXJ26"/>
    <mergeCell ref="BXK26:BXL26"/>
    <mergeCell ref="BWS26:BWT26"/>
    <mergeCell ref="BWU26:BWV26"/>
    <mergeCell ref="BWW26:BWX26"/>
    <mergeCell ref="BWY26:BWZ26"/>
    <mergeCell ref="BXA26:BXB26"/>
    <mergeCell ref="BWI26:BWJ26"/>
    <mergeCell ref="BWK26:BWL26"/>
    <mergeCell ref="BWM26:BWN26"/>
    <mergeCell ref="BWO26:BWP26"/>
    <mergeCell ref="BWQ26:BWR26"/>
    <mergeCell ref="BVY26:BVZ26"/>
    <mergeCell ref="BWA26:BWB26"/>
    <mergeCell ref="BWC26:BWD26"/>
    <mergeCell ref="BWE26:BWF26"/>
    <mergeCell ref="BWG26:BWH26"/>
    <mergeCell ref="BVO26:BVP26"/>
    <mergeCell ref="BVQ26:BVR26"/>
    <mergeCell ref="BVS26:BVT26"/>
    <mergeCell ref="BVU26:BVV26"/>
    <mergeCell ref="BVW26:BVX26"/>
    <mergeCell ref="BVE26:BVF26"/>
    <mergeCell ref="BVG26:BVH26"/>
    <mergeCell ref="BVI26:BVJ26"/>
    <mergeCell ref="BVK26:BVL26"/>
    <mergeCell ref="BVM26:BVN26"/>
    <mergeCell ref="BUU26:BUV26"/>
    <mergeCell ref="BUW26:BUX26"/>
    <mergeCell ref="BUY26:BUZ26"/>
    <mergeCell ref="BVA26:BVB26"/>
    <mergeCell ref="BVC26:BVD26"/>
    <mergeCell ref="BUK26:BUL26"/>
    <mergeCell ref="BUM26:BUN26"/>
    <mergeCell ref="BUO26:BUP26"/>
    <mergeCell ref="BUQ26:BUR26"/>
    <mergeCell ref="BUS26:BUT26"/>
    <mergeCell ref="BUA26:BUB26"/>
    <mergeCell ref="BUC26:BUD26"/>
    <mergeCell ref="BUE26:BUF26"/>
    <mergeCell ref="BUG26:BUH26"/>
    <mergeCell ref="BUI26:BUJ26"/>
    <mergeCell ref="BTQ26:BTR26"/>
    <mergeCell ref="BTS26:BTT26"/>
    <mergeCell ref="BTU26:BTV26"/>
    <mergeCell ref="BTW26:BTX26"/>
    <mergeCell ref="BTY26:BTZ26"/>
    <mergeCell ref="BTG26:BTH26"/>
    <mergeCell ref="BTI26:BTJ26"/>
    <mergeCell ref="BTK26:BTL26"/>
    <mergeCell ref="BTM26:BTN26"/>
    <mergeCell ref="BTO26:BTP26"/>
    <mergeCell ref="BSW26:BSX26"/>
    <mergeCell ref="BSY26:BSZ26"/>
    <mergeCell ref="BTA26:BTB26"/>
    <mergeCell ref="BTC26:BTD26"/>
    <mergeCell ref="BTE26:BTF26"/>
    <mergeCell ref="BSM26:BSN26"/>
    <mergeCell ref="BSO26:BSP26"/>
    <mergeCell ref="BSQ26:BSR26"/>
    <mergeCell ref="BSS26:BST26"/>
    <mergeCell ref="BSU26:BSV26"/>
    <mergeCell ref="BSC26:BSD26"/>
    <mergeCell ref="BSE26:BSF26"/>
    <mergeCell ref="BSG26:BSH26"/>
    <mergeCell ref="BSI26:BSJ26"/>
    <mergeCell ref="BSK26:BSL26"/>
    <mergeCell ref="BRS26:BRT26"/>
    <mergeCell ref="BRU26:BRV26"/>
    <mergeCell ref="BRW26:BRX26"/>
    <mergeCell ref="BRY26:BRZ26"/>
    <mergeCell ref="BSA26:BSB26"/>
    <mergeCell ref="BRI26:BRJ26"/>
    <mergeCell ref="BRK26:BRL26"/>
    <mergeCell ref="BRM26:BRN26"/>
    <mergeCell ref="BRO26:BRP26"/>
    <mergeCell ref="BRQ26:BRR26"/>
    <mergeCell ref="BQY26:BQZ26"/>
    <mergeCell ref="BRA26:BRB26"/>
    <mergeCell ref="BRC26:BRD26"/>
    <mergeCell ref="BRE26:BRF26"/>
    <mergeCell ref="BRG26:BRH26"/>
    <mergeCell ref="BQO26:BQP26"/>
    <mergeCell ref="BQQ26:BQR26"/>
    <mergeCell ref="BQS26:BQT26"/>
    <mergeCell ref="BQU26:BQV26"/>
    <mergeCell ref="BQW26:BQX26"/>
    <mergeCell ref="BQE26:BQF26"/>
    <mergeCell ref="BQG26:BQH26"/>
    <mergeCell ref="BQI26:BQJ26"/>
    <mergeCell ref="BQK26:BQL26"/>
    <mergeCell ref="BQM26:BQN26"/>
    <mergeCell ref="BPU26:BPV26"/>
    <mergeCell ref="BPW26:BPX26"/>
    <mergeCell ref="BPY26:BPZ26"/>
    <mergeCell ref="BQA26:BQB26"/>
    <mergeCell ref="BQC26:BQD26"/>
    <mergeCell ref="BPK26:BPL26"/>
    <mergeCell ref="BPM26:BPN26"/>
    <mergeCell ref="BPO26:BPP26"/>
    <mergeCell ref="BPQ26:BPR26"/>
    <mergeCell ref="BPS26:BPT26"/>
    <mergeCell ref="BPA26:BPB26"/>
    <mergeCell ref="BPC26:BPD26"/>
    <mergeCell ref="BPE26:BPF26"/>
    <mergeCell ref="BPG26:BPH26"/>
    <mergeCell ref="BPI26:BPJ26"/>
    <mergeCell ref="BOQ26:BOR26"/>
    <mergeCell ref="BOS26:BOT26"/>
    <mergeCell ref="BOU26:BOV26"/>
    <mergeCell ref="BOW26:BOX26"/>
    <mergeCell ref="BOY26:BOZ26"/>
    <mergeCell ref="BOG26:BOH26"/>
    <mergeCell ref="BOI26:BOJ26"/>
    <mergeCell ref="BOK26:BOL26"/>
    <mergeCell ref="BOM26:BON26"/>
    <mergeCell ref="BOO26:BOP26"/>
    <mergeCell ref="BNW26:BNX26"/>
    <mergeCell ref="BNY26:BNZ26"/>
    <mergeCell ref="BOA26:BOB26"/>
    <mergeCell ref="BOC26:BOD26"/>
    <mergeCell ref="BOE26:BOF26"/>
    <mergeCell ref="BNM26:BNN26"/>
    <mergeCell ref="BNO26:BNP26"/>
    <mergeCell ref="BNQ26:BNR26"/>
    <mergeCell ref="BNS26:BNT26"/>
    <mergeCell ref="BNU26:BNV26"/>
    <mergeCell ref="BNC26:BND26"/>
    <mergeCell ref="BNE26:BNF26"/>
    <mergeCell ref="BNG26:BNH26"/>
    <mergeCell ref="BNI26:BNJ26"/>
    <mergeCell ref="BNK26:BNL26"/>
    <mergeCell ref="BMS26:BMT26"/>
    <mergeCell ref="BMU26:BMV26"/>
    <mergeCell ref="BMW26:BMX26"/>
    <mergeCell ref="BMY26:BMZ26"/>
    <mergeCell ref="BNA26:BNB26"/>
    <mergeCell ref="BMI26:BMJ26"/>
    <mergeCell ref="BMK26:BML26"/>
    <mergeCell ref="BMM26:BMN26"/>
    <mergeCell ref="BMO26:BMP26"/>
    <mergeCell ref="BMQ26:BMR26"/>
    <mergeCell ref="BLY26:BLZ26"/>
    <mergeCell ref="BMA26:BMB26"/>
    <mergeCell ref="BMC26:BMD26"/>
    <mergeCell ref="BME26:BMF26"/>
    <mergeCell ref="BMG26:BMH26"/>
    <mergeCell ref="BLO26:BLP26"/>
    <mergeCell ref="BLQ26:BLR26"/>
    <mergeCell ref="BLS26:BLT26"/>
    <mergeCell ref="BLU26:BLV26"/>
    <mergeCell ref="BLW26:BLX26"/>
    <mergeCell ref="BLE26:BLF26"/>
    <mergeCell ref="BLG26:BLH26"/>
    <mergeCell ref="BLI26:BLJ26"/>
    <mergeCell ref="BLK26:BLL26"/>
    <mergeCell ref="BLM26:BLN26"/>
    <mergeCell ref="BKU26:BKV26"/>
    <mergeCell ref="BKW26:BKX26"/>
    <mergeCell ref="BKY26:BKZ26"/>
    <mergeCell ref="BLA26:BLB26"/>
    <mergeCell ref="BLC26:BLD26"/>
    <mergeCell ref="BKK26:BKL26"/>
    <mergeCell ref="BKM26:BKN26"/>
    <mergeCell ref="BKO26:BKP26"/>
    <mergeCell ref="BKQ26:BKR26"/>
    <mergeCell ref="BKS26:BKT26"/>
    <mergeCell ref="BKA26:BKB26"/>
    <mergeCell ref="BKC26:BKD26"/>
    <mergeCell ref="BKE26:BKF26"/>
    <mergeCell ref="BKG26:BKH26"/>
    <mergeCell ref="BKI26:BKJ26"/>
    <mergeCell ref="BJQ26:BJR26"/>
    <mergeCell ref="BJS26:BJT26"/>
    <mergeCell ref="BJU26:BJV26"/>
    <mergeCell ref="BJW26:BJX26"/>
    <mergeCell ref="BJY26:BJZ26"/>
    <mergeCell ref="BJG26:BJH26"/>
    <mergeCell ref="BJI26:BJJ26"/>
    <mergeCell ref="BJK26:BJL26"/>
    <mergeCell ref="BJM26:BJN26"/>
    <mergeCell ref="BJO26:BJP26"/>
    <mergeCell ref="BIW26:BIX26"/>
    <mergeCell ref="BIY26:BIZ26"/>
    <mergeCell ref="BJA26:BJB26"/>
    <mergeCell ref="BJC26:BJD26"/>
    <mergeCell ref="BJE26:BJF26"/>
    <mergeCell ref="BIM26:BIN26"/>
    <mergeCell ref="BIO26:BIP26"/>
    <mergeCell ref="BIQ26:BIR26"/>
    <mergeCell ref="BIS26:BIT26"/>
    <mergeCell ref="BIU26:BIV26"/>
    <mergeCell ref="BIC26:BID26"/>
    <mergeCell ref="BIE26:BIF26"/>
    <mergeCell ref="BIG26:BIH26"/>
    <mergeCell ref="BII26:BIJ26"/>
    <mergeCell ref="BIK26:BIL26"/>
    <mergeCell ref="BHS26:BHT26"/>
    <mergeCell ref="BHU26:BHV26"/>
    <mergeCell ref="BHW26:BHX26"/>
    <mergeCell ref="BHY26:BHZ26"/>
    <mergeCell ref="BIA26:BIB26"/>
    <mergeCell ref="BHI26:BHJ26"/>
    <mergeCell ref="BHK26:BHL26"/>
    <mergeCell ref="BHM26:BHN26"/>
    <mergeCell ref="BHO26:BHP26"/>
    <mergeCell ref="BHQ26:BHR26"/>
    <mergeCell ref="BGY26:BGZ26"/>
    <mergeCell ref="BHA26:BHB26"/>
    <mergeCell ref="BHC26:BHD26"/>
    <mergeCell ref="BHE26:BHF26"/>
    <mergeCell ref="BHG26:BHH26"/>
    <mergeCell ref="BGO26:BGP26"/>
    <mergeCell ref="BGQ26:BGR26"/>
    <mergeCell ref="BGS26:BGT26"/>
    <mergeCell ref="BGU26:BGV26"/>
    <mergeCell ref="BGW26:BGX26"/>
    <mergeCell ref="BGE26:BGF26"/>
    <mergeCell ref="BGG26:BGH26"/>
    <mergeCell ref="BGI26:BGJ26"/>
    <mergeCell ref="BGK26:BGL26"/>
    <mergeCell ref="BGM26:BGN26"/>
    <mergeCell ref="BFU26:BFV26"/>
    <mergeCell ref="BFW26:BFX26"/>
    <mergeCell ref="BFY26:BFZ26"/>
    <mergeCell ref="BGA26:BGB26"/>
    <mergeCell ref="BGC26:BGD26"/>
    <mergeCell ref="BFK26:BFL26"/>
    <mergeCell ref="BFM26:BFN26"/>
    <mergeCell ref="BFO26:BFP26"/>
    <mergeCell ref="BFQ26:BFR26"/>
    <mergeCell ref="BFS26:BFT26"/>
    <mergeCell ref="BFA26:BFB26"/>
    <mergeCell ref="BFC26:BFD26"/>
    <mergeCell ref="BFE26:BFF26"/>
    <mergeCell ref="BFG26:BFH26"/>
    <mergeCell ref="BFI26:BFJ26"/>
    <mergeCell ref="BEQ26:BER26"/>
    <mergeCell ref="BES26:BET26"/>
    <mergeCell ref="BEU26:BEV26"/>
    <mergeCell ref="BEW26:BEX26"/>
    <mergeCell ref="BEY26:BEZ26"/>
    <mergeCell ref="BEG26:BEH26"/>
    <mergeCell ref="BEI26:BEJ26"/>
    <mergeCell ref="BEK26:BEL26"/>
    <mergeCell ref="BEM26:BEN26"/>
    <mergeCell ref="BEO26:BEP26"/>
    <mergeCell ref="BDW26:BDX26"/>
    <mergeCell ref="BDY26:BDZ26"/>
    <mergeCell ref="BEA26:BEB26"/>
    <mergeCell ref="BEC26:BED26"/>
    <mergeCell ref="BEE26:BEF26"/>
    <mergeCell ref="BDM26:BDN26"/>
    <mergeCell ref="BDO26:BDP26"/>
    <mergeCell ref="BDQ26:BDR26"/>
    <mergeCell ref="BDS26:BDT26"/>
    <mergeCell ref="BDU26:BDV26"/>
    <mergeCell ref="BDC26:BDD26"/>
    <mergeCell ref="BDE26:BDF26"/>
    <mergeCell ref="BDG26:BDH26"/>
    <mergeCell ref="BDI26:BDJ26"/>
    <mergeCell ref="BDK26:BDL26"/>
    <mergeCell ref="BCS26:BCT26"/>
    <mergeCell ref="BCU26:BCV26"/>
    <mergeCell ref="BCW26:BCX26"/>
    <mergeCell ref="BCY26:BCZ26"/>
    <mergeCell ref="BDA26:BDB26"/>
    <mergeCell ref="BCI26:BCJ26"/>
    <mergeCell ref="BCK26:BCL26"/>
    <mergeCell ref="BCM26:BCN26"/>
    <mergeCell ref="BCO26:BCP26"/>
    <mergeCell ref="BCQ26:BCR26"/>
    <mergeCell ref="BBY26:BBZ26"/>
    <mergeCell ref="BCA26:BCB26"/>
    <mergeCell ref="BCC26:BCD26"/>
    <mergeCell ref="BCE26:BCF26"/>
    <mergeCell ref="BCG26:BCH26"/>
    <mergeCell ref="BBO26:BBP26"/>
    <mergeCell ref="BBQ26:BBR26"/>
    <mergeCell ref="BBS26:BBT26"/>
    <mergeCell ref="BBU26:BBV26"/>
    <mergeCell ref="BBW26:BBX26"/>
    <mergeCell ref="BBE26:BBF26"/>
    <mergeCell ref="BBG26:BBH26"/>
    <mergeCell ref="BBI26:BBJ26"/>
    <mergeCell ref="BBK26:BBL26"/>
    <mergeCell ref="BBM26:BBN26"/>
    <mergeCell ref="BAU26:BAV26"/>
    <mergeCell ref="BAW26:BAX26"/>
    <mergeCell ref="BAY26:BAZ26"/>
    <mergeCell ref="BBA26:BBB26"/>
    <mergeCell ref="BBC26:BBD26"/>
    <mergeCell ref="BAK26:BAL26"/>
    <mergeCell ref="BAM26:BAN26"/>
    <mergeCell ref="BAO26:BAP26"/>
    <mergeCell ref="BAQ26:BAR26"/>
    <mergeCell ref="BAS26:BAT26"/>
    <mergeCell ref="BAA26:BAB26"/>
    <mergeCell ref="BAC26:BAD26"/>
    <mergeCell ref="BAE26:BAF26"/>
    <mergeCell ref="BAG26:BAH26"/>
    <mergeCell ref="BAI26:BAJ26"/>
    <mergeCell ref="AZQ26:AZR26"/>
    <mergeCell ref="AZS26:AZT26"/>
    <mergeCell ref="AZU26:AZV26"/>
    <mergeCell ref="AZW26:AZX26"/>
    <mergeCell ref="AZY26:AZZ26"/>
    <mergeCell ref="AZG26:AZH26"/>
    <mergeCell ref="AZI26:AZJ26"/>
    <mergeCell ref="AZK26:AZL26"/>
    <mergeCell ref="AZM26:AZN26"/>
    <mergeCell ref="AZO26:AZP26"/>
    <mergeCell ref="AYW26:AYX26"/>
    <mergeCell ref="AYY26:AYZ26"/>
    <mergeCell ref="AZA26:AZB26"/>
    <mergeCell ref="AZC26:AZD26"/>
    <mergeCell ref="AZE26:AZF26"/>
    <mergeCell ref="AYM26:AYN26"/>
    <mergeCell ref="AYO26:AYP26"/>
    <mergeCell ref="AYQ26:AYR26"/>
    <mergeCell ref="AYS26:AYT26"/>
    <mergeCell ref="AYU26:AYV26"/>
    <mergeCell ref="AYC26:AYD26"/>
    <mergeCell ref="AYE26:AYF26"/>
    <mergeCell ref="AYG26:AYH26"/>
    <mergeCell ref="AYI26:AYJ26"/>
    <mergeCell ref="AYK26:AYL26"/>
    <mergeCell ref="AXS26:AXT26"/>
    <mergeCell ref="AXU26:AXV26"/>
    <mergeCell ref="AXW26:AXX26"/>
    <mergeCell ref="AXY26:AXZ26"/>
    <mergeCell ref="AYA26:AYB26"/>
    <mergeCell ref="AXI26:AXJ26"/>
    <mergeCell ref="AXK26:AXL26"/>
    <mergeCell ref="AXM26:AXN26"/>
    <mergeCell ref="AXO26:AXP26"/>
    <mergeCell ref="AXQ26:AXR26"/>
    <mergeCell ref="AWY26:AWZ26"/>
    <mergeCell ref="AXA26:AXB26"/>
    <mergeCell ref="AXC26:AXD26"/>
    <mergeCell ref="AXE26:AXF26"/>
    <mergeCell ref="AXG26:AXH26"/>
    <mergeCell ref="AWO26:AWP26"/>
    <mergeCell ref="AWQ26:AWR26"/>
    <mergeCell ref="AWS26:AWT26"/>
    <mergeCell ref="AWU26:AWV26"/>
    <mergeCell ref="AWW26:AWX26"/>
    <mergeCell ref="AWE26:AWF26"/>
    <mergeCell ref="AWG26:AWH26"/>
    <mergeCell ref="AWI26:AWJ26"/>
    <mergeCell ref="AWK26:AWL26"/>
    <mergeCell ref="AWM26:AWN26"/>
    <mergeCell ref="AVU26:AVV26"/>
    <mergeCell ref="AVW26:AVX26"/>
    <mergeCell ref="AVY26:AVZ26"/>
    <mergeCell ref="AWA26:AWB26"/>
    <mergeCell ref="AWC26:AWD26"/>
    <mergeCell ref="BB8:BC12"/>
    <mergeCell ref="AX10:BA10"/>
    <mergeCell ref="AX8:BA9"/>
    <mergeCell ref="AVK26:AVL26"/>
    <mergeCell ref="AVM26:AVN26"/>
    <mergeCell ref="AVO26:AVP26"/>
    <mergeCell ref="AVQ26:AVR26"/>
    <mergeCell ref="AVS26:AVT26"/>
    <mergeCell ref="AVA26:AVB26"/>
    <mergeCell ref="AVC26:AVD26"/>
    <mergeCell ref="AVE26:AVF26"/>
    <mergeCell ref="AVG26:AVH26"/>
    <mergeCell ref="AVI26:AVJ26"/>
    <mergeCell ref="AUQ26:AUR26"/>
    <mergeCell ref="AUS26:AUT26"/>
    <mergeCell ref="AUU26:AUV26"/>
    <mergeCell ref="AUW26:AUX26"/>
    <mergeCell ref="AUY26:AUZ26"/>
    <mergeCell ref="AUO26:AUP26"/>
    <mergeCell ref="A11:B11"/>
    <mergeCell ref="Z33:AA36"/>
    <mergeCell ref="Z31:AA31"/>
    <mergeCell ref="Z32:AA32"/>
    <mergeCell ref="A32:B32"/>
    <mergeCell ref="A27:B27"/>
    <mergeCell ref="A29:B29"/>
    <mergeCell ref="A31:B31"/>
    <mergeCell ref="A30:B30"/>
    <mergeCell ref="Z29:AA29"/>
    <mergeCell ref="Z27:AA27"/>
    <mergeCell ref="Z30:AA30"/>
    <mergeCell ref="A23:B23"/>
    <mergeCell ref="A22:B22"/>
    <mergeCell ref="A24:B24"/>
    <mergeCell ref="Z23:AA23"/>
    <mergeCell ref="Z24:AA24"/>
    <mergeCell ref="Z22:AA22"/>
    <mergeCell ref="Z25:AA25"/>
    <mergeCell ref="Z26:AA26"/>
    <mergeCell ref="A25:B25"/>
    <mergeCell ref="A26:B26"/>
    <mergeCell ref="Z21:AA21"/>
    <mergeCell ref="A21:B21"/>
    <mergeCell ref="AA15:AA20"/>
    <mergeCell ref="A15:A20"/>
    <mergeCell ref="Z14:AA14"/>
    <mergeCell ref="A14:B14"/>
    <mergeCell ref="Z13:AA13"/>
    <mergeCell ref="A13:B13"/>
    <mergeCell ref="Z12:AA12"/>
    <mergeCell ref="A12:B12"/>
    <mergeCell ref="A1:AA1"/>
    <mergeCell ref="A2:AA2"/>
    <mergeCell ref="G8:I8"/>
    <mergeCell ref="C4:F7"/>
    <mergeCell ref="A4:B10"/>
    <mergeCell ref="J8:L8"/>
    <mergeCell ref="Z3:AA3"/>
    <mergeCell ref="M8:O8"/>
    <mergeCell ref="P8:R8"/>
    <mergeCell ref="S8:U8"/>
    <mergeCell ref="P7:R7"/>
    <mergeCell ref="C8:F8"/>
    <mergeCell ref="Z4:AA9"/>
    <mergeCell ref="A3:B3"/>
    <mergeCell ref="V8:Y8"/>
    <mergeCell ref="H5:Q6"/>
    <mergeCell ref="J7:L7"/>
    <mergeCell ref="V4:Y7"/>
    <mergeCell ref="S4:U7"/>
    <mergeCell ref="M7:O7"/>
    <mergeCell ref="G4:R4"/>
    <mergeCell ref="G7:I7"/>
  </mergeCells>
  <phoneticPr fontId="3" type="noConversion"/>
  <printOptions horizontalCentered="1"/>
  <pageMargins left="1" right="1" top="1.5" bottom="1" header="1.5" footer="1"/>
  <pageSetup paperSize="9" scale="70" firstPageNumber="17" orientation="landscape" useFirstPageNumber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A1:BT32"/>
  <sheetViews>
    <sheetView rightToLeft="1" view="pageBreakPreview" zoomScale="95" zoomScaleNormal="75" zoomScaleSheetLayoutView="95" workbookViewId="0">
      <selection activeCell="T10" sqref="T10"/>
    </sheetView>
  </sheetViews>
  <sheetFormatPr defaultRowHeight="12.75"/>
  <cols>
    <col min="1" max="1" width="8.140625" style="1" customWidth="1"/>
    <col min="2" max="2" width="13.7109375" style="1" customWidth="1"/>
    <col min="3" max="3" width="9.85546875" style="1" customWidth="1"/>
    <col min="4" max="4" width="10.28515625" style="1" customWidth="1"/>
    <col min="5" max="5" width="10.85546875" style="1" customWidth="1"/>
    <col min="6" max="7" width="11.28515625" style="1" customWidth="1"/>
    <col min="8" max="8" width="11" style="1" customWidth="1"/>
    <col min="9" max="15" width="10.28515625" style="1" customWidth="1"/>
    <col min="16" max="16" width="11.5703125" style="1" customWidth="1"/>
    <col min="17" max="17" width="9.28515625" style="1" customWidth="1"/>
    <col min="18" max="23" width="9.140625" style="1"/>
    <col min="24" max="24" width="0.28515625" style="1" hidden="1" customWidth="1"/>
    <col min="25" max="25" width="7.5703125" style="1" customWidth="1"/>
    <col min="26" max="26" width="10.28515625" style="1" customWidth="1"/>
    <col min="27" max="39" width="8.85546875" style="1" customWidth="1"/>
    <col min="40" max="40" width="7.85546875" style="1" customWidth="1"/>
    <col min="41" max="41" width="9.85546875" style="1" customWidth="1"/>
    <col min="42" max="54" width="9.140625" style="1"/>
    <col min="55" max="55" width="7.42578125" style="1" customWidth="1"/>
    <col min="56" max="56" width="9.7109375" style="1" customWidth="1"/>
    <col min="57" max="69" width="9.5703125" style="1" customWidth="1"/>
    <col min="70" max="16384" width="9.140625" style="1"/>
  </cols>
  <sheetData>
    <row r="1" spans="1:72" ht="30.75" customHeight="1">
      <c r="A1" s="461" t="s">
        <v>421</v>
      </c>
      <c r="B1" s="461"/>
      <c r="C1" s="461"/>
      <c r="D1" s="461"/>
      <c r="E1" s="461"/>
      <c r="F1" s="461"/>
      <c r="G1" s="461"/>
      <c r="H1" s="461"/>
      <c r="I1" s="461"/>
      <c r="J1" s="461"/>
      <c r="K1" s="461"/>
      <c r="L1" s="461"/>
      <c r="M1" s="461"/>
      <c r="N1" s="461"/>
      <c r="O1" s="461"/>
      <c r="P1" s="461"/>
      <c r="Q1" s="461"/>
      <c r="BC1" s="493"/>
      <c r="BD1" s="493"/>
      <c r="BE1" s="493"/>
      <c r="BF1" s="493"/>
      <c r="BG1" s="493"/>
      <c r="BH1" s="493"/>
      <c r="BI1" s="493"/>
      <c r="BJ1" s="493"/>
      <c r="BK1" s="493"/>
      <c r="BL1" s="493"/>
      <c r="BM1" s="493"/>
      <c r="BN1" s="493"/>
      <c r="BO1" s="493"/>
      <c r="BP1" s="493"/>
      <c r="BQ1" s="493"/>
      <c r="BR1" s="493"/>
      <c r="BS1" s="493"/>
      <c r="BT1" s="493"/>
    </row>
    <row r="2" spans="1:72" ht="30.75" customHeight="1">
      <c r="A2" s="461" t="s">
        <v>422</v>
      </c>
      <c r="B2" s="461"/>
      <c r="C2" s="461"/>
      <c r="D2" s="461"/>
      <c r="E2" s="461"/>
      <c r="F2" s="461"/>
      <c r="G2" s="461"/>
      <c r="H2" s="461"/>
      <c r="I2" s="461"/>
      <c r="J2" s="461"/>
      <c r="K2" s="461"/>
      <c r="L2" s="461"/>
      <c r="M2" s="461"/>
      <c r="N2" s="461"/>
      <c r="O2" s="461"/>
      <c r="P2" s="461"/>
      <c r="Q2" s="461"/>
      <c r="BC2" s="25"/>
      <c r="BD2" s="25"/>
      <c r="BE2" s="25"/>
      <c r="BF2" s="25"/>
      <c r="BG2" s="25"/>
      <c r="BH2" s="25"/>
      <c r="BI2" s="25"/>
      <c r="BJ2" s="25"/>
      <c r="BK2" s="25"/>
      <c r="BL2" s="25"/>
      <c r="BM2" s="25"/>
      <c r="BN2" s="25"/>
      <c r="BO2" s="25"/>
      <c r="BP2" s="25"/>
      <c r="BQ2" s="25"/>
      <c r="BR2" s="25"/>
      <c r="BS2" s="25"/>
      <c r="BT2" s="25"/>
    </row>
    <row r="3" spans="1:72" ht="25.5" customHeight="1" thickBot="1">
      <c r="A3" s="479" t="s">
        <v>561</v>
      </c>
      <c r="B3" s="479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480" t="s">
        <v>562</v>
      </c>
      <c r="Q3" s="480"/>
      <c r="R3" s="17"/>
      <c r="S3" s="17"/>
      <c r="T3" s="17"/>
      <c r="U3" s="17"/>
      <c r="V3" s="17"/>
      <c r="W3" s="17"/>
      <c r="X3" s="16"/>
      <c r="Y3" s="17"/>
      <c r="Z3" s="17"/>
      <c r="AA3" s="17"/>
      <c r="AB3" s="38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</row>
    <row r="4" spans="1:72" s="39" customFormat="1" ht="26.25" customHeight="1" thickTop="1">
      <c r="A4" s="448" t="s">
        <v>84</v>
      </c>
      <c r="B4" s="448"/>
      <c r="C4" s="448" t="s">
        <v>12</v>
      </c>
      <c r="D4" s="448"/>
      <c r="E4" s="448" t="s">
        <v>13</v>
      </c>
      <c r="F4" s="448"/>
      <c r="G4" s="448" t="s">
        <v>14</v>
      </c>
      <c r="H4" s="448"/>
      <c r="I4" s="448" t="s">
        <v>15</v>
      </c>
      <c r="J4" s="448"/>
      <c r="K4" s="448" t="s">
        <v>16</v>
      </c>
      <c r="L4" s="448"/>
      <c r="M4" s="448" t="s">
        <v>17</v>
      </c>
      <c r="N4" s="448"/>
      <c r="O4" s="448"/>
      <c r="P4" s="448" t="s">
        <v>206</v>
      </c>
      <c r="Q4" s="490"/>
      <c r="BC4" s="483"/>
      <c r="BD4" s="483"/>
      <c r="BE4" s="483"/>
      <c r="BF4" s="483"/>
      <c r="BG4" s="483"/>
      <c r="BH4" s="483"/>
      <c r="BI4" s="483"/>
      <c r="BJ4" s="483"/>
      <c r="BK4" s="483"/>
      <c r="BL4" s="483"/>
      <c r="BM4" s="483"/>
      <c r="BN4" s="483"/>
      <c r="BO4" s="483"/>
      <c r="BP4" s="483"/>
      <c r="BQ4" s="483"/>
      <c r="BR4" s="40"/>
      <c r="BS4" s="40"/>
      <c r="BT4" s="40"/>
    </row>
    <row r="5" spans="1:72" s="39" customFormat="1" ht="18" customHeight="1">
      <c r="A5" s="443"/>
      <c r="B5" s="443"/>
      <c r="C5" s="443" t="s">
        <v>235</v>
      </c>
      <c r="D5" s="443"/>
      <c r="E5" s="443" t="s">
        <v>236</v>
      </c>
      <c r="F5" s="443"/>
      <c r="G5" s="443" t="s">
        <v>237</v>
      </c>
      <c r="H5" s="443"/>
      <c r="I5" s="443" t="s">
        <v>238</v>
      </c>
      <c r="J5" s="443"/>
      <c r="K5" s="443" t="s">
        <v>239</v>
      </c>
      <c r="L5" s="443"/>
      <c r="M5" s="443" t="s">
        <v>201</v>
      </c>
      <c r="N5" s="443"/>
      <c r="O5" s="443"/>
      <c r="P5" s="491"/>
      <c r="Q5" s="491"/>
      <c r="BC5" s="483"/>
      <c r="BD5" s="483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40"/>
      <c r="BS5" s="40"/>
      <c r="BT5" s="40"/>
    </row>
    <row r="6" spans="1:72" s="39" customFormat="1" ht="12.75" customHeight="1">
      <c r="A6" s="443"/>
      <c r="B6" s="443"/>
      <c r="C6" s="97" t="s">
        <v>5</v>
      </c>
      <c r="D6" s="97" t="s">
        <v>91</v>
      </c>
      <c r="E6" s="97" t="s">
        <v>5</v>
      </c>
      <c r="F6" s="97" t="s">
        <v>91</v>
      </c>
      <c r="G6" s="97" t="s">
        <v>5</v>
      </c>
      <c r="H6" s="97" t="s">
        <v>91</v>
      </c>
      <c r="I6" s="97" t="s">
        <v>5</v>
      </c>
      <c r="J6" s="97" t="s">
        <v>91</v>
      </c>
      <c r="K6" s="97" t="s">
        <v>5</v>
      </c>
      <c r="L6" s="97" t="s">
        <v>91</v>
      </c>
      <c r="M6" s="97" t="s">
        <v>5</v>
      </c>
      <c r="N6" s="97" t="s">
        <v>91</v>
      </c>
      <c r="O6" s="97" t="s">
        <v>4</v>
      </c>
      <c r="P6" s="491"/>
      <c r="Q6" s="491"/>
      <c r="BC6" s="483"/>
      <c r="BD6" s="483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40"/>
      <c r="BS6" s="40"/>
      <c r="BT6" s="40"/>
    </row>
    <row r="7" spans="1:72" s="39" customFormat="1" ht="48.75" customHeight="1" thickBot="1">
      <c r="A7" s="449"/>
      <c r="B7" s="449"/>
      <c r="C7" s="87" t="s">
        <v>198</v>
      </c>
      <c r="D7" s="87" t="s">
        <v>233</v>
      </c>
      <c r="E7" s="87" t="s">
        <v>198</v>
      </c>
      <c r="F7" s="87" t="s">
        <v>233</v>
      </c>
      <c r="G7" s="87" t="s">
        <v>198</v>
      </c>
      <c r="H7" s="87" t="s">
        <v>233</v>
      </c>
      <c r="I7" s="87" t="s">
        <v>198</v>
      </c>
      <c r="J7" s="87" t="s">
        <v>233</v>
      </c>
      <c r="K7" s="87" t="s">
        <v>198</v>
      </c>
      <c r="L7" s="87" t="s">
        <v>233</v>
      </c>
      <c r="M7" s="87" t="s">
        <v>198</v>
      </c>
      <c r="N7" s="87" t="s">
        <v>233</v>
      </c>
      <c r="O7" s="87" t="s">
        <v>201</v>
      </c>
      <c r="P7" s="492"/>
      <c r="Q7" s="492"/>
      <c r="BC7" s="34"/>
      <c r="BD7" s="34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40"/>
      <c r="BS7" s="40"/>
      <c r="BT7" s="40"/>
    </row>
    <row r="8" spans="1:72" s="6" customFormat="1" ht="18" customHeight="1">
      <c r="A8" s="482" t="s">
        <v>381</v>
      </c>
      <c r="B8" s="482"/>
      <c r="C8" s="71">
        <v>33</v>
      </c>
      <c r="D8" s="71">
        <v>21</v>
      </c>
      <c r="E8" s="71">
        <v>99</v>
      </c>
      <c r="F8" s="71">
        <v>41</v>
      </c>
      <c r="G8" s="71">
        <v>133</v>
      </c>
      <c r="H8" s="71">
        <v>50</v>
      </c>
      <c r="I8" s="71">
        <v>110</v>
      </c>
      <c r="J8" s="71">
        <v>38</v>
      </c>
      <c r="K8" s="71">
        <v>108</v>
      </c>
      <c r="L8" s="71">
        <v>40</v>
      </c>
      <c r="M8" s="46">
        <f>SUM(K8,I8,G8,E8,C8)</f>
        <v>483</v>
      </c>
      <c r="N8" s="46">
        <f>SUM(L8,J8,H8,F8,D8)</f>
        <v>190</v>
      </c>
      <c r="O8" s="46">
        <f>SUM(M8:N8)</f>
        <v>673</v>
      </c>
      <c r="P8" s="120"/>
      <c r="Q8" s="121" t="s">
        <v>380</v>
      </c>
      <c r="R8" s="30"/>
      <c r="BC8" s="483"/>
      <c r="BD8" s="483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7"/>
      <c r="BS8" s="7"/>
      <c r="BT8" s="7"/>
    </row>
    <row r="9" spans="1:72" s="6" customFormat="1" ht="18" customHeight="1">
      <c r="A9" s="122" t="s">
        <v>82</v>
      </c>
      <c r="B9" s="123"/>
      <c r="C9" s="51">
        <v>60</v>
      </c>
      <c r="D9" s="51">
        <v>44</v>
      </c>
      <c r="E9" s="51">
        <v>109</v>
      </c>
      <c r="F9" s="51">
        <v>56</v>
      </c>
      <c r="G9" s="51">
        <v>108</v>
      </c>
      <c r="H9" s="51">
        <v>62</v>
      </c>
      <c r="I9" s="51">
        <v>80</v>
      </c>
      <c r="J9" s="51">
        <v>45</v>
      </c>
      <c r="K9" s="51">
        <v>34</v>
      </c>
      <c r="L9" s="51">
        <v>43</v>
      </c>
      <c r="M9" s="51">
        <f t="shared" ref="M9:M27" si="0">SUM(K9,I9,G9,E9,C9)</f>
        <v>391</v>
      </c>
      <c r="N9" s="51">
        <f t="shared" ref="N9:N27" si="1">SUM(L9,J9,H9,F9,D9)</f>
        <v>250</v>
      </c>
      <c r="O9" s="51">
        <f t="shared" ref="O9:O27" si="2">SUM(M9:N9)</f>
        <v>641</v>
      </c>
      <c r="P9" s="124"/>
      <c r="Q9" s="125" t="s">
        <v>207</v>
      </c>
      <c r="BC9" s="483"/>
      <c r="BD9" s="483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7"/>
      <c r="BS9" s="7"/>
      <c r="BT9" s="7"/>
    </row>
    <row r="10" spans="1:72" s="6" customFormat="1" ht="18" customHeight="1">
      <c r="A10" s="481" t="s">
        <v>83</v>
      </c>
      <c r="B10" s="481"/>
      <c r="C10" s="51">
        <v>81</v>
      </c>
      <c r="D10" s="51">
        <v>45</v>
      </c>
      <c r="E10" s="51">
        <v>129</v>
      </c>
      <c r="F10" s="51">
        <v>54</v>
      </c>
      <c r="G10" s="51">
        <v>167</v>
      </c>
      <c r="H10" s="51">
        <v>55</v>
      </c>
      <c r="I10" s="51">
        <v>69</v>
      </c>
      <c r="J10" s="51">
        <v>30</v>
      </c>
      <c r="K10" s="51">
        <v>87</v>
      </c>
      <c r="L10" s="51">
        <v>28</v>
      </c>
      <c r="M10" s="51">
        <f t="shared" si="0"/>
        <v>533</v>
      </c>
      <c r="N10" s="51">
        <f t="shared" si="1"/>
        <v>212</v>
      </c>
      <c r="O10" s="51">
        <f t="shared" si="2"/>
        <v>745</v>
      </c>
      <c r="P10" s="404" t="s">
        <v>208</v>
      </c>
      <c r="Q10" s="404"/>
      <c r="BC10" s="34"/>
      <c r="BD10" s="34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35"/>
      <c r="BS10" s="35"/>
      <c r="BT10" s="35"/>
    </row>
    <row r="11" spans="1:72" s="6" customFormat="1" ht="18" customHeight="1">
      <c r="A11" s="481" t="s">
        <v>7</v>
      </c>
      <c r="B11" s="481"/>
      <c r="C11" s="51">
        <v>132</v>
      </c>
      <c r="D11" s="51">
        <v>34</v>
      </c>
      <c r="E11" s="51">
        <v>165</v>
      </c>
      <c r="F11" s="51">
        <v>58</v>
      </c>
      <c r="G11" s="51">
        <v>139</v>
      </c>
      <c r="H11" s="51">
        <v>35</v>
      </c>
      <c r="I11" s="51">
        <v>119</v>
      </c>
      <c r="J11" s="51">
        <v>20</v>
      </c>
      <c r="K11" s="51">
        <v>110</v>
      </c>
      <c r="L11" s="51">
        <v>37</v>
      </c>
      <c r="M11" s="51">
        <f t="shared" si="0"/>
        <v>665</v>
      </c>
      <c r="N11" s="51">
        <f t="shared" si="1"/>
        <v>184</v>
      </c>
      <c r="O11" s="51">
        <f t="shared" si="2"/>
        <v>849</v>
      </c>
      <c r="P11" s="404" t="s">
        <v>209</v>
      </c>
      <c r="Q11" s="404"/>
      <c r="BC11" s="483"/>
      <c r="BD11" s="483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7"/>
      <c r="BS11" s="7"/>
      <c r="BT11" s="7"/>
    </row>
    <row r="12" spans="1:72" s="6" customFormat="1" ht="18" customHeight="1">
      <c r="A12" s="487" t="s">
        <v>8</v>
      </c>
      <c r="B12" s="126" t="s">
        <v>69</v>
      </c>
      <c r="C12" s="51">
        <v>353</v>
      </c>
      <c r="D12" s="51">
        <v>122</v>
      </c>
      <c r="E12" s="51">
        <v>293</v>
      </c>
      <c r="F12" s="51">
        <v>80</v>
      </c>
      <c r="G12" s="51">
        <v>158</v>
      </c>
      <c r="H12" s="51">
        <v>68</v>
      </c>
      <c r="I12" s="51">
        <v>72</v>
      </c>
      <c r="J12" s="51">
        <v>43</v>
      </c>
      <c r="K12" s="51">
        <v>18</v>
      </c>
      <c r="L12" s="51">
        <v>15</v>
      </c>
      <c r="M12" s="51">
        <f t="shared" si="0"/>
        <v>894</v>
      </c>
      <c r="N12" s="51">
        <f t="shared" si="1"/>
        <v>328</v>
      </c>
      <c r="O12" s="51">
        <f t="shared" si="2"/>
        <v>1222</v>
      </c>
      <c r="P12" s="127" t="s">
        <v>210</v>
      </c>
      <c r="Q12" s="438" t="s">
        <v>211</v>
      </c>
      <c r="BC12" s="486"/>
      <c r="BD12" s="10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7"/>
      <c r="BS12" s="7"/>
      <c r="BT12" s="7"/>
    </row>
    <row r="13" spans="1:72" s="6" customFormat="1" ht="18" customHeight="1">
      <c r="A13" s="488"/>
      <c r="B13" s="126" t="s">
        <v>73</v>
      </c>
      <c r="C13" s="51">
        <v>222</v>
      </c>
      <c r="D13" s="51">
        <v>137</v>
      </c>
      <c r="E13" s="51">
        <v>297</v>
      </c>
      <c r="F13" s="51">
        <v>160</v>
      </c>
      <c r="G13" s="51">
        <v>221</v>
      </c>
      <c r="H13" s="51">
        <v>96</v>
      </c>
      <c r="I13" s="51">
        <v>126</v>
      </c>
      <c r="J13" s="51">
        <v>86</v>
      </c>
      <c r="K13" s="51">
        <v>74</v>
      </c>
      <c r="L13" s="51">
        <v>67</v>
      </c>
      <c r="M13" s="51">
        <f t="shared" si="0"/>
        <v>940</v>
      </c>
      <c r="N13" s="51">
        <f t="shared" si="1"/>
        <v>546</v>
      </c>
      <c r="O13" s="51">
        <f t="shared" si="2"/>
        <v>1486</v>
      </c>
      <c r="P13" s="127" t="s">
        <v>212</v>
      </c>
      <c r="Q13" s="438"/>
      <c r="BC13" s="486"/>
      <c r="BD13" s="10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7"/>
      <c r="BS13" s="7"/>
      <c r="BT13" s="7"/>
    </row>
    <row r="14" spans="1:72" s="6" customFormat="1" ht="18" customHeight="1">
      <c r="A14" s="488"/>
      <c r="B14" s="126" t="s">
        <v>74</v>
      </c>
      <c r="C14" s="51">
        <v>35</v>
      </c>
      <c r="D14" s="51">
        <v>19</v>
      </c>
      <c r="E14" s="51">
        <v>59</v>
      </c>
      <c r="F14" s="51">
        <v>20</v>
      </c>
      <c r="G14" s="51">
        <v>65</v>
      </c>
      <c r="H14" s="51">
        <v>21</v>
      </c>
      <c r="I14" s="51">
        <v>61</v>
      </c>
      <c r="J14" s="51">
        <v>17</v>
      </c>
      <c r="K14" s="51">
        <v>17</v>
      </c>
      <c r="L14" s="51">
        <v>14</v>
      </c>
      <c r="M14" s="51">
        <f t="shared" si="0"/>
        <v>237</v>
      </c>
      <c r="N14" s="51">
        <f t="shared" si="1"/>
        <v>91</v>
      </c>
      <c r="O14" s="51">
        <f t="shared" si="2"/>
        <v>328</v>
      </c>
      <c r="P14" s="127" t="s">
        <v>213</v>
      </c>
      <c r="Q14" s="438"/>
      <c r="BC14" s="486"/>
      <c r="BD14" s="10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7"/>
      <c r="BS14" s="7"/>
      <c r="BT14" s="7"/>
    </row>
    <row r="15" spans="1:72" s="6" customFormat="1" ht="18" customHeight="1">
      <c r="A15" s="488"/>
      <c r="B15" s="126" t="s">
        <v>72</v>
      </c>
      <c r="C15" s="51">
        <v>211</v>
      </c>
      <c r="D15" s="51">
        <v>68</v>
      </c>
      <c r="E15" s="51">
        <v>224</v>
      </c>
      <c r="F15" s="51">
        <v>75</v>
      </c>
      <c r="G15" s="51">
        <v>163</v>
      </c>
      <c r="H15" s="51">
        <v>60</v>
      </c>
      <c r="I15" s="51">
        <v>82</v>
      </c>
      <c r="J15" s="51">
        <v>44</v>
      </c>
      <c r="K15" s="51">
        <v>44</v>
      </c>
      <c r="L15" s="51">
        <v>21</v>
      </c>
      <c r="M15" s="51">
        <f t="shared" si="0"/>
        <v>724</v>
      </c>
      <c r="N15" s="51">
        <f t="shared" si="1"/>
        <v>268</v>
      </c>
      <c r="O15" s="51">
        <f t="shared" si="2"/>
        <v>992</v>
      </c>
      <c r="P15" s="127" t="s">
        <v>214</v>
      </c>
      <c r="Q15" s="438"/>
      <c r="BC15" s="486"/>
      <c r="BD15" s="10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7"/>
      <c r="BS15" s="7"/>
      <c r="BT15" s="7"/>
    </row>
    <row r="16" spans="1:72" s="6" customFormat="1" ht="18" customHeight="1">
      <c r="A16" s="488"/>
      <c r="B16" s="126" t="s">
        <v>70</v>
      </c>
      <c r="C16" s="51">
        <v>289</v>
      </c>
      <c r="D16" s="51">
        <v>101</v>
      </c>
      <c r="E16" s="51">
        <v>265</v>
      </c>
      <c r="F16" s="51">
        <v>91</v>
      </c>
      <c r="G16" s="51">
        <v>161</v>
      </c>
      <c r="H16" s="51">
        <v>90</v>
      </c>
      <c r="I16" s="51">
        <v>71</v>
      </c>
      <c r="J16" s="51">
        <v>67</v>
      </c>
      <c r="K16" s="51">
        <v>29</v>
      </c>
      <c r="L16" s="51">
        <v>79</v>
      </c>
      <c r="M16" s="51">
        <f t="shared" si="0"/>
        <v>815</v>
      </c>
      <c r="N16" s="51">
        <f t="shared" si="1"/>
        <v>428</v>
      </c>
      <c r="O16" s="51">
        <f t="shared" si="2"/>
        <v>1243</v>
      </c>
      <c r="P16" s="127" t="s">
        <v>215</v>
      </c>
      <c r="Q16" s="438"/>
      <c r="BC16" s="486"/>
      <c r="BD16" s="10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7"/>
      <c r="BS16" s="7"/>
      <c r="BT16" s="7"/>
    </row>
    <row r="17" spans="1:72" s="6" customFormat="1" ht="18" customHeight="1">
      <c r="A17" s="489"/>
      <c r="B17" s="126" t="s">
        <v>71</v>
      </c>
      <c r="C17" s="51">
        <v>194</v>
      </c>
      <c r="D17" s="51">
        <v>29</v>
      </c>
      <c r="E17" s="51">
        <v>108</v>
      </c>
      <c r="F17" s="51">
        <v>23</v>
      </c>
      <c r="G17" s="51">
        <v>91</v>
      </c>
      <c r="H17" s="51">
        <v>50</v>
      </c>
      <c r="I17" s="51">
        <v>55</v>
      </c>
      <c r="J17" s="51">
        <v>21</v>
      </c>
      <c r="K17" s="51">
        <v>18</v>
      </c>
      <c r="L17" s="51">
        <v>11</v>
      </c>
      <c r="M17" s="51">
        <f t="shared" si="0"/>
        <v>466</v>
      </c>
      <c r="N17" s="51">
        <f t="shared" si="1"/>
        <v>134</v>
      </c>
      <c r="O17" s="51">
        <f t="shared" si="2"/>
        <v>600</v>
      </c>
      <c r="P17" s="127" t="s">
        <v>216</v>
      </c>
      <c r="Q17" s="438"/>
      <c r="BC17" s="486"/>
      <c r="BD17" s="10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7"/>
      <c r="BS17" s="7"/>
      <c r="BT17" s="7"/>
    </row>
    <row r="18" spans="1:72" s="6" customFormat="1" ht="18" customHeight="1">
      <c r="A18" s="481" t="s">
        <v>77</v>
      </c>
      <c r="B18" s="481"/>
      <c r="C18" s="51">
        <v>87</v>
      </c>
      <c r="D18" s="51">
        <v>46</v>
      </c>
      <c r="E18" s="51">
        <v>236</v>
      </c>
      <c r="F18" s="51">
        <v>107</v>
      </c>
      <c r="G18" s="51">
        <v>250</v>
      </c>
      <c r="H18" s="51">
        <v>111</v>
      </c>
      <c r="I18" s="51">
        <v>187</v>
      </c>
      <c r="J18" s="51">
        <v>100</v>
      </c>
      <c r="K18" s="51">
        <v>142</v>
      </c>
      <c r="L18" s="51">
        <v>91</v>
      </c>
      <c r="M18" s="51">
        <f t="shared" si="0"/>
        <v>902</v>
      </c>
      <c r="N18" s="51">
        <f t="shared" si="1"/>
        <v>455</v>
      </c>
      <c r="O18" s="51">
        <f t="shared" si="2"/>
        <v>1357</v>
      </c>
      <c r="P18" s="404" t="s">
        <v>217</v>
      </c>
      <c r="Q18" s="404"/>
      <c r="BC18" s="483"/>
      <c r="BD18" s="483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7"/>
      <c r="BS18" s="7"/>
      <c r="BT18" s="7"/>
    </row>
    <row r="19" spans="1:72" s="6" customFormat="1" ht="18" customHeight="1">
      <c r="A19" s="481" t="s">
        <v>76</v>
      </c>
      <c r="B19" s="481"/>
      <c r="C19" s="51">
        <v>92</v>
      </c>
      <c r="D19" s="51">
        <v>28</v>
      </c>
      <c r="E19" s="51">
        <v>143</v>
      </c>
      <c r="F19" s="51">
        <v>48</v>
      </c>
      <c r="G19" s="51">
        <v>159</v>
      </c>
      <c r="H19" s="51">
        <v>61</v>
      </c>
      <c r="I19" s="51">
        <v>145</v>
      </c>
      <c r="J19" s="51">
        <v>38</v>
      </c>
      <c r="K19" s="51">
        <v>146</v>
      </c>
      <c r="L19" s="51">
        <v>39</v>
      </c>
      <c r="M19" s="51">
        <f t="shared" si="0"/>
        <v>685</v>
      </c>
      <c r="N19" s="51">
        <f t="shared" si="1"/>
        <v>214</v>
      </c>
      <c r="O19" s="51">
        <f t="shared" si="2"/>
        <v>899</v>
      </c>
      <c r="P19" s="404" t="s">
        <v>218</v>
      </c>
      <c r="Q19" s="404"/>
      <c r="BC19" s="483"/>
      <c r="BD19" s="483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7"/>
      <c r="BS19" s="7"/>
      <c r="BT19" s="7"/>
    </row>
    <row r="20" spans="1:72" s="6" customFormat="1" ht="18" customHeight="1">
      <c r="A20" s="481" t="s">
        <v>75</v>
      </c>
      <c r="B20" s="481"/>
      <c r="C20" s="51">
        <v>115</v>
      </c>
      <c r="D20" s="51">
        <v>22</v>
      </c>
      <c r="E20" s="51">
        <v>150</v>
      </c>
      <c r="F20" s="51">
        <v>31</v>
      </c>
      <c r="G20" s="51">
        <v>179</v>
      </c>
      <c r="H20" s="51">
        <v>33</v>
      </c>
      <c r="I20" s="51">
        <v>142</v>
      </c>
      <c r="J20" s="51">
        <v>19</v>
      </c>
      <c r="K20" s="51">
        <v>89</v>
      </c>
      <c r="L20" s="51">
        <v>18</v>
      </c>
      <c r="M20" s="51">
        <f t="shared" si="0"/>
        <v>675</v>
      </c>
      <c r="N20" s="51">
        <f t="shared" si="1"/>
        <v>123</v>
      </c>
      <c r="O20" s="51">
        <f t="shared" si="2"/>
        <v>798</v>
      </c>
      <c r="P20" s="404" t="s">
        <v>219</v>
      </c>
      <c r="Q20" s="404"/>
      <c r="BC20" s="483"/>
      <c r="BD20" s="483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7"/>
      <c r="BS20" s="7"/>
      <c r="BT20" s="7"/>
    </row>
    <row r="21" spans="1:72" s="6" customFormat="1" ht="18" customHeight="1">
      <c r="A21" s="481" t="s">
        <v>78</v>
      </c>
      <c r="B21" s="481"/>
      <c r="C21" s="51">
        <v>43</v>
      </c>
      <c r="D21" s="51">
        <v>14</v>
      </c>
      <c r="E21" s="51">
        <v>82</v>
      </c>
      <c r="F21" s="51">
        <v>47</v>
      </c>
      <c r="G21" s="51">
        <v>86</v>
      </c>
      <c r="H21" s="51">
        <v>49</v>
      </c>
      <c r="I21" s="51">
        <v>77</v>
      </c>
      <c r="J21" s="51">
        <v>40</v>
      </c>
      <c r="K21" s="51">
        <v>112</v>
      </c>
      <c r="L21" s="51">
        <v>66</v>
      </c>
      <c r="M21" s="51">
        <f t="shared" si="0"/>
        <v>400</v>
      </c>
      <c r="N21" s="51">
        <f t="shared" si="1"/>
        <v>216</v>
      </c>
      <c r="O21" s="51">
        <f t="shared" si="2"/>
        <v>616</v>
      </c>
      <c r="P21" s="404" t="s">
        <v>220</v>
      </c>
      <c r="Q21" s="404"/>
      <c r="BC21" s="483"/>
      <c r="BD21" s="483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7"/>
      <c r="BS21" s="7"/>
      <c r="BT21" s="7"/>
    </row>
    <row r="22" spans="1:72" s="6" customFormat="1" ht="18" customHeight="1">
      <c r="A22" s="481" t="s">
        <v>409</v>
      </c>
      <c r="B22" s="481"/>
      <c r="C22" s="51">
        <v>58</v>
      </c>
      <c r="D22" s="51">
        <v>48</v>
      </c>
      <c r="E22" s="51">
        <v>93</v>
      </c>
      <c r="F22" s="51">
        <v>59</v>
      </c>
      <c r="G22" s="51">
        <v>112</v>
      </c>
      <c r="H22" s="51">
        <v>54</v>
      </c>
      <c r="I22" s="51">
        <v>89</v>
      </c>
      <c r="J22" s="51">
        <v>42</v>
      </c>
      <c r="K22" s="51">
        <v>57</v>
      </c>
      <c r="L22" s="51">
        <v>39</v>
      </c>
      <c r="M22" s="51">
        <f t="shared" si="0"/>
        <v>409</v>
      </c>
      <c r="N22" s="51">
        <f t="shared" si="1"/>
        <v>242</v>
      </c>
      <c r="O22" s="51">
        <f t="shared" si="2"/>
        <v>651</v>
      </c>
      <c r="P22" s="404" t="s">
        <v>221</v>
      </c>
      <c r="Q22" s="404"/>
      <c r="BC22" s="483"/>
      <c r="BD22" s="483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7"/>
      <c r="BS22" s="7"/>
      <c r="BT22" s="7"/>
    </row>
    <row r="23" spans="1:72" s="6" customFormat="1" ht="18" customHeight="1">
      <c r="A23" s="481" t="s">
        <v>9</v>
      </c>
      <c r="B23" s="481"/>
      <c r="C23" s="51">
        <v>17</v>
      </c>
      <c r="D23" s="51">
        <v>14</v>
      </c>
      <c r="E23" s="51">
        <v>37</v>
      </c>
      <c r="F23" s="51">
        <v>16</v>
      </c>
      <c r="G23" s="51">
        <v>46</v>
      </c>
      <c r="H23" s="51">
        <v>25</v>
      </c>
      <c r="I23" s="51">
        <v>48</v>
      </c>
      <c r="J23" s="51">
        <v>17</v>
      </c>
      <c r="K23" s="51">
        <v>22</v>
      </c>
      <c r="L23" s="51">
        <v>24</v>
      </c>
      <c r="M23" s="51">
        <f t="shared" si="0"/>
        <v>170</v>
      </c>
      <c r="N23" s="51">
        <f t="shared" si="1"/>
        <v>96</v>
      </c>
      <c r="O23" s="51">
        <f t="shared" si="2"/>
        <v>266</v>
      </c>
      <c r="P23" s="404" t="s">
        <v>222</v>
      </c>
      <c r="Q23" s="404"/>
      <c r="BC23" s="483"/>
      <c r="BD23" s="483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7"/>
      <c r="BS23" s="7"/>
      <c r="BT23" s="7"/>
    </row>
    <row r="24" spans="1:72" s="6" customFormat="1" ht="18" customHeight="1">
      <c r="A24" s="481" t="s">
        <v>79</v>
      </c>
      <c r="B24" s="481"/>
      <c r="C24" s="51">
        <v>213</v>
      </c>
      <c r="D24" s="51">
        <v>87</v>
      </c>
      <c r="E24" s="51">
        <v>163</v>
      </c>
      <c r="F24" s="51">
        <v>68</v>
      </c>
      <c r="G24" s="51">
        <v>169</v>
      </c>
      <c r="H24" s="51">
        <v>70</v>
      </c>
      <c r="I24" s="51">
        <v>80</v>
      </c>
      <c r="J24" s="51">
        <v>56</v>
      </c>
      <c r="K24" s="51">
        <v>89</v>
      </c>
      <c r="L24" s="51">
        <v>61</v>
      </c>
      <c r="M24" s="51">
        <f t="shared" si="0"/>
        <v>714</v>
      </c>
      <c r="N24" s="51">
        <f t="shared" si="1"/>
        <v>342</v>
      </c>
      <c r="O24" s="51">
        <f t="shared" si="2"/>
        <v>1056</v>
      </c>
      <c r="P24" s="404" t="s">
        <v>223</v>
      </c>
      <c r="Q24" s="404"/>
      <c r="BC24" s="483"/>
      <c r="BD24" s="483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7"/>
      <c r="BS24" s="7"/>
      <c r="BT24" s="7"/>
    </row>
    <row r="25" spans="1:72" s="6" customFormat="1" ht="18" customHeight="1">
      <c r="A25" s="481" t="s">
        <v>80</v>
      </c>
      <c r="B25" s="481"/>
      <c r="C25" s="51">
        <v>84</v>
      </c>
      <c r="D25" s="51">
        <v>94</v>
      </c>
      <c r="E25" s="51">
        <v>136</v>
      </c>
      <c r="F25" s="51">
        <v>60</v>
      </c>
      <c r="G25" s="51">
        <v>136</v>
      </c>
      <c r="H25" s="51">
        <v>49</v>
      </c>
      <c r="I25" s="51">
        <v>149</v>
      </c>
      <c r="J25" s="51">
        <v>44</v>
      </c>
      <c r="K25" s="51">
        <v>72</v>
      </c>
      <c r="L25" s="51">
        <v>59</v>
      </c>
      <c r="M25" s="51">
        <f t="shared" si="0"/>
        <v>577</v>
      </c>
      <c r="N25" s="51">
        <f t="shared" si="1"/>
        <v>306</v>
      </c>
      <c r="O25" s="51">
        <f t="shared" si="2"/>
        <v>883</v>
      </c>
      <c r="P25" s="404" t="s">
        <v>224</v>
      </c>
      <c r="Q25" s="404"/>
      <c r="BC25" s="483"/>
      <c r="BD25" s="483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7"/>
      <c r="BS25" s="7"/>
      <c r="BT25" s="7"/>
    </row>
    <row r="26" spans="1:72" s="6" customFormat="1" ht="18" customHeight="1">
      <c r="A26" s="484" t="s">
        <v>81</v>
      </c>
      <c r="B26" s="484"/>
      <c r="C26" s="51">
        <v>91</v>
      </c>
      <c r="D26" s="51">
        <v>8</v>
      </c>
      <c r="E26" s="51">
        <v>107</v>
      </c>
      <c r="F26" s="51">
        <v>31</v>
      </c>
      <c r="G26" s="51">
        <v>121</v>
      </c>
      <c r="H26" s="51">
        <v>17</v>
      </c>
      <c r="I26" s="51">
        <v>109</v>
      </c>
      <c r="J26" s="51">
        <v>16</v>
      </c>
      <c r="K26" s="51">
        <v>74</v>
      </c>
      <c r="L26" s="51">
        <v>39</v>
      </c>
      <c r="M26" s="51">
        <f t="shared" si="0"/>
        <v>502</v>
      </c>
      <c r="N26" s="51">
        <f t="shared" si="1"/>
        <v>111</v>
      </c>
      <c r="O26" s="51">
        <f t="shared" si="2"/>
        <v>613</v>
      </c>
      <c r="P26" s="404" t="s">
        <v>225</v>
      </c>
      <c r="Q26" s="404"/>
      <c r="BC26" s="483"/>
      <c r="BD26" s="483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7"/>
      <c r="BS26" s="7"/>
      <c r="BT26" s="7"/>
    </row>
    <row r="27" spans="1:72" s="6" customFormat="1" ht="18" customHeight="1" thickBot="1">
      <c r="A27" s="484" t="s">
        <v>10</v>
      </c>
      <c r="B27" s="484"/>
      <c r="C27" s="99">
        <v>239</v>
      </c>
      <c r="D27" s="99">
        <v>121</v>
      </c>
      <c r="E27" s="99">
        <v>349</v>
      </c>
      <c r="F27" s="99">
        <v>89</v>
      </c>
      <c r="G27" s="99">
        <v>377</v>
      </c>
      <c r="H27" s="99">
        <v>73</v>
      </c>
      <c r="I27" s="99">
        <v>231</v>
      </c>
      <c r="J27" s="99">
        <v>46</v>
      </c>
      <c r="K27" s="99">
        <v>146</v>
      </c>
      <c r="L27" s="99">
        <v>24</v>
      </c>
      <c r="M27" s="65">
        <f t="shared" si="0"/>
        <v>1342</v>
      </c>
      <c r="N27" s="65">
        <f t="shared" si="1"/>
        <v>353</v>
      </c>
      <c r="O27" s="65">
        <f t="shared" si="2"/>
        <v>1695</v>
      </c>
      <c r="P27" s="460" t="s">
        <v>226</v>
      </c>
      <c r="Q27" s="460"/>
      <c r="BC27" s="483"/>
      <c r="BD27" s="483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7"/>
      <c r="BS27" s="7"/>
      <c r="BT27" s="7"/>
    </row>
    <row r="28" spans="1:72" s="6" customFormat="1" ht="18" customHeight="1" thickBot="1">
      <c r="A28" s="485" t="s">
        <v>11</v>
      </c>
      <c r="B28" s="485"/>
      <c r="C28" s="70">
        <f>SUM(C8:C27)</f>
        <v>2649</v>
      </c>
      <c r="D28" s="186">
        <f t="shared" ref="D28:L28" si="3">SUM(D8:D27)</f>
        <v>1102</v>
      </c>
      <c r="E28" s="186">
        <f t="shared" si="3"/>
        <v>3244</v>
      </c>
      <c r="F28" s="186">
        <f t="shared" si="3"/>
        <v>1214</v>
      </c>
      <c r="G28" s="186">
        <f t="shared" si="3"/>
        <v>3041</v>
      </c>
      <c r="H28" s="186">
        <f t="shared" si="3"/>
        <v>1129</v>
      </c>
      <c r="I28" s="186">
        <f t="shared" si="3"/>
        <v>2102</v>
      </c>
      <c r="J28" s="186">
        <f t="shared" si="3"/>
        <v>829</v>
      </c>
      <c r="K28" s="186">
        <f t="shared" si="3"/>
        <v>1488</v>
      </c>
      <c r="L28" s="186">
        <f t="shared" si="3"/>
        <v>815</v>
      </c>
      <c r="M28" s="186">
        <f>SUM(M8:M27)</f>
        <v>12524</v>
      </c>
      <c r="N28" s="186">
        <f>SUM(N8:N27)</f>
        <v>5089</v>
      </c>
      <c r="O28" s="186">
        <f>SUM(O8:O27)</f>
        <v>17613</v>
      </c>
      <c r="P28" s="434" t="s">
        <v>201</v>
      </c>
      <c r="Q28" s="434"/>
      <c r="BC28" s="483"/>
      <c r="BD28" s="483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7"/>
      <c r="BS28" s="7"/>
      <c r="BT28" s="7"/>
    </row>
    <row r="29" spans="1:72" ht="18.75" thickTop="1">
      <c r="A29" s="128"/>
      <c r="B29" s="128"/>
      <c r="C29" s="129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8"/>
      <c r="Q29" s="128"/>
      <c r="AF29" s="2"/>
      <c r="AU29" s="2"/>
      <c r="BC29" s="4"/>
      <c r="BD29" s="4"/>
      <c r="BE29" s="4"/>
      <c r="BF29" s="4"/>
      <c r="BG29" s="4"/>
      <c r="BH29" s="4"/>
      <c r="BI29" s="4"/>
      <c r="BJ29" s="3"/>
      <c r="BK29" s="4"/>
      <c r="BL29" s="4"/>
      <c r="BM29" s="4"/>
      <c r="BN29" s="4"/>
      <c r="BO29" s="4"/>
      <c r="BP29" s="4"/>
      <c r="BQ29" s="4"/>
      <c r="BR29" s="4"/>
      <c r="BS29" s="4"/>
      <c r="BT29" s="4"/>
    </row>
    <row r="30" spans="1:72" ht="18">
      <c r="A30" s="128"/>
      <c r="B30" s="128"/>
      <c r="C30" s="128"/>
      <c r="D30" s="128"/>
      <c r="E30" s="128"/>
      <c r="F30" s="128"/>
      <c r="G30" s="128"/>
      <c r="H30" s="130"/>
      <c r="I30" s="128"/>
      <c r="J30" s="128"/>
      <c r="K30" s="128"/>
      <c r="L30" s="128"/>
      <c r="M30" s="128"/>
      <c r="N30" s="128"/>
      <c r="O30" s="128"/>
      <c r="P30" s="128"/>
      <c r="Q30" s="128"/>
      <c r="AF30" s="2"/>
      <c r="AU30" s="2"/>
      <c r="BJ30" s="2"/>
    </row>
    <row r="31" spans="1:72">
      <c r="A31" s="128"/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</row>
    <row r="32" spans="1:72">
      <c r="A32" s="128"/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</row>
  </sheetData>
  <mergeCells count="70">
    <mergeCell ref="BC1:BT1"/>
    <mergeCell ref="BG4:BH4"/>
    <mergeCell ref="BI4:BJ4"/>
    <mergeCell ref="BM4:BN4"/>
    <mergeCell ref="BO4:BQ4"/>
    <mergeCell ref="BK4:BL4"/>
    <mergeCell ref="BE4:BF4"/>
    <mergeCell ref="BC4:BD6"/>
    <mergeCell ref="A1:Q1"/>
    <mergeCell ref="E4:F4"/>
    <mergeCell ref="M4:O4"/>
    <mergeCell ref="K5:L5"/>
    <mergeCell ref="M5:O5"/>
    <mergeCell ref="I4:J4"/>
    <mergeCell ref="K4:L4"/>
    <mergeCell ref="P4:Q7"/>
    <mergeCell ref="C5:D5"/>
    <mergeCell ref="E5:F5"/>
    <mergeCell ref="G5:H5"/>
    <mergeCell ref="I5:J5"/>
    <mergeCell ref="G4:H4"/>
    <mergeCell ref="C4:D4"/>
    <mergeCell ref="Q12:Q17"/>
    <mergeCell ref="P11:Q11"/>
    <mergeCell ref="A2:Q2"/>
    <mergeCell ref="A4:B7"/>
    <mergeCell ref="A12:A17"/>
    <mergeCell ref="BC28:BD28"/>
    <mergeCell ref="BC8:BD8"/>
    <mergeCell ref="BC26:BD26"/>
    <mergeCell ref="A27:B27"/>
    <mergeCell ref="BC11:BD11"/>
    <mergeCell ref="P10:Q10"/>
    <mergeCell ref="A28:B28"/>
    <mergeCell ref="A11:B11"/>
    <mergeCell ref="BC18:BD18"/>
    <mergeCell ref="BC27:BD27"/>
    <mergeCell ref="BC24:BD24"/>
    <mergeCell ref="BC25:BD25"/>
    <mergeCell ref="BC23:BD23"/>
    <mergeCell ref="BC9:BD9"/>
    <mergeCell ref="P26:Q26"/>
    <mergeCell ref="BC12:BC17"/>
    <mergeCell ref="BC19:BD19"/>
    <mergeCell ref="BC22:BD22"/>
    <mergeCell ref="BC21:BD21"/>
    <mergeCell ref="A26:B26"/>
    <mergeCell ref="A25:B25"/>
    <mergeCell ref="A24:B24"/>
    <mergeCell ref="A23:B23"/>
    <mergeCell ref="P20:Q20"/>
    <mergeCell ref="BC20:BD20"/>
    <mergeCell ref="A20:B20"/>
    <mergeCell ref="A21:B21"/>
    <mergeCell ref="P27:Q27"/>
    <mergeCell ref="P28:Q28"/>
    <mergeCell ref="P25:Q25"/>
    <mergeCell ref="A3:B3"/>
    <mergeCell ref="P3:Q3"/>
    <mergeCell ref="P18:Q18"/>
    <mergeCell ref="P19:Q19"/>
    <mergeCell ref="P23:Q23"/>
    <mergeCell ref="P24:Q24"/>
    <mergeCell ref="P21:Q21"/>
    <mergeCell ref="A19:B19"/>
    <mergeCell ref="A18:B18"/>
    <mergeCell ref="A22:B22"/>
    <mergeCell ref="P22:Q22"/>
    <mergeCell ref="A8:B8"/>
    <mergeCell ref="A10:B10"/>
  </mergeCells>
  <phoneticPr fontId="0" type="noConversion"/>
  <printOptions horizontalCentered="1"/>
  <pageMargins left="1" right="1" top="1.5" bottom="1" header="1.5" footer="1"/>
  <pageSetup paperSize="9" scale="70" firstPageNumber="18" orientation="landscape" useFirstPageNumber="1" r:id="rId1"/>
  <headerFooter alignWithMargins="0"/>
  <colBreaks count="2" manualBreakCount="2">
    <brk id="23" max="169" man="1"/>
    <brk id="54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A1:U104"/>
  <sheetViews>
    <sheetView rightToLeft="1" view="pageBreakPreview" zoomScale="80" zoomScaleNormal="75" zoomScaleSheetLayoutView="80" workbookViewId="0">
      <selection activeCell="T10" sqref="T10"/>
    </sheetView>
  </sheetViews>
  <sheetFormatPr defaultRowHeight="12.75"/>
  <cols>
    <col min="1" max="1" width="6.85546875" style="14" customWidth="1"/>
    <col min="2" max="2" width="9.7109375" style="14" customWidth="1"/>
    <col min="3" max="3" width="8.28515625" customWidth="1"/>
    <col min="4" max="4" width="8.7109375" customWidth="1"/>
    <col min="5" max="5" width="9" customWidth="1"/>
    <col min="6" max="6" width="8" customWidth="1"/>
    <col min="7" max="7" width="8.42578125" customWidth="1"/>
    <col min="8" max="8" width="8.140625" customWidth="1"/>
    <col min="9" max="9" width="8.85546875" customWidth="1"/>
    <col min="10" max="10" width="9.42578125" customWidth="1"/>
    <col min="11" max="11" width="9.140625" customWidth="1"/>
    <col min="12" max="12" width="10" customWidth="1"/>
    <col min="13" max="13" width="10.140625" customWidth="1"/>
    <col min="14" max="14" width="9" customWidth="1"/>
    <col min="15" max="15" width="9.28515625" customWidth="1"/>
    <col min="16" max="16" width="14.5703125" style="14" customWidth="1"/>
    <col min="17" max="17" width="6.85546875" style="14" customWidth="1"/>
  </cols>
  <sheetData>
    <row r="1" spans="1:17" ht="27" customHeight="1">
      <c r="A1" s="500" t="s">
        <v>437</v>
      </c>
      <c r="B1" s="500"/>
      <c r="C1" s="500"/>
      <c r="D1" s="500"/>
      <c r="E1" s="500"/>
      <c r="F1" s="500"/>
      <c r="G1" s="500"/>
      <c r="H1" s="500"/>
      <c r="I1" s="500"/>
      <c r="J1" s="500"/>
      <c r="K1" s="500"/>
      <c r="L1" s="500"/>
      <c r="M1" s="500"/>
      <c r="N1" s="500"/>
      <c r="O1" s="500"/>
      <c r="P1" s="500"/>
      <c r="Q1" s="500"/>
    </row>
    <row r="2" spans="1:17" ht="31.5" customHeight="1">
      <c r="A2" s="500" t="s">
        <v>438</v>
      </c>
      <c r="B2" s="500"/>
      <c r="C2" s="500"/>
      <c r="D2" s="500"/>
      <c r="E2" s="500"/>
      <c r="F2" s="500"/>
      <c r="G2" s="500"/>
      <c r="H2" s="500"/>
      <c r="I2" s="500"/>
      <c r="J2" s="500"/>
      <c r="K2" s="500"/>
      <c r="L2" s="500"/>
      <c r="M2" s="500"/>
      <c r="N2" s="500"/>
      <c r="O2" s="500"/>
      <c r="P2" s="500"/>
      <c r="Q2" s="500"/>
    </row>
    <row r="3" spans="1:17" s="5" customFormat="1" ht="18" customHeight="1" thickBot="1">
      <c r="A3" s="501" t="s">
        <v>563</v>
      </c>
      <c r="B3" s="501"/>
      <c r="P3" s="503" t="s">
        <v>526</v>
      </c>
      <c r="Q3" s="503"/>
    </row>
    <row r="4" spans="1:17" s="5" customFormat="1" ht="18.75" customHeight="1" thickTop="1">
      <c r="A4" s="448" t="s">
        <v>85</v>
      </c>
      <c r="B4" s="448"/>
      <c r="C4" s="448" t="s">
        <v>41</v>
      </c>
      <c r="D4" s="448"/>
      <c r="E4" s="448"/>
      <c r="F4" s="448"/>
      <c r="G4" s="448"/>
      <c r="H4" s="448"/>
      <c r="I4" s="448"/>
      <c r="J4" s="448"/>
      <c r="K4" s="448"/>
      <c r="L4" s="448"/>
      <c r="M4" s="448"/>
      <c r="N4" s="448"/>
      <c r="O4" s="448"/>
      <c r="P4" s="131"/>
      <c r="Q4" s="131"/>
    </row>
    <row r="5" spans="1:17" s="5" customFormat="1" ht="24.75" customHeight="1">
      <c r="A5" s="443"/>
      <c r="B5" s="443"/>
      <c r="C5" s="443" t="s">
        <v>406</v>
      </c>
      <c r="D5" s="443"/>
      <c r="E5" s="443"/>
      <c r="F5" s="443"/>
      <c r="G5" s="443"/>
      <c r="H5" s="443"/>
      <c r="I5" s="443"/>
      <c r="J5" s="443"/>
      <c r="K5" s="443"/>
      <c r="L5" s="443"/>
      <c r="M5" s="443"/>
      <c r="N5" s="443"/>
      <c r="O5" s="443"/>
      <c r="P5" s="99"/>
      <c r="Q5" s="99"/>
    </row>
    <row r="6" spans="1:17" s="5" customFormat="1" ht="15.75" customHeight="1">
      <c r="A6" s="443"/>
      <c r="B6" s="443"/>
      <c r="C6" s="443" t="s">
        <v>12</v>
      </c>
      <c r="D6" s="443"/>
      <c r="E6" s="443" t="s">
        <v>13</v>
      </c>
      <c r="F6" s="443"/>
      <c r="G6" s="443" t="s">
        <v>14</v>
      </c>
      <c r="H6" s="443"/>
      <c r="I6" s="443" t="s">
        <v>15</v>
      </c>
      <c r="J6" s="443"/>
      <c r="K6" s="443" t="s">
        <v>16</v>
      </c>
      <c r="L6" s="443"/>
      <c r="M6" s="443" t="s">
        <v>17</v>
      </c>
      <c r="N6" s="443"/>
      <c r="O6" s="443"/>
      <c r="P6" s="102"/>
      <c r="Q6" s="102"/>
    </row>
    <row r="7" spans="1:17" s="5" customFormat="1" ht="20.25" customHeight="1">
      <c r="A7" s="443"/>
      <c r="B7" s="443"/>
      <c r="C7" s="443" t="s">
        <v>235</v>
      </c>
      <c r="D7" s="443"/>
      <c r="E7" s="443" t="s">
        <v>236</v>
      </c>
      <c r="F7" s="443"/>
      <c r="G7" s="443" t="s">
        <v>237</v>
      </c>
      <c r="H7" s="443"/>
      <c r="I7" s="443" t="s">
        <v>238</v>
      </c>
      <c r="J7" s="443"/>
      <c r="K7" s="443" t="s">
        <v>239</v>
      </c>
      <c r="L7" s="443"/>
      <c r="M7" s="443" t="s">
        <v>201</v>
      </c>
      <c r="N7" s="443"/>
      <c r="O7" s="443"/>
      <c r="P7" s="443" t="s">
        <v>206</v>
      </c>
      <c r="Q7" s="443"/>
    </row>
    <row r="8" spans="1:17" s="5" customFormat="1" ht="15.75" customHeight="1">
      <c r="A8" s="443"/>
      <c r="B8" s="443"/>
      <c r="C8" s="97" t="s">
        <v>5</v>
      </c>
      <c r="D8" s="97" t="s">
        <v>91</v>
      </c>
      <c r="E8" s="97" t="s">
        <v>5</v>
      </c>
      <c r="F8" s="97" t="s">
        <v>91</v>
      </c>
      <c r="G8" s="97" t="s">
        <v>5</v>
      </c>
      <c r="H8" s="97" t="s">
        <v>91</v>
      </c>
      <c r="I8" s="97" t="s">
        <v>5</v>
      </c>
      <c r="J8" s="97" t="s">
        <v>91</v>
      </c>
      <c r="K8" s="97" t="s">
        <v>5</v>
      </c>
      <c r="L8" s="97" t="s">
        <v>91</v>
      </c>
      <c r="M8" s="97" t="s">
        <v>5</v>
      </c>
      <c r="N8" s="97" t="s">
        <v>91</v>
      </c>
      <c r="O8" s="97"/>
      <c r="P8" s="443"/>
      <c r="Q8" s="443"/>
    </row>
    <row r="9" spans="1:17" s="49" customFormat="1" ht="43.5" customHeight="1" thickBot="1">
      <c r="A9" s="449"/>
      <c r="B9" s="449"/>
      <c r="C9" s="87" t="s">
        <v>198</v>
      </c>
      <c r="D9" s="87" t="s">
        <v>233</v>
      </c>
      <c r="E9" s="87" t="s">
        <v>198</v>
      </c>
      <c r="F9" s="87" t="s">
        <v>233</v>
      </c>
      <c r="G9" s="87" t="s">
        <v>198</v>
      </c>
      <c r="H9" s="87" t="s">
        <v>233</v>
      </c>
      <c r="I9" s="87" t="s">
        <v>198</v>
      </c>
      <c r="J9" s="87" t="s">
        <v>233</v>
      </c>
      <c r="K9" s="87" t="s">
        <v>198</v>
      </c>
      <c r="L9" s="87" t="s">
        <v>233</v>
      </c>
      <c r="M9" s="87" t="s">
        <v>198</v>
      </c>
      <c r="N9" s="87" t="s">
        <v>233</v>
      </c>
      <c r="O9" s="87" t="s">
        <v>201</v>
      </c>
      <c r="P9" s="449"/>
      <c r="Q9" s="449"/>
    </row>
    <row r="10" spans="1:17" s="5" customFormat="1" ht="16.5" customHeight="1">
      <c r="A10" s="432" t="s">
        <v>381</v>
      </c>
      <c r="B10" s="432"/>
      <c r="C10" s="132">
        <v>33</v>
      </c>
      <c r="D10" s="132">
        <v>21</v>
      </c>
      <c r="E10" s="132">
        <v>98</v>
      </c>
      <c r="F10" s="132">
        <v>47</v>
      </c>
      <c r="G10" s="132">
        <v>136</v>
      </c>
      <c r="H10" s="132">
        <v>56</v>
      </c>
      <c r="I10" s="132">
        <v>114</v>
      </c>
      <c r="J10" s="132">
        <v>45</v>
      </c>
      <c r="K10" s="132">
        <v>125</v>
      </c>
      <c r="L10" s="132">
        <v>50</v>
      </c>
      <c r="M10" s="140">
        <f>SUM(K10,I10,G10,E10,C10)</f>
        <v>506</v>
      </c>
      <c r="N10" s="140">
        <f>SUM(L10,J10,H10,F10,D10)</f>
        <v>219</v>
      </c>
      <c r="O10" s="132">
        <f t="shared" ref="O10:O29" si="0">SUM(M10:N10)</f>
        <v>725</v>
      </c>
      <c r="P10" s="502" t="s">
        <v>380</v>
      </c>
      <c r="Q10" s="502"/>
    </row>
    <row r="11" spans="1:17" s="5" customFormat="1" ht="16.5" customHeight="1">
      <c r="A11" s="494" t="s">
        <v>82</v>
      </c>
      <c r="B11" s="494"/>
      <c r="C11" s="64">
        <v>60</v>
      </c>
      <c r="D11" s="64">
        <v>44</v>
      </c>
      <c r="E11" s="64">
        <v>109</v>
      </c>
      <c r="F11" s="64">
        <v>56</v>
      </c>
      <c r="G11" s="64">
        <v>108</v>
      </c>
      <c r="H11" s="64">
        <v>62</v>
      </c>
      <c r="I11" s="64">
        <v>80</v>
      </c>
      <c r="J11" s="64">
        <v>45</v>
      </c>
      <c r="K11" s="64">
        <v>74</v>
      </c>
      <c r="L11" s="64">
        <v>43</v>
      </c>
      <c r="M11" s="64">
        <f t="shared" ref="M11:N29" si="1">SUM(K11,I11,G11,E11,C11)</f>
        <v>431</v>
      </c>
      <c r="N11" s="64">
        <f t="shared" si="1"/>
        <v>250</v>
      </c>
      <c r="O11" s="64">
        <f t="shared" si="0"/>
        <v>681</v>
      </c>
      <c r="P11" s="404" t="s">
        <v>207</v>
      </c>
      <c r="Q11" s="404"/>
    </row>
    <row r="12" spans="1:17" s="5" customFormat="1" ht="16.5" customHeight="1">
      <c r="A12" s="494" t="s">
        <v>83</v>
      </c>
      <c r="B12" s="494"/>
      <c r="C12" s="64">
        <v>81</v>
      </c>
      <c r="D12" s="64">
        <v>45</v>
      </c>
      <c r="E12" s="64">
        <v>139</v>
      </c>
      <c r="F12" s="64">
        <v>55</v>
      </c>
      <c r="G12" s="64">
        <v>177</v>
      </c>
      <c r="H12" s="64">
        <v>56</v>
      </c>
      <c r="I12" s="64">
        <v>80</v>
      </c>
      <c r="J12" s="64">
        <v>31</v>
      </c>
      <c r="K12" s="64">
        <v>113</v>
      </c>
      <c r="L12" s="64">
        <v>34</v>
      </c>
      <c r="M12" s="64">
        <f t="shared" si="1"/>
        <v>590</v>
      </c>
      <c r="N12" s="64">
        <f t="shared" si="1"/>
        <v>221</v>
      </c>
      <c r="O12" s="64">
        <f t="shared" si="0"/>
        <v>811</v>
      </c>
      <c r="P12" s="404" t="s">
        <v>208</v>
      </c>
      <c r="Q12" s="404"/>
    </row>
    <row r="13" spans="1:17" s="5" customFormat="1" ht="16.5" customHeight="1">
      <c r="A13" s="494" t="s">
        <v>7</v>
      </c>
      <c r="B13" s="494"/>
      <c r="C13" s="64">
        <v>132</v>
      </c>
      <c r="D13" s="64">
        <v>34</v>
      </c>
      <c r="E13" s="64">
        <v>169</v>
      </c>
      <c r="F13" s="64">
        <v>61</v>
      </c>
      <c r="G13" s="64">
        <v>148</v>
      </c>
      <c r="H13" s="64">
        <v>38</v>
      </c>
      <c r="I13" s="64">
        <v>130</v>
      </c>
      <c r="J13" s="64">
        <v>20</v>
      </c>
      <c r="K13" s="64">
        <v>120</v>
      </c>
      <c r="L13" s="64">
        <v>37</v>
      </c>
      <c r="M13" s="64">
        <f t="shared" si="1"/>
        <v>699</v>
      </c>
      <c r="N13" s="64">
        <f t="shared" si="1"/>
        <v>190</v>
      </c>
      <c r="O13" s="64">
        <f t="shared" si="0"/>
        <v>889</v>
      </c>
      <c r="P13" s="404" t="s">
        <v>209</v>
      </c>
      <c r="Q13" s="404"/>
    </row>
    <row r="14" spans="1:17" s="5" customFormat="1" ht="16.5" customHeight="1">
      <c r="A14" s="499" t="s">
        <v>8</v>
      </c>
      <c r="B14" s="105" t="s">
        <v>69</v>
      </c>
      <c r="C14" s="64">
        <v>353</v>
      </c>
      <c r="D14" s="64">
        <v>122</v>
      </c>
      <c r="E14" s="64">
        <v>306</v>
      </c>
      <c r="F14" s="64">
        <v>80</v>
      </c>
      <c r="G14" s="64">
        <v>172</v>
      </c>
      <c r="H14" s="64">
        <v>70</v>
      </c>
      <c r="I14" s="64">
        <v>80</v>
      </c>
      <c r="J14" s="64">
        <v>44</v>
      </c>
      <c r="K14" s="64">
        <v>25</v>
      </c>
      <c r="L14" s="64">
        <v>19</v>
      </c>
      <c r="M14" s="64">
        <f t="shared" si="1"/>
        <v>936</v>
      </c>
      <c r="N14" s="64">
        <f t="shared" si="1"/>
        <v>335</v>
      </c>
      <c r="O14" s="64">
        <f t="shared" si="0"/>
        <v>1271</v>
      </c>
      <c r="P14" s="127" t="s">
        <v>210</v>
      </c>
      <c r="Q14" s="438" t="s">
        <v>211</v>
      </c>
    </row>
    <row r="15" spans="1:17" s="5" customFormat="1" ht="16.5" customHeight="1">
      <c r="A15" s="499"/>
      <c r="B15" s="105" t="s">
        <v>73</v>
      </c>
      <c r="C15" s="64">
        <v>222</v>
      </c>
      <c r="D15" s="64">
        <v>137</v>
      </c>
      <c r="E15" s="64">
        <v>311</v>
      </c>
      <c r="F15" s="64">
        <v>161</v>
      </c>
      <c r="G15" s="64">
        <v>242</v>
      </c>
      <c r="H15" s="64">
        <v>107</v>
      </c>
      <c r="I15" s="64">
        <v>154</v>
      </c>
      <c r="J15" s="64">
        <v>94</v>
      </c>
      <c r="K15" s="64">
        <v>95</v>
      </c>
      <c r="L15" s="64">
        <v>75</v>
      </c>
      <c r="M15" s="64">
        <f t="shared" si="1"/>
        <v>1024</v>
      </c>
      <c r="N15" s="64">
        <f t="shared" si="1"/>
        <v>574</v>
      </c>
      <c r="O15" s="64">
        <f t="shared" si="0"/>
        <v>1598</v>
      </c>
      <c r="P15" s="127" t="s">
        <v>212</v>
      </c>
      <c r="Q15" s="438"/>
    </row>
    <row r="16" spans="1:17" s="5" customFormat="1" ht="16.5" customHeight="1">
      <c r="A16" s="499"/>
      <c r="B16" s="105" t="s">
        <v>74</v>
      </c>
      <c r="C16" s="64">
        <v>35</v>
      </c>
      <c r="D16" s="64">
        <v>19</v>
      </c>
      <c r="E16" s="64">
        <v>59</v>
      </c>
      <c r="F16" s="64">
        <v>22</v>
      </c>
      <c r="G16" s="64">
        <v>65</v>
      </c>
      <c r="H16" s="64">
        <v>22</v>
      </c>
      <c r="I16" s="64">
        <v>61</v>
      </c>
      <c r="J16" s="64">
        <v>19</v>
      </c>
      <c r="K16" s="64">
        <v>17</v>
      </c>
      <c r="L16" s="64">
        <v>15</v>
      </c>
      <c r="M16" s="64">
        <f t="shared" si="1"/>
        <v>237</v>
      </c>
      <c r="N16" s="64">
        <f t="shared" si="1"/>
        <v>97</v>
      </c>
      <c r="O16" s="64">
        <f t="shared" si="0"/>
        <v>334</v>
      </c>
      <c r="P16" s="127" t="s">
        <v>213</v>
      </c>
      <c r="Q16" s="438"/>
    </row>
    <row r="17" spans="1:17" s="5" customFormat="1" ht="16.5" customHeight="1">
      <c r="A17" s="499"/>
      <c r="B17" s="105" t="s">
        <v>72</v>
      </c>
      <c r="C17" s="64">
        <v>211</v>
      </c>
      <c r="D17" s="64">
        <v>68</v>
      </c>
      <c r="E17" s="64">
        <v>246</v>
      </c>
      <c r="F17" s="64">
        <v>75</v>
      </c>
      <c r="G17" s="64">
        <v>179</v>
      </c>
      <c r="H17" s="64">
        <v>60</v>
      </c>
      <c r="I17" s="64">
        <v>104</v>
      </c>
      <c r="J17" s="64">
        <v>45</v>
      </c>
      <c r="K17" s="64">
        <v>57</v>
      </c>
      <c r="L17" s="64">
        <v>22</v>
      </c>
      <c r="M17" s="64">
        <f t="shared" si="1"/>
        <v>797</v>
      </c>
      <c r="N17" s="64">
        <f t="shared" si="1"/>
        <v>270</v>
      </c>
      <c r="O17" s="64">
        <f t="shared" si="0"/>
        <v>1067</v>
      </c>
      <c r="P17" s="127" t="s">
        <v>214</v>
      </c>
      <c r="Q17" s="438"/>
    </row>
    <row r="18" spans="1:17" s="5" customFormat="1" ht="16.5" customHeight="1">
      <c r="A18" s="499"/>
      <c r="B18" s="105" t="s">
        <v>70</v>
      </c>
      <c r="C18" s="64">
        <v>289</v>
      </c>
      <c r="D18" s="64">
        <v>101</v>
      </c>
      <c r="E18" s="64">
        <v>265</v>
      </c>
      <c r="F18" s="64">
        <v>91</v>
      </c>
      <c r="G18" s="64">
        <v>177</v>
      </c>
      <c r="H18" s="64">
        <v>91</v>
      </c>
      <c r="I18" s="64">
        <v>82</v>
      </c>
      <c r="J18" s="64">
        <v>69</v>
      </c>
      <c r="K18" s="64">
        <v>37</v>
      </c>
      <c r="L18" s="64">
        <v>81</v>
      </c>
      <c r="M18" s="64">
        <f t="shared" si="1"/>
        <v>850</v>
      </c>
      <c r="N18" s="64">
        <f t="shared" si="1"/>
        <v>433</v>
      </c>
      <c r="O18" s="64">
        <f t="shared" si="0"/>
        <v>1283</v>
      </c>
      <c r="P18" s="127" t="s">
        <v>215</v>
      </c>
      <c r="Q18" s="438"/>
    </row>
    <row r="19" spans="1:17" s="5" customFormat="1" ht="16.5" customHeight="1">
      <c r="A19" s="499"/>
      <c r="B19" s="105" t="s">
        <v>71</v>
      </c>
      <c r="C19" s="64">
        <v>194</v>
      </c>
      <c r="D19" s="64">
        <v>29</v>
      </c>
      <c r="E19" s="64">
        <v>115</v>
      </c>
      <c r="F19" s="64">
        <v>23</v>
      </c>
      <c r="G19" s="64">
        <v>107</v>
      </c>
      <c r="H19" s="64">
        <v>50</v>
      </c>
      <c r="I19" s="64">
        <v>60</v>
      </c>
      <c r="J19" s="64">
        <v>21</v>
      </c>
      <c r="K19" s="64">
        <v>31</v>
      </c>
      <c r="L19" s="64">
        <v>11</v>
      </c>
      <c r="M19" s="64">
        <f t="shared" si="1"/>
        <v>507</v>
      </c>
      <c r="N19" s="64">
        <f t="shared" si="1"/>
        <v>134</v>
      </c>
      <c r="O19" s="64">
        <f t="shared" si="0"/>
        <v>641</v>
      </c>
      <c r="P19" s="127" t="s">
        <v>216</v>
      </c>
      <c r="Q19" s="438"/>
    </row>
    <row r="20" spans="1:17" s="5" customFormat="1" ht="16.5" customHeight="1">
      <c r="A20" s="494" t="s">
        <v>77</v>
      </c>
      <c r="B20" s="494"/>
      <c r="C20" s="64">
        <v>87</v>
      </c>
      <c r="D20" s="64">
        <v>46</v>
      </c>
      <c r="E20" s="64">
        <v>236</v>
      </c>
      <c r="F20" s="64">
        <v>107</v>
      </c>
      <c r="G20" s="64">
        <v>250</v>
      </c>
      <c r="H20" s="64">
        <v>111</v>
      </c>
      <c r="I20" s="64">
        <v>187</v>
      </c>
      <c r="J20" s="64">
        <v>107</v>
      </c>
      <c r="K20" s="64">
        <v>170</v>
      </c>
      <c r="L20" s="64">
        <v>96</v>
      </c>
      <c r="M20" s="64">
        <f t="shared" si="1"/>
        <v>930</v>
      </c>
      <c r="N20" s="64">
        <f t="shared" si="1"/>
        <v>467</v>
      </c>
      <c r="O20" s="64">
        <f t="shared" si="0"/>
        <v>1397</v>
      </c>
      <c r="P20" s="404" t="s">
        <v>217</v>
      </c>
      <c r="Q20" s="404"/>
    </row>
    <row r="21" spans="1:17" s="5" customFormat="1" ht="16.5" customHeight="1">
      <c r="A21" s="494" t="s">
        <v>76</v>
      </c>
      <c r="B21" s="494"/>
      <c r="C21" s="64">
        <v>92</v>
      </c>
      <c r="D21" s="64">
        <v>28</v>
      </c>
      <c r="E21" s="64">
        <v>160</v>
      </c>
      <c r="F21" s="64">
        <v>50</v>
      </c>
      <c r="G21" s="64">
        <v>179</v>
      </c>
      <c r="H21" s="64">
        <v>64</v>
      </c>
      <c r="I21" s="64">
        <v>166</v>
      </c>
      <c r="J21" s="64">
        <v>38</v>
      </c>
      <c r="K21" s="64">
        <v>177</v>
      </c>
      <c r="L21" s="64">
        <v>43</v>
      </c>
      <c r="M21" s="64">
        <f t="shared" si="1"/>
        <v>774</v>
      </c>
      <c r="N21" s="64">
        <f t="shared" si="1"/>
        <v>223</v>
      </c>
      <c r="O21" s="64">
        <f t="shared" si="0"/>
        <v>997</v>
      </c>
      <c r="P21" s="404" t="s">
        <v>218</v>
      </c>
      <c r="Q21" s="404"/>
    </row>
    <row r="22" spans="1:17" s="5" customFormat="1" ht="16.5" customHeight="1">
      <c r="A22" s="494" t="s">
        <v>75</v>
      </c>
      <c r="B22" s="494"/>
      <c r="C22" s="64">
        <v>115</v>
      </c>
      <c r="D22" s="64">
        <v>22</v>
      </c>
      <c r="E22" s="64">
        <v>153</v>
      </c>
      <c r="F22" s="64">
        <v>32</v>
      </c>
      <c r="G22" s="64">
        <v>203</v>
      </c>
      <c r="H22" s="64">
        <v>36</v>
      </c>
      <c r="I22" s="64">
        <v>157</v>
      </c>
      <c r="J22" s="64">
        <v>22</v>
      </c>
      <c r="K22" s="64">
        <v>130</v>
      </c>
      <c r="L22" s="64">
        <v>20</v>
      </c>
      <c r="M22" s="64">
        <f t="shared" si="1"/>
        <v>758</v>
      </c>
      <c r="N22" s="64">
        <f t="shared" si="1"/>
        <v>132</v>
      </c>
      <c r="O22" s="64">
        <f t="shared" si="0"/>
        <v>890</v>
      </c>
      <c r="P22" s="404" t="s">
        <v>219</v>
      </c>
      <c r="Q22" s="404"/>
    </row>
    <row r="23" spans="1:17" s="5" customFormat="1" ht="16.5" customHeight="1">
      <c r="A23" s="494" t="s">
        <v>78</v>
      </c>
      <c r="B23" s="494"/>
      <c r="C23" s="64">
        <v>43</v>
      </c>
      <c r="D23" s="64">
        <v>14</v>
      </c>
      <c r="E23" s="64">
        <v>87</v>
      </c>
      <c r="F23" s="64">
        <v>48</v>
      </c>
      <c r="G23" s="64">
        <v>106</v>
      </c>
      <c r="H23" s="64">
        <v>51</v>
      </c>
      <c r="I23" s="64">
        <v>105</v>
      </c>
      <c r="J23" s="64">
        <v>40</v>
      </c>
      <c r="K23" s="64">
        <v>167</v>
      </c>
      <c r="L23" s="64">
        <v>70</v>
      </c>
      <c r="M23" s="64">
        <f t="shared" si="1"/>
        <v>508</v>
      </c>
      <c r="N23" s="64">
        <f t="shared" si="1"/>
        <v>223</v>
      </c>
      <c r="O23" s="64">
        <f t="shared" si="0"/>
        <v>731</v>
      </c>
      <c r="P23" s="404" t="s">
        <v>220</v>
      </c>
      <c r="Q23" s="404"/>
    </row>
    <row r="24" spans="1:17" s="5" customFormat="1" ht="16.5" customHeight="1">
      <c r="A24" s="494" t="s">
        <v>409</v>
      </c>
      <c r="B24" s="494"/>
      <c r="C24" s="64">
        <v>58</v>
      </c>
      <c r="D24" s="64">
        <v>48</v>
      </c>
      <c r="E24" s="64">
        <v>99</v>
      </c>
      <c r="F24" s="64">
        <v>59</v>
      </c>
      <c r="G24" s="64">
        <v>117</v>
      </c>
      <c r="H24" s="64">
        <v>54</v>
      </c>
      <c r="I24" s="64">
        <v>92</v>
      </c>
      <c r="J24" s="64">
        <v>43</v>
      </c>
      <c r="K24" s="64">
        <v>59</v>
      </c>
      <c r="L24" s="64">
        <v>40</v>
      </c>
      <c r="M24" s="64">
        <f t="shared" si="1"/>
        <v>425</v>
      </c>
      <c r="N24" s="64">
        <f t="shared" si="1"/>
        <v>244</v>
      </c>
      <c r="O24" s="64">
        <f t="shared" si="0"/>
        <v>669</v>
      </c>
      <c r="P24" s="404" t="s">
        <v>221</v>
      </c>
      <c r="Q24" s="404"/>
    </row>
    <row r="25" spans="1:17" s="5" customFormat="1" ht="16.5" customHeight="1">
      <c r="A25" s="494" t="s">
        <v>9</v>
      </c>
      <c r="B25" s="494"/>
      <c r="C25" s="64">
        <v>17</v>
      </c>
      <c r="D25" s="64">
        <v>14</v>
      </c>
      <c r="E25" s="64">
        <v>39</v>
      </c>
      <c r="F25" s="64">
        <v>16</v>
      </c>
      <c r="G25" s="64">
        <v>52</v>
      </c>
      <c r="H25" s="64">
        <v>26</v>
      </c>
      <c r="I25" s="64">
        <v>59</v>
      </c>
      <c r="J25" s="64">
        <v>17</v>
      </c>
      <c r="K25" s="64">
        <v>41</v>
      </c>
      <c r="L25" s="64">
        <v>28</v>
      </c>
      <c r="M25" s="64">
        <f t="shared" si="1"/>
        <v>208</v>
      </c>
      <c r="N25" s="64">
        <f t="shared" si="1"/>
        <v>101</v>
      </c>
      <c r="O25" s="64">
        <f t="shared" si="0"/>
        <v>309</v>
      </c>
      <c r="P25" s="404" t="s">
        <v>222</v>
      </c>
      <c r="Q25" s="404"/>
    </row>
    <row r="26" spans="1:17" s="5" customFormat="1" ht="16.5" customHeight="1">
      <c r="A26" s="494" t="s">
        <v>79</v>
      </c>
      <c r="B26" s="494"/>
      <c r="C26" s="64">
        <v>213</v>
      </c>
      <c r="D26" s="64">
        <v>87</v>
      </c>
      <c r="E26" s="64">
        <v>170</v>
      </c>
      <c r="F26" s="64">
        <v>70</v>
      </c>
      <c r="G26" s="64">
        <v>182</v>
      </c>
      <c r="H26" s="64">
        <v>73</v>
      </c>
      <c r="I26" s="64">
        <v>89</v>
      </c>
      <c r="J26" s="64">
        <v>56</v>
      </c>
      <c r="K26" s="64">
        <v>99</v>
      </c>
      <c r="L26" s="64">
        <v>63</v>
      </c>
      <c r="M26" s="64">
        <f t="shared" si="1"/>
        <v>753</v>
      </c>
      <c r="N26" s="64">
        <f t="shared" si="1"/>
        <v>349</v>
      </c>
      <c r="O26" s="64">
        <f t="shared" si="0"/>
        <v>1102</v>
      </c>
      <c r="P26" s="404" t="s">
        <v>223</v>
      </c>
      <c r="Q26" s="404"/>
    </row>
    <row r="27" spans="1:17" s="5" customFormat="1" ht="16.5" customHeight="1">
      <c r="A27" s="494" t="s">
        <v>80</v>
      </c>
      <c r="B27" s="494"/>
      <c r="C27" s="64">
        <v>84</v>
      </c>
      <c r="D27" s="64">
        <v>94</v>
      </c>
      <c r="E27" s="64">
        <v>172</v>
      </c>
      <c r="F27" s="64">
        <v>63</v>
      </c>
      <c r="G27" s="64">
        <v>149</v>
      </c>
      <c r="H27" s="64">
        <v>50</v>
      </c>
      <c r="I27" s="64">
        <v>153</v>
      </c>
      <c r="J27" s="64">
        <v>61</v>
      </c>
      <c r="K27" s="64">
        <v>129</v>
      </c>
      <c r="L27" s="64">
        <v>82</v>
      </c>
      <c r="M27" s="64">
        <f t="shared" si="1"/>
        <v>687</v>
      </c>
      <c r="N27" s="64">
        <f t="shared" si="1"/>
        <v>350</v>
      </c>
      <c r="O27" s="64">
        <f t="shared" si="0"/>
        <v>1037</v>
      </c>
      <c r="P27" s="404" t="s">
        <v>224</v>
      </c>
      <c r="Q27" s="404"/>
    </row>
    <row r="28" spans="1:17" s="5" customFormat="1" ht="16.5" customHeight="1">
      <c r="A28" s="494" t="s">
        <v>81</v>
      </c>
      <c r="B28" s="494"/>
      <c r="C28" s="64">
        <v>91</v>
      </c>
      <c r="D28" s="64">
        <v>8</v>
      </c>
      <c r="E28" s="64">
        <v>152</v>
      </c>
      <c r="F28" s="64">
        <v>31</v>
      </c>
      <c r="G28" s="64">
        <v>159</v>
      </c>
      <c r="H28" s="64">
        <v>27</v>
      </c>
      <c r="I28" s="64">
        <v>138</v>
      </c>
      <c r="J28" s="64">
        <v>27</v>
      </c>
      <c r="K28" s="64">
        <v>98</v>
      </c>
      <c r="L28" s="64">
        <v>34</v>
      </c>
      <c r="M28" s="64">
        <f t="shared" si="1"/>
        <v>638</v>
      </c>
      <c r="N28" s="64">
        <f t="shared" si="1"/>
        <v>127</v>
      </c>
      <c r="O28" s="64">
        <f t="shared" si="0"/>
        <v>765</v>
      </c>
      <c r="P28" s="404" t="s">
        <v>225</v>
      </c>
      <c r="Q28" s="404"/>
    </row>
    <row r="29" spans="1:17" s="5" customFormat="1" ht="16.5" customHeight="1" thickBot="1">
      <c r="A29" s="497" t="s">
        <v>10</v>
      </c>
      <c r="B29" s="497"/>
      <c r="C29" s="66">
        <v>239</v>
      </c>
      <c r="D29" s="66">
        <v>121</v>
      </c>
      <c r="E29" s="66">
        <v>375</v>
      </c>
      <c r="F29" s="66">
        <v>89</v>
      </c>
      <c r="G29" s="66">
        <v>418</v>
      </c>
      <c r="H29" s="66">
        <v>80</v>
      </c>
      <c r="I29" s="66">
        <v>282</v>
      </c>
      <c r="J29" s="66">
        <v>53</v>
      </c>
      <c r="K29" s="66">
        <v>199</v>
      </c>
      <c r="L29" s="66">
        <v>27</v>
      </c>
      <c r="M29" s="66">
        <f t="shared" si="1"/>
        <v>1513</v>
      </c>
      <c r="N29" s="66">
        <f t="shared" si="1"/>
        <v>370</v>
      </c>
      <c r="O29" s="66">
        <f t="shared" si="0"/>
        <v>1883</v>
      </c>
      <c r="P29" s="405" t="s">
        <v>226</v>
      </c>
      <c r="Q29" s="405"/>
    </row>
    <row r="30" spans="1:17" s="5" customFormat="1" ht="16.5" customHeight="1" thickBot="1">
      <c r="A30" s="498" t="s">
        <v>11</v>
      </c>
      <c r="B30" s="498"/>
      <c r="C30" s="133">
        <f>SUM(C10:C29)</f>
        <v>2649</v>
      </c>
      <c r="D30" s="133">
        <f t="shared" ref="D30:L30" si="2">SUM(D10:D29)</f>
        <v>1102</v>
      </c>
      <c r="E30" s="133">
        <f t="shared" si="2"/>
        <v>3460</v>
      </c>
      <c r="F30" s="133">
        <f t="shared" si="2"/>
        <v>1236</v>
      </c>
      <c r="G30" s="133">
        <f t="shared" si="2"/>
        <v>3326</v>
      </c>
      <c r="H30" s="133">
        <f t="shared" si="2"/>
        <v>1184</v>
      </c>
      <c r="I30" s="133">
        <f t="shared" si="2"/>
        <v>2373</v>
      </c>
      <c r="J30" s="133">
        <f t="shared" si="2"/>
        <v>897</v>
      </c>
      <c r="K30" s="133">
        <f t="shared" si="2"/>
        <v>1963</v>
      </c>
      <c r="L30" s="133">
        <f t="shared" si="2"/>
        <v>890</v>
      </c>
      <c r="M30" s="133">
        <f>SUM(M10:M29)</f>
        <v>13771</v>
      </c>
      <c r="N30" s="133">
        <f t="shared" ref="N30:O30" si="3">SUM(N10:N29)</f>
        <v>5309</v>
      </c>
      <c r="O30" s="133">
        <f t="shared" si="3"/>
        <v>19080</v>
      </c>
      <c r="P30" s="442" t="s">
        <v>201</v>
      </c>
      <c r="Q30" s="442"/>
    </row>
    <row r="31" spans="1:17" s="5" customFormat="1" ht="17.100000000000001" customHeight="1" thickTop="1">
      <c r="A31" s="134"/>
      <c r="B31" s="134"/>
      <c r="C31" s="135"/>
      <c r="D31" s="135"/>
      <c r="E31" s="135"/>
      <c r="F31" s="135"/>
      <c r="G31" s="135"/>
      <c r="H31" s="135"/>
      <c r="I31" s="135"/>
      <c r="J31" s="135"/>
      <c r="K31" s="135"/>
      <c r="L31" s="135"/>
      <c r="M31" s="135"/>
      <c r="N31" s="135"/>
      <c r="O31" s="135"/>
      <c r="P31" s="134"/>
      <c r="Q31" s="134"/>
    </row>
    <row r="32" spans="1:17" s="5" customFormat="1" ht="17.100000000000001" customHeight="1">
      <c r="A32" s="134"/>
      <c r="B32" s="134"/>
      <c r="C32" s="136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7"/>
      <c r="Q32" s="137"/>
    </row>
    <row r="33" spans="1:17" s="5" customFormat="1" ht="17.100000000000001" customHeight="1">
      <c r="A33" s="134"/>
      <c r="B33" s="134"/>
      <c r="C33" s="136"/>
      <c r="D33" s="136"/>
      <c r="E33" s="136"/>
      <c r="F33" s="136"/>
      <c r="G33" s="136"/>
      <c r="H33" s="136"/>
      <c r="I33" s="136"/>
      <c r="J33" s="136"/>
      <c r="K33" s="136"/>
      <c r="L33" s="136"/>
      <c r="M33" s="136"/>
      <c r="N33" s="136"/>
      <c r="O33" s="136"/>
      <c r="P33" s="506" t="s">
        <v>602</v>
      </c>
      <c r="Q33" s="506"/>
    </row>
    <row r="34" spans="1:17" s="5" customFormat="1" ht="17.100000000000001" customHeight="1" thickBot="1">
      <c r="A34" s="504" t="s">
        <v>592</v>
      </c>
      <c r="B34" s="504"/>
      <c r="C34" s="138"/>
      <c r="D34" s="138"/>
      <c r="E34" s="138"/>
      <c r="F34" s="138"/>
      <c r="G34" s="138"/>
      <c r="H34" s="138"/>
      <c r="I34" s="138"/>
      <c r="J34" s="138"/>
      <c r="K34" s="138"/>
      <c r="L34" s="138"/>
      <c r="M34" s="138"/>
      <c r="N34" s="138"/>
      <c r="O34" s="138"/>
      <c r="P34" s="505"/>
      <c r="Q34" s="505"/>
    </row>
    <row r="35" spans="1:17" s="5" customFormat="1" ht="17.100000000000001" customHeight="1" thickTop="1">
      <c r="A35" s="448" t="s">
        <v>85</v>
      </c>
      <c r="B35" s="448"/>
      <c r="C35" s="448" t="s">
        <v>29</v>
      </c>
      <c r="D35" s="448"/>
      <c r="E35" s="448"/>
      <c r="F35" s="448"/>
      <c r="G35" s="448"/>
      <c r="H35" s="448"/>
      <c r="I35" s="448"/>
      <c r="J35" s="448"/>
      <c r="K35" s="448"/>
      <c r="L35" s="448"/>
      <c r="M35" s="448"/>
      <c r="N35" s="448"/>
      <c r="O35" s="448"/>
      <c r="P35" s="131"/>
      <c r="Q35" s="131"/>
    </row>
    <row r="36" spans="1:17" s="5" customFormat="1" ht="17.100000000000001" customHeight="1">
      <c r="A36" s="443"/>
      <c r="B36" s="443"/>
      <c r="C36" s="443" t="s">
        <v>407</v>
      </c>
      <c r="D36" s="443"/>
      <c r="E36" s="443"/>
      <c r="F36" s="443"/>
      <c r="G36" s="443"/>
      <c r="H36" s="443"/>
      <c r="I36" s="443"/>
      <c r="J36" s="443"/>
      <c r="K36" s="443"/>
      <c r="L36" s="443"/>
      <c r="M36" s="443"/>
      <c r="N36" s="443"/>
      <c r="O36" s="443"/>
      <c r="P36" s="102"/>
      <c r="Q36" s="102"/>
    </row>
    <row r="37" spans="1:17" s="5" customFormat="1" ht="17.100000000000001" customHeight="1">
      <c r="A37" s="443"/>
      <c r="B37" s="443"/>
      <c r="C37" s="443" t="s">
        <v>13</v>
      </c>
      <c r="D37" s="443"/>
      <c r="E37" s="443" t="s">
        <v>14</v>
      </c>
      <c r="F37" s="443"/>
      <c r="G37" s="443" t="s">
        <v>15</v>
      </c>
      <c r="H37" s="443"/>
      <c r="I37" s="443" t="s">
        <v>16</v>
      </c>
      <c r="J37" s="443"/>
      <c r="K37" s="443" t="s">
        <v>18</v>
      </c>
      <c r="L37" s="443"/>
      <c r="M37" s="443" t="s">
        <v>17</v>
      </c>
      <c r="N37" s="443"/>
      <c r="O37" s="443"/>
      <c r="P37" s="102"/>
      <c r="Q37" s="102"/>
    </row>
    <row r="38" spans="1:17" s="5" customFormat="1" ht="17.100000000000001" customHeight="1">
      <c r="A38" s="443"/>
      <c r="B38" s="443"/>
      <c r="C38" s="443" t="s">
        <v>236</v>
      </c>
      <c r="D38" s="443"/>
      <c r="E38" s="443" t="s">
        <v>237</v>
      </c>
      <c r="F38" s="443"/>
      <c r="G38" s="443" t="s">
        <v>238</v>
      </c>
      <c r="H38" s="443"/>
      <c r="I38" s="443" t="s">
        <v>239</v>
      </c>
      <c r="J38" s="443"/>
      <c r="K38" s="443" t="s">
        <v>241</v>
      </c>
      <c r="L38" s="443"/>
      <c r="M38" s="443" t="s">
        <v>201</v>
      </c>
      <c r="N38" s="443"/>
      <c r="O38" s="443"/>
      <c r="P38" s="443" t="s">
        <v>206</v>
      </c>
      <c r="Q38" s="443"/>
    </row>
    <row r="39" spans="1:17" s="5" customFormat="1" ht="17.100000000000001" customHeight="1">
      <c r="A39" s="443"/>
      <c r="B39" s="443"/>
      <c r="C39" s="97" t="s">
        <v>5</v>
      </c>
      <c r="D39" s="97" t="s">
        <v>91</v>
      </c>
      <c r="E39" s="97" t="s">
        <v>5</v>
      </c>
      <c r="F39" s="97" t="s">
        <v>91</v>
      </c>
      <c r="G39" s="97" t="s">
        <v>5</v>
      </c>
      <c r="H39" s="97" t="s">
        <v>91</v>
      </c>
      <c r="I39" s="97" t="s">
        <v>5</v>
      </c>
      <c r="J39" s="97" t="s">
        <v>91</v>
      </c>
      <c r="K39" s="97" t="s">
        <v>5</v>
      </c>
      <c r="L39" s="97" t="s">
        <v>91</v>
      </c>
      <c r="M39" s="97" t="s">
        <v>5</v>
      </c>
      <c r="N39" s="97" t="s">
        <v>91</v>
      </c>
      <c r="O39" s="97"/>
      <c r="P39" s="443"/>
      <c r="Q39" s="443"/>
    </row>
    <row r="40" spans="1:17" s="49" customFormat="1" ht="44.25" customHeight="1" thickBot="1">
      <c r="A40" s="449"/>
      <c r="B40" s="449"/>
      <c r="C40" s="87" t="s">
        <v>198</v>
      </c>
      <c r="D40" s="87" t="s">
        <v>233</v>
      </c>
      <c r="E40" s="87" t="s">
        <v>198</v>
      </c>
      <c r="F40" s="87" t="s">
        <v>233</v>
      </c>
      <c r="G40" s="87" t="s">
        <v>198</v>
      </c>
      <c r="H40" s="87" t="s">
        <v>233</v>
      </c>
      <c r="I40" s="87" t="s">
        <v>198</v>
      </c>
      <c r="J40" s="87" t="s">
        <v>233</v>
      </c>
      <c r="K40" s="87" t="s">
        <v>198</v>
      </c>
      <c r="L40" s="87" t="s">
        <v>233</v>
      </c>
      <c r="M40" s="87" t="s">
        <v>198</v>
      </c>
      <c r="N40" s="87" t="s">
        <v>233</v>
      </c>
      <c r="O40" s="87" t="s">
        <v>201</v>
      </c>
      <c r="P40" s="139"/>
      <c r="Q40" s="139"/>
    </row>
    <row r="41" spans="1:17" s="5" customFormat="1" ht="17.100000000000001" customHeight="1">
      <c r="A41" s="99" t="s">
        <v>381</v>
      </c>
      <c r="B41" s="104"/>
      <c r="C41" s="46">
        <v>18</v>
      </c>
      <c r="D41" s="132">
        <v>16</v>
      </c>
      <c r="E41" s="132">
        <v>46</v>
      </c>
      <c r="F41" s="132">
        <v>25</v>
      </c>
      <c r="G41" s="132">
        <v>49</v>
      </c>
      <c r="H41" s="132">
        <v>36</v>
      </c>
      <c r="I41" s="132">
        <v>56</v>
      </c>
      <c r="J41" s="132">
        <v>30</v>
      </c>
      <c r="K41" s="132">
        <v>52</v>
      </c>
      <c r="L41" s="132">
        <v>39</v>
      </c>
      <c r="M41" s="140">
        <f>SUM(K41,I41,G41,E41,C41)</f>
        <v>221</v>
      </c>
      <c r="N41" s="140">
        <f>SUM(L41,J41,H41,F41,D41)</f>
        <v>146</v>
      </c>
      <c r="O41" s="50">
        <f t="shared" ref="O41:O60" si="4">SUM(M41:N41)</f>
        <v>367</v>
      </c>
      <c r="P41" s="15"/>
      <c r="Q41" s="141" t="s">
        <v>380</v>
      </c>
    </row>
    <row r="42" spans="1:17" s="5" customFormat="1" ht="17.100000000000001" customHeight="1">
      <c r="A42" s="494" t="s">
        <v>82</v>
      </c>
      <c r="B42" s="494"/>
      <c r="C42" s="64">
        <v>53</v>
      </c>
      <c r="D42" s="64">
        <v>33</v>
      </c>
      <c r="E42" s="64">
        <v>94</v>
      </c>
      <c r="F42" s="64">
        <v>66</v>
      </c>
      <c r="G42" s="64">
        <v>82</v>
      </c>
      <c r="H42" s="64">
        <v>52</v>
      </c>
      <c r="I42" s="64">
        <v>44</v>
      </c>
      <c r="J42" s="64">
        <v>43</v>
      </c>
      <c r="K42" s="64">
        <v>58</v>
      </c>
      <c r="L42" s="64">
        <v>30</v>
      </c>
      <c r="M42" s="64">
        <f>SUM(K42,I42,G42,E42,C42)</f>
        <v>331</v>
      </c>
      <c r="N42" s="64">
        <f>SUM(L42,J42,H42,F42,D42)</f>
        <v>224</v>
      </c>
      <c r="O42" s="64">
        <f t="shared" si="4"/>
        <v>555</v>
      </c>
      <c r="P42" s="404" t="s">
        <v>207</v>
      </c>
      <c r="Q42" s="404"/>
    </row>
    <row r="43" spans="1:17" s="5" customFormat="1" ht="17.100000000000001" customHeight="1">
      <c r="A43" s="494" t="s">
        <v>83</v>
      </c>
      <c r="B43" s="494"/>
      <c r="C43" s="64">
        <v>96</v>
      </c>
      <c r="D43" s="64">
        <v>41</v>
      </c>
      <c r="E43" s="64">
        <v>116</v>
      </c>
      <c r="F43" s="64">
        <v>41</v>
      </c>
      <c r="G43" s="64">
        <v>146</v>
      </c>
      <c r="H43" s="64">
        <v>50</v>
      </c>
      <c r="I43" s="64">
        <v>70</v>
      </c>
      <c r="J43" s="64">
        <v>32</v>
      </c>
      <c r="K43" s="64">
        <v>50</v>
      </c>
      <c r="L43" s="64">
        <v>36</v>
      </c>
      <c r="M43" s="64">
        <f t="shared" ref="M43:M59" si="5">SUM(K43,I43,G43,E43,C43)</f>
        <v>478</v>
      </c>
      <c r="N43" s="64">
        <f t="shared" ref="M43:N60" si="6">SUM(L43,J43,H43,F43,D43)</f>
        <v>200</v>
      </c>
      <c r="O43" s="64">
        <f t="shared" si="4"/>
        <v>678</v>
      </c>
      <c r="P43" s="404" t="s">
        <v>208</v>
      </c>
      <c r="Q43" s="404"/>
    </row>
    <row r="44" spans="1:17" s="5" customFormat="1" ht="17.100000000000001" customHeight="1">
      <c r="A44" s="494" t="s">
        <v>7</v>
      </c>
      <c r="B44" s="494"/>
      <c r="C44" s="64">
        <v>171</v>
      </c>
      <c r="D44" s="64">
        <v>32</v>
      </c>
      <c r="E44" s="64">
        <v>162</v>
      </c>
      <c r="F44" s="64">
        <v>60</v>
      </c>
      <c r="G44" s="64">
        <v>148</v>
      </c>
      <c r="H44" s="64">
        <v>46</v>
      </c>
      <c r="I44" s="64">
        <v>119</v>
      </c>
      <c r="J44" s="64">
        <v>34</v>
      </c>
      <c r="K44" s="64">
        <v>85</v>
      </c>
      <c r="L44" s="64">
        <v>25</v>
      </c>
      <c r="M44" s="64">
        <f t="shared" si="5"/>
        <v>685</v>
      </c>
      <c r="N44" s="64">
        <f t="shared" si="6"/>
        <v>197</v>
      </c>
      <c r="O44" s="64">
        <f t="shared" si="4"/>
        <v>882</v>
      </c>
      <c r="P44" s="404" t="s">
        <v>209</v>
      </c>
      <c r="Q44" s="404"/>
    </row>
    <row r="45" spans="1:17" s="5" customFormat="1" ht="17.100000000000001" customHeight="1">
      <c r="A45" s="411" t="s">
        <v>8</v>
      </c>
      <c r="B45" s="105" t="s">
        <v>69</v>
      </c>
      <c r="C45" s="64">
        <v>238</v>
      </c>
      <c r="D45" s="64">
        <v>105</v>
      </c>
      <c r="E45" s="64">
        <v>337</v>
      </c>
      <c r="F45" s="64">
        <v>100</v>
      </c>
      <c r="G45" s="64">
        <v>149</v>
      </c>
      <c r="H45" s="64">
        <v>71</v>
      </c>
      <c r="I45" s="64">
        <v>93</v>
      </c>
      <c r="J45" s="64">
        <v>39</v>
      </c>
      <c r="K45" s="64">
        <v>40</v>
      </c>
      <c r="L45" s="64">
        <v>18</v>
      </c>
      <c r="M45" s="64">
        <f t="shared" si="5"/>
        <v>857</v>
      </c>
      <c r="N45" s="64">
        <f t="shared" si="6"/>
        <v>333</v>
      </c>
      <c r="O45" s="64">
        <f t="shared" si="4"/>
        <v>1190</v>
      </c>
      <c r="P45" s="127" t="s">
        <v>210</v>
      </c>
      <c r="Q45" s="438" t="s">
        <v>211</v>
      </c>
    </row>
    <row r="46" spans="1:17" s="5" customFormat="1" ht="17.100000000000001" customHeight="1">
      <c r="A46" s="412"/>
      <c r="B46" s="105" t="s">
        <v>73</v>
      </c>
      <c r="C46" s="64">
        <v>218</v>
      </c>
      <c r="D46" s="64">
        <v>146</v>
      </c>
      <c r="E46" s="64">
        <v>274</v>
      </c>
      <c r="F46" s="64">
        <v>155</v>
      </c>
      <c r="G46" s="64">
        <v>212</v>
      </c>
      <c r="H46" s="64">
        <v>130</v>
      </c>
      <c r="I46" s="64">
        <v>139</v>
      </c>
      <c r="J46" s="64">
        <v>100</v>
      </c>
      <c r="K46" s="64">
        <v>80</v>
      </c>
      <c r="L46" s="64">
        <v>55</v>
      </c>
      <c r="M46" s="64">
        <f t="shared" si="5"/>
        <v>923</v>
      </c>
      <c r="N46" s="64">
        <f t="shared" si="6"/>
        <v>586</v>
      </c>
      <c r="O46" s="64">
        <f t="shared" si="4"/>
        <v>1509</v>
      </c>
      <c r="P46" s="127" t="s">
        <v>212</v>
      </c>
      <c r="Q46" s="438"/>
    </row>
    <row r="47" spans="1:17" s="5" customFormat="1" ht="17.100000000000001" customHeight="1">
      <c r="A47" s="412"/>
      <c r="B47" s="105" t="s">
        <v>74</v>
      </c>
      <c r="C47" s="64">
        <v>30</v>
      </c>
      <c r="D47" s="64">
        <v>20</v>
      </c>
      <c r="E47" s="64">
        <v>55</v>
      </c>
      <c r="F47" s="64">
        <v>25</v>
      </c>
      <c r="G47" s="64">
        <v>84</v>
      </c>
      <c r="H47" s="64">
        <v>30</v>
      </c>
      <c r="I47" s="64">
        <v>58</v>
      </c>
      <c r="J47" s="64">
        <v>18</v>
      </c>
      <c r="K47" s="64">
        <v>30</v>
      </c>
      <c r="L47" s="64">
        <v>16</v>
      </c>
      <c r="M47" s="64">
        <f t="shared" si="5"/>
        <v>257</v>
      </c>
      <c r="N47" s="64">
        <f t="shared" si="6"/>
        <v>109</v>
      </c>
      <c r="O47" s="64">
        <f t="shared" si="4"/>
        <v>366</v>
      </c>
      <c r="P47" s="127" t="s">
        <v>213</v>
      </c>
      <c r="Q47" s="438"/>
    </row>
    <row r="48" spans="1:17" s="5" customFormat="1" ht="17.100000000000001" customHeight="1">
      <c r="A48" s="412"/>
      <c r="B48" s="105" t="s">
        <v>72</v>
      </c>
      <c r="C48" s="64">
        <v>166</v>
      </c>
      <c r="D48" s="64">
        <v>64</v>
      </c>
      <c r="E48" s="64">
        <v>160</v>
      </c>
      <c r="F48" s="64">
        <v>58</v>
      </c>
      <c r="G48" s="64">
        <v>104</v>
      </c>
      <c r="H48" s="64">
        <v>40</v>
      </c>
      <c r="I48" s="64">
        <v>64</v>
      </c>
      <c r="J48" s="64">
        <v>25</v>
      </c>
      <c r="K48" s="64">
        <v>48</v>
      </c>
      <c r="L48" s="64">
        <v>27</v>
      </c>
      <c r="M48" s="64">
        <f t="shared" si="5"/>
        <v>542</v>
      </c>
      <c r="N48" s="64">
        <f t="shared" si="6"/>
        <v>214</v>
      </c>
      <c r="O48" s="64">
        <f t="shared" si="4"/>
        <v>756</v>
      </c>
      <c r="P48" s="127" t="s">
        <v>214</v>
      </c>
      <c r="Q48" s="438"/>
    </row>
    <row r="49" spans="1:17" s="5" customFormat="1" ht="17.100000000000001" customHeight="1">
      <c r="A49" s="412"/>
      <c r="B49" s="105" t="s">
        <v>70</v>
      </c>
      <c r="C49" s="64">
        <v>241</v>
      </c>
      <c r="D49" s="64">
        <v>102</v>
      </c>
      <c r="E49" s="64">
        <v>212</v>
      </c>
      <c r="F49" s="64">
        <v>102</v>
      </c>
      <c r="G49" s="64">
        <v>127</v>
      </c>
      <c r="H49" s="64">
        <v>80</v>
      </c>
      <c r="I49" s="64">
        <v>70</v>
      </c>
      <c r="J49" s="64">
        <v>61</v>
      </c>
      <c r="K49" s="64">
        <v>25</v>
      </c>
      <c r="L49" s="64">
        <v>23</v>
      </c>
      <c r="M49" s="64">
        <f t="shared" si="5"/>
        <v>675</v>
      </c>
      <c r="N49" s="64">
        <f t="shared" si="6"/>
        <v>368</v>
      </c>
      <c r="O49" s="64">
        <f t="shared" si="4"/>
        <v>1043</v>
      </c>
      <c r="P49" s="127" t="s">
        <v>215</v>
      </c>
      <c r="Q49" s="438"/>
    </row>
    <row r="50" spans="1:17" s="5" customFormat="1" ht="17.100000000000001" customHeight="1">
      <c r="A50" s="413"/>
      <c r="B50" s="105" t="s">
        <v>71</v>
      </c>
      <c r="C50" s="64">
        <v>149</v>
      </c>
      <c r="D50" s="64">
        <v>17</v>
      </c>
      <c r="E50" s="64">
        <v>139</v>
      </c>
      <c r="F50" s="64">
        <v>41</v>
      </c>
      <c r="G50" s="64">
        <v>101</v>
      </c>
      <c r="H50" s="64">
        <v>45</v>
      </c>
      <c r="I50" s="64">
        <v>61</v>
      </c>
      <c r="J50" s="64">
        <v>22</v>
      </c>
      <c r="K50" s="64">
        <v>21</v>
      </c>
      <c r="L50" s="64">
        <v>29</v>
      </c>
      <c r="M50" s="64">
        <f t="shared" si="5"/>
        <v>471</v>
      </c>
      <c r="N50" s="64">
        <f t="shared" si="6"/>
        <v>154</v>
      </c>
      <c r="O50" s="64">
        <f t="shared" si="4"/>
        <v>625</v>
      </c>
      <c r="P50" s="127" t="s">
        <v>216</v>
      </c>
      <c r="Q50" s="438"/>
    </row>
    <row r="51" spans="1:17" s="5" customFormat="1" ht="17.100000000000001" customHeight="1">
      <c r="A51" s="494" t="s">
        <v>77</v>
      </c>
      <c r="B51" s="494"/>
      <c r="C51" s="64">
        <v>84</v>
      </c>
      <c r="D51" s="64">
        <v>32</v>
      </c>
      <c r="E51" s="64">
        <v>157</v>
      </c>
      <c r="F51" s="64">
        <v>42</v>
      </c>
      <c r="G51" s="64">
        <v>217</v>
      </c>
      <c r="H51" s="64">
        <v>60</v>
      </c>
      <c r="I51" s="64">
        <v>210</v>
      </c>
      <c r="J51" s="64">
        <v>36</v>
      </c>
      <c r="K51" s="64">
        <v>208</v>
      </c>
      <c r="L51" s="64">
        <v>73</v>
      </c>
      <c r="M51" s="64">
        <f t="shared" si="5"/>
        <v>876</v>
      </c>
      <c r="N51" s="64">
        <f t="shared" si="6"/>
        <v>243</v>
      </c>
      <c r="O51" s="64">
        <f t="shared" si="4"/>
        <v>1119</v>
      </c>
      <c r="P51" s="404" t="s">
        <v>217</v>
      </c>
      <c r="Q51" s="404"/>
    </row>
    <row r="52" spans="1:17" s="5" customFormat="1" ht="17.100000000000001" customHeight="1">
      <c r="A52" s="494" t="s">
        <v>76</v>
      </c>
      <c r="B52" s="494"/>
      <c r="C52" s="64">
        <v>70</v>
      </c>
      <c r="D52" s="64">
        <v>31</v>
      </c>
      <c r="E52" s="64">
        <v>121</v>
      </c>
      <c r="F52" s="64">
        <v>36</v>
      </c>
      <c r="G52" s="64">
        <v>174</v>
      </c>
      <c r="H52" s="64">
        <v>50</v>
      </c>
      <c r="I52" s="64">
        <v>141</v>
      </c>
      <c r="J52" s="64">
        <v>39</v>
      </c>
      <c r="K52" s="64">
        <v>124</v>
      </c>
      <c r="L52" s="64">
        <v>38</v>
      </c>
      <c r="M52" s="64">
        <f t="shared" si="5"/>
        <v>630</v>
      </c>
      <c r="N52" s="64">
        <f t="shared" si="6"/>
        <v>194</v>
      </c>
      <c r="O52" s="64">
        <f t="shared" si="4"/>
        <v>824</v>
      </c>
      <c r="P52" s="404" t="s">
        <v>218</v>
      </c>
      <c r="Q52" s="404"/>
    </row>
    <row r="53" spans="1:17" s="5" customFormat="1" ht="17.100000000000001" customHeight="1">
      <c r="A53" s="494" t="s">
        <v>75</v>
      </c>
      <c r="B53" s="494"/>
      <c r="C53" s="64">
        <v>115</v>
      </c>
      <c r="D53" s="64">
        <v>27</v>
      </c>
      <c r="E53" s="64">
        <v>155</v>
      </c>
      <c r="F53" s="64">
        <v>35</v>
      </c>
      <c r="G53" s="64">
        <v>151</v>
      </c>
      <c r="H53" s="64">
        <v>18</v>
      </c>
      <c r="I53" s="64">
        <v>142</v>
      </c>
      <c r="J53" s="64">
        <v>33</v>
      </c>
      <c r="K53" s="64">
        <v>106</v>
      </c>
      <c r="L53" s="64">
        <v>30</v>
      </c>
      <c r="M53" s="64">
        <f t="shared" si="5"/>
        <v>669</v>
      </c>
      <c r="N53" s="64">
        <f t="shared" si="6"/>
        <v>143</v>
      </c>
      <c r="O53" s="64">
        <f t="shared" si="4"/>
        <v>812</v>
      </c>
      <c r="P53" s="404" t="s">
        <v>219</v>
      </c>
      <c r="Q53" s="404"/>
    </row>
    <row r="54" spans="1:17" s="5" customFormat="1" ht="17.100000000000001" customHeight="1">
      <c r="A54" s="494" t="s">
        <v>78</v>
      </c>
      <c r="B54" s="494"/>
      <c r="C54" s="64">
        <v>25</v>
      </c>
      <c r="D54" s="64">
        <v>20</v>
      </c>
      <c r="E54" s="64">
        <v>103</v>
      </c>
      <c r="F54" s="64">
        <v>44</v>
      </c>
      <c r="G54" s="64">
        <v>109</v>
      </c>
      <c r="H54" s="64">
        <v>44</v>
      </c>
      <c r="I54" s="64">
        <v>112</v>
      </c>
      <c r="J54" s="64">
        <v>47</v>
      </c>
      <c r="K54" s="64">
        <v>149</v>
      </c>
      <c r="L54" s="64">
        <v>60</v>
      </c>
      <c r="M54" s="64">
        <f t="shared" si="5"/>
        <v>498</v>
      </c>
      <c r="N54" s="64">
        <f t="shared" si="6"/>
        <v>215</v>
      </c>
      <c r="O54" s="64">
        <f t="shared" si="4"/>
        <v>713</v>
      </c>
      <c r="P54" s="404" t="s">
        <v>220</v>
      </c>
      <c r="Q54" s="404"/>
    </row>
    <row r="55" spans="1:17" s="5" customFormat="1" ht="17.100000000000001" customHeight="1">
      <c r="A55" s="494" t="s">
        <v>409</v>
      </c>
      <c r="B55" s="494"/>
      <c r="C55" s="64">
        <v>64</v>
      </c>
      <c r="D55" s="64">
        <v>55</v>
      </c>
      <c r="E55" s="64">
        <v>88</v>
      </c>
      <c r="F55" s="64">
        <v>31</v>
      </c>
      <c r="G55" s="64">
        <v>110</v>
      </c>
      <c r="H55" s="64">
        <v>31</v>
      </c>
      <c r="I55" s="64">
        <v>101</v>
      </c>
      <c r="J55" s="64">
        <v>18</v>
      </c>
      <c r="K55" s="64">
        <v>67</v>
      </c>
      <c r="L55" s="64">
        <v>42</v>
      </c>
      <c r="M55" s="64">
        <f t="shared" si="5"/>
        <v>430</v>
      </c>
      <c r="N55" s="64">
        <f t="shared" si="6"/>
        <v>177</v>
      </c>
      <c r="O55" s="64">
        <f t="shared" si="4"/>
        <v>607</v>
      </c>
      <c r="P55" s="404" t="s">
        <v>221</v>
      </c>
      <c r="Q55" s="404"/>
    </row>
    <row r="56" spans="1:17" s="5" customFormat="1" ht="17.100000000000001" customHeight="1">
      <c r="A56" s="494" t="s">
        <v>9</v>
      </c>
      <c r="B56" s="494"/>
      <c r="C56" s="64">
        <v>38</v>
      </c>
      <c r="D56" s="64">
        <v>20</v>
      </c>
      <c r="E56" s="64">
        <v>45</v>
      </c>
      <c r="F56" s="64">
        <v>31</v>
      </c>
      <c r="G56" s="64">
        <v>56</v>
      </c>
      <c r="H56" s="64">
        <v>35</v>
      </c>
      <c r="I56" s="64">
        <v>54</v>
      </c>
      <c r="J56" s="64">
        <v>37</v>
      </c>
      <c r="K56" s="64">
        <v>24</v>
      </c>
      <c r="L56" s="64">
        <v>21</v>
      </c>
      <c r="M56" s="64">
        <f t="shared" si="5"/>
        <v>217</v>
      </c>
      <c r="N56" s="64">
        <f t="shared" si="6"/>
        <v>144</v>
      </c>
      <c r="O56" s="64">
        <f t="shared" si="4"/>
        <v>361</v>
      </c>
      <c r="P56" s="404" t="s">
        <v>222</v>
      </c>
      <c r="Q56" s="404"/>
    </row>
    <row r="57" spans="1:17" s="5" customFormat="1" ht="17.100000000000001" customHeight="1">
      <c r="A57" s="494" t="s">
        <v>79</v>
      </c>
      <c r="B57" s="494"/>
      <c r="C57" s="64">
        <v>162</v>
      </c>
      <c r="D57" s="64">
        <v>68</v>
      </c>
      <c r="E57" s="64">
        <v>196</v>
      </c>
      <c r="F57" s="64">
        <v>52</v>
      </c>
      <c r="G57" s="64">
        <v>161</v>
      </c>
      <c r="H57" s="64">
        <v>45</v>
      </c>
      <c r="I57" s="64">
        <v>121</v>
      </c>
      <c r="J57" s="64">
        <v>36</v>
      </c>
      <c r="K57" s="64">
        <v>120</v>
      </c>
      <c r="L57" s="64">
        <v>48</v>
      </c>
      <c r="M57" s="64">
        <f t="shared" si="5"/>
        <v>760</v>
      </c>
      <c r="N57" s="64">
        <f t="shared" si="6"/>
        <v>249</v>
      </c>
      <c r="O57" s="64">
        <f t="shared" si="4"/>
        <v>1009</v>
      </c>
      <c r="P57" s="404" t="s">
        <v>223</v>
      </c>
      <c r="Q57" s="404"/>
    </row>
    <row r="58" spans="1:17" s="5" customFormat="1" ht="17.100000000000001" customHeight="1">
      <c r="A58" s="494" t="s">
        <v>80</v>
      </c>
      <c r="B58" s="494"/>
      <c r="C58" s="64">
        <v>59</v>
      </c>
      <c r="D58" s="64">
        <v>106</v>
      </c>
      <c r="E58" s="64">
        <v>103</v>
      </c>
      <c r="F58" s="64">
        <v>76</v>
      </c>
      <c r="G58" s="64">
        <v>129</v>
      </c>
      <c r="H58" s="64">
        <v>101</v>
      </c>
      <c r="I58" s="64">
        <v>141</v>
      </c>
      <c r="J58" s="64">
        <v>65</v>
      </c>
      <c r="K58" s="64">
        <v>119</v>
      </c>
      <c r="L58" s="64">
        <v>82</v>
      </c>
      <c r="M58" s="64">
        <f t="shared" si="5"/>
        <v>551</v>
      </c>
      <c r="N58" s="64">
        <f t="shared" si="6"/>
        <v>430</v>
      </c>
      <c r="O58" s="64">
        <f t="shared" si="4"/>
        <v>981</v>
      </c>
      <c r="P58" s="404" t="s">
        <v>224</v>
      </c>
      <c r="Q58" s="404"/>
    </row>
    <row r="59" spans="1:17" s="5" customFormat="1" ht="17.100000000000001" customHeight="1">
      <c r="A59" s="494" t="s">
        <v>81</v>
      </c>
      <c r="B59" s="494"/>
      <c r="C59" s="64">
        <v>112</v>
      </c>
      <c r="D59" s="64">
        <v>15</v>
      </c>
      <c r="E59" s="64">
        <v>79</v>
      </c>
      <c r="F59" s="64">
        <v>24</v>
      </c>
      <c r="G59" s="64">
        <v>128</v>
      </c>
      <c r="H59" s="64">
        <v>25</v>
      </c>
      <c r="I59" s="64">
        <v>103</v>
      </c>
      <c r="J59" s="64">
        <v>21</v>
      </c>
      <c r="K59" s="64">
        <v>103</v>
      </c>
      <c r="L59" s="64">
        <v>32</v>
      </c>
      <c r="M59" s="64">
        <f t="shared" si="5"/>
        <v>525</v>
      </c>
      <c r="N59" s="64">
        <f t="shared" si="6"/>
        <v>117</v>
      </c>
      <c r="O59" s="64">
        <f t="shared" si="4"/>
        <v>642</v>
      </c>
      <c r="P59" s="404" t="s">
        <v>225</v>
      </c>
      <c r="Q59" s="404"/>
    </row>
    <row r="60" spans="1:17" s="5" customFormat="1" ht="17.100000000000001" customHeight="1" thickBot="1">
      <c r="A60" s="497" t="s">
        <v>10</v>
      </c>
      <c r="B60" s="497"/>
      <c r="C60" s="66">
        <v>173</v>
      </c>
      <c r="D60" s="66">
        <v>72</v>
      </c>
      <c r="E60" s="66">
        <v>356</v>
      </c>
      <c r="F60" s="66">
        <v>63</v>
      </c>
      <c r="G60" s="66">
        <v>344</v>
      </c>
      <c r="H60" s="66">
        <v>82</v>
      </c>
      <c r="I60" s="66">
        <v>247</v>
      </c>
      <c r="J60" s="66">
        <v>51</v>
      </c>
      <c r="K60" s="66">
        <v>214</v>
      </c>
      <c r="L60" s="66">
        <v>23</v>
      </c>
      <c r="M60" s="64">
        <f t="shared" si="6"/>
        <v>1334</v>
      </c>
      <c r="N60" s="64">
        <f t="shared" si="6"/>
        <v>291</v>
      </c>
      <c r="O60" s="80">
        <f t="shared" si="4"/>
        <v>1625</v>
      </c>
      <c r="P60" s="405" t="s">
        <v>226</v>
      </c>
      <c r="Q60" s="405"/>
    </row>
    <row r="61" spans="1:17" s="5" customFormat="1" ht="17.100000000000001" customHeight="1" thickBot="1">
      <c r="A61" s="498" t="s">
        <v>11</v>
      </c>
      <c r="B61" s="498"/>
      <c r="C61" s="143">
        <f>SUM(C41:C60)</f>
        <v>2282</v>
      </c>
      <c r="D61" s="143">
        <f t="shared" ref="D61:L61" si="7">SUM(D41:D60)</f>
        <v>1022</v>
      </c>
      <c r="E61" s="143">
        <f t="shared" si="7"/>
        <v>2998</v>
      </c>
      <c r="F61" s="143">
        <f t="shared" si="7"/>
        <v>1107</v>
      </c>
      <c r="G61" s="143">
        <f t="shared" si="7"/>
        <v>2781</v>
      </c>
      <c r="H61" s="143">
        <f t="shared" si="7"/>
        <v>1071</v>
      </c>
      <c r="I61" s="143">
        <f t="shared" si="7"/>
        <v>2146</v>
      </c>
      <c r="J61" s="143">
        <f t="shared" si="7"/>
        <v>787</v>
      </c>
      <c r="K61" s="143">
        <f t="shared" si="7"/>
        <v>1723</v>
      </c>
      <c r="L61" s="143">
        <f t="shared" si="7"/>
        <v>747</v>
      </c>
      <c r="M61" s="144">
        <f>SUM(M41:M60)</f>
        <v>11930</v>
      </c>
      <c r="N61" s="144">
        <f>SUM(N41:N60)</f>
        <v>4734</v>
      </c>
      <c r="O61" s="144">
        <f>SUM(M61:N61)</f>
        <v>16664</v>
      </c>
      <c r="P61" s="442" t="s">
        <v>201</v>
      </c>
      <c r="Q61" s="442"/>
    </row>
    <row r="62" spans="1:17" s="5" customFormat="1" ht="13.5" thickTop="1">
      <c r="A62" s="134"/>
      <c r="B62" s="134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4"/>
      <c r="Q62" s="134"/>
    </row>
    <row r="63" spans="1:17" s="5" customFormat="1" ht="15">
      <c r="A63" s="134"/>
      <c r="B63" s="134"/>
      <c r="C63" s="136"/>
      <c r="D63" s="136"/>
      <c r="E63" s="136"/>
      <c r="F63" s="136"/>
      <c r="G63" s="136"/>
      <c r="H63" s="136"/>
      <c r="I63" s="136"/>
      <c r="J63" s="136"/>
      <c r="K63" s="136"/>
      <c r="L63" s="136"/>
      <c r="M63" s="136"/>
      <c r="N63" s="136"/>
      <c r="O63" s="136"/>
      <c r="P63" s="137"/>
      <c r="Q63" s="137"/>
    </row>
    <row r="64" spans="1:17" s="5" customFormat="1" ht="39.75" customHeight="1" thickBot="1">
      <c r="A64" s="504" t="s">
        <v>564</v>
      </c>
      <c r="B64" s="504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145"/>
      <c r="N64" s="145"/>
      <c r="O64" s="505" t="s">
        <v>602</v>
      </c>
      <c r="P64" s="505"/>
      <c r="Q64" s="505"/>
    </row>
    <row r="65" spans="1:17" s="5" customFormat="1" ht="19.5" customHeight="1" thickTop="1">
      <c r="A65" s="448" t="s">
        <v>85</v>
      </c>
      <c r="B65" s="448"/>
      <c r="C65" s="448" t="s">
        <v>30</v>
      </c>
      <c r="D65" s="448"/>
      <c r="E65" s="448"/>
      <c r="F65" s="448"/>
      <c r="G65" s="448"/>
      <c r="H65" s="448"/>
      <c r="I65" s="448"/>
      <c r="J65" s="448"/>
      <c r="K65" s="448"/>
      <c r="L65" s="448"/>
      <c r="M65" s="448"/>
      <c r="N65" s="448"/>
      <c r="O65" s="448"/>
      <c r="P65" s="131"/>
      <c r="Q65" s="131"/>
    </row>
    <row r="66" spans="1:17" s="5" customFormat="1" ht="22.5" customHeight="1">
      <c r="A66" s="443"/>
      <c r="B66" s="443"/>
      <c r="C66" s="443" t="s">
        <v>408</v>
      </c>
      <c r="D66" s="443"/>
      <c r="E66" s="443"/>
      <c r="F66" s="443"/>
      <c r="G66" s="443"/>
      <c r="H66" s="443"/>
      <c r="I66" s="443"/>
      <c r="J66" s="443"/>
      <c r="K66" s="443"/>
      <c r="L66" s="443"/>
      <c r="M66" s="443"/>
      <c r="N66" s="443"/>
      <c r="O66" s="443"/>
      <c r="P66" s="102"/>
      <c r="Q66" s="99"/>
    </row>
    <row r="67" spans="1:17" s="5" customFormat="1" ht="15.75">
      <c r="A67" s="443"/>
      <c r="B67" s="443"/>
      <c r="C67" s="443" t="s">
        <v>14</v>
      </c>
      <c r="D67" s="443"/>
      <c r="E67" s="443" t="s">
        <v>15</v>
      </c>
      <c r="F67" s="443"/>
      <c r="G67" s="443" t="s">
        <v>16</v>
      </c>
      <c r="H67" s="443"/>
      <c r="I67" s="443" t="s">
        <v>18</v>
      </c>
      <c r="J67" s="443"/>
      <c r="K67" s="443" t="s">
        <v>19</v>
      </c>
      <c r="L67" s="443"/>
      <c r="M67" s="443" t="s">
        <v>17</v>
      </c>
      <c r="N67" s="443"/>
      <c r="O67" s="443"/>
      <c r="P67" s="102"/>
      <c r="Q67" s="102"/>
    </row>
    <row r="68" spans="1:17" s="5" customFormat="1" ht="15.75">
      <c r="A68" s="443"/>
      <c r="B68" s="443"/>
      <c r="C68" s="443" t="s">
        <v>237</v>
      </c>
      <c r="D68" s="443"/>
      <c r="E68" s="443" t="s">
        <v>238</v>
      </c>
      <c r="F68" s="443"/>
      <c r="G68" s="443" t="s">
        <v>239</v>
      </c>
      <c r="H68" s="443"/>
      <c r="I68" s="443" t="s">
        <v>241</v>
      </c>
      <c r="J68" s="443"/>
      <c r="K68" s="443" t="s">
        <v>240</v>
      </c>
      <c r="L68" s="443"/>
      <c r="M68" s="99"/>
      <c r="N68" s="99"/>
      <c r="O68" s="99"/>
      <c r="P68" s="443" t="s">
        <v>206</v>
      </c>
      <c r="Q68" s="443"/>
    </row>
    <row r="69" spans="1:17" s="5" customFormat="1" ht="20.25" customHeight="1">
      <c r="A69" s="443"/>
      <c r="B69" s="443"/>
      <c r="C69" s="97" t="s">
        <v>5</v>
      </c>
      <c r="D69" s="97" t="s">
        <v>91</v>
      </c>
      <c r="E69" s="97" t="s">
        <v>5</v>
      </c>
      <c r="F69" s="97" t="s">
        <v>91</v>
      </c>
      <c r="G69" s="97" t="s">
        <v>5</v>
      </c>
      <c r="H69" s="97" t="s">
        <v>91</v>
      </c>
      <c r="I69" s="97" t="s">
        <v>5</v>
      </c>
      <c r="J69" s="97" t="s">
        <v>91</v>
      </c>
      <c r="K69" s="97" t="s">
        <v>5</v>
      </c>
      <c r="L69" s="97" t="s">
        <v>91</v>
      </c>
      <c r="M69" s="97" t="s">
        <v>5</v>
      </c>
      <c r="N69" s="97" t="s">
        <v>91</v>
      </c>
      <c r="O69" s="97"/>
      <c r="P69" s="443"/>
      <c r="Q69" s="443"/>
    </row>
    <row r="70" spans="1:17" s="5" customFormat="1" ht="45" customHeight="1" thickBot="1">
      <c r="A70" s="449"/>
      <c r="B70" s="449"/>
      <c r="C70" s="87" t="s">
        <v>198</v>
      </c>
      <c r="D70" s="87" t="s">
        <v>233</v>
      </c>
      <c r="E70" s="87" t="s">
        <v>198</v>
      </c>
      <c r="F70" s="87" t="s">
        <v>233</v>
      </c>
      <c r="G70" s="87" t="s">
        <v>198</v>
      </c>
      <c r="H70" s="87" t="s">
        <v>233</v>
      </c>
      <c r="I70" s="87" t="s">
        <v>198</v>
      </c>
      <c r="J70" s="87" t="s">
        <v>233</v>
      </c>
      <c r="K70" s="87" t="s">
        <v>198</v>
      </c>
      <c r="L70" s="87" t="s">
        <v>233</v>
      </c>
      <c r="M70" s="87" t="s">
        <v>198</v>
      </c>
      <c r="N70" s="87" t="s">
        <v>233</v>
      </c>
      <c r="O70" s="87" t="s">
        <v>201</v>
      </c>
      <c r="P70" s="146"/>
      <c r="Q70" s="146"/>
    </row>
    <row r="71" spans="1:17" s="5" customFormat="1" ht="17.100000000000001" customHeight="1">
      <c r="A71" s="104" t="s">
        <v>381</v>
      </c>
      <c r="B71" s="104"/>
      <c r="C71" s="132">
        <v>12</v>
      </c>
      <c r="D71" s="132">
        <v>8</v>
      </c>
      <c r="E71" s="132">
        <v>18</v>
      </c>
      <c r="F71" s="132">
        <v>3</v>
      </c>
      <c r="G71" s="132">
        <v>21</v>
      </c>
      <c r="H71" s="132">
        <v>8</v>
      </c>
      <c r="I71" s="132">
        <v>14</v>
      </c>
      <c r="J71" s="132">
        <v>2</v>
      </c>
      <c r="K71" s="132">
        <v>22</v>
      </c>
      <c r="L71" s="132">
        <v>3</v>
      </c>
      <c r="M71" s="132">
        <f>SUM(K71,I71,G71,E71,C71)</f>
        <v>87</v>
      </c>
      <c r="N71" s="132">
        <f>SUM(L71,J71,H71,F71,D71)</f>
        <v>24</v>
      </c>
      <c r="O71" s="132">
        <f>SUM(M71:N71)</f>
        <v>111</v>
      </c>
      <c r="P71" s="121"/>
      <c r="Q71" s="121" t="s">
        <v>380</v>
      </c>
    </row>
    <row r="72" spans="1:17" s="5" customFormat="1" ht="17.100000000000001" customHeight="1">
      <c r="A72" s="494" t="s">
        <v>82</v>
      </c>
      <c r="B72" s="494"/>
      <c r="C72" s="64">
        <v>84</v>
      </c>
      <c r="D72" s="64">
        <v>62</v>
      </c>
      <c r="E72" s="64">
        <v>109</v>
      </c>
      <c r="F72" s="64">
        <v>60</v>
      </c>
      <c r="G72" s="64">
        <v>95</v>
      </c>
      <c r="H72" s="64">
        <v>60</v>
      </c>
      <c r="I72" s="64">
        <v>93</v>
      </c>
      <c r="J72" s="64">
        <v>63</v>
      </c>
      <c r="K72" s="64">
        <v>94</v>
      </c>
      <c r="L72" s="64">
        <v>44</v>
      </c>
      <c r="M72" s="64">
        <f>SUM(K72,I72,G72,E72,C72)</f>
        <v>475</v>
      </c>
      <c r="N72" s="64">
        <f>SUM(L72,J72,H72,F72,D72)</f>
        <v>289</v>
      </c>
      <c r="O72" s="64">
        <f>SUM(M72:N72)</f>
        <v>764</v>
      </c>
      <c r="P72" s="404" t="s">
        <v>207</v>
      </c>
      <c r="Q72" s="404"/>
    </row>
    <row r="73" spans="1:17" s="5" customFormat="1" ht="17.100000000000001" customHeight="1">
      <c r="A73" s="494" t="s">
        <v>83</v>
      </c>
      <c r="B73" s="494"/>
      <c r="C73" s="64">
        <v>82</v>
      </c>
      <c r="D73" s="64">
        <v>42</v>
      </c>
      <c r="E73" s="64">
        <v>123</v>
      </c>
      <c r="F73" s="64">
        <v>34</v>
      </c>
      <c r="G73" s="64">
        <v>173</v>
      </c>
      <c r="H73" s="64">
        <v>29</v>
      </c>
      <c r="I73" s="64">
        <v>91</v>
      </c>
      <c r="J73" s="64">
        <v>12</v>
      </c>
      <c r="K73" s="64">
        <v>85</v>
      </c>
      <c r="L73" s="64">
        <v>20</v>
      </c>
      <c r="M73" s="64">
        <f t="shared" ref="M73:M90" si="8">SUM(K73,I73,G73,E73,C73)</f>
        <v>554</v>
      </c>
      <c r="N73" s="64">
        <f t="shared" ref="N73:N90" si="9">SUM(L73,J73,H73,F73,D73)</f>
        <v>137</v>
      </c>
      <c r="O73" s="64">
        <f t="shared" ref="O73:O90" si="10">SUM(M73:N73)</f>
        <v>691</v>
      </c>
      <c r="P73" s="404" t="s">
        <v>208</v>
      </c>
      <c r="Q73" s="404"/>
    </row>
    <row r="74" spans="1:17" s="5" customFormat="1" ht="17.100000000000001" customHeight="1">
      <c r="A74" s="494" t="s">
        <v>7</v>
      </c>
      <c r="B74" s="494"/>
      <c r="C74" s="64">
        <v>167</v>
      </c>
      <c r="D74" s="64">
        <v>26</v>
      </c>
      <c r="E74" s="64">
        <v>180</v>
      </c>
      <c r="F74" s="64">
        <v>55</v>
      </c>
      <c r="G74" s="64">
        <v>172</v>
      </c>
      <c r="H74" s="64">
        <v>31</v>
      </c>
      <c r="I74" s="64">
        <v>154</v>
      </c>
      <c r="J74" s="64">
        <v>18</v>
      </c>
      <c r="K74" s="64">
        <v>181</v>
      </c>
      <c r="L74" s="64">
        <v>31</v>
      </c>
      <c r="M74" s="64">
        <f t="shared" si="8"/>
        <v>854</v>
      </c>
      <c r="N74" s="64">
        <f t="shared" si="9"/>
        <v>161</v>
      </c>
      <c r="O74" s="64">
        <f t="shared" si="10"/>
        <v>1015</v>
      </c>
      <c r="P74" s="404" t="s">
        <v>209</v>
      </c>
      <c r="Q74" s="404"/>
    </row>
    <row r="75" spans="1:17" s="5" customFormat="1" ht="17.100000000000001" customHeight="1">
      <c r="A75" s="411" t="s">
        <v>8</v>
      </c>
      <c r="B75" s="105" t="s">
        <v>69</v>
      </c>
      <c r="C75" s="64">
        <v>236</v>
      </c>
      <c r="D75" s="64">
        <v>83</v>
      </c>
      <c r="E75" s="64">
        <v>320</v>
      </c>
      <c r="F75" s="64">
        <v>73</v>
      </c>
      <c r="G75" s="64">
        <v>174</v>
      </c>
      <c r="H75" s="64">
        <v>67</v>
      </c>
      <c r="I75" s="64">
        <v>100</v>
      </c>
      <c r="J75" s="64">
        <v>29</v>
      </c>
      <c r="K75" s="64">
        <v>44</v>
      </c>
      <c r="L75" s="64">
        <v>22</v>
      </c>
      <c r="M75" s="64">
        <f t="shared" si="8"/>
        <v>874</v>
      </c>
      <c r="N75" s="64">
        <f t="shared" si="9"/>
        <v>274</v>
      </c>
      <c r="O75" s="64">
        <f t="shared" si="10"/>
        <v>1148</v>
      </c>
      <c r="P75" s="127" t="s">
        <v>210</v>
      </c>
      <c r="Q75" s="438" t="s">
        <v>211</v>
      </c>
    </row>
    <row r="76" spans="1:17" s="5" customFormat="1" ht="17.100000000000001" customHeight="1">
      <c r="A76" s="412"/>
      <c r="B76" s="105" t="s">
        <v>73</v>
      </c>
      <c r="C76" s="64">
        <v>267</v>
      </c>
      <c r="D76" s="64">
        <v>132</v>
      </c>
      <c r="E76" s="64">
        <v>282</v>
      </c>
      <c r="F76" s="64">
        <v>118</v>
      </c>
      <c r="G76" s="64">
        <v>213</v>
      </c>
      <c r="H76" s="64">
        <v>91</v>
      </c>
      <c r="I76" s="64">
        <v>149</v>
      </c>
      <c r="J76" s="64">
        <v>90</v>
      </c>
      <c r="K76" s="64">
        <v>66</v>
      </c>
      <c r="L76" s="64">
        <v>67</v>
      </c>
      <c r="M76" s="64">
        <f t="shared" si="8"/>
        <v>977</v>
      </c>
      <c r="N76" s="64">
        <f t="shared" si="9"/>
        <v>498</v>
      </c>
      <c r="O76" s="64">
        <f t="shared" si="10"/>
        <v>1475</v>
      </c>
      <c r="P76" s="127" t="s">
        <v>212</v>
      </c>
      <c r="Q76" s="438"/>
    </row>
    <row r="77" spans="1:17" s="5" customFormat="1" ht="17.100000000000001" customHeight="1">
      <c r="A77" s="412"/>
      <c r="B77" s="105" t="s">
        <v>74</v>
      </c>
      <c r="C77" s="64">
        <v>39</v>
      </c>
      <c r="D77" s="64">
        <v>16</v>
      </c>
      <c r="E77" s="64">
        <v>63</v>
      </c>
      <c r="F77" s="64">
        <v>17</v>
      </c>
      <c r="G77" s="64">
        <v>65</v>
      </c>
      <c r="H77" s="64">
        <v>20</v>
      </c>
      <c r="I77" s="64">
        <v>49</v>
      </c>
      <c r="J77" s="64">
        <v>11</v>
      </c>
      <c r="K77" s="64">
        <v>58</v>
      </c>
      <c r="L77" s="64">
        <v>16</v>
      </c>
      <c r="M77" s="64">
        <f t="shared" si="8"/>
        <v>274</v>
      </c>
      <c r="N77" s="64">
        <f t="shared" si="9"/>
        <v>80</v>
      </c>
      <c r="O77" s="64">
        <f t="shared" si="10"/>
        <v>354</v>
      </c>
      <c r="P77" s="127" t="s">
        <v>213</v>
      </c>
      <c r="Q77" s="438"/>
    </row>
    <row r="78" spans="1:17" s="5" customFormat="1" ht="17.100000000000001" customHeight="1">
      <c r="A78" s="412"/>
      <c r="B78" s="105" t="s">
        <v>72</v>
      </c>
      <c r="C78" s="64">
        <v>192</v>
      </c>
      <c r="D78" s="64">
        <v>59</v>
      </c>
      <c r="E78" s="64">
        <v>108</v>
      </c>
      <c r="F78" s="64">
        <v>47</v>
      </c>
      <c r="G78" s="64">
        <v>104</v>
      </c>
      <c r="H78" s="64">
        <v>36</v>
      </c>
      <c r="I78" s="64">
        <v>63</v>
      </c>
      <c r="J78" s="64">
        <v>15</v>
      </c>
      <c r="K78" s="64">
        <v>61</v>
      </c>
      <c r="L78" s="64">
        <v>26</v>
      </c>
      <c r="M78" s="64">
        <f t="shared" si="8"/>
        <v>528</v>
      </c>
      <c r="N78" s="64">
        <f t="shared" si="9"/>
        <v>183</v>
      </c>
      <c r="O78" s="64">
        <f t="shared" si="10"/>
        <v>711</v>
      </c>
      <c r="P78" s="127" t="s">
        <v>214</v>
      </c>
      <c r="Q78" s="438"/>
    </row>
    <row r="79" spans="1:17" s="5" customFormat="1" ht="17.100000000000001" customHeight="1">
      <c r="A79" s="412"/>
      <c r="B79" s="105" t="s">
        <v>70</v>
      </c>
      <c r="C79" s="64">
        <v>187</v>
      </c>
      <c r="D79" s="64">
        <v>84</v>
      </c>
      <c r="E79" s="64">
        <v>181</v>
      </c>
      <c r="F79" s="64">
        <v>55</v>
      </c>
      <c r="G79" s="64">
        <v>110</v>
      </c>
      <c r="H79" s="64">
        <v>59</v>
      </c>
      <c r="I79" s="64">
        <v>53</v>
      </c>
      <c r="J79" s="64">
        <v>34</v>
      </c>
      <c r="K79" s="64">
        <v>41</v>
      </c>
      <c r="L79" s="64">
        <v>24</v>
      </c>
      <c r="M79" s="64">
        <f t="shared" si="8"/>
        <v>572</v>
      </c>
      <c r="N79" s="64">
        <f t="shared" si="9"/>
        <v>256</v>
      </c>
      <c r="O79" s="64">
        <f t="shared" si="10"/>
        <v>828</v>
      </c>
      <c r="P79" s="127" t="s">
        <v>215</v>
      </c>
      <c r="Q79" s="438"/>
    </row>
    <row r="80" spans="1:17" s="5" customFormat="1" ht="17.100000000000001" customHeight="1">
      <c r="A80" s="413"/>
      <c r="B80" s="105" t="s">
        <v>71</v>
      </c>
      <c r="C80" s="64">
        <v>102</v>
      </c>
      <c r="D80" s="64">
        <v>25</v>
      </c>
      <c r="E80" s="64">
        <v>144</v>
      </c>
      <c r="F80" s="64">
        <v>41</v>
      </c>
      <c r="G80" s="64">
        <v>99</v>
      </c>
      <c r="H80" s="64">
        <v>36</v>
      </c>
      <c r="I80" s="64">
        <v>75</v>
      </c>
      <c r="J80" s="64">
        <v>26</v>
      </c>
      <c r="K80" s="64">
        <v>41</v>
      </c>
      <c r="L80" s="64">
        <v>22</v>
      </c>
      <c r="M80" s="64">
        <f t="shared" si="8"/>
        <v>461</v>
      </c>
      <c r="N80" s="64">
        <f t="shared" si="9"/>
        <v>150</v>
      </c>
      <c r="O80" s="64">
        <f t="shared" si="10"/>
        <v>611</v>
      </c>
      <c r="P80" s="127" t="s">
        <v>216</v>
      </c>
      <c r="Q80" s="438"/>
    </row>
    <row r="81" spans="1:17" s="5" customFormat="1" ht="17.100000000000001" customHeight="1">
      <c r="A81" s="494" t="s">
        <v>77</v>
      </c>
      <c r="B81" s="494"/>
      <c r="C81" s="64">
        <v>68</v>
      </c>
      <c r="D81" s="64">
        <v>6</v>
      </c>
      <c r="E81" s="64">
        <v>80</v>
      </c>
      <c r="F81" s="64">
        <v>10</v>
      </c>
      <c r="G81" s="64">
        <v>100</v>
      </c>
      <c r="H81" s="64">
        <v>10</v>
      </c>
      <c r="I81" s="64">
        <v>83</v>
      </c>
      <c r="J81" s="64">
        <v>9</v>
      </c>
      <c r="K81" s="64">
        <v>116</v>
      </c>
      <c r="L81" s="64">
        <v>38</v>
      </c>
      <c r="M81" s="64">
        <f t="shared" si="8"/>
        <v>447</v>
      </c>
      <c r="N81" s="64">
        <f t="shared" si="9"/>
        <v>73</v>
      </c>
      <c r="O81" s="64">
        <f t="shared" si="10"/>
        <v>520</v>
      </c>
      <c r="P81" s="404" t="s">
        <v>217</v>
      </c>
      <c r="Q81" s="404"/>
    </row>
    <row r="82" spans="1:17" s="5" customFormat="1" ht="17.100000000000001" customHeight="1">
      <c r="A82" s="494" t="s">
        <v>76</v>
      </c>
      <c r="B82" s="494"/>
      <c r="C82" s="64">
        <v>65</v>
      </c>
      <c r="D82" s="64">
        <v>42</v>
      </c>
      <c r="E82" s="64">
        <v>131</v>
      </c>
      <c r="F82" s="64">
        <v>21</v>
      </c>
      <c r="G82" s="64">
        <v>151</v>
      </c>
      <c r="H82" s="64">
        <v>33</v>
      </c>
      <c r="I82" s="64">
        <v>108</v>
      </c>
      <c r="J82" s="64">
        <v>22</v>
      </c>
      <c r="K82" s="64">
        <v>101</v>
      </c>
      <c r="L82" s="64">
        <v>25</v>
      </c>
      <c r="M82" s="64">
        <f t="shared" si="8"/>
        <v>556</v>
      </c>
      <c r="N82" s="64">
        <f t="shared" si="9"/>
        <v>143</v>
      </c>
      <c r="O82" s="64">
        <f t="shared" si="10"/>
        <v>699</v>
      </c>
      <c r="P82" s="404" t="s">
        <v>218</v>
      </c>
      <c r="Q82" s="404"/>
    </row>
    <row r="83" spans="1:17" s="5" customFormat="1" ht="17.100000000000001" customHeight="1">
      <c r="A83" s="494" t="s">
        <v>75</v>
      </c>
      <c r="B83" s="494"/>
      <c r="C83" s="64">
        <v>81</v>
      </c>
      <c r="D83" s="64">
        <v>15</v>
      </c>
      <c r="E83" s="64">
        <v>106</v>
      </c>
      <c r="F83" s="64">
        <v>20</v>
      </c>
      <c r="G83" s="64">
        <v>129</v>
      </c>
      <c r="H83" s="64">
        <v>22</v>
      </c>
      <c r="I83" s="64">
        <v>94</v>
      </c>
      <c r="J83" s="64">
        <v>15</v>
      </c>
      <c r="K83" s="64">
        <v>121</v>
      </c>
      <c r="L83" s="64">
        <v>13</v>
      </c>
      <c r="M83" s="64">
        <f t="shared" si="8"/>
        <v>531</v>
      </c>
      <c r="N83" s="64">
        <f t="shared" si="9"/>
        <v>85</v>
      </c>
      <c r="O83" s="64">
        <f t="shared" si="10"/>
        <v>616</v>
      </c>
      <c r="P83" s="404" t="s">
        <v>219</v>
      </c>
      <c r="Q83" s="404"/>
    </row>
    <row r="84" spans="1:17" s="5" customFormat="1" ht="17.100000000000001" customHeight="1">
      <c r="A84" s="494" t="s">
        <v>78</v>
      </c>
      <c r="B84" s="494"/>
      <c r="C84" s="64">
        <v>25</v>
      </c>
      <c r="D84" s="64">
        <v>9</v>
      </c>
      <c r="E84" s="64">
        <v>66</v>
      </c>
      <c r="F84" s="64">
        <v>29</v>
      </c>
      <c r="G84" s="64">
        <v>94</v>
      </c>
      <c r="H84" s="64">
        <v>31</v>
      </c>
      <c r="I84" s="64">
        <v>98</v>
      </c>
      <c r="J84" s="64">
        <v>25</v>
      </c>
      <c r="K84" s="64">
        <v>213</v>
      </c>
      <c r="L84" s="64">
        <v>45</v>
      </c>
      <c r="M84" s="64">
        <f t="shared" si="8"/>
        <v>496</v>
      </c>
      <c r="N84" s="64">
        <f t="shared" si="9"/>
        <v>139</v>
      </c>
      <c r="O84" s="64">
        <f t="shared" si="10"/>
        <v>635</v>
      </c>
      <c r="P84" s="404" t="s">
        <v>220</v>
      </c>
      <c r="Q84" s="404"/>
    </row>
    <row r="85" spans="1:17" s="5" customFormat="1" ht="17.100000000000001" customHeight="1">
      <c r="A85" s="494" t="s">
        <v>409</v>
      </c>
      <c r="B85" s="494"/>
      <c r="C85" s="64">
        <v>69</v>
      </c>
      <c r="D85" s="64">
        <v>23</v>
      </c>
      <c r="E85" s="64">
        <v>138</v>
      </c>
      <c r="F85" s="64">
        <v>37</v>
      </c>
      <c r="G85" s="64">
        <v>133</v>
      </c>
      <c r="H85" s="64">
        <v>35</v>
      </c>
      <c r="I85" s="64">
        <v>191</v>
      </c>
      <c r="J85" s="64">
        <v>24</v>
      </c>
      <c r="K85" s="64">
        <v>102</v>
      </c>
      <c r="L85" s="64">
        <v>45</v>
      </c>
      <c r="M85" s="64">
        <f t="shared" si="8"/>
        <v>633</v>
      </c>
      <c r="N85" s="64">
        <f t="shared" si="9"/>
        <v>164</v>
      </c>
      <c r="O85" s="64">
        <f t="shared" si="10"/>
        <v>797</v>
      </c>
      <c r="P85" s="404" t="s">
        <v>221</v>
      </c>
      <c r="Q85" s="404"/>
    </row>
    <row r="86" spans="1:17" s="5" customFormat="1" ht="17.100000000000001" customHeight="1">
      <c r="A86" s="494" t="s">
        <v>9</v>
      </c>
      <c r="B86" s="494"/>
      <c r="C86" s="64">
        <v>25</v>
      </c>
      <c r="D86" s="64">
        <v>11</v>
      </c>
      <c r="E86" s="64">
        <v>41</v>
      </c>
      <c r="F86" s="64">
        <v>11</v>
      </c>
      <c r="G86" s="64">
        <v>49</v>
      </c>
      <c r="H86" s="64">
        <v>17</v>
      </c>
      <c r="I86" s="64">
        <v>41</v>
      </c>
      <c r="J86" s="64">
        <v>8</v>
      </c>
      <c r="K86" s="64">
        <v>11</v>
      </c>
      <c r="L86" s="64">
        <v>6</v>
      </c>
      <c r="M86" s="64">
        <f t="shared" si="8"/>
        <v>167</v>
      </c>
      <c r="N86" s="64">
        <f t="shared" si="9"/>
        <v>53</v>
      </c>
      <c r="O86" s="64">
        <f t="shared" si="10"/>
        <v>220</v>
      </c>
      <c r="P86" s="404" t="s">
        <v>222</v>
      </c>
      <c r="Q86" s="404"/>
    </row>
    <row r="87" spans="1:17" s="5" customFormat="1" ht="17.100000000000001" customHeight="1">
      <c r="A87" s="494" t="s">
        <v>79</v>
      </c>
      <c r="B87" s="494"/>
      <c r="C87" s="64">
        <v>172</v>
      </c>
      <c r="D87" s="64">
        <v>48</v>
      </c>
      <c r="E87" s="64">
        <v>179</v>
      </c>
      <c r="F87" s="64">
        <v>39</v>
      </c>
      <c r="G87" s="64">
        <v>145</v>
      </c>
      <c r="H87" s="64">
        <v>34</v>
      </c>
      <c r="I87" s="64">
        <v>134</v>
      </c>
      <c r="J87" s="64">
        <v>41</v>
      </c>
      <c r="K87" s="64">
        <v>193</v>
      </c>
      <c r="L87" s="64">
        <v>48</v>
      </c>
      <c r="M87" s="64">
        <f t="shared" si="8"/>
        <v>823</v>
      </c>
      <c r="N87" s="64">
        <f t="shared" si="9"/>
        <v>210</v>
      </c>
      <c r="O87" s="64">
        <f t="shared" si="10"/>
        <v>1033</v>
      </c>
      <c r="P87" s="404" t="s">
        <v>223</v>
      </c>
      <c r="Q87" s="404"/>
    </row>
    <row r="88" spans="1:17" s="5" customFormat="1" ht="17.100000000000001" customHeight="1">
      <c r="A88" s="494" t="s">
        <v>80</v>
      </c>
      <c r="B88" s="494"/>
      <c r="C88" s="64">
        <v>131</v>
      </c>
      <c r="D88" s="64">
        <v>115</v>
      </c>
      <c r="E88" s="64">
        <v>145</v>
      </c>
      <c r="F88" s="64">
        <v>78</v>
      </c>
      <c r="G88" s="64">
        <v>242</v>
      </c>
      <c r="H88" s="64">
        <v>88</v>
      </c>
      <c r="I88" s="64">
        <v>314</v>
      </c>
      <c r="J88" s="64">
        <v>73</v>
      </c>
      <c r="K88" s="64">
        <v>225</v>
      </c>
      <c r="L88" s="64">
        <v>50</v>
      </c>
      <c r="M88" s="64">
        <f t="shared" si="8"/>
        <v>1057</v>
      </c>
      <c r="N88" s="64">
        <f t="shared" si="9"/>
        <v>404</v>
      </c>
      <c r="O88" s="64">
        <f t="shared" si="10"/>
        <v>1461</v>
      </c>
      <c r="P88" s="404" t="s">
        <v>224</v>
      </c>
      <c r="Q88" s="404"/>
    </row>
    <row r="89" spans="1:17" s="5" customFormat="1" ht="17.100000000000001" customHeight="1">
      <c r="A89" s="494" t="s">
        <v>81</v>
      </c>
      <c r="B89" s="494"/>
      <c r="C89" s="64">
        <v>213</v>
      </c>
      <c r="D89" s="64">
        <v>29</v>
      </c>
      <c r="E89" s="64">
        <v>166</v>
      </c>
      <c r="F89" s="64">
        <v>55</v>
      </c>
      <c r="G89" s="64">
        <v>222</v>
      </c>
      <c r="H89" s="64">
        <v>19</v>
      </c>
      <c r="I89" s="64">
        <v>162</v>
      </c>
      <c r="J89" s="64">
        <v>27</v>
      </c>
      <c r="K89" s="64">
        <v>139</v>
      </c>
      <c r="L89" s="64">
        <v>31</v>
      </c>
      <c r="M89" s="64">
        <f t="shared" si="8"/>
        <v>902</v>
      </c>
      <c r="N89" s="64">
        <f t="shared" si="9"/>
        <v>161</v>
      </c>
      <c r="O89" s="64">
        <f t="shared" si="10"/>
        <v>1063</v>
      </c>
      <c r="P89" s="404" t="s">
        <v>225</v>
      </c>
      <c r="Q89" s="404"/>
    </row>
    <row r="90" spans="1:17" s="5" customFormat="1" ht="17.100000000000001" customHeight="1" thickBot="1">
      <c r="A90" s="496" t="s">
        <v>10</v>
      </c>
      <c r="B90" s="496"/>
      <c r="C90" s="142">
        <v>207</v>
      </c>
      <c r="D90" s="142">
        <v>62</v>
      </c>
      <c r="E90" s="142">
        <v>301</v>
      </c>
      <c r="F90" s="142">
        <v>61</v>
      </c>
      <c r="G90" s="142">
        <v>332</v>
      </c>
      <c r="H90" s="142">
        <v>57</v>
      </c>
      <c r="I90" s="142">
        <v>262</v>
      </c>
      <c r="J90" s="142">
        <v>34</v>
      </c>
      <c r="K90" s="142">
        <v>291</v>
      </c>
      <c r="L90" s="142">
        <v>28</v>
      </c>
      <c r="M90" s="64">
        <f t="shared" si="8"/>
        <v>1393</v>
      </c>
      <c r="N90" s="64">
        <f t="shared" si="9"/>
        <v>242</v>
      </c>
      <c r="O90" s="64">
        <f t="shared" si="10"/>
        <v>1635</v>
      </c>
      <c r="P90" s="435" t="s">
        <v>226</v>
      </c>
      <c r="Q90" s="435"/>
    </row>
    <row r="91" spans="1:17" s="5" customFormat="1" ht="17.100000000000001" customHeight="1" thickBot="1">
      <c r="A91" s="495" t="s">
        <v>11</v>
      </c>
      <c r="B91" s="495"/>
      <c r="C91" s="147">
        <f>SUM(C71:C90)</f>
        <v>2424</v>
      </c>
      <c r="D91" s="147">
        <f t="shared" ref="D91:O91" si="11">SUM(D71:D90)</f>
        <v>897</v>
      </c>
      <c r="E91" s="147">
        <f t="shared" si="11"/>
        <v>2881</v>
      </c>
      <c r="F91" s="147">
        <f t="shared" si="11"/>
        <v>864</v>
      </c>
      <c r="G91" s="147">
        <f t="shared" si="11"/>
        <v>2823</v>
      </c>
      <c r="H91" s="147">
        <f t="shared" si="11"/>
        <v>783</v>
      </c>
      <c r="I91" s="147">
        <f t="shared" si="11"/>
        <v>2328</v>
      </c>
      <c r="J91" s="147">
        <f t="shared" si="11"/>
        <v>578</v>
      </c>
      <c r="K91" s="147">
        <f t="shared" si="11"/>
        <v>2205</v>
      </c>
      <c r="L91" s="147">
        <f t="shared" si="11"/>
        <v>604</v>
      </c>
      <c r="M91" s="147">
        <f t="shared" si="11"/>
        <v>12661</v>
      </c>
      <c r="N91" s="147">
        <f t="shared" si="11"/>
        <v>3726</v>
      </c>
      <c r="O91" s="147">
        <f t="shared" si="11"/>
        <v>16387</v>
      </c>
      <c r="P91" s="434" t="s">
        <v>201</v>
      </c>
      <c r="Q91" s="434"/>
    </row>
    <row r="92" spans="1:17" s="5" customFormat="1" ht="13.5" thickTop="1">
      <c r="A92" s="23"/>
      <c r="B92" s="23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23"/>
      <c r="Q92" s="23"/>
    </row>
    <row r="93" spans="1:17" s="5" customFormat="1" ht="15">
      <c r="A93" s="23"/>
      <c r="B93" s="23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9"/>
      <c r="Q93" s="149"/>
    </row>
    <row r="94" spans="1:17" s="5" customFormat="1">
      <c r="A94" s="23"/>
      <c r="B94" s="23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23"/>
      <c r="Q94" s="23"/>
    </row>
    <row r="95" spans="1:17" s="5" customFormat="1">
      <c r="A95" s="23"/>
      <c r="B95" s="23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23"/>
      <c r="Q95" s="23"/>
    </row>
    <row r="96" spans="1:17" s="5" customFormat="1">
      <c r="A96" s="23"/>
      <c r="B96" s="23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23"/>
      <c r="Q96" s="23"/>
    </row>
    <row r="97" spans="1:21" s="5" customFormat="1">
      <c r="A97" s="23"/>
      <c r="B97" s="23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23"/>
      <c r="Q97" s="23"/>
    </row>
    <row r="98" spans="1:21" s="5" customFormat="1">
      <c r="A98" s="23"/>
      <c r="B98" s="23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23"/>
      <c r="Q98" s="23"/>
    </row>
    <row r="99" spans="1:21" s="5" customFormat="1">
      <c r="A99" s="23"/>
      <c r="B99" s="23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23"/>
      <c r="Q99" s="23"/>
    </row>
    <row r="100" spans="1:21" s="5" customFormat="1">
      <c r="A100" s="23"/>
      <c r="B100" s="23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23"/>
      <c r="Q100" s="23"/>
    </row>
    <row r="101" spans="1:21">
      <c r="A101" s="23"/>
      <c r="B101" s="23"/>
      <c r="C101" s="11"/>
      <c r="D101" s="11"/>
      <c r="E101" s="11"/>
      <c r="F101" s="11"/>
      <c r="G101" s="11"/>
      <c r="H101" s="11"/>
      <c r="I101" s="23"/>
      <c r="J101" s="23"/>
      <c r="K101" s="23"/>
      <c r="L101" s="23"/>
      <c r="M101" s="23"/>
      <c r="N101" s="23"/>
      <c r="O101" s="23"/>
      <c r="P101" s="23"/>
      <c r="Q101" s="23"/>
      <c r="R101" s="14"/>
      <c r="S101" s="14"/>
      <c r="T101" s="14"/>
      <c r="U101" s="14"/>
    </row>
    <row r="102" spans="1:21">
      <c r="A102" s="23"/>
      <c r="B102" s="23"/>
      <c r="C102" s="11"/>
      <c r="D102" s="11"/>
      <c r="E102" s="11"/>
      <c r="F102" s="11"/>
      <c r="G102" s="11"/>
      <c r="H102" s="11"/>
      <c r="I102" s="23"/>
      <c r="J102" s="23"/>
      <c r="K102" s="23"/>
      <c r="L102" s="23"/>
      <c r="M102" s="23"/>
      <c r="N102" s="23"/>
      <c r="O102" s="23"/>
      <c r="P102" s="23"/>
      <c r="Q102" s="23"/>
      <c r="R102" s="14"/>
      <c r="S102" s="14"/>
      <c r="T102" s="14"/>
      <c r="U102" s="14"/>
    </row>
    <row r="103" spans="1:21">
      <c r="A103" s="23"/>
      <c r="B103" s="23"/>
      <c r="C103" s="11"/>
      <c r="D103" s="11"/>
      <c r="E103" s="11"/>
      <c r="F103" s="11"/>
      <c r="G103" s="11"/>
      <c r="H103" s="11"/>
      <c r="I103" s="23"/>
      <c r="J103" s="23"/>
      <c r="K103" s="23"/>
      <c r="L103" s="23"/>
      <c r="M103" s="23"/>
      <c r="N103" s="23"/>
      <c r="O103" s="23"/>
      <c r="P103" s="23"/>
      <c r="Q103" s="23"/>
      <c r="R103" s="14"/>
      <c r="S103" s="14"/>
      <c r="T103" s="14"/>
      <c r="U103" s="14"/>
    </row>
    <row r="104" spans="1:21"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</sheetData>
  <mergeCells count="147">
    <mergeCell ref="A64:B64"/>
    <mergeCell ref="O64:Q64"/>
    <mergeCell ref="A44:B44"/>
    <mergeCell ref="C37:D37"/>
    <mergeCell ref="A42:B42"/>
    <mergeCell ref="K38:L38"/>
    <mergeCell ref="P28:Q28"/>
    <mergeCell ref="P29:Q29"/>
    <mergeCell ref="P30:Q30"/>
    <mergeCell ref="E37:F37"/>
    <mergeCell ref="A29:B29"/>
    <mergeCell ref="K37:L37"/>
    <mergeCell ref="A43:B43"/>
    <mergeCell ref="G37:H37"/>
    <mergeCell ref="C38:D38"/>
    <mergeCell ref="E38:F38"/>
    <mergeCell ref="P42:Q42"/>
    <mergeCell ref="I37:J37"/>
    <mergeCell ref="G38:H38"/>
    <mergeCell ref="I38:J38"/>
    <mergeCell ref="A35:B40"/>
    <mergeCell ref="M37:O37"/>
    <mergeCell ref="A34:B34"/>
    <mergeCell ref="P33:Q34"/>
    <mergeCell ref="A1:Q1"/>
    <mergeCell ref="I6:J6"/>
    <mergeCell ref="C5:O5"/>
    <mergeCell ref="M6:O6"/>
    <mergeCell ref="A22:B22"/>
    <mergeCell ref="A21:B21"/>
    <mergeCell ref="Q14:Q19"/>
    <mergeCell ref="A20:B20"/>
    <mergeCell ref="P21:Q21"/>
    <mergeCell ref="A2:Q2"/>
    <mergeCell ref="K6:L6"/>
    <mergeCell ref="A3:B3"/>
    <mergeCell ref="P10:Q10"/>
    <mergeCell ref="P3:Q3"/>
    <mergeCell ref="A27:B27"/>
    <mergeCell ref="A12:B12"/>
    <mergeCell ref="A13:B13"/>
    <mergeCell ref="A30:B30"/>
    <mergeCell ref="E6:F6"/>
    <mergeCell ref="G6:H6"/>
    <mergeCell ref="A28:B28"/>
    <mergeCell ref="A25:B25"/>
    <mergeCell ref="A11:B11"/>
    <mergeCell ref="A26:B26"/>
    <mergeCell ref="C6:D6"/>
    <mergeCell ref="A23:B23"/>
    <mergeCell ref="A24:B24"/>
    <mergeCell ref="A14:A19"/>
    <mergeCell ref="A4:B9"/>
    <mergeCell ref="C4:O4"/>
    <mergeCell ref="A10:B10"/>
    <mergeCell ref="A52:B52"/>
    <mergeCell ref="A53:B53"/>
    <mergeCell ref="A54:B54"/>
    <mergeCell ref="A55:B55"/>
    <mergeCell ref="A56:B56"/>
    <mergeCell ref="P54:Q54"/>
    <mergeCell ref="P56:Q56"/>
    <mergeCell ref="A85:B85"/>
    <mergeCell ref="A73:B73"/>
    <mergeCell ref="A74:B74"/>
    <mergeCell ref="A65:B70"/>
    <mergeCell ref="A83:B83"/>
    <mergeCell ref="A84:B84"/>
    <mergeCell ref="A60:B60"/>
    <mergeCell ref="A61:B61"/>
    <mergeCell ref="G67:H67"/>
    <mergeCell ref="E67:F67"/>
    <mergeCell ref="C67:D67"/>
    <mergeCell ref="A58:B58"/>
    <mergeCell ref="A59:B59"/>
    <mergeCell ref="A57:B57"/>
    <mergeCell ref="I68:J68"/>
    <mergeCell ref="I67:J67"/>
    <mergeCell ref="P72:Q72"/>
    <mergeCell ref="A88:B88"/>
    <mergeCell ref="A82:B82"/>
    <mergeCell ref="C68:D68"/>
    <mergeCell ref="E68:F68"/>
    <mergeCell ref="G68:H68"/>
    <mergeCell ref="A91:B91"/>
    <mergeCell ref="A81:B81"/>
    <mergeCell ref="A72:B72"/>
    <mergeCell ref="A86:B86"/>
    <mergeCell ref="A87:B87"/>
    <mergeCell ref="A75:A80"/>
    <mergeCell ref="A90:B90"/>
    <mergeCell ref="A89:B89"/>
    <mergeCell ref="P73:Q73"/>
    <mergeCell ref="P74:Q74"/>
    <mergeCell ref="A45:A50"/>
    <mergeCell ref="P43:Q43"/>
    <mergeCell ref="C7:D7"/>
    <mergeCell ref="E7:F7"/>
    <mergeCell ref="G7:H7"/>
    <mergeCell ref="I7:J7"/>
    <mergeCell ref="K7:L7"/>
    <mergeCell ref="P24:Q24"/>
    <mergeCell ref="P25:Q25"/>
    <mergeCell ref="P20:Q20"/>
    <mergeCell ref="P38:Q39"/>
    <mergeCell ref="P26:Q26"/>
    <mergeCell ref="P27:Q27"/>
    <mergeCell ref="M7:O7"/>
    <mergeCell ref="P11:Q11"/>
    <mergeCell ref="P12:Q12"/>
    <mergeCell ref="P13:Q13"/>
    <mergeCell ref="P7:Q9"/>
    <mergeCell ref="P22:Q22"/>
    <mergeCell ref="P23:Q23"/>
    <mergeCell ref="A51:B51"/>
    <mergeCell ref="P58:Q58"/>
    <mergeCell ref="P90:Q90"/>
    <mergeCell ref="P91:Q91"/>
    <mergeCell ref="Q75:Q80"/>
    <mergeCell ref="P81:Q81"/>
    <mergeCell ref="P82:Q82"/>
    <mergeCell ref="P83:Q83"/>
    <mergeCell ref="P84:Q84"/>
    <mergeCell ref="P85:Q85"/>
    <mergeCell ref="P86:Q86"/>
    <mergeCell ref="P87:Q87"/>
    <mergeCell ref="P88:Q88"/>
    <mergeCell ref="P89:Q89"/>
    <mergeCell ref="P59:Q59"/>
    <mergeCell ref="P68:Q69"/>
    <mergeCell ref="C35:O35"/>
    <mergeCell ref="C36:O36"/>
    <mergeCell ref="P61:Q61"/>
    <mergeCell ref="P55:Q55"/>
    <mergeCell ref="P57:Q57"/>
    <mergeCell ref="P51:Q51"/>
    <mergeCell ref="Q45:Q50"/>
    <mergeCell ref="P44:Q44"/>
    <mergeCell ref="P52:Q52"/>
    <mergeCell ref="P53:Q53"/>
    <mergeCell ref="M38:O38"/>
    <mergeCell ref="P60:Q60"/>
    <mergeCell ref="K68:L68"/>
    <mergeCell ref="C66:O66"/>
    <mergeCell ref="M67:O67"/>
    <mergeCell ref="K67:L67"/>
    <mergeCell ref="C65:O65"/>
  </mergeCells>
  <phoneticPr fontId="3" type="noConversion"/>
  <printOptions horizontalCentered="1"/>
  <pageMargins left="1" right="1" top="1.5" bottom="1" header="1.5" footer="1"/>
  <pageSetup paperSize="9" scale="75" firstPageNumber="19" orientation="landscape" useFirstPageNumber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U29"/>
  <sheetViews>
    <sheetView rightToLeft="1" view="pageBreakPreview" zoomScale="80" zoomScaleSheetLayoutView="80" workbookViewId="0">
      <selection activeCell="T10" sqref="T10:U10"/>
    </sheetView>
  </sheetViews>
  <sheetFormatPr defaultRowHeight="12.75"/>
  <cols>
    <col min="1" max="1" width="5" style="11" customWidth="1"/>
    <col min="2" max="2" width="10.5703125" style="11" customWidth="1"/>
    <col min="3" max="3" width="7" style="11" customWidth="1"/>
    <col min="4" max="4" width="7.42578125" style="11" customWidth="1"/>
    <col min="5" max="6" width="7.140625" style="11" customWidth="1"/>
    <col min="7" max="7" width="7.42578125" style="11" customWidth="1"/>
    <col min="8" max="8" width="7.140625" style="11" customWidth="1"/>
    <col min="9" max="9" width="7.42578125" style="11" customWidth="1"/>
    <col min="10" max="10" width="7" style="11" customWidth="1"/>
    <col min="11" max="14" width="7.42578125" style="11" customWidth="1"/>
    <col min="15" max="15" width="7.140625" style="11" customWidth="1"/>
    <col min="16" max="16" width="6.7109375" style="11" customWidth="1"/>
    <col min="17" max="17" width="8.42578125" style="11" customWidth="1"/>
    <col min="18" max="18" width="8.140625" style="11" customWidth="1"/>
    <col min="19" max="19" width="9.85546875" style="11" customWidth="1"/>
    <col min="20" max="20" width="11.5703125" style="11" customWidth="1"/>
    <col min="21" max="21" width="8" style="11" customWidth="1"/>
    <col min="22" max="16384" width="9.140625" style="11"/>
  </cols>
  <sheetData>
    <row r="1" spans="1:21" ht="40.5" customHeight="1" thickBot="1">
      <c r="A1" s="504" t="s">
        <v>564</v>
      </c>
      <c r="B1" s="504"/>
      <c r="C1" s="504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505" t="s">
        <v>603</v>
      </c>
      <c r="S1" s="505"/>
      <c r="T1" s="505"/>
      <c r="U1" s="505"/>
    </row>
    <row r="2" spans="1:21" ht="22.5" customHeight="1" thickTop="1">
      <c r="A2" s="448" t="s">
        <v>85</v>
      </c>
      <c r="B2" s="448"/>
      <c r="C2" s="448"/>
      <c r="D2" s="448"/>
      <c r="E2" s="448"/>
      <c r="F2" s="448"/>
      <c r="G2" s="448"/>
      <c r="H2" s="448"/>
      <c r="I2" s="448"/>
      <c r="J2" s="448"/>
      <c r="K2" s="448"/>
      <c r="L2" s="448"/>
      <c r="M2" s="448"/>
      <c r="N2" s="448"/>
      <c r="O2" s="448"/>
      <c r="P2" s="448"/>
      <c r="Q2" s="448"/>
      <c r="R2" s="448"/>
      <c r="S2" s="448"/>
      <c r="T2" s="131"/>
      <c r="U2" s="131"/>
    </row>
    <row r="3" spans="1:21" ht="20.25" customHeight="1">
      <c r="A3" s="443"/>
      <c r="B3" s="443"/>
      <c r="C3" s="507" t="s">
        <v>595</v>
      </c>
      <c r="D3" s="507"/>
      <c r="E3" s="443" t="s">
        <v>13</v>
      </c>
      <c r="F3" s="443"/>
      <c r="G3" s="443" t="s">
        <v>14</v>
      </c>
      <c r="H3" s="443"/>
      <c r="I3" s="443" t="s">
        <v>15</v>
      </c>
      <c r="J3" s="443"/>
      <c r="K3" s="443" t="s">
        <v>16</v>
      </c>
      <c r="L3" s="443"/>
      <c r="M3" s="443" t="s">
        <v>18</v>
      </c>
      <c r="N3" s="443"/>
      <c r="O3" s="443" t="s">
        <v>19</v>
      </c>
      <c r="P3" s="443"/>
      <c r="Q3" s="443" t="s">
        <v>31</v>
      </c>
      <c r="R3" s="443"/>
      <c r="S3" s="99"/>
      <c r="T3" s="445" t="s">
        <v>206</v>
      </c>
      <c r="U3" s="445"/>
    </row>
    <row r="4" spans="1:21" ht="15.75">
      <c r="A4" s="443"/>
      <c r="B4" s="443"/>
      <c r="C4" s="443" t="s">
        <v>235</v>
      </c>
      <c r="D4" s="443"/>
      <c r="E4" s="443" t="s">
        <v>236</v>
      </c>
      <c r="F4" s="443"/>
      <c r="G4" s="443" t="s">
        <v>237</v>
      </c>
      <c r="H4" s="443"/>
      <c r="I4" s="443" t="s">
        <v>238</v>
      </c>
      <c r="J4" s="443"/>
      <c r="K4" s="443" t="s">
        <v>239</v>
      </c>
      <c r="L4" s="443"/>
      <c r="M4" s="443" t="s">
        <v>241</v>
      </c>
      <c r="N4" s="443"/>
      <c r="O4" s="443" t="s">
        <v>240</v>
      </c>
      <c r="P4" s="443"/>
      <c r="Q4" s="443" t="s">
        <v>201</v>
      </c>
      <c r="R4" s="443"/>
      <c r="S4" s="443"/>
      <c r="T4" s="445"/>
      <c r="U4" s="445"/>
    </row>
    <row r="5" spans="1:21" ht="15.75">
      <c r="A5" s="443"/>
      <c r="B5" s="443"/>
      <c r="C5" s="97" t="s">
        <v>5</v>
      </c>
      <c r="D5" s="97" t="s">
        <v>91</v>
      </c>
      <c r="E5" s="97" t="s">
        <v>5</v>
      </c>
      <c r="F5" s="97" t="s">
        <v>91</v>
      </c>
      <c r="G5" s="97" t="s">
        <v>5</v>
      </c>
      <c r="H5" s="97" t="s">
        <v>91</v>
      </c>
      <c r="I5" s="97" t="s">
        <v>5</v>
      </c>
      <c r="J5" s="97" t="s">
        <v>91</v>
      </c>
      <c r="K5" s="97" t="s">
        <v>5</v>
      </c>
      <c r="L5" s="97" t="s">
        <v>91</v>
      </c>
      <c r="M5" s="97" t="s">
        <v>5</v>
      </c>
      <c r="N5" s="97" t="s">
        <v>91</v>
      </c>
      <c r="O5" s="97" t="s">
        <v>5</v>
      </c>
      <c r="P5" s="97" t="s">
        <v>91</v>
      </c>
      <c r="Q5" s="97" t="s">
        <v>5</v>
      </c>
      <c r="R5" s="97" t="s">
        <v>91</v>
      </c>
      <c r="S5" s="20" t="s">
        <v>4</v>
      </c>
      <c r="T5" s="445"/>
      <c r="U5" s="445"/>
    </row>
    <row r="6" spans="1:21" ht="51.75" customHeight="1" thickBot="1">
      <c r="A6" s="449"/>
      <c r="B6" s="449"/>
      <c r="C6" s="150" t="s">
        <v>198</v>
      </c>
      <c r="D6" s="42" t="s">
        <v>233</v>
      </c>
      <c r="E6" s="42" t="s">
        <v>198</v>
      </c>
      <c r="F6" s="42" t="s">
        <v>233</v>
      </c>
      <c r="G6" s="42" t="s">
        <v>198</v>
      </c>
      <c r="H6" s="42" t="s">
        <v>233</v>
      </c>
      <c r="I6" s="42" t="s">
        <v>198</v>
      </c>
      <c r="J6" s="42" t="s">
        <v>233</v>
      </c>
      <c r="K6" s="42" t="s">
        <v>198</v>
      </c>
      <c r="L6" s="42" t="s">
        <v>233</v>
      </c>
      <c r="M6" s="42" t="s">
        <v>198</v>
      </c>
      <c r="N6" s="42" t="s">
        <v>233</v>
      </c>
      <c r="O6" s="42" t="s">
        <v>198</v>
      </c>
      <c r="P6" s="42" t="s">
        <v>233</v>
      </c>
      <c r="Q6" s="42" t="s">
        <v>198</v>
      </c>
      <c r="R6" s="42" t="s">
        <v>233</v>
      </c>
      <c r="S6" s="42" t="s">
        <v>201</v>
      </c>
      <c r="T6" s="81"/>
      <c r="U6" s="81"/>
    </row>
    <row r="7" spans="1:21" ht="17.100000000000001" customHeight="1">
      <c r="A7" s="508" t="s">
        <v>381</v>
      </c>
      <c r="B7" s="508"/>
      <c r="C7" s="71">
        <v>33</v>
      </c>
      <c r="D7" s="71">
        <v>21</v>
      </c>
      <c r="E7" s="71">
        <v>116</v>
      </c>
      <c r="F7" s="71">
        <v>63</v>
      </c>
      <c r="G7" s="71">
        <v>194</v>
      </c>
      <c r="H7" s="71">
        <v>89</v>
      </c>
      <c r="I7" s="71">
        <v>181</v>
      </c>
      <c r="J7" s="71">
        <v>84</v>
      </c>
      <c r="K7" s="71">
        <v>202</v>
      </c>
      <c r="L7" s="71">
        <v>88</v>
      </c>
      <c r="M7" s="71">
        <v>66</v>
      </c>
      <c r="N7" s="71">
        <v>41</v>
      </c>
      <c r="O7" s="71">
        <v>22</v>
      </c>
      <c r="P7" s="71">
        <v>3</v>
      </c>
      <c r="Q7" s="99">
        <f>SUM(O7,M7,K7,I7,G7,E7,C7)</f>
        <v>814</v>
      </c>
      <c r="R7" s="187">
        <f>SUM(P7,N7,L7,J7,H7,F7,D7)</f>
        <v>389</v>
      </c>
      <c r="S7" s="48">
        <f>SUM(Q7:R7)</f>
        <v>1203</v>
      </c>
      <c r="T7" s="421" t="s">
        <v>380</v>
      </c>
      <c r="U7" s="421"/>
    </row>
    <row r="8" spans="1:21" ht="17.100000000000001" customHeight="1">
      <c r="A8" s="429" t="s">
        <v>82</v>
      </c>
      <c r="B8" s="429"/>
      <c r="C8" s="51">
        <v>60</v>
      </c>
      <c r="D8" s="51">
        <v>44</v>
      </c>
      <c r="E8" s="51">
        <v>162</v>
      </c>
      <c r="F8" s="51">
        <v>89</v>
      </c>
      <c r="G8" s="51">
        <v>286</v>
      </c>
      <c r="H8" s="51">
        <v>190</v>
      </c>
      <c r="I8" s="51">
        <v>271</v>
      </c>
      <c r="J8" s="51">
        <v>157</v>
      </c>
      <c r="K8" s="51">
        <v>213</v>
      </c>
      <c r="L8" s="51">
        <v>146</v>
      </c>
      <c r="M8" s="51">
        <v>151</v>
      </c>
      <c r="N8" s="51">
        <v>93</v>
      </c>
      <c r="O8" s="51">
        <v>94</v>
      </c>
      <c r="P8" s="51">
        <v>44</v>
      </c>
      <c r="Q8" s="51">
        <f>SUM(O8,M8,K8,I8,G8,E8,C8)</f>
        <v>1237</v>
      </c>
      <c r="R8" s="51">
        <f>SUM(P8,N8,L8,J8,H8,F8,D8)</f>
        <v>763</v>
      </c>
      <c r="S8" s="51">
        <f>SUM(Q8:R8)</f>
        <v>2000</v>
      </c>
      <c r="T8" s="404" t="s">
        <v>207</v>
      </c>
      <c r="U8" s="404"/>
    </row>
    <row r="9" spans="1:21" ht="17.100000000000001" customHeight="1">
      <c r="A9" s="429" t="s">
        <v>83</v>
      </c>
      <c r="B9" s="429"/>
      <c r="C9" s="51">
        <v>81</v>
      </c>
      <c r="D9" s="51">
        <v>45</v>
      </c>
      <c r="E9" s="51">
        <v>235</v>
      </c>
      <c r="F9" s="51">
        <v>96</v>
      </c>
      <c r="G9" s="51">
        <v>375</v>
      </c>
      <c r="H9" s="51">
        <v>139</v>
      </c>
      <c r="I9" s="51">
        <v>349</v>
      </c>
      <c r="J9" s="51">
        <v>115</v>
      </c>
      <c r="K9" s="51">
        <v>356</v>
      </c>
      <c r="L9" s="51">
        <v>95</v>
      </c>
      <c r="M9" s="51">
        <v>141</v>
      </c>
      <c r="N9" s="51">
        <v>48</v>
      </c>
      <c r="O9" s="51">
        <v>85</v>
      </c>
      <c r="P9" s="51">
        <v>20</v>
      </c>
      <c r="Q9" s="51">
        <f t="shared" ref="Q9:Q26" si="0">SUM(O9,M9,K9,I9,G9,E9,C9)</f>
        <v>1622</v>
      </c>
      <c r="R9" s="51">
        <f t="shared" ref="R9:R26" si="1">SUM(P9,N9,L9,J9,H9,F9,D9)</f>
        <v>558</v>
      </c>
      <c r="S9" s="51">
        <f t="shared" ref="S9:S26" si="2">SUM(Q9:R9)</f>
        <v>2180</v>
      </c>
      <c r="T9" s="404" t="s">
        <v>208</v>
      </c>
      <c r="U9" s="404"/>
    </row>
    <row r="10" spans="1:21" ht="17.100000000000001" customHeight="1">
      <c r="A10" s="429" t="s">
        <v>7</v>
      </c>
      <c r="B10" s="429"/>
      <c r="C10" s="51">
        <v>132</v>
      </c>
      <c r="D10" s="51">
        <v>34</v>
      </c>
      <c r="E10" s="51">
        <v>340</v>
      </c>
      <c r="F10" s="51">
        <v>93</v>
      </c>
      <c r="G10" s="51">
        <v>477</v>
      </c>
      <c r="H10" s="51">
        <v>124</v>
      </c>
      <c r="I10" s="51">
        <v>458</v>
      </c>
      <c r="J10" s="51">
        <v>121</v>
      </c>
      <c r="K10" s="51">
        <v>411</v>
      </c>
      <c r="L10" s="51">
        <v>102</v>
      </c>
      <c r="M10" s="51">
        <v>239</v>
      </c>
      <c r="N10" s="51">
        <v>43</v>
      </c>
      <c r="O10" s="51">
        <v>181</v>
      </c>
      <c r="P10" s="51">
        <v>31</v>
      </c>
      <c r="Q10" s="51">
        <f t="shared" si="0"/>
        <v>2238</v>
      </c>
      <c r="R10" s="51">
        <f t="shared" si="1"/>
        <v>548</v>
      </c>
      <c r="S10" s="51">
        <f t="shared" si="2"/>
        <v>2786</v>
      </c>
      <c r="T10" s="404" t="s">
        <v>209</v>
      </c>
      <c r="U10" s="404"/>
    </row>
    <row r="11" spans="1:21" ht="17.100000000000001" customHeight="1">
      <c r="A11" s="509" t="s">
        <v>8</v>
      </c>
      <c r="B11" s="103" t="s">
        <v>69</v>
      </c>
      <c r="C11" s="51">
        <v>353</v>
      </c>
      <c r="D11" s="51">
        <v>122</v>
      </c>
      <c r="E11" s="51">
        <v>544</v>
      </c>
      <c r="F11" s="51">
        <v>185</v>
      </c>
      <c r="G11" s="51">
        <v>745</v>
      </c>
      <c r="H11" s="51">
        <v>253</v>
      </c>
      <c r="I11" s="51">
        <v>549</v>
      </c>
      <c r="J11" s="51">
        <v>188</v>
      </c>
      <c r="K11" s="51">
        <v>292</v>
      </c>
      <c r="L11" s="51">
        <v>125</v>
      </c>
      <c r="M11" s="51">
        <v>140</v>
      </c>
      <c r="N11" s="51">
        <v>47</v>
      </c>
      <c r="O11" s="51">
        <v>44</v>
      </c>
      <c r="P11" s="51">
        <v>22</v>
      </c>
      <c r="Q11" s="51">
        <f t="shared" si="0"/>
        <v>2667</v>
      </c>
      <c r="R11" s="51">
        <f t="shared" si="1"/>
        <v>942</v>
      </c>
      <c r="S11" s="51">
        <f t="shared" si="2"/>
        <v>3609</v>
      </c>
      <c r="T11" s="127" t="s">
        <v>210</v>
      </c>
      <c r="U11" s="438" t="s">
        <v>211</v>
      </c>
    </row>
    <row r="12" spans="1:21" ht="17.100000000000001" customHeight="1">
      <c r="A12" s="510"/>
      <c r="B12" s="103" t="s">
        <v>73</v>
      </c>
      <c r="C12" s="51">
        <v>222</v>
      </c>
      <c r="D12" s="51">
        <v>137</v>
      </c>
      <c r="E12" s="51">
        <v>529</v>
      </c>
      <c r="F12" s="51">
        <v>307</v>
      </c>
      <c r="G12" s="51">
        <v>783</v>
      </c>
      <c r="H12" s="51">
        <v>394</v>
      </c>
      <c r="I12" s="51">
        <v>648</v>
      </c>
      <c r="J12" s="51">
        <v>342</v>
      </c>
      <c r="K12" s="51">
        <v>447</v>
      </c>
      <c r="L12" s="51">
        <v>266</v>
      </c>
      <c r="M12" s="51">
        <v>229</v>
      </c>
      <c r="N12" s="51">
        <v>145</v>
      </c>
      <c r="O12" s="51">
        <v>66</v>
      </c>
      <c r="P12" s="51">
        <v>67</v>
      </c>
      <c r="Q12" s="51">
        <f t="shared" si="0"/>
        <v>2924</v>
      </c>
      <c r="R12" s="51">
        <f t="shared" si="1"/>
        <v>1658</v>
      </c>
      <c r="S12" s="51">
        <f t="shared" si="2"/>
        <v>4582</v>
      </c>
      <c r="T12" s="127" t="s">
        <v>212</v>
      </c>
      <c r="U12" s="438"/>
    </row>
    <row r="13" spans="1:21" ht="17.100000000000001" customHeight="1">
      <c r="A13" s="510"/>
      <c r="B13" s="103" t="s">
        <v>74</v>
      </c>
      <c r="C13" s="51">
        <v>35</v>
      </c>
      <c r="D13" s="51">
        <v>19</v>
      </c>
      <c r="E13" s="51">
        <v>89</v>
      </c>
      <c r="F13" s="51">
        <v>42</v>
      </c>
      <c r="G13" s="51">
        <v>159</v>
      </c>
      <c r="H13" s="51">
        <v>63</v>
      </c>
      <c r="I13" s="51">
        <v>208</v>
      </c>
      <c r="J13" s="51">
        <v>66</v>
      </c>
      <c r="K13" s="51">
        <v>140</v>
      </c>
      <c r="L13" s="51">
        <v>53</v>
      </c>
      <c r="M13" s="51">
        <v>79</v>
      </c>
      <c r="N13" s="51">
        <v>27</v>
      </c>
      <c r="O13" s="51">
        <v>58</v>
      </c>
      <c r="P13" s="51">
        <v>16</v>
      </c>
      <c r="Q13" s="51">
        <f t="shared" si="0"/>
        <v>768</v>
      </c>
      <c r="R13" s="51">
        <f t="shared" si="1"/>
        <v>286</v>
      </c>
      <c r="S13" s="51">
        <f t="shared" si="2"/>
        <v>1054</v>
      </c>
      <c r="T13" s="127" t="s">
        <v>213</v>
      </c>
      <c r="U13" s="438"/>
    </row>
    <row r="14" spans="1:21" ht="17.100000000000001" customHeight="1">
      <c r="A14" s="510"/>
      <c r="B14" s="103" t="s">
        <v>72</v>
      </c>
      <c r="C14" s="51">
        <v>211</v>
      </c>
      <c r="D14" s="51">
        <v>68</v>
      </c>
      <c r="E14" s="51">
        <v>412</v>
      </c>
      <c r="F14" s="51">
        <v>139</v>
      </c>
      <c r="G14" s="51">
        <v>531</v>
      </c>
      <c r="H14" s="51">
        <v>177</v>
      </c>
      <c r="I14" s="51">
        <v>316</v>
      </c>
      <c r="J14" s="51">
        <v>132</v>
      </c>
      <c r="K14" s="51">
        <v>225</v>
      </c>
      <c r="L14" s="51">
        <v>83</v>
      </c>
      <c r="M14" s="51">
        <v>111</v>
      </c>
      <c r="N14" s="51">
        <v>42</v>
      </c>
      <c r="O14" s="51">
        <v>61</v>
      </c>
      <c r="P14" s="51">
        <v>26</v>
      </c>
      <c r="Q14" s="51">
        <f t="shared" si="0"/>
        <v>1867</v>
      </c>
      <c r="R14" s="51">
        <f t="shared" si="1"/>
        <v>667</v>
      </c>
      <c r="S14" s="51">
        <f t="shared" si="2"/>
        <v>2534</v>
      </c>
      <c r="T14" s="127" t="s">
        <v>214</v>
      </c>
      <c r="U14" s="438"/>
    </row>
    <row r="15" spans="1:21" ht="17.100000000000001" customHeight="1">
      <c r="A15" s="510"/>
      <c r="B15" s="103" t="s">
        <v>70</v>
      </c>
      <c r="C15" s="51">
        <v>289</v>
      </c>
      <c r="D15" s="51">
        <v>101</v>
      </c>
      <c r="E15" s="51">
        <v>506</v>
      </c>
      <c r="F15" s="51">
        <v>193</v>
      </c>
      <c r="G15" s="51">
        <v>576</v>
      </c>
      <c r="H15" s="51">
        <v>277</v>
      </c>
      <c r="I15" s="51">
        <v>390</v>
      </c>
      <c r="J15" s="51">
        <v>204</v>
      </c>
      <c r="K15" s="51">
        <v>217</v>
      </c>
      <c r="L15" s="51">
        <v>201</v>
      </c>
      <c r="M15" s="51">
        <v>78</v>
      </c>
      <c r="N15" s="51">
        <v>57</v>
      </c>
      <c r="O15" s="51">
        <v>41</v>
      </c>
      <c r="P15" s="51">
        <v>24</v>
      </c>
      <c r="Q15" s="51">
        <f t="shared" si="0"/>
        <v>2097</v>
      </c>
      <c r="R15" s="51">
        <f t="shared" si="1"/>
        <v>1057</v>
      </c>
      <c r="S15" s="51">
        <f t="shared" si="2"/>
        <v>3154</v>
      </c>
      <c r="T15" s="127" t="s">
        <v>215</v>
      </c>
      <c r="U15" s="438"/>
    </row>
    <row r="16" spans="1:21" ht="17.100000000000001" customHeight="1">
      <c r="A16" s="511"/>
      <c r="B16" s="103" t="s">
        <v>71</v>
      </c>
      <c r="C16" s="51">
        <v>194</v>
      </c>
      <c r="D16" s="51">
        <v>29</v>
      </c>
      <c r="E16" s="51">
        <v>264</v>
      </c>
      <c r="F16" s="51">
        <v>40</v>
      </c>
      <c r="G16" s="51">
        <v>348</v>
      </c>
      <c r="H16" s="51">
        <v>116</v>
      </c>
      <c r="I16" s="51">
        <v>305</v>
      </c>
      <c r="J16" s="51">
        <v>107</v>
      </c>
      <c r="K16" s="51">
        <v>191</v>
      </c>
      <c r="L16" s="51">
        <v>69</v>
      </c>
      <c r="M16" s="51">
        <v>96</v>
      </c>
      <c r="N16" s="51">
        <v>55</v>
      </c>
      <c r="O16" s="51">
        <v>41</v>
      </c>
      <c r="P16" s="51">
        <v>22</v>
      </c>
      <c r="Q16" s="51">
        <f t="shared" si="0"/>
        <v>1439</v>
      </c>
      <c r="R16" s="51">
        <f t="shared" si="1"/>
        <v>438</v>
      </c>
      <c r="S16" s="51">
        <f t="shared" si="2"/>
        <v>1877</v>
      </c>
      <c r="T16" s="127" t="s">
        <v>216</v>
      </c>
      <c r="U16" s="438"/>
    </row>
    <row r="17" spans="1:21" ht="17.100000000000001" customHeight="1">
      <c r="A17" s="429" t="s">
        <v>77</v>
      </c>
      <c r="B17" s="429"/>
      <c r="C17" s="51">
        <v>87</v>
      </c>
      <c r="D17" s="51">
        <v>46</v>
      </c>
      <c r="E17" s="51">
        <v>320</v>
      </c>
      <c r="F17" s="51">
        <v>139</v>
      </c>
      <c r="G17" s="51">
        <v>475</v>
      </c>
      <c r="H17" s="51">
        <v>159</v>
      </c>
      <c r="I17" s="51">
        <v>484</v>
      </c>
      <c r="J17" s="51">
        <v>177</v>
      </c>
      <c r="K17" s="51">
        <v>480</v>
      </c>
      <c r="L17" s="51">
        <v>142</v>
      </c>
      <c r="M17" s="51">
        <v>291</v>
      </c>
      <c r="N17" s="51">
        <v>82</v>
      </c>
      <c r="O17" s="51">
        <v>116</v>
      </c>
      <c r="P17" s="51">
        <v>38</v>
      </c>
      <c r="Q17" s="51">
        <f t="shared" si="0"/>
        <v>2253</v>
      </c>
      <c r="R17" s="51">
        <f t="shared" si="1"/>
        <v>783</v>
      </c>
      <c r="S17" s="51">
        <f t="shared" si="2"/>
        <v>3036</v>
      </c>
      <c r="T17" s="404" t="s">
        <v>217</v>
      </c>
      <c r="U17" s="404"/>
    </row>
    <row r="18" spans="1:21" ht="17.100000000000001" customHeight="1">
      <c r="A18" s="429" t="s">
        <v>76</v>
      </c>
      <c r="B18" s="429"/>
      <c r="C18" s="51">
        <v>92</v>
      </c>
      <c r="D18" s="51">
        <v>28</v>
      </c>
      <c r="E18" s="51">
        <v>230</v>
      </c>
      <c r="F18" s="51">
        <v>81</v>
      </c>
      <c r="G18" s="51">
        <v>365</v>
      </c>
      <c r="H18" s="51">
        <v>142</v>
      </c>
      <c r="I18" s="51">
        <v>471</v>
      </c>
      <c r="J18" s="51">
        <v>109</v>
      </c>
      <c r="K18" s="51">
        <v>469</v>
      </c>
      <c r="L18" s="51">
        <v>115</v>
      </c>
      <c r="M18" s="51">
        <v>232</v>
      </c>
      <c r="N18" s="51">
        <v>60</v>
      </c>
      <c r="O18" s="51">
        <v>101</v>
      </c>
      <c r="P18" s="51">
        <v>25</v>
      </c>
      <c r="Q18" s="51">
        <f t="shared" si="0"/>
        <v>1960</v>
      </c>
      <c r="R18" s="51">
        <f t="shared" si="1"/>
        <v>560</v>
      </c>
      <c r="S18" s="51">
        <f t="shared" si="2"/>
        <v>2520</v>
      </c>
      <c r="T18" s="404" t="s">
        <v>218</v>
      </c>
      <c r="U18" s="404"/>
    </row>
    <row r="19" spans="1:21" ht="17.100000000000001" customHeight="1">
      <c r="A19" s="429" t="s">
        <v>75</v>
      </c>
      <c r="B19" s="429"/>
      <c r="C19" s="51">
        <v>115</v>
      </c>
      <c r="D19" s="51">
        <v>22</v>
      </c>
      <c r="E19" s="51">
        <v>268</v>
      </c>
      <c r="F19" s="51">
        <v>59</v>
      </c>
      <c r="G19" s="51">
        <v>439</v>
      </c>
      <c r="H19" s="51">
        <v>86</v>
      </c>
      <c r="I19" s="51">
        <v>414</v>
      </c>
      <c r="J19" s="51">
        <v>60</v>
      </c>
      <c r="K19" s="51">
        <v>401</v>
      </c>
      <c r="L19" s="51">
        <v>75</v>
      </c>
      <c r="M19" s="51">
        <v>200</v>
      </c>
      <c r="N19" s="51">
        <v>45</v>
      </c>
      <c r="O19" s="51">
        <v>121</v>
      </c>
      <c r="P19" s="51">
        <v>13</v>
      </c>
      <c r="Q19" s="51">
        <f t="shared" si="0"/>
        <v>1958</v>
      </c>
      <c r="R19" s="51">
        <f t="shared" si="1"/>
        <v>360</v>
      </c>
      <c r="S19" s="51">
        <f t="shared" si="2"/>
        <v>2318</v>
      </c>
      <c r="T19" s="404" t="s">
        <v>219</v>
      </c>
      <c r="U19" s="404"/>
    </row>
    <row r="20" spans="1:21" ht="17.100000000000001" customHeight="1">
      <c r="A20" s="429" t="s">
        <v>78</v>
      </c>
      <c r="B20" s="429"/>
      <c r="C20" s="51">
        <v>43</v>
      </c>
      <c r="D20" s="51">
        <v>14</v>
      </c>
      <c r="E20" s="51">
        <v>112</v>
      </c>
      <c r="F20" s="51">
        <v>68</v>
      </c>
      <c r="G20" s="51">
        <v>234</v>
      </c>
      <c r="H20" s="51">
        <v>104</v>
      </c>
      <c r="I20" s="51">
        <v>280</v>
      </c>
      <c r="J20" s="51">
        <v>113</v>
      </c>
      <c r="K20" s="51">
        <v>373</v>
      </c>
      <c r="L20" s="51">
        <v>148</v>
      </c>
      <c r="M20" s="51">
        <v>247</v>
      </c>
      <c r="N20" s="51">
        <v>85</v>
      </c>
      <c r="O20" s="51">
        <v>213</v>
      </c>
      <c r="P20" s="51">
        <v>45</v>
      </c>
      <c r="Q20" s="51">
        <f t="shared" si="0"/>
        <v>1502</v>
      </c>
      <c r="R20" s="51">
        <f t="shared" si="1"/>
        <v>577</v>
      </c>
      <c r="S20" s="51">
        <f t="shared" si="2"/>
        <v>2079</v>
      </c>
      <c r="T20" s="404" t="s">
        <v>220</v>
      </c>
      <c r="U20" s="404"/>
    </row>
    <row r="21" spans="1:21" ht="17.100000000000001" customHeight="1">
      <c r="A21" s="429" t="s">
        <v>409</v>
      </c>
      <c r="B21" s="429"/>
      <c r="C21" s="51">
        <v>58</v>
      </c>
      <c r="D21" s="51">
        <v>48</v>
      </c>
      <c r="E21" s="51">
        <v>163</v>
      </c>
      <c r="F21" s="51">
        <v>114</v>
      </c>
      <c r="G21" s="51">
        <v>274</v>
      </c>
      <c r="H21" s="51">
        <v>108</v>
      </c>
      <c r="I21" s="51">
        <v>340</v>
      </c>
      <c r="J21" s="51">
        <v>111</v>
      </c>
      <c r="K21" s="51">
        <v>293</v>
      </c>
      <c r="L21" s="51">
        <v>93</v>
      </c>
      <c r="M21" s="51">
        <v>258</v>
      </c>
      <c r="N21" s="51">
        <v>66</v>
      </c>
      <c r="O21" s="51">
        <v>102</v>
      </c>
      <c r="P21" s="51">
        <v>45</v>
      </c>
      <c r="Q21" s="51">
        <f t="shared" si="0"/>
        <v>1488</v>
      </c>
      <c r="R21" s="51">
        <f t="shared" si="1"/>
        <v>585</v>
      </c>
      <c r="S21" s="51">
        <f t="shared" si="2"/>
        <v>2073</v>
      </c>
      <c r="T21" s="404" t="s">
        <v>221</v>
      </c>
      <c r="U21" s="404"/>
    </row>
    <row r="22" spans="1:21" ht="17.100000000000001" customHeight="1">
      <c r="A22" s="429" t="s">
        <v>9</v>
      </c>
      <c r="B22" s="429"/>
      <c r="C22" s="51">
        <v>17</v>
      </c>
      <c r="D22" s="51">
        <v>14</v>
      </c>
      <c r="E22" s="51">
        <v>77</v>
      </c>
      <c r="F22" s="51">
        <v>36</v>
      </c>
      <c r="G22" s="51">
        <v>122</v>
      </c>
      <c r="H22" s="51">
        <v>68</v>
      </c>
      <c r="I22" s="51">
        <v>156</v>
      </c>
      <c r="J22" s="51">
        <v>63</v>
      </c>
      <c r="K22" s="51">
        <v>144</v>
      </c>
      <c r="L22" s="51">
        <v>82</v>
      </c>
      <c r="M22" s="51">
        <v>65</v>
      </c>
      <c r="N22" s="51">
        <v>29</v>
      </c>
      <c r="O22" s="51">
        <v>11</v>
      </c>
      <c r="P22" s="51">
        <v>6</v>
      </c>
      <c r="Q22" s="51">
        <f t="shared" si="0"/>
        <v>592</v>
      </c>
      <c r="R22" s="51">
        <f t="shared" si="1"/>
        <v>298</v>
      </c>
      <c r="S22" s="51">
        <f t="shared" si="2"/>
        <v>890</v>
      </c>
      <c r="T22" s="404" t="s">
        <v>222</v>
      </c>
      <c r="U22" s="404"/>
    </row>
    <row r="23" spans="1:21" ht="17.100000000000001" customHeight="1">
      <c r="A23" s="429" t="s">
        <v>79</v>
      </c>
      <c r="B23" s="429"/>
      <c r="C23" s="51">
        <v>213</v>
      </c>
      <c r="D23" s="51">
        <v>87</v>
      </c>
      <c r="E23" s="51">
        <v>332</v>
      </c>
      <c r="F23" s="51">
        <v>138</v>
      </c>
      <c r="G23" s="51">
        <v>550</v>
      </c>
      <c r="H23" s="51">
        <v>173</v>
      </c>
      <c r="I23" s="51">
        <v>429</v>
      </c>
      <c r="J23" s="51">
        <v>140</v>
      </c>
      <c r="K23" s="51">
        <v>365</v>
      </c>
      <c r="L23" s="51">
        <v>133</v>
      </c>
      <c r="M23" s="51">
        <v>254</v>
      </c>
      <c r="N23" s="51">
        <v>89</v>
      </c>
      <c r="O23" s="51">
        <v>193</v>
      </c>
      <c r="P23" s="51">
        <v>48</v>
      </c>
      <c r="Q23" s="51">
        <f t="shared" si="0"/>
        <v>2336</v>
      </c>
      <c r="R23" s="51">
        <f t="shared" si="1"/>
        <v>808</v>
      </c>
      <c r="S23" s="51">
        <f t="shared" si="2"/>
        <v>3144</v>
      </c>
      <c r="T23" s="404" t="s">
        <v>223</v>
      </c>
      <c r="U23" s="404"/>
    </row>
    <row r="24" spans="1:21" ht="17.100000000000001" customHeight="1">
      <c r="A24" s="429" t="s">
        <v>80</v>
      </c>
      <c r="B24" s="429"/>
      <c r="C24" s="51">
        <v>84</v>
      </c>
      <c r="D24" s="51">
        <v>94</v>
      </c>
      <c r="E24" s="51">
        <v>231</v>
      </c>
      <c r="F24" s="51">
        <v>169</v>
      </c>
      <c r="G24" s="51">
        <v>383</v>
      </c>
      <c r="H24" s="51">
        <v>241</v>
      </c>
      <c r="I24" s="51">
        <v>427</v>
      </c>
      <c r="J24" s="51">
        <v>240</v>
      </c>
      <c r="K24" s="51">
        <v>512</v>
      </c>
      <c r="L24" s="51">
        <v>235</v>
      </c>
      <c r="M24" s="51">
        <v>433</v>
      </c>
      <c r="N24" s="51">
        <v>155</v>
      </c>
      <c r="O24" s="51">
        <v>225</v>
      </c>
      <c r="P24" s="51">
        <v>50</v>
      </c>
      <c r="Q24" s="51">
        <f t="shared" si="0"/>
        <v>2295</v>
      </c>
      <c r="R24" s="51">
        <f t="shared" si="1"/>
        <v>1184</v>
      </c>
      <c r="S24" s="51">
        <f t="shared" si="2"/>
        <v>3479</v>
      </c>
      <c r="T24" s="404" t="s">
        <v>224</v>
      </c>
      <c r="U24" s="404"/>
    </row>
    <row r="25" spans="1:21" ht="17.100000000000001" customHeight="1">
      <c r="A25" s="429" t="s">
        <v>81</v>
      </c>
      <c r="B25" s="429"/>
      <c r="C25" s="51">
        <v>91</v>
      </c>
      <c r="D25" s="51">
        <v>8</v>
      </c>
      <c r="E25" s="51">
        <v>264</v>
      </c>
      <c r="F25" s="51">
        <v>46</v>
      </c>
      <c r="G25" s="51">
        <v>451</v>
      </c>
      <c r="H25" s="51">
        <v>80</v>
      </c>
      <c r="I25" s="51">
        <v>432</v>
      </c>
      <c r="J25" s="51">
        <v>107</v>
      </c>
      <c r="K25" s="51">
        <v>423</v>
      </c>
      <c r="L25" s="51">
        <v>74</v>
      </c>
      <c r="M25" s="51">
        <v>265</v>
      </c>
      <c r="N25" s="51">
        <v>59</v>
      </c>
      <c r="O25" s="51">
        <v>139</v>
      </c>
      <c r="P25" s="51">
        <v>31</v>
      </c>
      <c r="Q25" s="51">
        <f t="shared" si="0"/>
        <v>2065</v>
      </c>
      <c r="R25" s="51">
        <f t="shared" si="1"/>
        <v>405</v>
      </c>
      <c r="S25" s="51">
        <f t="shared" si="2"/>
        <v>2470</v>
      </c>
      <c r="T25" s="404" t="s">
        <v>225</v>
      </c>
      <c r="U25" s="404"/>
    </row>
    <row r="26" spans="1:21" ht="17.100000000000001" customHeight="1" thickBot="1">
      <c r="A26" s="430" t="s">
        <v>10</v>
      </c>
      <c r="B26" s="430"/>
      <c r="C26" s="65">
        <v>239</v>
      </c>
      <c r="D26" s="65">
        <v>121</v>
      </c>
      <c r="E26" s="65">
        <v>548</v>
      </c>
      <c r="F26" s="65">
        <v>161</v>
      </c>
      <c r="G26" s="65">
        <v>981</v>
      </c>
      <c r="H26" s="65">
        <v>205</v>
      </c>
      <c r="I26" s="65">
        <v>927</v>
      </c>
      <c r="J26" s="65">
        <v>196</v>
      </c>
      <c r="K26" s="65">
        <v>778</v>
      </c>
      <c r="L26" s="65">
        <v>135</v>
      </c>
      <c r="M26" s="65">
        <v>476</v>
      </c>
      <c r="N26" s="65">
        <v>57</v>
      </c>
      <c r="O26" s="65">
        <v>291</v>
      </c>
      <c r="P26" s="65">
        <v>28</v>
      </c>
      <c r="Q26" s="48">
        <f t="shared" si="0"/>
        <v>4240</v>
      </c>
      <c r="R26" s="48">
        <f t="shared" si="1"/>
        <v>903</v>
      </c>
      <c r="S26" s="48">
        <f t="shared" si="2"/>
        <v>5143</v>
      </c>
      <c r="T26" s="405" t="s">
        <v>226</v>
      </c>
      <c r="U26" s="405"/>
    </row>
    <row r="27" spans="1:21" ht="17.100000000000001" customHeight="1" thickBot="1">
      <c r="A27" s="440" t="s">
        <v>11</v>
      </c>
      <c r="B27" s="440"/>
      <c r="C27" s="118">
        <f>SUM(C7:C26)</f>
        <v>2649</v>
      </c>
      <c r="D27" s="118">
        <f t="shared" ref="D27:S27" si="3">SUM(D7:D26)</f>
        <v>1102</v>
      </c>
      <c r="E27" s="118">
        <f t="shared" si="3"/>
        <v>5742</v>
      </c>
      <c r="F27" s="118">
        <f t="shared" si="3"/>
        <v>2258</v>
      </c>
      <c r="G27" s="118">
        <f t="shared" si="3"/>
        <v>8748</v>
      </c>
      <c r="H27" s="118">
        <f t="shared" si="3"/>
        <v>3188</v>
      </c>
      <c r="I27" s="118">
        <f t="shared" si="3"/>
        <v>8035</v>
      </c>
      <c r="J27" s="118">
        <f t="shared" si="3"/>
        <v>2832</v>
      </c>
      <c r="K27" s="118">
        <f t="shared" si="3"/>
        <v>6932</v>
      </c>
      <c r="L27" s="118">
        <f t="shared" si="3"/>
        <v>2460</v>
      </c>
      <c r="M27" s="118">
        <f t="shared" si="3"/>
        <v>4051</v>
      </c>
      <c r="N27" s="118">
        <f t="shared" si="3"/>
        <v>1325</v>
      </c>
      <c r="O27" s="118">
        <f t="shared" si="3"/>
        <v>2205</v>
      </c>
      <c r="P27" s="118">
        <f t="shared" si="3"/>
        <v>604</v>
      </c>
      <c r="Q27" s="188">
        <f t="shared" si="3"/>
        <v>38362</v>
      </c>
      <c r="R27" s="188">
        <f t="shared" si="3"/>
        <v>13769</v>
      </c>
      <c r="S27" s="188">
        <f t="shared" si="3"/>
        <v>52131</v>
      </c>
      <c r="T27" s="442" t="s">
        <v>201</v>
      </c>
      <c r="U27" s="442"/>
    </row>
    <row r="28" spans="1:21" ht="13.5" thickTop="1">
      <c r="A28" s="512" t="s">
        <v>596</v>
      </c>
      <c r="B28" s="512"/>
      <c r="C28" s="512"/>
      <c r="D28" s="512"/>
      <c r="E28" s="512"/>
      <c r="F28" s="512"/>
      <c r="G28" s="512"/>
      <c r="H28" s="512"/>
      <c r="I28" s="512"/>
    </row>
    <row r="29" spans="1:21" ht="15.75" customHeight="1"/>
  </sheetData>
  <mergeCells count="54">
    <mergeCell ref="A28:I28"/>
    <mergeCell ref="T26:U26"/>
    <mergeCell ref="T27:U27"/>
    <mergeCell ref="T20:U20"/>
    <mergeCell ref="T21:U21"/>
    <mergeCell ref="T22:U22"/>
    <mergeCell ref="T23:U23"/>
    <mergeCell ref="T24:U24"/>
    <mergeCell ref="T25:U25"/>
    <mergeCell ref="A25:B25"/>
    <mergeCell ref="A26:B26"/>
    <mergeCell ref="A27:B27"/>
    <mergeCell ref="A22:B22"/>
    <mergeCell ref="A23:B23"/>
    <mergeCell ref="A24:B24"/>
    <mergeCell ref="A20:B20"/>
    <mergeCell ref="A21:B21"/>
    <mergeCell ref="A18:B18"/>
    <mergeCell ref="T8:U8"/>
    <mergeCell ref="T9:U9"/>
    <mergeCell ref="T10:U10"/>
    <mergeCell ref="U11:U16"/>
    <mergeCell ref="T17:U17"/>
    <mergeCell ref="A11:A16"/>
    <mergeCell ref="A17:B17"/>
    <mergeCell ref="T18:U18"/>
    <mergeCell ref="T19:U19"/>
    <mergeCell ref="A19:B19"/>
    <mergeCell ref="O4:P4"/>
    <mergeCell ref="Q4:S4"/>
    <mergeCell ref="A8:B8"/>
    <mergeCell ref="A9:B9"/>
    <mergeCell ref="A10:B10"/>
    <mergeCell ref="E4:F4"/>
    <mergeCell ref="G4:H4"/>
    <mergeCell ref="I4:J4"/>
    <mergeCell ref="K4:L4"/>
    <mergeCell ref="M4:N4"/>
    <mergeCell ref="T7:U7"/>
    <mergeCell ref="A1:C1"/>
    <mergeCell ref="G3:H3"/>
    <mergeCell ref="I3:J3"/>
    <mergeCell ref="K3:L3"/>
    <mergeCell ref="M3:N3"/>
    <mergeCell ref="O3:P3"/>
    <mergeCell ref="R1:U1"/>
    <mergeCell ref="A2:B6"/>
    <mergeCell ref="C2:S2"/>
    <mergeCell ref="C3:D3"/>
    <mergeCell ref="E3:F3"/>
    <mergeCell ref="A7:B7"/>
    <mergeCell ref="Q3:R3"/>
    <mergeCell ref="T3:U5"/>
    <mergeCell ref="C4:D4"/>
  </mergeCells>
  <printOptions horizontalCentered="1"/>
  <pageMargins left="1" right="1" top="1.5" bottom="1" header="1.5" footer="1"/>
  <pageSetup paperSize="9" scale="70" firstPageNumber="22" orientation="landscape" useFirstPageNumber="1" r:id="rId1"/>
  <colBreaks count="1" manualBreakCount="1">
    <brk id="21" max="33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A1:AE80"/>
  <sheetViews>
    <sheetView rightToLeft="1" view="pageBreakPreview" zoomScale="87" zoomScaleNormal="75" zoomScaleSheetLayoutView="87" workbookViewId="0">
      <selection activeCell="K12" sqref="K12"/>
    </sheetView>
  </sheetViews>
  <sheetFormatPr defaultRowHeight="12.75"/>
  <cols>
    <col min="1" max="1" width="9.5703125" style="11" customWidth="1"/>
    <col min="2" max="2" width="9.85546875" style="11" customWidth="1"/>
    <col min="3" max="5" width="9.5703125" style="11" customWidth="1"/>
    <col min="6" max="8" width="9.85546875" style="11" customWidth="1"/>
    <col min="9" max="11" width="9.7109375" style="11" customWidth="1"/>
    <col min="12" max="14" width="10" style="11" customWidth="1"/>
    <col min="15" max="15" width="9.85546875" style="154" customWidth="1"/>
    <col min="16" max="16" width="13" style="11" customWidth="1"/>
    <col min="17" max="30" width="9.140625" style="23"/>
    <col min="31" max="16384" width="9.140625" style="11"/>
  </cols>
  <sheetData>
    <row r="1" spans="1:31" ht="31.5" customHeight="1">
      <c r="A1" s="422" t="s">
        <v>593</v>
      </c>
      <c r="B1" s="422"/>
      <c r="C1" s="422"/>
      <c r="D1" s="422"/>
      <c r="E1" s="422"/>
      <c r="F1" s="422"/>
      <c r="G1" s="422"/>
      <c r="H1" s="422"/>
      <c r="I1" s="422"/>
      <c r="J1" s="422"/>
      <c r="K1" s="422"/>
      <c r="L1" s="422"/>
      <c r="M1" s="422"/>
      <c r="N1" s="422"/>
      <c r="O1" s="422"/>
      <c r="P1" s="422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</row>
    <row r="2" spans="1:31" ht="31.5" customHeight="1">
      <c r="A2" s="422" t="s">
        <v>594</v>
      </c>
      <c r="B2" s="422"/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</row>
    <row r="3" spans="1:31" ht="29.25" customHeight="1" thickBot="1">
      <c r="A3" s="447" t="s">
        <v>566</v>
      </c>
      <c r="B3" s="447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515" t="s">
        <v>565</v>
      </c>
      <c r="P3" s="515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</row>
    <row r="4" spans="1:31" ht="27" customHeight="1" thickTop="1">
      <c r="A4" s="444" t="s">
        <v>20</v>
      </c>
      <c r="B4" s="444"/>
      <c r="C4" s="444" t="s">
        <v>86</v>
      </c>
      <c r="D4" s="444"/>
      <c r="E4" s="444"/>
      <c r="F4" s="444" t="s">
        <v>87</v>
      </c>
      <c r="G4" s="444"/>
      <c r="H4" s="444"/>
      <c r="I4" s="444" t="s">
        <v>88</v>
      </c>
      <c r="J4" s="444"/>
      <c r="K4" s="444"/>
      <c r="L4" s="444" t="s">
        <v>89</v>
      </c>
      <c r="M4" s="444"/>
      <c r="N4" s="444"/>
      <c r="O4" s="444" t="s">
        <v>242</v>
      </c>
      <c r="P4" s="444"/>
    </row>
    <row r="5" spans="1:31" ht="26.25" customHeight="1">
      <c r="A5" s="445"/>
      <c r="B5" s="445"/>
      <c r="C5" s="443" t="s">
        <v>228</v>
      </c>
      <c r="D5" s="443"/>
      <c r="E5" s="443"/>
      <c r="F5" s="443" t="s">
        <v>229</v>
      </c>
      <c r="G5" s="443"/>
      <c r="H5" s="443"/>
      <c r="I5" s="443" t="s">
        <v>230</v>
      </c>
      <c r="J5" s="443"/>
      <c r="K5" s="443"/>
      <c r="L5" s="445" t="s">
        <v>201</v>
      </c>
      <c r="M5" s="445"/>
      <c r="N5" s="445"/>
      <c r="O5" s="445"/>
      <c r="P5" s="445"/>
    </row>
    <row r="6" spans="1:31" ht="23.25" customHeight="1">
      <c r="A6" s="445"/>
      <c r="B6" s="445"/>
      <c r="C6" s="152" t="s">
        <v>5</v>
      </c>
      <c r="D6" s="152" t="s">
        <v>91</v>
      </c>
      <c r="E6" s="152" t="s">
        <v>4</v>
      </c>
      <c r="F6" s="152" t="s">
        <v>5</v>
      </c>
      <c r="G6" s="152" t="s">
        <v>91</v>
      </c>
      <c r="H6" s="152" t="s">
        <v>4</v>
      </c>
      <c r="I6" s="152" t="s">
        <v>5</v>
      </c>
      <c r="J6" s="152" t="s">
        <v>91</v>
      </c>
      <c r="K6" s="152" t="s">
        <v>4</v>
      </c>
      <c r="L6" s="152" t="s">
        <v>5</v>
      </c>
      <c r="M6" s="152" t="s">
        <v>91</v>
      </c>
      <c r="N6" s="152" t="s">
        <v>4</v>
      </c>
      <c r="O6" s="445"/>
      <c r="P6" s="445"/>
    </row>
    <row r="7" spans="1:31" ht="53.25" customHeight="1" thickBot="1">
      <c r="A7" s="514"/>
      <c r="B7" s="514"/>
      <c r="C7" s="42" t="s">
        <v>198</v>
      </c>
      <c r="D7" s="42" t="s">
        <v>233</v>
      </c>
      <c r="E7" s="42" t="s">
        <v>201</v>
      </c>
      <c r="F7" s="42" t="s">
        <v>198</v>
      </c>
      <c r="G7" s="42" t="s">
        <v>233</v>
      </c>
      <c r="H7" s="42" t="s">
        <v>201</v>
      </c>
      <c r="I7" s="42" t="s">
        <v>198</v>
      </c>
      <c r="J7" s="42" t="s">
        <v>233</v>
      </c>
      <c r="K7" s="42" t="s">
        <v>201</v>
      </c>
      <c r="L7" s="42" t="s">
        <v>198</v>
      </c>
      <c r="M7" s="42" t="s">
        <v>233</v>
      </c>
      <c r="N7" s="42" t="s">
        <v>201</v>
      </c>
      <c r="O7" s="514"/>
      <c r="P7" s="514"/>
    </row>
    <row r="8" spans="1:31" ht="35.1" customHeight="1">
      <c r="A8" s="445" t="s">
        <v>21</v>
      </c>
      <c r="B8" s="445"/>
      <c r="C8" s="71">
        <v>2649</v>
      </c>
      <c r="D8" s="46">
        <v>1102</v>
      </c>
      <c r="E8" s="46">
        <f>SUM(C8:D8)</f>
        <v>3751</v>
      </c>
      <c r="F8" s="46">
        <v>0</v>
      </c>
      <c r="G8" s="46">
        <v>0</v>
      </c>
      <c r="H8" s="46">
        <f>SUM(F8:G8)</f>
        <v>0</v>
      </c>
      <c r="I8" s="46">
        <v>0</v>
      </c>
      <c r="J8" s="46">
        <v>0</v>
      </c>
      <c r="K8" s="46">
        <f>SUM(I8:J8)</f>
        <v>0</v>
      </c>
      <c r="L8" s="46">
        <f>SUM(I8,F8,C8)</f>
        <v>2649</v>
      </c>
      <c r="M8" s="46">
        <f>SUM(J8,G8,D8)</f>
        <v>1102</v>
      </c>
      <c r="N8" s="46">
        <f>SUM(L8:M8)</f>
        <v>3751</v>
      </c>
      <c r="O8" s="445" t="s">
        <v>339</v>
      </c>
      <c r="P8" s="445"/>
    </row>
    <row r="9" spans="1:31" ht="35.1" customHeight="1">
      <c r="A9" s="513" t="s">
        <v>22</v>
      </c>
      <c r="B9" s="513"/>
      <c r="C9" s="51">
        <v>3460</v>
      </c>
      <c r="D9" s="51">
        <v>1236</v>
      </c>
      <c r="E9" s="51">
        <f>SUM(C9:D9)</f>
        <v>4696</v>
      </c>
      <c r="F9" s="64">
        <v>2282</v>
      </c>
      <c r="G9" s="64">
        <v>1022</v>
      </c>
      <c r="H9" s="51">
        <f t="shared" ref="H9:H14" si="0">SUM(F9:G9)</f>
        <v>3304</v>
      </c>
      <c r="I9" s="51">
        <v>0</v>
      </c>
      <c r="J9" s="51">
        <v>0</v>
      </c>
      <c r="K9" s="51">
        <f>SUM(I9:J9)</f>
        <v>0</v>
      </c>
      <c r="L9" s="51">
        <f t="shared" ref="L9:L14" si="1">SUM(I9,F9,C9)</f>
        <v>5742</v>
      </c>
      <c r="M9" s="51">
        <f t="shared" ref="M9:M14" si="2">SUM(J9,G9,D9)</f>
        <v>2258</v>
      </c>
      <c r="N9" s="51">
        <f t="shared" ref="N9:N14" si="3">SUM(L9:M9)</f>
        <v>8000</v>
      </c>
      <c r="O9" s="513" t="s">
        <v>340</v>
      </c>
      <c r="P9" s="513"/>
    </row>
    <row r="10" spans="1:31" ht="35.1" customHeight="1">
      <c r="A10" s="513" t="s">
        <v>23</v>
      </c>
      <c r="B10" s="513"/>
      <c r="C10" s="51">
        <v>3326</v>
      </c>
      <c r="D10" s="51">
        <v>1184</v>
      </c>
      <c r="E10" s="51">
        <f t="shared" ref="E10:E14" si="4">SUM(C10:D10)</f>
        <v>4510</v>
      </c>
      <c r="F10" s="64">
        <v>2998</v>
      </c>
      <c r="G10" s="64">
        <v>1107</v>
      </c>
      <c r="H10" s="51">
        <f t="shared" si="0"/>
        <v>4105</v>
      </c>
      <c r="I10" s="64">
        <v>2424</v>
      </c>
      <c r="J10" s="64">
        <v>897</v>
      </c>
      <c r="K10" s="51">
        <f t="shared" ref="K10:K14" si="5">SUM(I10:J10)</f>
        <v>3321</v>
      </c>
      <c r="L10" s="51">
        <f t="shared" si="1"/>
        <v>8748</v>
      </c>
      <c r="M10" s="51">
        <f t="shared" si="2"/>
        <v>3188</v>
      </c>
      <c r="N10" s="51">
        <f t="shared" si="3"/>
        <v>11936</v>
      </c>
      <c r="O10" s="513" t="s">
        <v>341</v>
      </c>
      <c r="P10" s="513"/>
    </row>
    <row r="11" spans="1:31" ht="35.1" customHeight="1">
      <c r="A11" s="513" t="s">
        <v>24</v>
      </c>
      <c r="B11" s="513"/>
      <c r="C11" s="51">
        <v>2373</v>
      </c>
      <c r="D11" s="51">
        <v>897</v>
      </c>
      <c r="E11" s="51">
        <f t="shared" si="4"/>
        <v>3270</v>
      </c>
      <c r="F11" s="64">
        <v>2781</v>
      </c>
      <c r="G11" s="64">
        <v>1071</v>
      </c>
      <c r="H11" s="51">
        <f t="shared" si="0"/>
        <v>3852</v>
      </c>
      <c r="I11" s="64">
        <v>2881</v>
      </c>
      <c r="J11" s="64">
        <v>864</v>
      </c>
      <c r="K11" s="51">
        <f t="shared" si="5"/>
        <v>3745</v>
      </c>
      <c r="L11" s="51">
        <f t="shared" si="1"/>
        <v>8035</v>
      </c>
      <c r="M11" s="51">
        <f t="shared" si="2"/>
        <v>2832</v>
      </c>
      <c r="N11" s="51">
        <f t="shared" si="3"/>
        <v>10867</v>
      </c>
      <c r="O11" s="513" t="s">
        <v>342</v>
      </c>
      <c r="P11" s="513"/>
    </row>
    <row r="12" spans="1:31" ht="35.1" customHeight="1">
      <c r="A12" s="513" t="s">
        <v>25</v>
      </c>
      <c r="B12" s="513"/>
      <c r="C12" s="51">
        <v>1963</v>
      </c>
      <c r="D12" s="51">
        <v>890</v>
      </c>
      <c r="E12" s="51">
        <f t="shared" si="4"/>
        <v>2853</v>
      </c>
      <c r="F12" s="51">
        <v>2146</v>
      </c>
      <c r="G12" s="51">
        <v>787</v>
      </c>
      <c r="H12" s="51">
        <f t="shared" si="0"/>
        <v>2933</v>
      </c>
      <c r="I12" s="64">
        <v>2823</v>
      </c>
      <c r="J12" s="64">
        <v>783</v>
      </c>
      <c r="K12" s="51">
        <f t="shared" si="5"/>
        <v>3606</v>
      </c>
      <c r="L12" s="51">
        <f t="shared" si="1"/>
        <v>6932</v>
      </c>
      <c r="M12" s="51">
        <f t="shared" si="2"/>
        <v>2460</v>
      </c>
      <c r="N12" s="51">
        <f t="shared" si="3"/>
        <v>9392</v>
      </c>
      <c r="O12" s="513" t="s">
        <v>343</v>
      </c>
      <c r="P12" s="513"/>
    </row>
    <row r="13" spans="1:31" ht="35.1" customHeight="1">
      <c r="A13" s="513" t="s">
        <v>26</v>
      </c>
      <c r="B13" s="513"/>
      <c r="C13" s="51">
        <v>0</v>
      </c>
      <c r="D13" s="51">
        <v>0</v>
      </c>
      <c r="E13" s="51">
        <f t="shared" si="4"/>
        <v>0</v>
      </c>
      <c r="F13" s="51">
        <v>1723</v>
      </c>
      <c r="G13" s="51">
        <v>747</v>
      </c>
      <c r="H13" s="51">
        <f t="shared" si="0"/>
        <v>2470</v>
      </c>
      <c r="I13" s="64">
        <v>2328</v>
      </c>
      <c r="J13" s="64">
        <v>578</v>
      </c>
      <c r="K13" s="51">
        <f t="shared" si="5"/>
        <v>2906</v>
      </c>
      <c r="L13" s="51">
        <f t="shared" si="1"/>
        <v>4051</v>
      </c>
      <c r="M13" s="51">
        <f t="shared" si="2"/>
        <v>1325</v>
      </c>
      <c r="N13" s="51">
        <f t="shared" si="3"/>
        <v>5376</v>
      </c>
      <c r="O13" s="513" t="s">
        <v>344</v>
      </c>
      <c r="P13" s="513"/>
    </row>
    <row r="14" spans="1:31" ht="35.1" customHeight="1" thickBot="1">
      <c r="A14" s="445" t="s">
        <v>27</v>
      </c>
      <c r="B14" s="445"/>
      <c r="C14" s="99">
        <v>0</v>
      </c>
      <c r="D14" s="65">
        <v>0</v>
      </c>
      <c r="E14" s="65">
        <f t="shared" si="4"/>
        <v>0</v>
      </c>
      <c r="F14" s="65">
        <v>0</v>
      </c>
      <c r="G14" s="65">
        <v>0</v>
      </c>
      <c r="H14" s="65">
        <f t="shared" si="0"/>
        <v>0</v>
      </c>
      <c r="I14" s="66">
        <v>2205</v>
      </c>
      <c r="J14" s="66">
        <v>604</v>
      </c>
      <c r="K14" s="65">
        <f t="shared" si="5"/>
        <v>2809</v>
      </c>
      <c r="L14" s="65">
        <f t="shared" si="1"/>
        <v>2205</v>
      </c>
      <c r="M14" s="65">
        <f t="shared" si="2"/>
        <v>604</v>
      </c>
      <c r="N14" s="65">
        <f t="shared" si="3"/>
        <v>2809</v>
      </c>
      <c r="O14" s="445" t="s">
        <v>345</v>
      </c>
      <c r="P14" s="445"/>
    </row>
    <row r="15" spans="1:31" ht="35.1" customHeight="1" thickBot="1">
      <c r="A15" s="516" t="s">
        <v>17</v>
      </c>
      <c r="B15" s="516"/>
      <c r="C15" s="70">
        <f>SUM(C8:C14)</f>
        <v>13771</v>
      </c>
      <c r="D15" s="186">
        <f t="shared" ref="D15:N15" si="6">SUM(D8:D14)</f>
        <v>5309</v>
      </c>
      <c r="E15" s="186">
        <f t="shared" si="6"/>
        <v>19080</v>
      </c>
      <c r="F15" s="186">
        <f t="shared" si="6"/>
        <v>11930</v>
      </c>
      <c r="G15" s="186">
        <f t="shared" si="6"/>
        <v>4734</v>
      </c>
      <c r="H15" s="186">
        <f t="shared" si="6"/>
        <v>16664</v>
      </c>
      <c r="I15" s="186">
        <f t="shared" si="6"/>
        <v>12661</v>
      </c>
      <c r="J15" s="186">
        <f t="shared" si="6"/>
        <v>3726</v>
      </c>
      <c r="K15" s="186">
        <f t="shared" si="6"/>
        <v>16387</v>
      </c>
      <c r="L15" s="186">
        <f t="shared" si="6"/>
        <v>38362</v>
      </c>
      <c r="M15" s="186">
        <f t="shared" si="6"/>
        <v>13769</v>
      </c>
      <c r="N15" s="186">
        <f t="shared" si="6"/>
        <v>52131</v>
      </c>
      <c r="O15" s="516" t="s">
        <v>201</v>
      </c>
      <c r="P15" s="516"/>
    </row>
    <row r="16" spans="1:31" ht="13.5" thickTop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</row>
    <row r="17" spans="1:15">
      <c r="A17" s="23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</row>
    <row r="18" spans="1:15">
      <c r="A18" s="2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</row>
    <row r="19" spans="1:15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</row>
    <row r="20" spans="1:15" ht="22.5" customHeight="1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</row>
    <row r="21" spans="1:15">
      <c r="A21" s="23"/>
      <c r="B21" s="23"/>
      <c r="C21" s="23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</row>
    <row r="22" spans="1:15">
      <c r="A22" s="23"/>
      <c r="B22" s="23"/>
      <c r="C22" s="23"/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</row>
    <row r="23" spans="1:15">
      <c r="A23" s="23"/>
      <c r="B23" s="23"/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</row>
    <row r="24" spans="1:15">
      <c r="A24" s="23"/>
      <c r="B24" s="23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</row>
    <row r="25" spans="1:15">
      <c r="A25" s="23"/>
      <c r="B25" s="23"/>
      <c r="C25" s="23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</row>
    <row r="26" spans="1:15">
      <c r="A26" s="23"/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</row>
    <row r="27" spans="1:15">
      <c r="A27" s="23"/>
      <c r="B27" s="23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</row>
    <row r="28" spans="1:15">
      <c r="A28" s="23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</row>
    <row r="29" spans="1:15">
      <c r="A29" s="23"/>
      <c r="B29" s="23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</row>
    <row r="30" spans="1:15">
      <c r="A30" s="23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</row>
    <row r="31" spans="1:15">
      <c r="O31" s="23"/>
    </row>
    <row r="32" spans="1:15">
      <c r="O32" s="23"/>
    </row>
    <row r="33" spans="15:15">
      <c r="O33" s="23"/>
    </row>
    <row r="34" spans="15:15">
      <c r="O34" s="23"/>
    </row>
    <row r="35" spans="15:15">
      <c r="O35" s="23"/>
    </row>
    <row r="36" spans="15:15">
      <c r="O36" s="23"/>
    </row>
    <row r="37" spans="15:15">
      <c r="O37" s="23"/>
    </row>
    <row r="38" spans="15:15">
      <c r="O38" s="23"/>
    </row>
    <row r="39" spans="15:15">
      <c r="O39" s="23"/>
    </row>
    <row r="40" spans="15:15">
      <c r="O40" s="23"/>
    </row>
    <row r="41" spans="15:15">
      <c r="O41" s="23"/>
    </row>
    <row r="42" spans="15:15">
      <c r="O42" s="23"/>
    </row>
    <row r="43" spans="15:15">
      <c r="O43" s="23"/>
    </row>
    <row r="44" spans="15:15">
      <c r="O44" s="23"/>
    </row>
    <row r="45" spans="15:15">
      <c r="O45" s="23"/>
    </row>
    <row r="46" spans="15:15">
      <c r="O46" s="23"/>
    </row>
    <row r="47" spans="15:15">
      <c r="O47" s="23"/>
    </row>
    <row r="48" spans="15:15">
      <c r="O48" s="23"/>
    </row>
    <row r="49" spans="15:15">
      <c r="O49" s="23"/>
    </row>
    <row r="50" spans="15:15">
      <c r="O50" s="23"/>
    </row>
    <row r="51" spans="15:15">
      <c r="O51" s="23"/>
    </row>
    <row r="52" spans="15:15">
      <c r="O52" s="23"/>
    </row>
    <row r="53" spans="15:15">
      <c r="O53" s="23"/>
    </row>
    <row r="54" spans="15:15">
      <c r="O54" s="23"/>
    </row>
    <row r="55" spans="15:15">
      <c r="O55" s="23"/>
    </row>
    <row r="56" spans="15:15">
      <c r="O56" s="23"/>
    </row>
    <row r="57" spans="15:15">
      <c r="O57" s="23"/>
    </row>
    <row r="58" spans="15:15">
      <c r="O58" s="23"/>
    </row>
    <row r="59" spans="15:15">
      <c r="O59" s="23"/>
    </row>
    <row r="60" spans="15:15">
      <c r="O60" s="23"/>
    </row>
    <row r="61" spans="15:15">
      <c r="O61" s="23"/>
    </row>
    <row r="62" spans="15:15">
      <c r="O62" s="23"/>
    </row>
    <row r="63" spans="15:15">
      <c r="O63" s="23"/>
    </row>
    <row r="64" spans="15:15">
      <c r="O64" s="23"/>
    </row>
    <row r="65" spans="15:15">
      <c r="O65" s="23"/>
    </row>
    <row r="66" spans="15:15">
      <c r="O66" s="23"/>
    </row>
    <row r="67" spans="15:15">
      <c r="O67" s="23"/>
    </row>
    <row r="68" spans="15:15">
      <c r="O68" s="23"/>
    </row>
    <row r="69" spans="15:15">
      <c r="O69" s="23"/>
    </row>
    <row r="70" spans="15:15">
      <c r="O70" s="23"/>
    </row>
    <row r="71" spans="15:15">
      <c r="O71" s="23"/>
    </row>
    <row r="72" spans="15:15">
      <c r="O72" s="23"/>
    </row>
    <row r="73" spans="15:15">
      <c r="O73" s="23"/>
    </row>
    <row r="74" spans="15:15">
      <c r="O74" s="23"/>
    </row>
    <row r="75" spans="15:15">
      <c r="O75" s="23"/>
    </row>
    <row r="76" spans="15:15">
      <c r="O76" s="23"/>
    </row>
    <row r="77" spans="15:15">
      <c r="O77" s="23"/>
    </row>
    <row r="78" spans="15:15">
      <c r="O78" s="23"/>
    </row>
    <row r="79" spans="15:15">
      <c r="O79" s="23"/>
    </row>
    <row r="80" spans="15:15">
      <c r="O80" s="23"/>
    </row>
  </sheetData>
  <mergeCells count="30">
    <mergeCell ref="O3:P3"/>
    <mergeCell ref="O14:P14"/>
    <mergeCell ref="O15:P15"/>
    <mergeCell ref="O13:P13"/>
    <mergeCell ref="A15:B15"/>
    <mergeCell ref="A10:B10"/>
    <mergeCell ref="A11:B11"/>
    <mergeCell ref="A14:B14"/>
    <mergeCell ref="A13:B13"/>
    <mergeCell ref="A12:B12"/>
    <mergeCell ref="L4:N4"/>
    <mergeCell ref="O10:P10"/>
    <mergeCell ref="O11:P11"/>
    <mergeCell ref="O12:P12"/>
    <mergeCell ref="A1:P1"/>
    <mergeCell ref="A8:B8"/>
    <mergeCell ref="A9:B9"/>
    <mergeCell ref="C5:E5"/>
    <mergeCell ref="F5:H5"/>
    <mergeCell ref="I5:K5"/>
    <mergeCell ref="L5:N5"/>
    <mergeCell ref="O8:P8"/>
    <mergeCell ref="A2:P2"/>
    <mergeCell ref="O4:P7"/>
    <mergeCell ref="O9:P9"/>
    <mergeCell ref="A3:B3"/>
    <mergeCell ref="C4:E4"/>
    <mergeCell ref="F4:H4"/>
    <mergeCell ref="I4:K4"/>
    <mergeCell ref="A4:B7"/>
  </mergeCells>
  <phoneticPr fontId="3" type="noConversion"/>
  <printOptions horizontalCentered="1"/>
  <pageMargins left="1" right="1" top="1.5" bottom="1" header="1.5" footer="1"/>
  <pageSetup paperSize="9" scale="75" firstPageNumber="23" orientation="landscape" useFirstPageNumber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A1:T186"/>
  <sheetViews>
    <sheetView rightToLeft="1" view="pageBreakPreview" zoomScale="70" zoomScaleNormal="75" zoomScaleSheetLayoutView="70" workbookViewId="0">
      <selection activeCell="T10" sqref="T10"/>
    </sheetView>
  </sheetViews>
  <sheetFormatPr defaultRowHeight="12.75"/>
  <cols>
    <col min="1" max="1" width="4.85546875" style="11" customWidth="1"/>
    <col min="2" max="2" width="12.85546875" style="11" customWidth="1"/>
    <col min="3" max="8" width="9" style="11" customWidth="1"/>
    <col min="9" max="11" width="9.7109375" style="11" customWidth="1"/>
    <col min="12" max="13" width="10" style="11" customWidth="1"/>
    <col min="14" max="14" width="8.7109375" style="11" customWidth="1"/>
    <col min="15" max="15" width="11.7109375" style="23" customWidth="1"/>
    <col min="16" max="16" width="11.5703125" style="23" customWidth="1"/>
    <col min="17" max="16384" width="9.140625" style="11"/>
  </cols>
  <sheetData>
    <row r="1" spans="1:20" ht="23.25" customHeight="1">
      <c r="A1" s="422" t="s">
        <v>425</v>
      </c>
      <c r="B1" s="422"/>
      <c r="C1" s="422"/>
      <c r="D1" s="422"/>
      <c r="E1" s="422"/>
      <c r="F1" s="422"/>
      <c r="G1" s="422"/>
      <c r="H1" s="422"/>
      <c r="I1" s="422"/>
      <c r="J1" s="422"/>
      <c r="K1" s="422"/>
      <c r="L1" s="422"/>
      <c r="M1" s="422"/>
      <c r="N1" s="422"/>
      <c r="O1" s="422"/>
      <c r="P1" s="422"/>
    </row>
    <row r="2" spans="1:20" ht="35.25" customHeight="1">
      <c r="A2" s="422" t="s">
        <v>426</v>
      </c>
      <c r="B2" s="422"/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</row>
    <row r="3" spans="1:20" ht="15.75" customHeight="1" thickBot="1">
      <c r="A3" s="447" t="s">
        <v>527</v>
      </c>
      <c r="B3" s="447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515" t="s">
        <v>528</v>
      </c>
      <c r="P3" s="515"/>
    </row>
    <row r="4" spans="1:20" ht="16.5" customHeight="1" thickTop="1">
      <c r="A4" s="448" t="s">
        <v>85</v>
      </c>
      <c r="B4" s="448"/>
      <c r="C4" s="448" t="s">
        <v>65</v>
      </c>
      <c r="D4" s="448"/>
      <c r="E4" s="448"/>
      <c r="F4" s="448"/>
      <c r="G4" s="448"/>
      <c r="H4" s="448"/>
      <c r="I4" s="448"/>
      <c r="J4" s="448"/>
      <c r="K4" s="448"/>
      <c r="L4" s="448"/>
      <c r="M4" s="448"/>
      <c r="N4" s="448"/>
      <c r="O4" s="448" t="s">
        <v>206</v>
      </c>
      <c r="P4" s="448"/>
    </row>
    <row r="5" spans="1:20" ht="15.75" customHeight="1">
      <c r="A5" s="443"/>
      <c r="B5" s="443"/>
      <c r="C5" s="99"/>
      <c r="D5" s="99"/>
      <c r="E5" s="99"/>
      <c r="F5" s="99"/>
      <c r="G5" s="99"/>
      <c r="H5" s="443" t="s">
        <v>243</v>
      </c>
      <c r="I5" s="443"/>
      <c r="J5" s="99"/>
      <c r="K5" s="99"/>
      <c r="L5" s="99"/>
      <c r="M5" s="99"/>
      <c r="N5" s="99"/>
      <c r="O5" s="443"/>
      <c r="P5" s="443"/>
      <c r="R5" s="23"/>
      <c r="S5" s="23"/>
      <c r="T5" s="23"/>
    </row>
    <row r="6" spans="1:20" ht="15.75" customHeight="1">
      <c r="A6" s="443"/>
      <c r="B6" s="443"/>
      <c r="C6" s="462" t="s">
        <v>28</v>
      </c>
      <c r="D6" s="462"/>
      <c r="E6" s="462"/>
      <c r="F6" s="462" t="s">
        <v>29</v>
      </c>
      <c r="G6" s="462"/>
      <c r="H6" s="462"/>
      <c r="I6" s="462" t="s">
        <v>30</v>
      </c>
      <c r="J6" s="462"/>
      <c r="K6" s="462"/>
      <c r="L6" s="462" t="s">
        <v>31</v>
      </c>
      <c r="M6" s="462"/>
      <c r="N6" s="462"/>
      <c r="O6" s="443"/>
      <c r="P6" s="443"/>
      <c r="R6" s="23"/>
      <c r="S6" s="23"/>
      <c r="T6" s="23"/>
    </row>
    <row r="7" spans="1:20" ht="16.5" customHeight="1">
      <c r="A7" s="443"/>
      <c r="B7" s="443"/>
      <c r="C7" s="462" t="s">
        <v>228</v>
      </c>
      <c r="D7" s="462"/>
      <c r="E7" s="462"/>
      <c r="F7" s="462" t="s">
        <v>229</v>
      </c>
      <c r="G7" s="462"/>
      <c r="H7" s="462"/>
      <c r="I7" s="462" t="s">
        <v>230</v>
      </c>
      <c r="J7" s="462"/>
      <c r="K7" s="462"/>
      <c r="L7" s="462" t="s">
        <v>201</v>
      </c>
      <c r="M7" s="462"/>
      <c r="N7" s="462"/>
      <c r="O7" s="443"/>
      <c r="P7" s="443"/>
      <c r="R7" s="23"/>
      <c r="S7" s="23"/>
      <c r="T7" s="23"/>
    </row>
    <row r="8" spans="1:20" ht="17.25" customHeight="1">
      <c r="A8" s="443"/>
      <c r="B8" s="443"/>
      <c r="C8" s="100" t="s">
        <v>5</v>
      </c>
      <c r="D8" s="100" t="s">
        <v>91</v>
      </c>
      <c r="E8" s="100" t="s">
        <v>4</v>
      </c>
      <c r="F8" s="100" t="s">
        <v>5</v>
      </c>
      <c r="G8" s="100" t="s">
        <v>91</v>
      </c>
      <c r="H8" s="100" t="s">
        <v>4</v>
      </c>
      <c r="I8" s="100" t="s">
        <v>5</v>
      </c>
      <c r="J8" s="100" t="s">
        <v>91</v>
      </c>
      <c r="K8" s="100" t="s">
        <v>4</v>
      </c>
      <c r="L8" s="100" t="s">
        <v>5</v>
      </c>
      <c r="M8" s="100" t="s">
        <v>91</v>
      </c>
      <c r="N8" s="100" t="s">
        <v>4</v>
      </c>
      <c r="O8" s="443"/>
      <c r="P8" s="443"/>
      <c r="R8" s="443"/>
      <c r="S8" s="443"/>
      <c r="T8" s="23"/>
    </row>
    <row r="9" spans="1:20" s="155" customFormat="1" ht="43.5" customHeight="1" thickBot="1">
      <c r="A9" s="449"/>
      <c r="B9" s="449"/>
      <c r="C9" s="89" t="s">
        <v>198</v>
      </c>
      <c r="D9" s="89" t="s">
        <v>233</v>
      </c>
      <c r="E9" s="87" t="s">
        <v>201</v>
      </c>
      <c r="F9" s="89" t="s">
        <v>198</v>
      </c>
      <c r="G9" s="89" t="s">
        <v>233</v>
      </c>
      <c r="H9" s="87" t="s">
        <v>201</v>
      </c>
      <c r="I9" s="90" t="s">
        <v>198</v>
      </c>
      <c r="J9" s="90" t="s">
        <v>233</v>
      </c>
      <c r="K9" s="87" t="s">
        <v>201</v>
      </c>
      <c r="L9" s="90" t="s">
        <v>198</v>
      </c>
      <c r="M9" s="90" t="s">
        <v>233</v>
      </c>
      <c r="N9" s="91" t="s">
        <v>201</v>
      </c>
      <c r="O9" s="449"/>
      <c r="P9" s="449"/>
      <c r="R9" s="156"/>
      <c r="S9" s="156"/>
      <c r="T9" s="156"/>
    </row>
    <row r="10" spans="1:20" ht="15.95" customHeight="1">
      <c r="A10" s="518" t="s">
        <v>381</v>
      </c>
      <c r="B10" s="518"/>
      <c r="C10" s="51">
        <v>16</v>
      </c>
      <c r="D10" s="51">
        <v>14</v>
      </c>
      <c r="E10" s="51">
        <f>SUM(C10:D10)</f>
        <v>30</v>
      </c>
      <c r="F10" s="51">
        <v>4</v>
      </c>
      <c r="G10" s="51">
        <v>0</v>
      </c>
      <c r="H10" s="51">
        <f>SUM(F10:G10)</f>
        <v>4</v>
      </c>
      <c r="I10" s="46">
        <v>30</v>
      </c>
      <c r="J10" s="46">
        <v>2</v>
      </c>
      <c r="K10" s="97">
        <f>SUM(I10:J10)</f>
        <v>32</v>
      </c>
      <c r="L10" s="46">
        <f>SUM(I10,F10,C10)</f>
        <v>50</v>
      </c>
      <c r="M10" s="46">
        <f>SUM(J10,G10,D10)</f>
        <v>16</v>
      </c>
      <c r="N10" s="47">
        <f>SUM(L10:M10)</f>
        <v>66</v>
      </c>
      <c r="O10" s="97"/>
      <c r="P10" s="121" t="s">
        <v>380</v>
      </c>
      <c r="Q10" s="125"/>
      <c r="R10" s="23"/>
      <c r="S10" s="23"/>
      <c r="T10" s="23"/>
    </row>
    <row r="11" spans="1:20" ht="15.95" customHeight="1">
      <c r="A11" s="429" t="s">
        <v>82</v>
      </c>
      <c r="B11" s="429"/>
      <c r="C11" s="51">
        <v>11</v>
      </c>
      <c r="D11" s="51">
        <v>6</v>
      </c>
      <c r="E11" s="51">
        <f>SUM(C11:D11)</f>
        <v>17</v>
      </c>
      <c r="F11" s="51">
        <v>26</v>
      </c>
      <c r="G11" s="51">
        <v>12</v>
      </c>
      <c r="H11" s="51">
        <f>SUM(F11:G11)</f>
        <v>38</v>
      </c>
      <c r="I11" s="51">
        <v>25</v>
      </c>
      <c r="J11" s="51">
        <v>4</v>
      </c>
      <c r="K11" s="45">
        <f>SUM(I11:J11)</f>
        <v>29</v>
      </c>
      <c r="L11" s="51">
        <f>SUM(I11,F11,C11)</f>
        <v>62</v>
      </c>
      <c r="M11" s="51">
        <f>SUM(J11,G11,D11)</f>
        <v>22</v>
      </c>
      <c r="N11" s="45">
        <f>SUM(L11:M11)</f>
        <v>84</v>
      </c>
      <c r="O11" s="404" t="s">
        <v>207</v>
      </c>
      <c r="P11" s="404"/>
      <c r="R11" s="23"/>
      <c r="S11" s="23"/>
      <c r="T11" s="23"/>
    </row>
    <row r="12" spans="1:20" ht="15.95" customHeight="1">
      <c r="A12" s="429" t="s">
        <v>83</v>
      </c>
      <c r="B12" s="429"/>
      <c r="C12" s="51">
        <v>44</v>
      </c>
      <c r="D12" s="51">
        <v>1</v>
      </c>
      <c r="E12" s="51">
        <f t="shared" ref="E12:E29" si="0">SUM(C12:D12)</f>
        <v>45</v>
      </c>
      <c r="F12" s="51">
        <v>17</v>
      </c>
      <c r="G12" s="51">
        <v>2</v>
      </c>
      <c r="H12" s="51">
        <f t="shared" ref="H12:H29" si="1">SUM(F12:G12)</f>
        <v>19</v>
      </c>
      <c r="I12" s="51">
        <v>172</v>
      </c>
      <c r="J12" s="51">
        <v>8</v>
      </c>
      <c r="K12" s="185">
        <f t="shared" ref="K12:K29" si="2">SUM(I12:J12)</f>
        <v>180</v>
      </c>
      <c r="L12" s="51">
        <f t="shared" ref="L12:L29" si="3">SUM(I12,F12,C12)</f>
        <v>233</v>
      </c>
      <c r="M12" s="51">
        <f t="shared" ref="M12:M29" si="4">SUM(J12,G12,D12)</f>
        <v>11</v>
      </c>
      <c r="N12" s="185">
        <f t="shared" ref="N12:N29" si="5">SUM(L12:M12)</f>
        <v>244</v>
      </c>
      <c r="O12" s="404" t="s">
        <v>208</v>
      </c>
      <c r="P12" s="404"/>
    </row>
    <row r="13" spans="1:20" ht="15.95" customHeight="1">
      <c r="A13" s="429" t="s">
        <v>7</v>
      </c>
      <c r="B13" s="429"/>
      <c r="C13" s="51">
        <v>59</v>
      </c>
      <c r="D13" s="51">
        <v>7</v>
      </c>
      <c r="E13" s="51">
        <f t="shared" si="0"/>
        <v>66</v>
      </c>
      <c r="F13" s="51">
        <v>47</v>
      </c>
      <c r="G13" s="51">
        <v>7</v>
      </c>
      <c r="H13" s="51">
        <f t="shared" si="1"/>
        <v>54</v>
      </c>
      <c r="I13" s="51">
        <v>164</v>
      </c>
      <c r="J13" s="51">
        <v>8</v>
      </c>
      <c r="K13" s="185">
        <f t="shared" si="2"/>
        <v>172</v>
      </c>
      <c r="L13" s="51">
        <f t="shared" si="3"/>
        <v>270</v>
      </c>
      <c r="M13" s="51">
        <f t="shared" si="4"/>
        <v>22</v>
      </c>
      <c r="N13" s="185">
        <f t="shared" si="5"/>
        <v>292</v>
      </c>
      <c r="O13" s="404" t="s">
        <v>209</v>
      </c>
      <c r="P13" s="404"/>
    </row>
    <row r="14" spans="1:20" ht="15.95" customHeight="1">
      <c r="A14" s="411" t="s">
        <v>8</v>
      </c>
      <c r="B14" s="103" t="s">
        <v>69</v>
      </c>
      <c r="C14" s="51">
        <v>43</v>
      </c>
      <c r="D14" s="51">
        <v>5</v>
      </c>
      <c r="E14" s="51">
        <f t="shared" si="0"/>
        <v>48</v>
      </c>
      <c r="F14" s="51">
        <v>29</v>
      </c>
      <c r="G14" s="51">
        <v>3</v>
      </c>
      <c r="H14" s="51">
        <f t="shared" si="1"/>
        <v>32</v>
      </c>
      <c r="I14" s="51">
        <v>26</v>
      </c>
      <c r="J14" s="51">
        <v>5</v>
      </c>
      <c r="K14" s="185">
        <f t="shared" si="2"/>
        <v>31</v>
      </c>
      <c r="L14" s="51">
        <f t="shared" si="3"/>
        <v>98</v>
      </c>
      <c r="M14" s="51">
        <f t="shared" si="4"/>
        <v>13</v>
      </c>
      <c r="N14" s="185">
        <f t="shared" si="5"/>
        <v>111</v>
      </c>
      <c r="O14" s="127" t="s">
        <v>210</v>
      </c>
      <c r="P14" s="438" t="s">
        <v>211</v>
      </c>
    </row>
    <row r="15" spans="1:20" ht="15.95" customHeight="1">
      <c r="A15" s="412"/>
      <c r="B15" s="103" t="s">
        <v>73</v>
      </c>
      <c r="C15" s="51">
        <v>80</v>
      </c>
      <c r="D15" s="51">
        <v>14</v>
      </c>
      <c r="E15" s="51">
        <f t="shared" si="0"/>
        <v>94</v>
      </c>
      <c r="F15" s="51">
        <v>37</v>
      </c>
      <c r="G15" s="51">
        <v>5</v>
      </c>
      <c r="H15" s="51">
        <f t="shared" si="1"/>
        <v>42</v>
      </c>
      <c r="I15" s="51">
        <v>81</v>
      </c>
      <c r="J15" s="51">
        <v>4</v>
      </c>
      <c r="K15" s="185">
        <f t="shared" si="2"/>
        <v>85</v>
      </c>
      <c r="L15" s="51">
        <f t="shared" si="3"/>
        <v>198</v>
      </c>
      <c r="M15" s="51">
        <f t="shared" si="4"/>
        <v>23</v>
      </c>
      <c r="N15" s="185">
        <f t="shared" si="5"/>
        <v>221</v>
      </c>
      <c r="O15" s="127" t="s">
        <v>212</v>
      </c>
      <c r="P15" s="438"/>
    </row>
    <row r="16" spans="1:20" ht="15.95" customHeight="1">
      <c r="A16" s="412"/>
      <c r="B16" s="103" t="s">
        <v>74</v>
      </c>
      <c r="C16" s="51">
        <v>20</v>
      </c>
      <c r="D16" s="51">
        <v>6</v>
      </c>
      <c r="E16" s="51">
        <f t="shared" si="0"/>
        <v>26</v>
      </c>
      <c r="F16" s="51">
        <v>11</v>
      </c>
      <c r="G16" s="51">
        <v>0</v>
      </c>
      <c r="H16" s="51">
        <f t="shared" si="1"/>
        <v>11</v>
      </c>
      <c r="I16" s="51">
        <v>24</v>
      </c>
      <c r="J16" s="51">
        <v>2</v>
      </c>
      <c r="K16" s="185">
        <f t="shared" si="2"/>
        <v>26</v>
      </c>
      <c r="L16" s="51">
        <f t="shared" si="3"/>
        <v>55</v>
      </c>
      <c r="M16" s="51">
        <f t="shared" si="4"/>
        <v>8</v>
      </c>
      <c r="N16" s="185">
        <f t="shared" si="5"/>
        <v>63</v>
      </c>
      <c r="O16" s="127" t="s">
        <v>213</v>
      </c>
      <c r="P16" s="438"/>
    </row>
    <row r="17" spans="1:16" ht="15.95" customHeight="1">
      <c r="A17" s="412"/>
      <c r="B17" s="103" t="s">
        <v>72</v>
      </c>
      <c r="C17" s="51">
        <v>73</v>
      </c>
      <c r="D17" s="51">
        <v>3</v>
      </c>
      <c r="E17" s="51">
        <f t="shared" si="0"/>
        <v>76</v>
      </c>
      <c r="F17" s="51">
        <v>27</v>
      </c>
      <c r="G17" s="51">
        <v>5</v>
      </c>
      <c r="H17" s="51">
        <f t="shared" si="1"/>
        <v>32</v>
      </c>
      <c r="I17" s="51">
        <v>55</v>
      </c>
      <c r="J17" s="51">
        <v>2</v>
      </c>
      <c r="K17" s="185">
        <f t="shared" si="2"/>
        <v>57</v>
      </c>
      <c r="L17" s="51">
        <f t="shared" si="3"/>
        <v>155</v>
      </c>
      <c r="M17" s="51">
        <f t="shared" si="4"/>
        <v>10</v>
      </c>
      <c r="N17" s="185">
        <f t="shared" si="5"/>
        <v>165</v>
      </c>
      <c r="O17" s="127" t="s">
        <v>214</v>
      </c>
      <c r="P17" s="438"/>
    </row>
    <row r="18" spans="1:16" ht="15.95" customHeight="1">
      <c r="A18" s="412"/>
      <c r="B18" s="103" t="s">
        <v>70</v>
      </c>
      <c r="C18" s="51">
        <v>28</v>
      </c>
      <c r="D18" s="51">
        <v>2</v>
      </c>
      <c r="E18" s="51">
        <f t="shared" si="0"/>
        <v>30</v>
      </c>
      <c r="F18" s="51">
        <v>26</v>
      </c>
      <c r="G18" s="51">
        <v>8</v>
      </c>
      <c r="H18" s="51">
        <f t="shared" si="1"/>
        <v>34</v>
      </c>
      <c r="I18" s="51">
        <v>76</v>
      </c>
      <c r="J18" s="51">
        <v>2</v>
      </c>
      <c r="K18" s="185">
        <f t="shared" si="2"/>
        <v>78</v>
      </c>
      <c r="L18" s="51">
        <f t="shared" si="3"/>
        <v>130</v>
      </c>
      <c r="M18" s="51">
        <f t="shared" si="4"/>
        <v>12</v>
      </c>
      <c r="N18" s="185">
        <f t="shared" si="5"/>
        <v>142</v>
      </c>
      <c r="O18" s="127" t="s">
        <v>215</v>
      </c>
      <c r="P18" s="438"/>
    </row>
    <row r="19" spans="1:16" ht="15.95" customHeight="1">
      <c r="A19" s="413"/>
      <c r="B19" s="103" t="s">
        <v>71</v>
      </c>
      <c r="C19" s="51">
        <v>40</v>
      </c>
      <c r="D19" s="51">
        <v>2</v>
      </c>
      <c r="E19" s="51">
        <f t="shared" si="0"/>
        <v>42</v>
      </c>
      <c r="F19" s="51">
        <v>21</v>
      </c>
      <c r="G19" s="51">
        <v>0</v>
      </c>
      <c r="H19" s="51">
        <f t="shared" si="1"/>
        <v>21</v>
      </c>
      <c r="I19" s="51">
        <v>50</v>
      </c>
      <c r="J19" s="51">
        <v>4</v>
      </c>
      <c r="K19" s="185">
        <f t="shared" si="2"/>
        <v>54</v>
      </c>
      <c r="L19" s="51">
        <f t="shared" si="3"/>
        <v>111</v>
      </c>
      <c r="M19" s="51">
        <f t="shared" si="4"/>
        <v>6</v>
      </c>
      <c r="N19" s="185">
        <f t="shared" si="5"/>
        <v>117</v>
      </c>
      <c r="O19" s="127" t="s">
        <v>216</v>
      </c>
      <c r="P19" s="438"/>
    </row>
    <row r="20" spans="1:16" ht="15.95" customHeight="1">
      <c r="A20" s="429" t="s">
        <v>77</v>
      </c>
      <c r="B20" s="429"/>
      <c r="C20" s="51">
        <v>3</v>
      </c>
      <c r="D20" s="51">
        <v>0</v>
      </c>
      <c r="E20" s="51">
        <f t="shared" si="0"/>
        <v>3</v>
      </c>
      <c r="F20" s="51">
        <v>3</v>
      </c>
      <c r="G20" s="51">
        <v>0</v>
      </c>
      <c r="H20" s="51">
        <f t="shared" si="1"/>
        <v>3</v>
      </c>
      <c r="I20" s="51">
        <v>25</v>
      </c>
      <c r="J20" s="51">
        <v>3</v>
      </c>
      <c r="K20" s="185">
        <f t="shared" si="2"/>
        <v>28</v>
      </c>
      <c r="L20" s="51">
        <f t="shared" si="3"/>
        <v>31</v>
      </c>
      <c r="M20" s="51">
        <f t="shared" si="4"/>
        <v>3</v>
      </c>
      <c r="N20" s="185">
        <f t="shared" si="5"/>
        <v>34</v>
      </c>
      <c r="O20" s="404" t="s">
        <v>217</v>
      </c>
      <c r="P20" s="404"/>
    </row>
    <row r="21" spans="1:16" ht="15.95" customHeight="1">
      <c r="A21" s="429" t="s">
        <v>76</v>
      </c>
      <c r="B21" s="429"/>
      <c r="C21" s="51">
        <v>51</v>
      </c>
      <c r="D21" s="51">
        <v>27</v>
      </c>
      <c r="E21" s="51">
        <f t="shared" si="0"/>
        <v>78</v>
      </c>
      <c r="F21" s="51">
        <v>20</v>
      </c>
      <c r="G21" s="51">
        <v>24</v>
      </c>
      <c r="H21" s="51">
        <f t="shared" si="1"/>
        <v>44</v>
      </c>
      <c r="I21" s="51">
        <v>111</v>
      </c>
      <c r="J21" s="51">
        <v>27</v>
      </c>
      <c r="K21" s="185">
        <f t="shared" si="2"/>
        <v>138</v>
      </c>
      <c r="L21" s="51">
        <f t="shared" si="3"/>
        <v>182</v>
      </c>
      <c r="M21" s="51">
        <f t="shared" si="4"/>
        <v>78</v>
      </c>
      <c r="N21" s="185">
        <f t="shared" si="5"/>
        <v>260</v>
      </c>
      <c r="O21" s="404" t="s">
        <v>218</v>
      </c>
      <c r="P21" s="404"/>
    </row>
    <row r="22" spans="1:16" ht="15.95" customHeight="1">
      <c r="A22" s="429" t="s">
        <v>75</v>
      </c>
      <c r="B22" s="429"/>
      <c r="C22" s="51">
        <v>42</v>
      </c>
      <c r="D22" s="51">
        <v>1</v>
      </c>
      <c r="E22" s="51">
        <f t="shared" si="0"/>
        <v>43</v>
      </c>
      <c r="F22" s="51">
        <v>40</v>
      </c>
      <c r="G22" s="51">
        <v>1</v>
      </c>
      <c r="H22" s="51">
        <f t="shared" si="1"/>
        <v>41</v>
      </c>
      <c r="I22" s="51">
        <v>35</v>
      </c>
      <c r="J22" s="51">
        <v>0</v>
      </c>
      <c r="K22" s="185">
        <f t="shared" si="2"/>
        <v>35</v>
      </c>
      <c r="L22" s="51">
        <f t="shared" si="3"/>
        <v>117</v>
      </c>
      <c r="M22" s="51">
        <f t="shared" si="4"/>
        <v>2</v>
      </c>
      <c r="N22" s="185">
        <f t="shared" si="5"/>
        <v>119</v>
      </c>
      <c r="O22" s="404" t="s">
        <v>219</v>
      </c>
      <c r="P22" s="404"/>
    </row>
    <row r="23" spans="1:16" ht="15.95" customHeight="1">
      <c r="A23" s="429" t="s">
        <v>78</v>
      </c>
      <c r="B23" s="429"/>
      <c r="C23" s="51">
        <v>70</v>
      </c>
      <c r="D23" s="51">
        <v>7</v>
      </c>
      <c r="E23" s="51">
        <f t="shared" si="0"/>
        <v>77</v>
      </c>
      <c r="F23" s="51">
        <v>33</v>
      </c>
      <c r="G23" s="51">
        <v>5</v>
      </c>
      <c r="H23" s="51">
        <f t="shared" si="1"/>
        <v>38</v>
      </c>
      <c r="I23" s="51">
        <v>60</v>
      </c>
      <c r="J23" s="51">
        <v>0</v>
      </c>
      <c r="K23" s="185">
        <f t="shared" si="2"/>
        <v>60</v>
      </c>
      <c r="L23" s="51">
        <f t="shared" si="3"/>
        <v>163</v>
      </c>
      <c r="M23" s="51">
        <f t="shared" si="4"/>
        <v>12</v>
      </c>
      <c r="N23" s="185">
        <f t="shared" si="5"/>
        <v>175</v>
      </c>
      <c r="O23" s="404" t="s">
        <v>220</v>
      </c>
      <c r="P23" s="404"/>
    </row>
    <row r="24" spans="1:16" ht="15.95" customHeight="1">
      <c r="A24" s="429" t="s">
        <v>409</v>
      </c>
      <c r="B24" s="429"/>
      <c r="C24" s="51">
        <v>27</v>
      </c>
      <c r="D24" s="51">
        <v>2</v>
      </c>
      <c r="E24" s="51">
        <f t="shared" si="0"/>
        <v>29</v>
      </c>
      <c r="F24" s="51">
        <v>65</v>
      </c>
      <c r="G24" s="51">
        <v>0</v>
      </c>
      <c r="H24" s="51">
        <f t="shared" si="1"/>
        <v>65</v>
      </c>
      <c r="I24" s="51">
        <v>103</v>
      </c>
      <c r="J24" s="51">
        <v>3</v>
      </c>
      <c r="K24" s="185">
        <f t="shared" si="2"/>
        <v>106</v>
      </c>
      <c r="L24" s="51">
        <f t="shared" si="3"/>
        <v>195</v>
      </c>
      <c r="M24" s="51">
        <f t="shared" si="4"/>
        <v>5</v>
      </c>
      <c r="N24" s="185">
        <f t="shared" si="5"/>
        <v>200</v>
      </c>
      <c r="O24" s="404" t="s">
        <v>221</v>
      </c>
      <c r="P24" s="404"/>
    </row>
    <row r="25" spans="1:16" ht="15.95" customHeight="1">
      <c r="A25" s="429" t="s">
        <v>9</v>
      </c>
      <c r="B25" s="429"/>
      <c r="C25" s="51">
        <v>18</v>
      </c>
      <c r="D25" s="51">
        <v>0</v>
      </c>
      <c r="E25" s="51">
        <f t="shared" si="0"/>
        <v>18</v>
      </c>
      <c r="F25" s="51">
        <v>17</v>
      </c>
      <c r="G25" s="51">
        <v>0</v>
      </c>
      <c r="H25" s="51">
        <f t="shared" si="1"/>
        <v>17</v>
      </c>
      <c r="I25" s="51">
        <v>31</v>
      </c>
      <c r="J25" s="51">
        <v>1</v>
      </c>
      <c r="K25" s="185">
        <f t="shared" si="2"/>
        <v>32</v>
      </c>
      <c r="L25" s="51">
        <f t="shared" si="3"/>
        <v>66</v>
      </c>
      <c r="M25" s="51">
        <f t="shared" si="4"/>
        <v>1</v>
      </c>
      <c r="N25" s="185">
        <f t="shared" si="5"/>
        <v>67</v>
      </c>
      <c r="O25" s="404" t="s">
        <v>222</v>
      </c>
      <c r="P25" s="404"/>
    </row>
    <row r="26" spans="1:16" ht="15.95" customHeight="1">
      <c r="A26" s="429" t="s">
        <v>79</v>
      </c>
      <c r="B26" s="429"/>
      <c r="C26" s="51">
        <v>79</v>
      </c>
      <c r="D26" s="51">
        <v>3</v>
      </c>
      <c r="E26" s="51">
        <f t="shared" si="0"/>
        <v>82</v>
      </c>
      <c r="F26" s="51">
        <v>61</v>
      </c>
      <c r="G26" s="51">
        <v>7</v>
      </c>
      <c r="H26" s="51">
        <f t="shared" si="1"/>
        <v>68</v>
      </c>
      <c r="I26" s="51">
        <v>147</v>
      </c>
      <c r="J26" s="51">
        <v>16</v>
      </c>
      <c r="K26" s="185">
        <f t="shared" si="2"/>
        <v>163</v>
      </c>
      <c r="L26" s="51">
        <f t="shared" si="3"/>
        <v>287</v>
      </c>
      <c r="M26" s="51">
        <f t="shared" si="4"/>
        <v>26</v>
      </c>
      <c r="N26" s="185">
        <f t="shared" si="5"/>
        <v>313</v>
      </c>
      <c r="O26" s="404" t="s">
        <v>223</v>
      </c>
      <c r="P26" s="404"/>
    </row>
    <row r="27" spans="1:16" ht="15.95" customHeight="1">
      <c r="A27" s="429" t="s">
        <v>80</v>
      </c>
      <c r="B27" s="429"/>
      <c r="C27" s="51">
        <v>12</v>
      </c>
      <c r="D27" s="51">
        <v>7</v>
      </c>
      <c r="E27" s="51">
        <f t="shared" si="0"/>
        <v>19</v>
      </c>
      <c r="F27" s="51">
        <v>13</v>
      </c>
      <c r="G27" s="51">
        <v>17</v>
      </c>
      <c r="H27" s="51">
        <f t="shared" si="1"/>
        <v>30</v>
      </c>
      <c r="I27" s="51">
        <v>72</v>
      </c>
      <c r="J27" s="51">
        <v>12</v>
      </c>
      <c r="K27" s="185">
        <f t="shared" si="2"/>
        <v>84</v>
      </c>
      <c r="L27" s="51">
        <f t="shared" si="3"/>
        <v>97</v>
      </c>
      <c r="M27" s="51">
        <f t="shared" si="4"/>
        <v>36</v>
      </c>
      <c r="N27" s="185">
        <f t="shared" si="5"/>
        <v>133</v>
      </c>
      <c r="O27" s="404" t="s">
        <v>224</v>
      </c>
      <c r="P27" s="404"/>
    </row>
    <row r="28" spans="1:16" ht="15.95" customHeight="1">
      <c r="A28" s="429" t="s">
        <v>81</v>
      </c>
      <c r="B28" s="429"/>
      <c r="C28" s="51">
        <v>15</v>
      </c>
      <c r="D28" s="51">
        <v>0</v>
      </c>
      <c r="E28" s="51">
        <f t="shared" si="0"/>
        <v>15</v>
      </c>
      <c r="F28" s="51">
        <v>5</v>
      </c>
      <c r="G28" s="51">
        <v>0</v>
      </c>
      <c r="H28" s="51">
        <f t="shared" si="1"/>
        <v>5</v>
      </c>
      <c r="I28" s="51">
        <v>41</v>
      </c>
      <c r="J28" s="51">
        <v>2</v>
      </c>
      <c r="K28" s="185">
        <f t="shared" si="2"/>
        <v>43</v>
      </c>
      <c r="L28" s="51">
        <f t="shared" si="3"/>
        <v>61</v>
      </c>
      <c r="M28" s="51">
        <f t="shared" si="4"/>
        <v>2</v>
      </c>
      <c r="N28" s="185">
        <f t="shared" si="5"/>
        <v>63</v>
      </c>
      <c r="O28" s="404" t="s">
        <v>225</v>
      </c>
      <c r="P28" s="404"/>
    </row>
    <row r="29" spans="1:16" ht="15.95" customHeight="1" thickBot="1">
      <c r="A29" s="518" t="s">
        <v>10</v>
      </c>
      <c r="B29" s="518"/>
      <c r="C29" s="99">
        <v>173</v>
      </c>
      <c r="D29" s="99">
        <v>20</v>
      </c>
      <c r="E29" s="51">
        <f t="shared" si="0"/>
        <v>193</v>
      </c>
      <c r="F29" s="99">
        <v>142</v>
      </c>
      <c r="G29" s="99">
        <v>13</v>
      </c>
      <c r="H29" s="51">
        <f t="shared" si="1"/>
        <v>155</v>
      </c>
      <c r="I29" s="48">
        <v>240</v>
      </c>
      <c r="J29" s="48">
        <v>2</v>
      </c>
      <c r="K29" s="185">
        <f t="shared" si="2"/>
        <v>242</v>
      </c>
      <c r="L29" s="51">
        <f t="shared" si="3"/>
        <v>555</v>
      </c>
      <c r="M29" s="51">
        <f t="shared" si="4"/>
        <v>35</v>
      </c>
      <c r="N29" s="185">
        <f t="shared" si="5"/>
        <v>590</v>
      </c>
      <c r="O29" s="460" t="s">
        <v>226</v>
      </c>
      <c r="P29" s="460"/>
    </row>
    <row r="30" spans="1:16" ht="15.95" customHeight="1" thickBot="1">
      <c r="A30" s="428" t="s">
        <v>11</v>
      </c>
      <c r="B30" s="428"/>
      <c r="C30" s="70">
        <f>SUM(C10:C29)</f>
        <v>904</v>
      </c>
      <c r="D30" s="186">
        <f t="shared" ref="D30:K30" si="6">SUM(D10:D29)</f>
        <v>127</v>
      </c>
      <c r="E30" s="186">
        <f t="shared" si="6"/>
        <v>1031</v>
      </c>
      <c r="F30" s="186">
        <f t="shared" si="6"/>
        <v>644</v>
      </c>
      <c r="G30" s="186">
        <f t="shared" si="6"/>
        <v>109</v>
      </c>
      <c r="H30" s="186">
        <f t="shared" si="6"/>
        <v>753</v>
      </c>
      <c r="I30" s="186">
        <f t="shared" si="6"/>
        <v>1568</v>
      </c>
      <c r="J30" s="186">
        <f t="shared" si="6"/>
        <v>107</v>
      </c>
      <c r="K30" s="186">
        <f t="shared" si="6"/>
        <v>1675</v>
      </c>
      <c r="L30" s="186">
        <f t="shared" ref="L30" si="7">SUM(L10:L29)</f>
        <v>3116</v>
      </c>
      <c r="M30" s="186">
        <f t="shared" ref="M30" si="8">SUM(M10:M29)</f>
        <v>343</v>
      </c>
      <c r="N30" s="186">
        <f t="shared" ref="N30" si="9">SUM(N10:N29)</f>
        <v>3459</v>
      </c>
      <c r="O30" s="434" t="s">
        <v>201</v>
      </c>
      <c r="P30" s="434"/>
    </row>
    <row r="31" spans="1:16" ht="17.100000000000001" customHeight="1" thickTop="1">
      <c r="A31" s="119"/>
      <c r="B31" s="119"/>
      <c r="C31" s="119"/>
      <c r="D31" s="119"/>
      <c r="E31" s="119"/>
      <c r="F31" s="119"/>
      <c r="G31" s="119"/>
      <c r="H31" s="119"/>
      <c r="I31" s="119"/>
      <c r="J31" s="119"/>
      <c r="K31" s="119"/>
      <c r="L31" s="119"/>
      <c r="M31" s="119"/>
      <c r="N31" s="119"/>
      <c r="O31" s="19"/>
      <c r="P31" s="19"/>
    </row>
    <row r="32" spans="1:16" ht="17.100000000000001" customHeight="1">
      <c r="A32" s="119"/>
      <c r="B32" s="119"/>
      <c r="C32" s="119"/>
      <c r="D32" s="119"/>
      <c r="E32" s="119"/>
      <c r="F32" s="119"/>
      <c r="G32" s="119"/>
      <c r="H32" s="119"/>
      <c r="I32" s="119"/>
      <c r="J32" s="119"/>
      <c r="K32" s="119"/>
      <c r="L32" s="119"/>
      <c r="M32" s="119"/>
      <c r="N32" s="119"/>
      <c r="O32" s="19"/>
      <c r="P32" s="19"/>
    </row>
    <row r="33" spans="1:18" ht="17.100000000000001" customHeight="1">
      <c r="A33" s="119"/>
      <c r="B33" s="119"/>
      <c r="C33" s="119"/>
      <c r="D33" s="119"/>
      <c r="E33" s="119"/>
      <c r="F33" s="119"/>
      <c r="G33" s="119"/>
      <c r="H33" s="119"/>
      <c r="I33" s="119"/>
      <c r="J33" s="119"/>
      <c r="K33" s="119"/>
      <c r="L33" s="119"/>
      <c r="M33" s="119"/>
      <c r="N33" s="119"/>
      <c r="O33" s="19"/>
      <c r="P33" s="19"/>
    </row>
    <row r="34" spans="1:18" ht="25.5" customHeight="1" thickBot="1">
      <c r="A34" s="517" t="s">
        <v>567</v>
      </c>
      <c r="B34" s="517"/>
      <c r="C34" s="145"/>
      <c r="D34" s="145"/>
      <c r="E34" s="145"/>
      <c r="F34" s="145"/>
      <c r="G34" s="145"/>
      <c r="H34" s="145"/>
      <c r="I34" s="145"/>
      <c r="J34" s="145"/>
      <c r="K34" s="145"/>
      <c r="L34" s="145"/>
      <c r="M34" s="145"/>
      <c r="N34" s="145"/>
      <c r="O34" s="426" t="s">
        <v>604</v>
      </c>
      <c r="P34" s="426"/>
    </row>
    <row r="35" spans="1:18" ht="23.25" customHeight="1" thickTop="1">
      <c r="A35" s="448" t="s">
        <v>85</v>
      </c>
      <c r="B35" s="448"/>
      <c r="C35" s="448" t="s">
        <v>66</v>
      </c>
      <c r="D35" s="448"/>
      <c r="E35" s="448"/>
      <c r="F35" s="448"/>
      <c r="G35" s="448"/>
      <c r="H35" s="448"/>
      <c r="I35" s="448"/>
      <c r="J35" s="448"/>
      <c r="K35" s="448"/>
      <c r="L35" s="448"/>
      <c r="M35" s="448"/>
      <c r="N35" s="448"/>
      <c r="O35" s="448" t="s">
        <v>206</v>
      </c>
      <c r="P35" s="448"/>
    </row>
    <row r="36" spans="1:18" ht="18.75" customHeight="1">
      <c r="A36" s="443"/>
      <c r="B36" s="443"/>
      <c r="C36" s="443" t="s">
        <v>367</v>
      </c>
      <c r="D36" s="443"/>
      <c r="E36" s="443"/>
      <c r="F36" s="443"/>
      <c r="G36" s="443"/>
      <c r="H36" s="443"/>
      <c r="I36" s="443"/>
      <c r="J36" s="443"/>
      <c r="K36" s="443"/>
      <c r="L36" s="443"/>
      <c r="M36" s="443"/>
      <c r="N36" s="443"/>
      <c r="O36" s="443"/>
      <c r="P36" s="443"/>
      <c r="Q36" s="102"/>
      <c r="R36" s="102"/>
    </row>
    <row r="37" spans="1:18" ht="20.100000000000001" customHeight="1">
      <c r="A37" s="443"/>
      <c r="B37" s="443"/>
      <c r="C37" s="443" t="s">
        <v>28</v>
      </c>
      <c r="D37" s="443"/>
      <c r="E37" s="443"/>
      <c r="F37" s="443" t="s">
        <v>29</v>
      </c>
      <c r="G37" s="443"/>
      <c r="H37" s="443"/>
      <c r="I37" s="443" t="s">
        <v>30</v>
      </c>
      <c r="J37" s="443"/>
      <c r="K37" s="443"/>
      <c r="L37" s="443" t="s">
        <v>31</v>
      </c>
      <c r="M37" s="443"/>
      <c r="N37" s="443"/>
      <c r="O37" s="443"/>
      <c r="P37" s="443"/>
    </row>
    <row r="38" spans="1:18" ht="20.100000000000001" customHeight="1">
      <c r="A38" s="443"/>
      <c r="B38" s="443"/>
      <c r="C38" s="443" t="s">
        <v>228</v>
      </c>
      <c r="D38" s="443"/>
      <c r="E38" s="443"/>
      <c r="F38" s="443" t="s">
        <v>229</v>
      </c>
      <c r="G38" s="443"/>
      <c r="H38" s="443"/>
      <c r="I38" s="443" t="s">
        <v>230</v>
      </c>
      <c r="J38" s="443"/>
      <c r="K38" s="443"/>
      <c r="L38" s="443" t="s">
        <v>201</v>
      </c>
      <c r="M38" s="443"/>
      <c r="N38" s="443"/>
      <c r="O38" s="443"/>
      <c r="P38" s="443"/>
    </row>
    <row r="39" spans="1:18" ht="19.5" customHeight="1">
      <c r="A39" s="443"/>
      <c r="B39" s="443"/>
      <c r="C39" s="97" t="s">
        <v>5</v>
      </c>
      <c r="D39" s="97" t="s">
        <v>91</v>
      </c>
      <c r="E39" s="97" t="s">
        <v>4</v>
      </c>
      <c r="F39" s="97" t="s">
        <v>5</v>
      </c>
      <c r="G39" s="97" t="s">
        <v>91</v>
      </c>
      <c r="H39" s="97" t="s">
        <v>4</v>
      </c>
      <c r="I39" s="97" t="s">
        <v>5</v>
      </c>
      <c r="J39" s="97" t="s">
        <v>91</v>
      </c>
      <c r="K39" s="97" t="s">
        <v>4</v>
      </c>
      <c r="L39" s="97" t="s">
        <v>5</v>
      </c>
      <c r="M39" s="97" t="s">
        <v>91</v>
      </c>
      <c r="N39" s="97" t="s">
        <v>4</v>
      </c>
      <c r="O39" s="443"/>
      <c r="P39" s="443"/>
    </row>
    <row r="40" spans="1:18" s="155" customFormat="1" ht="49.5" customHeight="1" thickBot="1">
      <c r="A40" s="449"/>
      <c r="B40" s="449"/>
      <c r="C40" s="55" t="s">
        <v>198</v>
      </c>
      <c r="D40" s="55" t="s">
        <v>233</v>
      </c>
      <c r="E40" s="42" t="s">
        <v>201</v>
      </c>
      <c r="F40" s="55" t="s">
        <v>198</v>
      </c>
      <c r="G40" s="55" t="s">
        <v>233</v>
      </c>
      <c r="H40" s="42" t="s">
        <v>201</v>
      </c>
      <c r="I40" s="55" t="s">
        <v>198</v>
      </c>
      <c r="J40" s="55" t="s">
        <v>233</v>
      </c>
      <c r="K40" s="42" t="s">
        <v>201</v>
      </c>
      <c r="L40" s="55" t="s">
        <v>198</v>
      </c>
      <c r="M40" s="55" t="s">
        <v>233</v>
      </c>
      <c r="N40" s="42" t="s">
        <v>201</v>
      </c>
      <c r="O40" s="449"/>
      <c r="P40" s="449"/>
    </row>
    <row r="41" spans="1:18" ht="15.95" customHeight="1">
      <c r="A41" s="518" t="s">
        <v>381</v>
      </c>
      <c r="B41" s="518"/>
      <c r="C41" s="62">
        <v>24</v>
      </c>
      <c r="D41" s="62">
        <v>13</v>
      </c>
      <c r="E41" s="62">
        <f>SUM(C41:D41)</f>
        <v>37</v>
      </c>
      <c r="F41" s="62">
        <v>10</v>
      </c>
      <c r="G41" s="62">
        <v>10</v>
      </c>
      <c r="H41" s="62">
        <f>SUM(F41:G41)</f>
        <v>20</v>
      </c>
      <c r="I41" s="62">
        <v>74</v>
      </c>
      <c r="J41" s="62">
        <v>9</v>
      </c>
      <c r="K41" s="253">
        <f t="shared" ref="K41:K60" si="10">SUM(I41:J41)</f>
        <v>83</v>
      </c>
      <c r="L41" s="62">
        <f>SUM(I41,F41,C41)</f>
        <v>108</v>
      </c>
      <c r="M41" s="62">
        <f>SUM(J41,G41,D41)</f>
        <v>32</v>
      </c>
      <c r="N41" s="62">
        <f>SUM(L41:M41)</f>
        <v>140</v>
      </c>
      <c r="O41" s="97"/>
      <c r="P41" s="157" t="s">
        <v>380</v>
      </c>
    </row>
    <row r="42" spans="1:18" ht="15.95" customHeight="1">
      <c r="A42" s="429" t="s">
        <v>82</v>
      </c>
      <c r="B42" s="429"/>
      <c r="C42" s="51">
        <v>4</v>
      </c>
      <c r="D42" s="51">
        <v>6</v>
      </c>
      <c r="E42" s="51">
        <f>SUM(C42:D42)</f>
        <v>10</v>
      </c>
      <c r="F42" s="51">
        <v>7</v>
      </c>
      <c r="G42" s="51">
        <v>3</v>
      </c>
      <c r="H42" s="51">
        <f>SUM(F42:G42)</f>
        <v>10</v>
      </c>
      <c r="I42" s="51">
        <v>2</v>
      </c>
      <c r="J42" s="51">
        <v>2</v>
      </c>
      <c r="K42" s="253">
        <f t="shared" si="10"/>
        <v>4</v>
      </c>
      <c r="L42" s="51">
        <f>SUM(I42,F42,C42)</f>
        <v>13</v>
      </c>
      <c r="M42" s="51">
        <f>SUM(J42,G42,D42)</f>
        <v>11</v>
      </c>
      <c r="N42" s="51">
        <f>SUM(L42:M42)</f>
        <v>24</v>
      </c>
      <c r="O42" s="404" t="s">
        <v>207</v>
      </c>
      <c r="P42" s="404"/>
    </row>
    <row r="43" spans="1:18" ht="15.95" customHeight="1">
      <c r="A43" s="429" t="s">
        <v>83</v>
      </c>
      <c r="B43" s="429"/>
      <c r="C43" s="51">
        <v>23</v>
      </c>
      <c r="D43" s="51">
        <v>0</v>
      </c>
      <c r="E43" s="51">
        <f t="shared" ref="E43:E60" si="11">SUM(C43:D43)</f>
        <v>23</v>
      </c>
      <c r="F43" s="51">
        <v>0</v>
      </c>
      <c r="G43" s="51">
        <v>0</v>
      </c>
      <c r="H43" s="51">
        <f t="shared" ref="H43:H60" si="12">SUM(F43:G43)</f>
        <v>0</v>
      </c>
      <c r="I43" s="51">
        <v>78</v>
      </c>
      <c r="J43" s="51">
        <v>6</v>
      </c>
      <c r="K43" s="253">
        <f t="shared" si="10"/>
        <v>84</v>
      </c>
      <c r="L43" s="51">
        <f t="shared" ref="L43:L60" si="13">SUM(I43,F43,C43)</f>
        <v>101</v>
      </c>
      <c r="M43" s="51">
        <f t="shared" ref="M43:M60" si="14">SUM(J43,G43,D43)</f>
        <v>6</v>
      </c>
      <c r="N43" s="51">
        <f t="shared" ref="N43:N60" si="15">SUM(L43:M43)</f>
        <v>107</v>
      </c>
      <c r="O43" s="404" t="s">
        <v>208</v>
      </c>
      <c r="P43" s="404"/>
    </row>
    <row r="44" spans="1:18" ht="15.95" customHeight="1">
      <c r="A44" s="429" t="s">
        <v>7</v>
      </c>
      <c r="B44" s="429"/>
      <c r="C44" s="51">
        <v>47</v>
      </c>
      <c r="D44" s="51">
        <v>14</v>
      </c>
      <c r="E44" s="51">
        <f t="shared" si="11"/>
        <v>61</v>
      </c>
      <c r="F44" s="51">
        <v>16</v>
      </c>
      <c r="G44" s="51">
        <v>1</v>
      </c>
      <c r="H44" s="51">
        <f t="shared" si="12"/>
        <v>17</v>
      </c>
      <c r="I44" s="51">
        <v>72</v>
      </c>
      <c r="J44" s="51">
        <v>4</v>
      </c>
      <c r="K44" s="253">
        <f t="shared" si="10"/>
        <v>76</v>
      </c>
      <c r="L44" s="51">
        <f t="shared" si="13"/>
        <v>135</v>
      </c>
      <c r="M44" s="51">
        <f t="shared" si="14"/>
        <v>19</v>
      </c>
      <c r="N44" s="51">
        <f t="shared" si="15"/>
        <v>154</v>
      </c>
      <c r="O44" s="404" t="s">
        <v>209</v>
      </c>
      <c r="P44" s="404"/>
    </row>
    <row r="45" spans="1:18" ht="15.95" customHeight="1">
      <c r="A45" s="411" t="s">
        <v>8</v>
      </c>
      <c r="B45" s="103" t="s">
        <v>69</v>
      </c>
      <c r="C45" s="51">
        <v>45</v>
      </c>
      <c r="D45" s="51">
        <v>8</v>
      </c>
      <c r="E45" s="51">
        <f t="shared" si="11"/>
        <v>53</v>
      </c>
      <c r="F45" s="51">
        <v>31</v>
      </c>
      <c r="G45" s="51">
        <v>12</v>
      </c>
      <c r="H45" s="51">
        <f t="shared" si="12"/>
        <v>43</v>
      </c>
      <c r="I45" s="51">
        <v>20</v>
      </c>
      <c r="J45" s="51">
        <v>8</v>
      </c>
      <c r="K45" s="253">
        <f t="shared" si="10"/>
        <v>28</v>
      </c>
      <c r="L45" s="51">
        <f t="shared" si="13"/>
        <v>96</v>
      </c>
      <c r="M45" s="51">
        <f t="shared" si="14"/>
        <v>28</v>
      </c>
      <c r="N45" s="51">
        <f t="shared" si="15"/>
        <v>124</v>
      </c>
      <c r="O45" s="127" t="s">
        <v>210</v>
      </c>
      <c r="P45" s="438" t="s">
        <v>211</v>
      </c>
    </row>
    <row r="46" spans="1:18" ht="15.95" customHeight="1">
      <c r="A46" s="412"/>
      <c r="B46" s="103" t="s">
        <v>73</v>
      </c>
      <c r="C46" s="51">
        <v>54</v>
      </c>
      <c r="D46" s="51">
        <v>18</v>
      </c>
      <c r="E46" s="51">
        <f t="shared" si="11"/>
        <v>72</v>
      </c>
      <c r="F46" s="51">
        <v>43</v>
      </c>
      <c r="G46" s="51">
        <v>18</v>
      </c>
      <c r="H46" s="51">
        <f t="shared" si="12"/>
        <v>61</v>
      </c>
      <c r="I46" s="51">
        <v>52</v>
      </c>
      <c r="J46" s="51">
        <v>4</v>
      </c>
      <c r="K46" s="253">
        <f t="shared" si="10"/>
        <v>56</v>
      </c>
      <c r="L46" s="51">
        <f t="shared" si="13"/>
        <v>149</v>
      </c>
      <c r="M46" s="51">
        <f t="shared" si="14"/>
        <v>40</v>
      </c>
      <c r="N46" s="51">
        <f t="shared" si="15"/>
        <v>189</v>
      </c>
      <c r="O46" s="127" t="s">
        <v>212</v>
      </c>
      <c r="P46" s="438"/>
    </row>
    <row r="47" spans="1:18" ht="15.95" customHeight="1">
      <c r="A47" s="412"/>
      <c r="B47" s="103" t="s">
        <v>74</v>
      </c>
      <c r="C47" s="51">
        <v>9</v>
      </c>
      <c r="D47" s="51">
        <v>2</v>
      </c>
      <c r="E47" s="51">
        <f t="shared" si="11"/>
        <v>11</v>
      </c>
      <c r="F47" s="51">
        <v>4</v>
      </c>
      <c r="G47" s="51">
        <v>1</v>
      </c>
      <c r="H47" s="51">
        <f t="shared" si="12"/>
        <v>5</v>
      </c>
      <c r="I47" s="51">
        <v>6</v>
      </c>
      <c r="J47" s="51">
        <v>3</v>
      </c>
      <c r="K47" s="253">
        <f t="shared" si="10"/>
        <v>9</v>
      </c>
      <c r="L47" s="51">
        <f t="shared" si="13"/>
        <v>19</v>
      </c>
      <c r="M47" s="51">
        <f t="shared" si="14"/>
        <v>6</v>
      </c>
      <c r="N47" s="51">
        <f t="shared" si="15"/>
        <v>25</v>
      </c>
      <c r="O47" s="127" t="s">
        <v>213</v>
      </c>
      <c r="P47" s="438"/>
    </row>
    <row r="48" spans="1:18" ht="15.95" customHeight="1">
      <c r="A48" s="412"/>
      <c r="B48" s="103" t="s">
        <v>72</v>
      </c>
      <c r="C48" s="51">
        <v>30</v>
      </c>
      <c r="D48" s="51">
        <v>1</v>
      </c>
      <c r="E48" s="51">
        <f t="shared" si="11"/>
        <v>31</v>
      </c>
      <c r="F48" s="51">
        <v>9</v>
      </c>
      <c r="G48" s="51">
        <v>4</v>
      </c>
      <c r="H48" s="51">
        <f t="shared" si="12"/>
        <v>13</v>
      </c>
      <c r="I48" s="51">
        <v>37</v>
      </c>
      <c r="J48" s="51">
        <v>4</v>
      </c>
      <c r="K48" s="253">
        <f t="shared" si="10"/>
        <v>41</v>
      </c>
      <c r="L48" s="51">
        <f t="shared" si="13"/>
        <v>76</v>
      </c>
      <c r="M48" s="51">
        <f t="shared" si="14"/>
        <v>9</v>
      </c>
      <c r="N48" s="51">
        <f t="shared" si="15"/>
        <v>85</v>
      </c>
      <c r="O48" s="127" t="s">
        <v>214</v>
      </c>
      <c r="P48" s="438"/>
    </row>
    <row r="49" spans="1:16" ht="15.95" customHeight="1">
      <c r="A49" s="412"/>
      <c r="B49" s="103" t="s">
        <v>70</v>
      </c>
      <c r="C49" s="51">
        <v>6</v>
      </c>
      <c r="D49" s="51">
        <v>3</v>
      </c>
      <c r="E49" s="51">
        <f t="shared" si="11"/>
        <v>9</v>
      </c>
      <c r="F49" s="51">
        <v>4</v>
      </c>
      <c r="G49" s="51">
        <v>7</v>
      </c>
      <c r="H49" s="51">
        <f t="shared" si="12"/>
        <v>11</v>
      </c>
      <c r="I49" s="51">
        <v>17</v>
      </c>
      <c r="J49" s="51">
        <v>9</v>
      </c>
      <c r="K49" s="253">
        <f t="shared" si="10"/>
        <v>26</v>
      </c>
      <c r="L49" s="51">
        <f t="shared" si="13"/>
        <v>27</v>
      </c>
      <c r="M49" s="51">
        <f t="shared" si="14"/>
        <v>19</v>
      </c>
      <c r="N49" s="51">
        <f t="shared" si="15"/>
        <v>46</v>
      </c>
      <c r="O49" s="127" t="s">
        <v>215</v>
      </c>
      <c r="P49" s="438"/>
    </row>
    <row r="50" spans="1:16" ht="15.95" customHeight="1">
      <c r="A50" s="413"/>
      <c r="B50" s="103" t="s">
        <v>71</v>
      </c>
      <c r="C50" s="51">
        <v>33</v>
      </c>
      <c r="D50" s="51">
        <v>2</v>
      </c>
      <c r="E50" s="51">
        <f t="shared" si="11"/>
        <v>35</v>
      </c>
      <c r="F50" s="51">
        <v>16</v>
      </c>
      <c r="G50" s="51">
        <v>8</v>
      </c>
      <c r="H50" s="51">
        <f t="shared" si="12"/>
        <v>24</v>
      </c>
      <c r="I50" s="51">
        <v>58</v>
      </c>
      <c r="J50" s="51">
        <v>13</v>
      </c>
      <c r="K50" s="253">
        <f t="shared" si="10"/>
        <v>71</v>
      </c>
      <c r="L50" s="51">
        <f t="shared" si="13"/>
        <v>107</v>
      </c>
      <c r="M50" s="51">
        <f t="shared" si="14"/>
        <v>23</v>
      </c>
      <c r="N50" s="51">
        <f t="shared" si="15"/>
        <v>130</v>
      </c>
      <c r="O50" s="127" t="s">
        <v>216</v>
      </c>
      <c r="P50" s="438"/>
    </row>
    <row r="51" spans="1:16" ht="15.95" customHeight="1">
      <c r="A51" s="429" t="s">
        <v>77</v>
      </c>
      <c r="B51" s="429"/>
      <c r="C51" s="51">
        <v>1</v>
      </c>
      <c r="D51" s="51">
        <v>4</v>
      </c>
      <c r="E51" s="51">
        <f t="shared" si="11"/>
        <v>5</v>
      </c>
      <c r="F51" s="51">
        <v>10</v>
      </c>
      <c r="G51" s="51">
        <v>2</v>
      </c>
      <c r="H51" s="51">
        <f t="shared" si="12"/>
        <v>12</v>
      </c>
      <c r="I51" s="51">
        <v>15</v>
      </c>
      <c r="J51" s="51">
        <v>5</v>
      </c>
      <c r="K51" s="253">
        <f t="shared" si="10"/>
        <v>20</v>
      </c>
      <c r="L51" s="51">
        <f t="shared" si="13"/>
        <v>26</v>
      </c>
      <c r="M51" s="51">
        <f t="shared" si="14"/>
        <v>11</v>
      </c>
      <c r="N51" s="51">
        <f t="shared" si="15"/>
        <v>37</v>
      </c>
      <c r="O51" s="404" t="s">
        <v>217</v>
      </c>
      <c r="P51" s="404"/>
    </row>
    <row r="52" spans="1:16" ht="15.95" customHeight="1">
      <c r="A52" s="429" t="s">
        <v>76</v>
      </c>
      <c r="B52" s="429"/>
      <c r="C52" s="51">
        <v>19</v>
      </c>
      <c r="D52" s="51">
        <v>4</v>
      </c>
      <c r="E52" s="51">
        <f t="shared" si="11"/>
        <v>23</v>
      </c>
      <c r="F52" s="51">
        <v>4</v>
      </c>
      <c r="G52" s="51">
        <v>5</v>
      </c>
      <c r="H52" s="51">
        <f t="shared" si="12"/>
        <v>9</v>
      </c>
      <c r="I52" s="51">
        <v>46</v>
      </c>
      <c r="J52" s="51">
        <v>3</v>
      </c>
      <c r="K52" s="253">
        <f t="shared" si="10"/>
        <v>49</v>
      </c>
      <c r="L52" s="51">
        <f t="shared" si="13"/>
        <v>69</v>
      </c>
      <c r="M52" s="51">
        <f t="shared" si="14"/>
        <v>12</v>
      </c>
      <c r="N52" s="51">
        <f t="shared" si="15"/>
        <v>81</v>
      </c>
      <c r="O52" s="404" t="s">
        <v>218</v>
      </c>
      <c r="P52" s="404"/>
    </row>
    <row r="53" spans="1:16" ht="15.95" customHeight="1">
      <c r="A53" s="429" t="s">
        <v>75</v>
      </c>
      <c r="B53" s="429"/>
      <c r="C53" s="51">
        <v>51</v>
      </c>
      <c r="D53" s="51">
        <v>1</v>
      </c>
      <c r="E53" s="51">
        <f t="shared" si="11"/>
        <v>52</v>
      </c>
      <c r="F53" s="51">
        <v>29</v>
      </c>
      <c r="G53" s="51">
        <v>5</v>
      </c>
      <c r="H53" s="51">
        <f t="shared" si="12"/>
        <v>34</v>
      </c>
      <c r="I53" s="51">
        <v>22</v>
      </c>
      <c r="J53" s="51">
        <v>3</v>
      </c>
      <c r="K53" s="253">
        <f t="shared" si="10"/>
        <v>25</v>
      </c>
      <c r="L53" s="51">
        <f t="shared" si="13"/>
        <v>102</v>
      </c>
      <c r="M53" s="51">
        <f t="shared" si="14"/>
        <v>9</v>
      </c>
      <c r="N53" s="51">
        <f t="shared" si="15"/>
        <v>111</v>
      </c>
      <c r="O53" s="404" t="s">
        <v>219</v>
      </c>
      <c r="P53" s="404"/>
    </row>
    <row r="54" spans="1:16" ht="15.95" customHeight="1">
      <c r="A54" s="429" t="s">
        <v>78</v>
      </c>
      <c r="B54" s="429"/>
      <c r="C54" s="51">
        <v>52</v>
      </c>
      <c r="D54" s="51">
        <v>16</v>
      </c>
      <c r="E54" s="51">
        <f t="shared" si="11"/>
        <v>68</v>
      </c>
      <c r="F54" s="51">
        <v>36</v>
      </c>
      <c r="G54" s="51">
        <v>11</v>
      </c>
      <c r="H54" s="51">
        <f t="shared" si="12"/>
        <v>47</v>
      </c>
      <c r="I54" s="51">
        <v>42</v>
      </c>
      <c r="J54" s="51">
        <v>5</v>
      </c>
      <c r="K54" s="253">
        <f t="shared" si="10"/>
        <v>47</v>
      </c>
      <c r="L54" s="51">
        <f t="shared" si="13"/>
        <v>130</v>
      </c>
      <c r="M54" s="51">
        <f t="shared" si="14"/>
        <v>32</v>
      </c>
      <c r="N54" s="51">
        <f t="shared" si="15"/>
        <v>162</v>
      </c>
      <c r="O54" s="404" t="s">
        <v>220</v>
      </c>
      <c r="P54" s="404"/>
    </row>
    <row r="55" spans="1:16" ht="15.95" customHeight="1">
      <c r="A55" s="429" t="s">
        <v>409</v>
      </c>
      <c r="B55" s="429"/>
      <c r="C55" s="51">
        <v>96</v>
      </c>
      <c r="D55" s="51">
        <v>34</v>
      </c>
      <c r="E55" s="51">
        <f t="shared" si="11"/>
        <v>130</v>
      </c>
      <c r="F55" s="51">
        <v>64</v>
      </c>
      <c r="G55" s="51">
        <v>33</v>
      </c>
      <c r="H55" s="51">
        <f t="shared" si="12"/>
        <v>97</v>
      </c>
      <c r="I55" s="51">
        <v>120</v>
      </c>
      <c r="J55" s="51">
        <v>91</v>
      </c>
      <c r="K55" s="253">
        <f t="shared" si="10"/>
        <v>211</v>
      </c>
      <c r="L55" s="51">
        <f t="shared" si="13"/>
        <v>280</v>
      </c>
      <c r="M55" s="51">
        <f t="shared" si="14"/>
        <v>158</v>
      </c>
      <c r="N55" s="51">
        <f t="shared" si="15"/>
        <v>438</v>
      </c>
      <c r="O55" s="404" t="s">
        <v>221</v>
      </c>
      <c r="P55" s="404"/>
    </row>
    <row r="56" spans="1:16" ht="15.95" customHeight="1">
      <c r="A56" s="429" t="s">
        <v>9</v>
      </c>
      <c r="B56" s="429"/>
      <c r="C56" s="51">
        <v>13</v>
      </c>
      <c r="D56" s="51">
        <v>2</v>
      </c>
      <c r="E56" s="51">
        <f t="shared" si="11"/>
        <v>15</v>
      </c>
      <c r="F56" s="51">
        <v>7</v>
      </c>
      <c r="G56" s="51">
        <v>1</v>
      </c>
      <c r="H56" s="51">
        <f t="shared" si="12"/>
        <v>8</v>
      </c>
      <c r="I56" s="51">
        <v>27</v>
      </c>
      <c r="J56" s="51">
        <v>5</v>
      </c>
      <c r="K56" s="253">
        <f t="shared" si="10"/>
        <v>32</v>
      </c>
      <c r="L56" s="51">
        <f t="shared" si="13"/>
        <v>47</v>
      </c>
      <c r="M56" s="51">
        <f t="shared" si="14"/>
        <v>8</v>
      </c>
      <c r="N56" s="51">
        <f t="shared" si="15"/>
        <v>55</v>
      </c>
      <c r="O56" s="404" t="s">
        <v>222</v>
      </c>
      <c r="P56" s="404"/>
    </row>
    <row r="57" spans="1:16" ht="15.95" customHeight="1">
      <c r="A57" s="429" t="s">
        <v>79</v>
      </c>
      <c r="B57" s="429"/>
      <c r="C57" s="51">
        <v>36</v>
      </c>
      <c r="D57" s="51">
        <v>7</v>
      </c>
      <c r="E57" s="51">
        <f t="shared" si="11"/>
        <v>43</v>
      </c>
      <c r="F57" s="51">
        <v>21</v>
      </c>
      <c r="G57" s="51">
        <v>7</v>
      </c>
      <c r="H57" s="51">
        <f t="shared" si="12"/>
        <v>28</v>
      </c>
      <c r="I57" s="51">
        <v>44</v>
      </c>
      <c r="J57" s="51">
        <v>10</v>
      </c>
      <c r="K57" s="253">
        <f t="shared" si="10"/>
        <v>54</v>
      </c>
      <c r="L57" s="51">
        <f t="shared" si="13"/>
        <v>101</v>
      </c>
      <c r="M57" s="51">
        <f t="shared" si="14"/>
        <v>24</v>
      </c>
      <c r="N57" s="51">
        <f t="shared" si="15"/>
        <v>125</v>
      </c>
      <c r="O57" s="404" t="s">
        <v>223</v>
      </c>
      <c r="P57" s="404"/>
    </row>
    <row r="58" spans="1:16" ht="15.95" customHeight="1">
      <c r="A58" s="429" t="s">
        <v>80</v>
      </c>
      <c r="B58" s="429"/>
      <c r="C58" s="51">
        <v>10</v>
      </c>
      <c r="D58" s="51">
        <v>27</v>
      </c>
      <c r="E58" s="51">
        <f t="shared" si="11"/>
        <v>37</v>
      </c>
      <c r="F58" s="51">
        <v>10</v>
      </c>
      <c r="G58" s="51">
        <v>30</v>
      </c>
      <c r="H58" s="51">
        <f t="shared" si="12"/>
        <v>40</v>
      </c>
      <c r="I58" s="51">
        <v>24</v>
      </c>
      <c r="J58" s="51">
        <v>11</v>
      </c>
      <c r="K58" s="253">
        <f t="shared" si="10"/>
        <v>35</v>
      </c>
      <c r="L58" s="51">
        <f t="shared" si="13"/>
        <v>44</v>
      </c>
      <c r="M58" s="51">
        <f t="shared" si="14"/>
        <v>68</v>
      </c>
      <c r="N58" s="51">
        <f t="shared" si="15"/>
        <v>112</v>
      </c>
      <c r="O58" s="404" t="s">
        <v>224</v>
      </c>
      <c r="P58" s="404"/>
    </row>
    <row r="59" spans="1:16" ht="15.95" customHeight="1">
      <c r="A59" s="429" t="s">
        <v>81</v>
      </c>
      <c r="B59" s="429"/>
      <c r="C59" s="51">
        <v>7</v>
      </c>
      <c r="D59" s="51">
        <v>2</v>
      </c>
      <c r="E59" s="51">
        <f t="shared" si="11"/>
        <v>9</v>
      </c>
      <c r="F59" s="51">
        <v>4</v>
      </c>
      <c r="G59" s="51">
        <v>5</v>
      </c>
      <c r="H59" s="51">
        <f t="shared" si="12"/>
        <v>9</v>
      </c>
      <c r="I59" s="51">
        <v>5</v>
      </c>
      <c r="J59" s="51">
        <v>6</v>
      </c>
      <c r="K59" s="253">
        <f t="shared" si="10"/>
        <v>11</v>
      </c>
      <c r="L59" s="51">
        <f t="shared" si="13"/>
        <v>16</v>
      </c>
      <c r="M59" s="51">
        <f t="shared" si="14"/>
        <v>13</v>
      </c>
      <c r="N59" s="51">
        <f t="shared" si="15"/>
        <v>29</v>
      </c>
      <c r="O59" s="404" t="s">
        <v>225</v>
      </c>
      <c r="P59" s="404"/>
    </row>
    <row r="60" spans="1:16" ht="15.95" customHeight="1" thickBot="1">
      <c r="A60" s="430" t="s">
        <v>10</v>
      </c>
      <c r="B60" s="430"/>
      <c r="C60" s="65">
        <v>133</v>
      </c>
      <c r="D60" s="48">
        <v>12</v>
      </c>
      <c r="E60" s="51">
        <f t="shared" si="11"/>
        <v>145</v>
      </c>
      <c r="F60" s="48">
        <v>85</v>
      </c>
      <c r="G60" s="48">
        <v>5</v>
      </c>
      <c r="H60" s="51">
        <f t="shared" si="12"/>
        <v>90</v>
      </c>
      <c r="I60" s="48">
        <v>119</v>
      </c>
      <c r="J60" s="48">
        <v>12</v>
      </c>
      <c r="K60" s="253">
        <f t="shared" si="10"/>
        <v>131</v>
      </c>
      <c r="L60" s="51">
        <f t="shared" si="13"/>
        <v>337</v>
      </c>
      <c r="M60" s="51">
        <f t="shared" si="14"/>
        <v>29</v>
      </c>
      <c r="N60" s="51">
        <f t="shared" si="15"/>
        <v>366</v>
      </c>
      <c r="O60" s="405" t="s">
        <v>226</v>
      </c>
      <c r="P60" s="405"/>
    </row>
    <row r="61" spans="1:16" ht="15.95" customHeight="1" thickBot="1">
      <c r="A61" s="440" t="s">
        <v>11</v>
      </c>
      <c r="B61" s="440"/>
      <c r="C61" s="70">
        <f>SUM(C41:C60)</f>
        <v>693</v>
      </c>
      <c r="D61" s="186">
        <f t="shared" ref="D61:N61" si="16">SUM(D41:D60)</f>
        <v>176</v>
      </c>
      <c r="E61" s="186">
        <f t="shared" si="16"/>
        <v>869</v>
      </c>
      <c r="F61" s="186">
        <f t="shared" si="16"/>
        <v>410</v>
      </c>
      <c r="G61" s="186">
        <f t="shared" si="16"/>
        <v>168</v>
      </c>
      <c r="H61" s="186">
        <f t="shared" si="16"/>
        <v>578</v>
      </c>
      <c r="I61" s="186">
        <f>SUM(I41:I60)</f>
        <v>880</v>
      </c>
      <c r="J61" s="244">
        <f t="shared" ref="J61:K61" si="17">SUM(J41:J60)</f>
        <v>213</v>
      </c>
      <c r="K61" s="244">
        <f t="shared" si="17"/>
        <v>1093</v>
      </c>
      <c r="L61" s="186">
        <f t="shared" si="16"/>
        <v>1983</v>
      </c>
      <c r="M61" s="186">
        <f t="shared" si="16"/>
        <v>557</v>
      </c>
      <c r="N61" s="186">
        <f t="shared" si="16"/>
        <v>2540</v>
      </c>
      <c r="O61" s="442" t="s">
        <v>201</v>
      </c>
      <c r="P61" s="442"/>
    </row>
    <row r="62" spans="1:16" ht="13.5" thickTop="1">
      <c r="A62" s="158"/>
      <c r="B62" s="158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58"/>
      <c r="P62" s="158"/>
    </row>
    <row r="63" spans="1:16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</row>
    <row r="64" spans="1:16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</row>
    <row r="65" spans="1:18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</row>
    <row r="66" spans="1:18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</row>
    <row r="67" spans="1:18" ht="27.75" customHeight="1" thickBot="1">
      <c r="A67" s="517" t="s">
        <v>567</v>
      </c>
      <c r="B67" s="517"/>
      <c r="C67" s="145"/>
      <c r="D67" s="145"/>
      <c r="E67" s="145"/>
      <c r="F67" s="145"/>
      <c r="G67" s="145"/>
      <c r="H67" s="145"/>
      <c r="I67" s="145"/>
      <c r="J67" s="145"/>
      <c r="K67" s="505" t="s">
        <v>604</v>
      </c>
      <c r="L67" s="505"/>
      <c r="M67" s="505"/>
      <c r="N67" s="505"/>
      <c r="O67" s="505"/>
      <c r="P67" s="505"/>
    </row>
    <row r="68" spans="1:18" ht="23.25" customHeight="1" thickTop="1">
      <c r="A68" s="448" t="s">
        <v>85</v>
      </c>
      <c r="B68" s="448"/>
      <c r="C68" s="448" t="s">
        <v>67</v>
      </c>
      <c r="D68" s="448"/>
      <c r="E68" s="448"/>
      <c r="F68" s="448"/>
      <c r="G68" s="448"/>
      <c r="H68" s="448"/>
      <c r="I68" s="448"/>
      <c r="J68" s="448"/>
      <c r="K68" s="448"/>
      <c r="L68" s="448"/>
      <c r="M68" s="448"/>
      <c r="N68" s="448"/>
      <c r="O68" s="448" t="s">
        <v>206</v>
      </c>
      <c r="P68" s="448"/>
      <c r="Q68" s="23"/>
    </row>
    <row r="69" spans="1:18" ht="15.75">
      <c r="A69" s="443"/>
      <c r="B69" s="443"/>
      <c r="C69" s="443" t="s">
        <v>378</v>
      </c>
      <c r="D69" s="443"/>
      <c r="E69" s="443"/>
      <c r="F69" s="443"/>
      <c r="G69" s="443"/>
      <c r="H69" s="443"/>
      <c r="I69" s="443"/>
      <c r="J69" s="443"/>
      <c r="K69" s="443"/>
      <c r="L69" s="443"/>
      <c r="M69" s="443"/>
      <c r="N69" s="443"/>
      <c r="O69" s="443"/>
      <c r="P69" s="443"/>
      <c r="Q69" s="102"/>
      <c r="R69" s="102"/>
    </row>
    <row r="70" spans="1:18" ht="17.25" customHeight="1">
      <c r="A70" s="443"/>
      <c r="B70" s="443"/>
      <c r="C70" s="443" t="s">
        <v>28</v>
      </c>
      <c r="D70" s="443"/>
      <c r="E70" s="443"/>
      <c r="F70" s="443" t="s">
        <v>29</v>
      </c>
      <c r="G70" s="443"/>
      <c r="H70" s="443"/>
      <c r="I70" s="443" t="s">
        <v>30</v>
      </c>
      <c r="J70" s="443"/>
      <c r="K70" s="443"/>
      <c r="L70" s="443" t="s">
        <v>31</v>
      </c>
      <c r="M70" s="443"/>
      <c r="N70" s="443"/>
      <c r="O70" s="443"/>
      <c r="P70" s="443"/>
      <c r="R70" s="23"/>
    </row>
    <row r="71" spans="1:18" ht="20.100000000000001" customHeight="1">
      <c r="A71" s="443"/>
      <c r="B71" s="443"/>
      <c r="C71" s="443" t="s">
        <v>228</v>
      </c>
      <c r="D71" s="443"/>
      <c r="E71" s="443"/>
      <c r="F71" s="443" t="s">
        <v>229</v>
      </c>
      <c r="G71" s="443"/>
      <c r="H71" s="443"/>
      <c r="I71" s="443" t="s">
        <v>230</v>
      </c>
      <c r="J71" s="443"/>
      <c r="K71" s="443"/>
      <c r="L71" s="443" t="s">
        <v>201</v>
      </c>
      <c r="M71" s="443"/>
      <c r="N71" s="443"/>
      <c r="O71" s="443"/>
      <c r="P71" s="443"/>
    </row>
    <row r="72" spans="1:18" ht="20.25" customHeight="1">
      <c r="A72" s="443"/>
      <c r="B72" s="443"/>
      <c r="C72" s="97" t="s">
        <v>5</v>
      </c>
      <c r="D72" s="97" t="s">
        <v>91</v>
      </c>
      <c r="E72" s="97" t="s">
        <v>4</v>
      </c>
      <c r="F72" s="97" t="s">
        <v>5</v>
      </c>
      <c r="G72" s="97" t="s">
        <v>91</v>
      </c>
      <c r="H72" s="97" t="s">
        <v>4</v>
      </c>
      <c r="I72" s="97" t="s">
        <v>5</v>
      </c>
      <c r="J72" s="97" t="s">
        <v>91</v>
      </c>
      <c r="K72" s="97" t="s">
        <v>4</v>
      </c>
      <c r="L72" s="97" t="s">
        <v>5</v>
      </c>
      <c r="M72" s="97" t="s">
        <v>91</v>
      </c>
      <c r="N72" s="97" t="s">
        <v>4</v>
      </c>
      <c r="O72" s="443"/>
      <c r="P72" s="443"/>
    </row>
    <row r="73" spans="1:18" s="155" customFormat="1" ht="48" customHeight="1" thickBot="1">
      <c r="A73" s="449"/>
      <c r="B73" s="449"/>
      <c r="C73" s="55" t="s">
        <v>198</v>
      </c>
      <c r="D73" s="55" t="s">
        <v>233</v>
      </c>
      <c r="E73" s="42" t="s">
        <v>201</v>
      </c>
      <c r="F73" s="55" t="s">
        <v>198</v>
      </c>
      <c r="G73" s="55" t="s">
        <v>233</v>
      </c>
      <c r="H73" s="42" t="s">
        <v>201</v>
      </c>
      <c r="I73" s="55" t="s">
        <v>198</v>
      </c>
      <c r="J73" s="55" t="s">
        <v>233</v>
      </c>
      <c r="K73" s="42" t="s">
        <v>201</v>
      </c>
      <c r="L73" s="55" t="s">
        <v>198</v>
      </c>
      <c r="M73" s="55" t="s">
        <v>233</v>
      </c>
      <c r="N73" s="42" t="s">
        <v>201</v>
      </c>
      <c r="O73" s="449"/>
      <c r="P73" s="449"/>
    </row>
    <row r="74" spans="1:18" ht="15.95" customHeight="1">
      <c r="A74" s="518" t="s">
        <v>381</v>
      </c>
      <c r="B74" s="518"/>
      <c r="C74" s="51">
        <v>2</v>
      </c>
      <c r="D74" s="51">
        <v>0</v>
      </c>
      <c r="E74" s="51">
        <f>SUM(C74:D74)</f>
        <v>2</v>
      </c>
      <c r="F74" s="51">
        <v>0</v>
      </c>
      <c r="G74" s="51">
        <v>1</v>
      </c>
      <c r="H74" s="51">
        <f>SUM(F74:G74)</f>
        <v>1</v>
      </c>
      <c r="I74" s="51">
        <v>3</v>
      </c>
      <c r="J74" s="51">
        <v>2</v>
      </c>
      <c r="K74" s="97">
        <f>SUM(I74:J74)</f>
        <v>5</v>
      </c>
      <c r="L74" s="99">
        <f>SUM(I74,F74,C74)</f>
        <v>5</v>
      </c>
      <c r="M74" s="182">
        <f>SUM(J74,G74,D74)</f>
        <v>3</v>
      </c>
      <c r="N74" s="99">
        <f>SUM(L74:M74)</f>
        <v>8</v>
      </c>
      <c r="O74" s="159"/>
      <c r="P74" s="121" t="s">
        <v>380</v>
      </c>
    </row>
    <row r="75" spans="1:18" ht="15.95" customHeight="1">
      <c r="A75" s="429" t="s">
        <v>82</v>
      </c>
      <c r="B75" s="429"/>
      <c r="C75" s="51">
        <v>0</v>
      </c>
      <c r="D75" s="51">
        <v>0</v>
      </c>
      <c r="E75" s="51">
        <f>SUM(C75:D75)</f>
        <v>0</v>
      </c>
      <c r="F75" s="51">
        <v>0</v>
      </c>
      <c r="G75" s="51">
        <v>0</v>
      </c>
      <c r="H75" s="51">
        <f>SUM(F75:G75)</f>
        <v>0</v>
      </c>
      <c r="I75" s="51">
        <v>1</v>
      </c>
      <c r="J75" s="51">
        <v>0</v>
      </c>
      <c r="K75" s="45">
        <f>SUM(I75:J75)</f>
        <v>1</v>
      </c>
      <c r="L75" s="51">
        <f>SUM(I75,F75,C75)</f>
        <v>1</v>
      </c>
      <c r="M75" s="51">
        <f>SUM(J75,G75,D75)</f>
        <v>0</v>
      </c>
      <c r="N75" s="51">
        <f>SUM(L75:M75)</f>
        <v>1</v>
      </c>
      <c r="O75" s="404" t="s">
        <v>207</v>
      </c>
      <c r="P75" s="404"/>
    </row>
    <row r="76" spans="1:18" ht="15.95" customHeight="1">
      <c r="A76" s="429" t="s">
        <v>83</v>
      </c>
      <c r="B76" s="429"/>
      <c r="C76" s="51">
        <v>19</v>
      </c>
      <c r="D76" s="51">
        <v>0</v>
      </c>
      <c r="E76" s="51">
        <f t="shared" ref="E76:E93" si="18">SUM(C76:D76)</f>
        <v>19</v>
      </c>
      <c r="F76" s="51">
        <v>0</v>
      </c>
      <c r="G76" s="51">
        <v>0</v>
      </c>
      <c r="H76" s="51">
        <f>SUM(F76:G76)</f>
        <v>0</v>
      </c>
      <c r="I76" s="51">
        <v>91</v>
      </c>
      <c r="J76" s="51">
        <v>6</v>
      </c>
      <c r="K76" s="185">
        <f t="shared" ref="K76:K93" si="19">SUM(I76:J76)</f>
        <v>97</v>
      </c>
      <c r="L76" s="51">
        <f t="shared" ref="L76:L93" si="20">SUM(I76,F76,C76)</f>
        <v>110</v>
      </c>
      <c r="M76" s="51">
        <f t="shared" ref="M76:M93" si="21">SUM(J76,G76,D76)</f>
        <v>6</v>
      </c>
      <c r="N76" s="51">
        <f t="shared" ref="N76:N93" si="22">SUM(L76:M76)</f>
        <v>116</v>
      </c>
      <c r="O76" s="404" t="s">
        <v>208</v>
      </c>
      <c r="P76" s="404"/>
    </row>
    <row r="77" spans="1:18" ht="15.95" customHeight="1">
      <c r="A77" s="429" t="s">
        <v>7</v>
      </c>
      <c r="B77" s="429"/>
      <c r="C77" s="51">
        <v>3</v>
      </c>
      <c r="D77" s="51">
        <v>0</v>
      </c>
      <c r="E77" s="51">
        <f t="shared" si="18"/>
        <v>3</v>
      </c>
      <c r="F77" s="51">
        <v>0</v>
      </c>
      <c r="G77" s="51">
        <v>0</v>
      </c>
      <c r="H77" s="51">
        <f t="shared" ref="H77:H93" si="23">SUM(F77:G77)</f>
        <v>0</v>
      </c>
      <c r="I77" s="51">
        <v>77</v>
      </c>
      <c r="J77" s="51">
        <v>1</v>
      </c>
      <c r="K77" s="185">
        <f t="shared" si="19"/>
        <v>78</v>
      </c>
      <c r="L77" s="51">
        <f t="shared" si="20"/>
        <v>80</v>
      </c>
      <c r="M77" s="51">
        <f t="shared" si="21"/>
        <v>1</v>
      </c>
      <c r="N77" s="51">
        <f t="shared" si="22"/>
        <v>81</v>
      </c>
      <c r="O77" s="404" t="s">
        <v>209</v>
      </c>
      <c r="P77" s="404"/>
    </row>
    <row r="78" spans="1:18" ht="15.95" customHeight="1">
      <c r="A78" s="411" t="s">
        <v>8</v>
      </c>
      <c r="B78" s="103" t="s">
        <v>69</v>
      </c>
      <c r="C78" s="51">
        <v>7</v>
      </c>
      <c r="D78" s="51">
        <v>3</v>
      </c>
      <c r="E78" s="51">
        <f t="shared" si="18"/>
        <v>10</v>
      </c>
      <c r="F78" s="51">
        <v>11</v>
      </c>
      <c r="G78" s="51">
        <v>10</v>
      </c>
      <c r="H78" s="51">
        <f t="shared" si="23"/>
        <v>21</v>
      </c>
      <c r="I78" s="51">
        <v>29</v>
      </c>
      <c r="J78" s="51">
        <v>1</v>
      </c>
      <c r="K78" s="185">
        <f t="shared" si="19"/>
        <v>30</v>
      </c>
      <c r="L78" s="51">
        <f t="shared" si="20"/>
        <v>47</v>
      </c>
      <c r="M78" s="51">
        <f t="shared" si="21"/>
        <v>14</v>
      </c>
      <c r="N78" s="51">
        <f t="shared" si="22"/>
        <v>61</v>
      </c>
      <c r="O78" s="127" t="s">
        <v>210</v>
      </c>
      <c r="P78" s="433" t="s">
        <v>211</v>
      </c>
    </row>
    <row r="79" spans="1:18" ht="15.95" customHeight="1">
      <c r="A79" s="412"/>
      <c r="B79" s="103" t="s">
        <v>73</v>
      </c>
      <c r="C79" s="51">
        <v>3</v>
      </c>
      <c r="D79" s="51">
        <v>4</v>
      </c>
      <c r="E79" s="51">
        <f t="shared" si="18"/>
        <v>7</v>
      </c>
      <c r="F79" s="51">
        <v>4</v>
      </c>
      <c r="G79" s="51">
        <v>3</v>
      </c>
      <c r="H79" s="51">
        <f t="shared" si="23"/>
        <v>7</v>
      </c>
      <c r="I79" s="51">
        <v>21</v>
      </c>
      <c r="J79" s="51">
        <v>5</v>
      </c>
      <c r="K79" s="185">
        <f t="shared" si="19"/>
        <v>26</v>
      </c>
      <c r="L79" s="51">
        <f t="shared" si="20"/>
        <v>28</v>
      </c>
      <c r="M79" s="51">
        <f t="shared" si="21"/>
        <v>12</v>
      </c>
      <c r="N79" s="51">
        <f t="shared" si="22"/>
        <v>40</v>
      </c>
      <c r="O79" s="127" t="s">
        <v>212</v>
      </c>
      <c r="P79" s="433"/>
    </row>
    <row r="80" spans="1:18" ht="15.95" customHeight="1">
      <c r="A80" s="412"/>
      <c r="B80" s="103" t="s">
        <v>74</v>
      </c>
      <c r="C80" s="51">
        <v>1</v>
      </c>
      <c r="D80" s="51">
        <v>0</v>
      </c>
      <c r="E80" s="51">
        <f t="shared" si="18"/>
        <v>1</v>
      </c>
      <c r="F80" s="51">
        <v>0</v>
      </c>
      <c r="G80" s="51">
        <v>0</v>
      </c>
      <c r="H80" s="51">
        <f t="shared" si="23"/>
        <v>0</v>
      </c>
      <c r="I80" s="51">
        <v>0</v>
      </c>
      <c r="J80" s="51">
        <v>0</v>
      </c>
      <c r="K80" s="185">
        <f t="shared" si="19"/>
        <v>0</v>
      </c>
      <c r="L80" s="51">
        <f t="shared" si="20"/>
        <v>1</v>
      </c>
      <c r="M80" s="51">
        <f t="shared" si="21"/>
        <v>0</v>
      </c>
      <c r="N80" s="51">
        <f t="shared" si="22"/>
        <v>1</v>
      </c>
      <c r="O80" s="127" t="s">
        <v>213</v>
      </c>
      <c r="P80" s="433"/>
    </row>
    <row r="81" spans="1:16" ht="15.95" customHeight="1">
      <c r="A81" s="412"/>
      <c r="B81" s="103" t="s">
        <v>72</v>
      </c>
      <c r="C81" s="51">
        <v>1</v>
      </c>
      <c r="D81" s="51">
        <v>0</v>
      </c>
      <c r="E81" s="51">
        <f t="shared" si="18"/>
        <v>1</v>
      </c>
      <c r="F81" s="51">
        <v>0</v>
      </c>
      <c r="G81" s="51">
        <v>0</v>
      </c>
      <c r="H81" s="51">
        <f t="shared" si="23"/>
        <v>0</v>
      </c>
      <c r="I81" s="51">
        <v>12</v>
      </c>
      <c r="J81" s="51">
        <v>3</v>
      </c>
      <c r="K81" s="185">
        <f t="shared" si="19"/>
        <v>15</v>
      </c>
      <c r="L81" s="51">
        <f t="shared" si="20"/>
        <v>13</v>
      </c>
      <c r="M81" s="51">
        <f t="shared" si="21"/>
        <v>3</v>
      </c>
      <c r="N81" s="51">
        <f t="shared" si="22"/>
        <v>16</v>
      </c>
      <c r="O81" s="127" t="s">
        <v>214</v>
      </c>
      <c r="P81" s="433"/>
    </row>
    <row r="82" spans="1:16" ht="15.95" customHeight="1">
      <c r="A82" s="412"/>
      <c r="B82" s="103" t="s">
        <v>70</v>
      </c>
      <c r="C82" s="51">
        <v>1</v>
      </c>
      <c r="D82" s="51">
        <v>0</v>
      </c>
      <c r="E82" s="51">
        <f t="shared" si="18"/>
        <v>1</v>
      </c>
      <c r="F82" s="51">
        <v>1</v>
      </c>
      <c r="G82" s="51">
        <v>0</v>
      </c>
      <c r="H82" s="51">
        <f t="shared" si="23"/>
        <v>1</v>
      </c>
      <c r="I82" s="51">
        <v>8</v>
      </c>
      <c r="J82" s="51">
        <v>9</v>
      </c>
      <c r="K82" s="185">
        <f t="shared" si="19"/>
        <v>17</v>
      </c>
      <c r="L82" s="51">
        <f t="shared" si="20"/>
        <v>10</v>
      </c>
      <c r="M82" s="51">
        <f t="shared" si="21"/>
        <v>9</v>
      </c>
      <c r="N82" s="51">
        <f t="shared" si="22"/>
        <v>19</v>
      </c>
      <c r="O82" s="127" t="s">
        <v>215</v>
      </c>
      <c r="P82" s="433"/>
    </row>
    <row r="83" spans="1:16" ht="15.95" customHeight="1">
      <c r="A83" s="413"/>
      <c r="B83" s="103" t="s">
        <v>71</v>
      </c>
      <c r="C83" s="51">
        <v>3</v>
      </c>
      <c r="D83" s="51">
        <v>0</v>
      </c>
      <c r="E83" s="51">
        <f t="shared" si="18"/>
        <v>3</v>
      </c>
      <c r="F83" s="51">
        <v>2</v>
      </c>
      <c r="G83" s="51">
        <v>0</v>
      </c>
      <c r="H83" s="51">
        <f t="shared" si="23"/>
        <v>2</v>
      </c>
      <c r="I83" s="51">
        <v>40</v>
      </c>
      <c r="J83" s="51">
        <v>2</v>
      </c>
      <c r="K83" s="185">
        <f t="shared" si="19"/>
        <v>42</v>
      </c>
      <c r="L83" s="51">
        <f t="shared" si="20"/>
        <v>45</v>
      </c>
      <c r="M83" s="51">
        <f t="shared" si="21"/>
        <v>2</v>
      </c>
      <c r="N83" s="51">
        <f t="shared" si="22"/>
        <v>47</v>
      </c>
      <c r="O83" s="127" t="s">
        <v>216</v>
      </c>
      <c r="P83" s="433"/>
    </row>
    <row r="84" spans="1:16" ht="15.95" customHeight="1">
      <c r="A84" s="429" t="s">
        <v>77</v>
      </c>
      <c r="B84" s="429"/>
      <c r="C84" s="51">
        <v>1</v>
      </c>
      <c r="D84" s="51">
        <v>0</v>
      </c>
      <c r="E84" s="51">
        <f t="shared" si="18"/>
        <v>1</v>
      </c>
      <c r="F84" s="51">
        <v>0</v>
      </c>
      <c r="G84" s="51">
        <v>0</v>
      </c>
      <c r="H84" s="51">
        <f t="shared" si="23"/>
        <v>0</v>
      </c>
      <c r="I84" s="51">
        <v>4</v>
      </c>
      <c r="J84" s="51">
        <v>0</v>
      </c>
      <c r="K84" s="185">
        <f t="shared" si="19"/>
        <v>4</v>
      </c>
      <c r="L84" s="51">
        <f t="shared" si="20"/>
        <v>5</v>
      </c>
      <c r="M84" s="51">
        <f t="shared" si="21"/>
        <v>0</v>
      </c>
      <c r="N84" s="51">
        <f t="shared" si="22"/>
        <v>5</v>
      </c>
      <c r="O84" s="404" t="s">
        <v>217</v>
      </c>
      <c r="P84" s="404"/>
    </row>
    <row r="85" spans="1:16" ht="15.95" customHeight="1">
      <c r="A85" s="429" t="s">
        <v>76</v>
      </c>
      <c r="B85" s="429"/>
      <c r="C85" s="51">
        <v>2</v>
      </c>
      <c r="D85" s="51">
        <v>4</v>
      </c>
      <c r="E85" s="51">
        <f t="shared" si="18"/>
        <v>6</v>
      </c>
      <c r="F85" s="51">
        <v>3</v>
      </c>
      <c r="G85" s="51">
        <v>2</v>
      </c>
      <c r="H85" s="51">
        <f t="shared" si="23"/>
        <v>5</v>
      </c>
      <c r="I85" s="51">
        <v>27</v>
      </c>
      <c r="J85" s="51">
        <v>0</v>
      </c>
      <c r="K85" s="185">
        <f t="shared" si="19"/>
        <v>27</v>
      </c>
      <c r="L85" s="51">
        <f t="shared" si="20"/>
        <v>32</v>
      </c>
      <c r="M85" s="51">
        <f t="shared" si="21"/>
        <v>6</v>
      </c>
      <c r="N85" s="51">
        <f t="shared" si="22"/>
        <v>38</v>
      </c>
      <c r="O85" s="404" t="s">
        <v>218</v>
      </c>
      <c r="P85" s="404"/>
    </row>
    <row r="86" spans="1:16" ht="15.95" customHeight="1">
      <c r="A86" s="429" t="s">
        <v>75</v>
      </c>
      <c r="B86" s="429"/>
      <c r="C86" s="51">
        <v>11</v>
      </c>
      <c r="D86" s="51">
        <v>1</v>
      </c>
      <c r="E86" s="51">
        <f t="shared" si="18"/>
        <v>12</v>
      </c>
      <c r="F86" s="51">
        <v>3</v>
      </c>
      <c r="G86" s="51">
        <v>0</v>
      </c>
      <c r="H86" s="51">
        <f t="shared" si="23"/>
        <v>3</v>
      </c>
      <c r="I86" s="51">
        <v>37</v>
      </c>
      <c r="J86" s="51">
        <v>0</v>
      </c>
      <c r="K86" s="185">
        <f t="shared" si="19"/>
        <v>37</v>
      </c>
      <c r="L86" s="51">
        <f t="shared" si="20"/>
        <v>51</v>
      </c>
      <c r="M86" s="51">
        <f t="shared" si="21"/>
        <v>1</v>
      </c>
      <c r="N86" s="51">
        <f t="shared" si="22"/>
        <v>52</v>
      </c>
      <c r="O86" s="404" t="s">
        <v>219</v>
      </c>
      <c r="P86" s="404"/>
    </row>
    <row r="87" spans="1:16" ht="15.95" customHeight="1">
      <c r="A87" s="429" t="s">
        <v>78</v>
      </c>
      <c r="B87" s="429"/>
      <c r="C87" s="51">
        <v>3</v>
      </c>
      <c r="D87" s="51">
        <v>0</v>
      </c>
      <c r="E87" s="51">
        <f t="shared" si="18"/>
        <v>3</v>
      </c>
      <c r="F87" s="51">
        <v>1</v>
      </c>
      <c r="G87" s="51">
        <v>0</v>
      </c>
      <c r="H87" s="51">
        <f t="shared" si="23"/>
        <v>1</v>
      </c>
      <c r="I87" s="51">
        <v>26</v>
      </c>
      <c r="J87" s="51">
        <v>0</v>
      </c>
      <c r="K87" s="185">
        <f t="shared" si="19"/>
        <v>26</v>
      </c>
      <c r="L87" s="51">
        <f t="shared" si="20"/>
        <v>30</v>
      </c>
      <c r="M87" s="51">
        <f t="shared" si="21"/>
        <v>0</v>
      </c>
      <c r="N87" s="51">
        <f t="shared" si="22"/>
        <v>30</v>
      </c>
      <c r="O87" s="404" t="s">
        <v>220</v>
      </c>
      <c r="P87" s="404"/>
    </row>
    <row r="88" spans="1:16" ht="15.95" customHeight="1">
      <c r="A88" s="429" t="s">
        <v>409</v>
      </c>
      <c r="B88" s="429"/>
      <c r="C88" s="51">
        <v>34</v>
      </c>
      <c r="D88" s="51">
        <v>0</v>
      </c>
      <c r="E88" s="51">
        <f t="shared" si="18"/>
        <v>34</v>
      </c>
      <c r="F88" s="51">
        <v>1</v>
      </c>
      <c r="G88" s="51">
        <v>9</v>
      </c>
      <c r="H88" s="51">
        <f t="shared" si="23"/>
        <v>10</v>
      </c>
      <c r="I88" s="51">
        <v>76</v>
      </c>
      <c r="J88" s="51">
        <v>1</v>
      </c>
      <c r="K88" s="185">
        <f t="shared" si="19"/>
        <v>77</v>
      </c>
      <c r="L88" s="51">
        <f t="shared" si="20"/>
        <v>111</v>
      </c>
      <c r="M88" s="51">
        <f t="shared" si="21"/>
        <v>10</v>
      </c>
      <c r="N88" s="51">
        <f t="shared" si="22"/>
        <v>121</v>
      </c>
      <c r="O88" s="404" t="s">
        <v>221</v>
      </c>
      <c r="P88" s="404"/>
    </row>
    <row r="89" spans="1:16" ht="15.95" customHeight="1">
      <c r="A89" s="429" t="s">
        <v>9</v>
      </c>
      <c r="B89" s="429"/>
      <c r="C89" s="51">
        <v>25</v>
      </c>
      <c r="D89" s="51">
        <v>3</v>
      </c>
      <c r="E89" s="51">
        <f t="shared" si="18"/>
        <v>28</v>
      </c>
      <c r="F89" s="51">
        <v>6</v>
      </c>
      <c r="G89" s="51">
        <v>0</v>
      </c>
      <c r="H89" s="51">
        <f t="shared" si="23"/>
        <v>6</v>
      </c>
      <c r="I89" s="51">
        <v>39</v>
      </c>
      <c r="J89" s="51">
        <v>2</v>
      </c>
      <c r="K89" s="185">
        <f t="shared" si="19"/>
        <v>41</v>
      </c>
      <c r="L89" s="51">
        <f t="shared" si="20"/>
        <v>70</v>
      </c>
      <c r="M89" s="51">
        <f t="shared" si="21"/>
        <v>5</v>
      </c>
      <c r="N89" s="51">
        <f t="shared" si="22"/>
        <v>75</v>
      </c>
      <c r="O89" s="404" t="s">
        <v>222</v>
      </c>
      <c r="P89" s="404"/>
    </row>
    <row r="90" spans="1:16" ht="15.95" customHeight="1">
      <c r="A90" s="429" t="s">
        <v>79</v>
      </c>
      <c r="B90" s="429"/>
      <c r="C90" s="51">
        <v>3</v>
      </c>
      <c r="D90" s="51">
        <v>0</v>
      </c>
      <c r="E90" s="51">
        <f t="shared" si="18"/>
        <v>3</v>
      </c>
      <c r="F90" s="51">
        <v>11</v>
      </c>
      <c r="G90" s="51">
        <v>0</v>
      </c>
      <c r="H90" s="51">
        <f t="shared" si="23"/>
        <v>11</v>
      </c>
      <c r="I90" s="51">
        <v>4</v>
      </c>
      <c r="J90" s="51">
        <v>4</v>
      </c>
      <c r="K90" s="185">
        <f t="shared" si="19"/>
        <v>8</v>
      </c>
      <c r="L90" s="51">
        <f t="shared" si="20"/>
        <v>18</v>
      </c>
      <c r="M90" s="51">
        <f t="shared" si="21"/>
        <v>4</v>
      </c>
      <c r="N90" s="51">
        <f t="shared" si="22"/>
        <v>22</v>
      </c>
      <c r="O90" s="404" t="s">
        <v>223</v>
      </c>
      <c r="P90" s="404"/>
    </row>
    <row r="91" spans="1:16" ht="15.95" customHeight="1">
      <c r="A91" s="429" t="s">
        <v>80</v>
      </c>
      <c r="B91" s="429"/>
      <c r="C91" s="51">
        <v>0</v>
      </c>
      <c r="D91" s="51">
        <v>21</v>
      </c>
      <c r="E91" s="51">
        <f t="shared" si="18"/>
        <v>21</v>
      </c>
      <c r="F91" s="51">
        <v>0</v>
      </c>
      <c r="G91" s="51">
        <v>0</v>
      </c>
      <c r="H91" s="51">
        <f t="shared" si="23"/>
        <v>0</v>
      </c>
      <c r="I91" s="51">
        <v>6</v>
      </c>
      <c r="J91" s="51">
        <v>4</v>
      </c>
      <c r="K91" s="185">
        <f t="shared" si="19"/>
        <v>10</v>
      </c>
      <c r="L91" s="51">
        <f t="shared" si="20"/>
        <v>6</v>
      </c>
      <c r="M91" s="51">
        <f t="shared" si="21"/>
        <v>25</v>
      </c>
      <c r="N91" s="51">
        <f t="shared" si="22"/>
        <v>31</v>
      </c>
      <c r="O91" s="404" t="s">
        <v>224</v>
      </c>
      <c r="P91" s="404"/>
    </row>
    <row r="92" spans="1:16" ht="15.95" customHeight="1">
      <c r="A92" s="429" t="s">
        <v>81</v>
      </c>
      <c r="B92" s="429"/>
      <c r="C92" s="51">
        <v>0</v>
      </c>
      <c r="D92" s="51">
        <v>0</v>
      </c>
      <c r="E92" s="51">
        <f t="shared" si="18"/>
        <v>0</v>
      </c>
      <c r="F92" s="51">
        <v>6</v>
      </c>
      <c r="G92" s="51">
        <v>5</v>
      </c>
      <c r="H92" s="51">
        <f t="shared" si="23"/>
        <v>11</v>
      </c>
      <c r="I92" s="51">
        <v>2</v>
      </c>
      <c r="J92" s="51">
        <v>0</v>
      </c>
      <c r="K92" s="185">
        <f t="shared" si="19"/>
        <v>2</v>
      </c>
      <c r="L92" s="51">
        <f t="shared" si="20"/>
        <v>8</v>
      </c>
      <c r="M92" s="51">
        <f t="shared" si="21"/>
        <v>5</v>
      </c>
      <c r="N92" s="51">
        <f t="shared" si="22"/>
        <v>13</v>
      </c>
      <c r="O92" s="404" t="s">
        <v>225</v>
      </c>
      <c r="P92" s="404"/>
    </row>
    <row r="93" spans="1:16" ht="15.95" customHeight="1" thickBot="1">
      <c r="A93" s="518" t="s">
        <v>10</v>
      </c>
      <c r="B93" s="518"/>
      <c r="C93" s="99">
        <v>5</v>
      </c>
      <c r="D93" s="99">
        <v>0</v>
      </c>
      <c r="E93" s="51">
        <f t="shared" si="18"/>
        <v>5</v>
      </c>
      <c r="F93" s="99">
        <v>5</v>
      </c>
      <c r="G93" s="99">
        <v>0</v>
      </c>
      <c r="H93" s="51">
        <f t="shared" si="23"/>
        <v>5</v>
      </c>
      <c r="I93" s="99">
        <v>86</v>
      </c>
      <c r="J93" s="99">
        <v>13</v>
      </c>
      <c r="K93" s="185">
        <f t="shared" si="19"/>
        <v>99</v>
      </c>
      <c r="L93" s="51">
        <f t="shared" si="20"/>
        <v>96</v>
      </c>
      <c r="M93" s="51">
        <f t="shared" si="21"/>
        <v>13</v>
      </c>
      <c r="N93" s="51">
        <f t="shared" si="22"/>
        <v>109</v>
      </c>
      <c r="O93" s="460" t="s">
        <v>226</v>
      </c>
      <c r="P93" s="460"/>
    </row>
    <row r="94" spans="1:16" ht="15.95" customHeight="1" thickBot="1">
      <c r="A94" s="428" t="s">
        <v>11</v>
      </c>
      <c r="B94" s="428"/>
      <c r="C94" s="70">
        <f>SUM(C74:C93)</f>
        <v>124</v>
      </c>
      <c r="D94" s="186">
        <f t="shared" ref="D94:K94" si="24">SUM(D74:D93)</f>
        <v>36</v>
      </c>
      <c r="E94" s="186">
        <f t="shared" si="24"/>
        <v>160</v>
      </c>
      <c r="F94" s="186">
        <f t="shared" si="24"/>
        <v>54</v>
      </c>
      <c r="G94" s="186">
        <f t="shared" si="24"/>
        <v>30</v>
      </c>
      <c r="H94" s="186">
        <f t="shared" si="24"/>
        <v>84</v>
      </c>
      <c r="I94" s="186">
        <f t="shared" si="24"/>
        <v>589</v>
      </c>
      <c r="J94" s="186">
        <f t="shared" si="24"/>
        <v>53</v>
      </c>
      <c r="K94" s="186">
        <f t="shared" si="24"/>
        <v>642</v>
      </c>
      <c r="L94" s="70">
        <f>SUM(L74:L93)</f>
        <v>767</v>
      </c>
      <c r="M94" s="186">
        <f>SUM(M74:M93)</f>
        <v>119</v>
      </c>
      <c r="N94" s="70">
        <f>SUM(L94:M94)</f>
        <v>886</v>
      </c>
      <c r="O94" s="434" t="s">
        <v>201</v>
      </c>
      <c r="P94" s="434"/>
    </row>
    <row r="95" spans="1:16" ht="13.5" thickTop="1">
      <c r="A95" s="158"/>
      <c r="B95" s="158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</row>
    <row r="96" spans="1:16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</row>
    <row r="97" spans="1:18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</row>
    <row r="98" spans="1:18" s="161" customFormat="1" ht="20.25" customHeight="1" thickBot="1">
      <c r="A98" s="517" t="s">
        <v>567</v>
      </c>
      <c r="B98" s="517"/>
      <c r="C98" s="160"/>
      <c r="D98" s="160"/>
      <c r="E98" s="160"/>
      <c r="F98" s="160"/>
      <c r="G98" s="160"/>
      <c r="H98" s="160"/>
      <c r="I98" s="160"/>
      <c r="J98" s="160"/>
      <c r="K98" s="160"/>
      <c r="M98" s="160"/>
      <c r="N98" s="426" t="s">
        <v>604</v>
      </c>
      <c r="O98" s="426"/>
      <c r="P98" s="426"/>
      <c r="Q98" s="426"/>
    </row>
    <row r="99" spans="1:18" ht="20.25" customHeight="1" thickTop="1">
      <c r="A99" s="448" t="s">
        <v>85</v>
      </c>
      <c r="B99" s="448"/>
      <c r="C99" s="448" t="s">
        <v>68</v>
      </c>
      <c r="D99" s="448"/>
      <c r="E99" s="448"/>
      <c r="F99" s="448"/>
      <c r="G99" s="448"/>
      <c r="H99" s="448"/>
      <c r="I99" s="448"/>
      <c r="J99" s="448"/>
      <c r="K99" s="448"/>
      <c r="L99" s="448"/>
      <c r="M99" s="448"/>
      <c r="N99" s="448"/>
      <c r="O99" s="448" t="s">
        <v>206</v>
      </c>
      <c r="P99" s="448"/>
    </row>
    <row r="100" spans="1:18" ht="15.75">
      <c r="A100" s="443"/>
      <c r="B100" s="443"/>
      <c r="C100" s="443" t="s">
        <v>377</v>
      </c>
      <c r="D100" s="443"/>
      <c r="E100" s="443"/>
      <c r="F100" s="443"/>
      <c r="G100" s="443"/>
      <c r="H100" s="443"/>
      <c r="I100" s="443"/>
      <c r="J100" s="443"/>
      <c r="K100" s="443"/>
      <c r="L100" s="443"/>
      <c r="M100" s="443"/>
      <c r="N100" s="443"/>
      <c r="O100" s="443"/>
      <c r="P100" s="443"/>
      <c r="Q100" s="102"/>
      <c r="R100" s="102"/>
    </row>
    <row r="101" spans="1:18" ht="15.75" customHeight="1">
      <c r="A101" s="443"/>
      <c r="B101" s="443"/>
      <c r="C101" s="443" t="s">
        <v>28</v>
      </c>
      <c r="D101" s="443"/>
      <c r="E101" s="443"/>
      <c r="F101" s="443" t="s">
        <v>29</v>
      </c>
      <c r="G101" s="443"/>
      <c r="H101" s="443"/>
      <c r="I101" s="443" t="s">
        <v>30</v>
      </c>
      <c r="J101" s="443"/>
      <c r="K101" s="443"/>
      <c r="L101" s="443" t="s">
        <v>31</v>
      </c>
      <c r="M101" s="443"/>
      <c r="N101" s="443"/>
      <c r="O101" s="443"/>
      <c r="P101" s="443"/>
      <c r="Q101" s="23"/>
      <c r="R101" s="23"/>
    </row>
    <row r="102" spans="1:18" ht="19.5" customHeight="1">
      <c r="A102" s="443"/>
      <c r="B102" s="443"/>
      <c r="C102" s="443" t="s">
        <v>228</v>
      </c>
      <c r="D102" s="443"/>
      <c r="E102" s="443"/>
      <c r="F102" s="443" t="s">
        <v>229</v>
      </c>
      <c r="G102" s="443"/>
      <c r="H102" s="443"/>
      <c r="I102" s="443" t="s">
        <v>230</v>
      </c>
      <c r="J102" s="443"/>
      <c r="K102" s="443"/>
      <c r="L102" s="443" t="s">
        <v>201</v>
      </c>
      <c r="M102" s="443"/>
      <c r="N102" s="443"/>
      <c r="O102" s="443"/>
      <c r="P102" s="443"/>
    </row>
    <row r="103" spans="1:18" ht="17.25" customHeight="1">
      <c r="A103" s="443"/>
      <c r="B103" s="443"/>
      <c r="C103" s="97" t="s">
        <v>5</v>
      </c>
      <c r="D103" s="97" t="s">
        <v>91</v>
      </c>
      <c r="E103" s="97" t="s">
        <v>4</v>
      </c>
      <c r="F103" s="97" t="s">
        <v>5</v>
      </c>
      <c r="G103" s="97" t="s">
        <v>91</v>
      </c>
      <c r="H103" s="97" t="s">
        <v>4</v>
      </c>
      <c r="I103" s="97" t="s">
        <v>5</v>
      </c>
      <c r="J103" s="97" t="s">
        <v>91</v>
      </c>
      <c r="K103" s="97" t="s">
        <v>4</v>
      </c>
      <c r="L103" s="97" t="s">
        <v>5</v>
      </c>
      <c r="M103" s="97" t="s">
        <v>91</v>
      </c>
      <c r="N103" s="97" t="s">
        <v>4</v>
      </c>
      <c r="O103" s="443"/>
      <c r="P103" s="443"/>
    </row>
    <row r="104" spans="1:18" s="155" customFormat="1" ht="53.25" customHeight="1" thickBot="1">
      <c r="A104" s="449"/>
      <c r="B104" s="449"/>
      <c r="C104" s="55" t="s">
        <v>198</v>
      </c>
      <c r="D104" s="55" t="s">
        <v>233</v>
      </c>
      <c r="E104" s="42" t="s">
        <v>201</v>
      </c>
      <c r="F104" s="55" t="s">
        <v>198</v>
      </c>
      <c r="G104" s="55" t="s">
        <v>233</v>
      </c>
      <c r="H104" s="42" t="s">
        <v>201</v>
      </c>
      <c r="I104" s="55" t="s">
        <v>198</v>
      </c>
      <c r="J104" s="55" t="s">
        <v>233</v>
      </c>
      <c r="K104" s="42" t="s">
        <v>201</v>
      </c>
      <c r="L104" s="55" t="s">
        <v>198</v>
      </c>
      <c r="M104" s="55" t="s">
        <v>233</v>
      </c>
      <c r="N104" s="42" t="s">
        <v>201</v>
      </c>
      <c r="O104" s="449"/>
      <c r="P104" s="449"/>
    </row>
    <row r="105" spans="1:18" ht="18" customHeight="1">
      <c r="A105" s="518" t="s">
        <v>381</v>
      </c>
      <c r="B105" s="518"/>
      <c r="C105" s="51">
        <v>42</v>
      </c>
      <c r="D105" s="51">
        <v>27</v>
      </c>
      <c r="E105" s="51">
        <f>SUM(C105:D105)</f>
        <v>69</v>
      </c>
      <c r="F105" s="51">
        <v>14</v>
      </c>
      <c r="G105" s="51">
        <v>11</v>
      </c>
      <c r="H105" s="51">
        <f>SUM(F105:G105)</f>
        <v>25</v>
      </c>
      <c r="I105" s="51">
        <v>107</v>
      </c>
      <c r="J105" s="51">
        <v>13</v>
      </c>
      <c r="K105" s="51">
        <f>SUM(I105:J105)</f>
        <v>120</v>
      </c>
      <c r="L105" s="51">
        <f>SUM(I105,F105,C105)</f>
        <v>163</v>
      </c>
      <c r="M105" s="51">
        <f>SUM(J105,G105,D105)</f>
        <v>51</v>
      </c>
      <c r="N105" s="51">
        <f>SUM(L105:M105)</f>
        <v>214</v>
      </c>
      <c r="O105" s="99"/>
      <c r="P105" s="121" t="s">
        <v>380</v>
      </c>
    </row>
    <row r="106" spans="1:18" ht="18" customHeight="1">
      <c r="A106" s="429" t="s">
        <v>82</v>
      </c>
      <c r="B106" s="429"/>
      <c r="C106" s="51">
        <v>15</v>
      </c>
      <c r="D106" s="51">
        <v>12</v>
      </c>
      <c r="E106" s="51">
        <f>SUM(C106:D106)</f>
        <v>27</v>
      </c>
      <c r="F106" s="51">
        <v>33</v>
      </c>
      <c r="G106" s="51">
        <v>15</v>
      </c>
      <c r="H106" s="51">
        <f t="shared" ref="H106:H124" si="25">SUM(F106:G106)</f>
        <v>48</v>
      </c>
      <c r="I106" s="51">
        <v>28</v>
      </c>
      <c r="J106" s="51">
        <v>6</v>
      </c>
      <c r="K106" s="51">
        <f>SUM(I106:J106)</f>
        <v>34</v>
      </c>
      <c r="L106" s="51">
        <f t="shared" ref="L106:L124" si="26">SUM(I106,F106,C106)</f>
        <v>76</v>
      </c>
      <c r="M106" s="51">
        <f t="shared" ref="M106:M124" si="27">SUM(J106,G106,D106)</f>
        <v>33</v>
      </c>
      <c r="N106" s="51">
        <f>SUM(L106:M106)</f>
        <v>109</v>
      </c>
      <c r="O106" s="404" t="s">
        <v>207</v>
      </c>
      <c r="P106" s="404"/>
    </row>
    <row r="107" spans="1:18" ht="18" customHeight="1">
      <c r="A107" s="429" t="s">
        <v>83</v>
      </c>
      <c r="B107" s="429"/>
      <c r="C107" s="51">
        <v>86</v>
      </c>
      <c r="D107" s="51">
        <v>1</v>
      </c>
      <c r="E107" s="51">
        <f t="shared" ref="E107:E124" si="28">SUM(C107:D107)</f>
        <v>87</v>
      </c>
      <c r="F107" s="51">
        <v>17</v>
      </c>
      <c r="G107" s="51">
        <v>2</v>
      </c>
      <c r="H107" s="51">
        <f t="shared" si="25"/>
        <v>19</v>
      </c>
      <c r="I107" s="51">
        <v>341</v>
      </c>
      <c r="J107" s="51">
        <v>20</v>
      </c>
      <c r="K107" s="51">
        <f t="shared" ref="K107:K124" si="29">SUM(I107:J107)</f>
        <v>361</v>
      </c>
      <c r="L107" s="51">
        <f t="shared" si="26"/>
        <v>444</v>
      </c>
      <c r="M107" s="51">
        <f t="shared" si="27"/>
        <v>23</v>
      </c>
      <c r="N107" s="51">
        <f t="shared" ref="N107:N124" si="30">SUM(L107:M107)</f>
        <v>467</v>
      </c>
      <c r="O107" s="404" t="s">
        <v>208</v>
      </c>
      <c r="P107" s="404"/>
    </row>
    <row r="108" spans="1:18" ht="18" customHeight="1">
      <c r="A108" s="429" t="s">
        <v>7</v>
      </c>
      <c r="B108" s="429"/>
      <c r="C108" s="51">
        <v>109</v>
      </c>
      <c r="D108" s="51">
        <v>21</v>
      </c>
      <c r="E108" s="51">
        <f t="shared" si="28"/>
        <v>130</v>
      </c>
      <c r="F108" s="51">
        <v>63</v>
      </c>
      <c r="G108" s="51">
        <v>8</v>
      </c>
      <c r="H108" s="51">
        <f t="shared" si="25"/>
        <v>71</v>
      </c>
      <c r="I108" s="51">
        <v>313</v>
      </c>
      <c r="J108" s="51">
        <v>13</v>
      </c>
      <c r="K108" s="51">
        <f t="shared" si="29"/>
        <v>326</v>
      </c>
      <c r="L108" s="51">
        <f t="shared" si="26"/>
        <v>485</v>
      </c>
      <c r="M108" s="51">
        <f t="shared" si="27"/>
        <v>42</v>
      </c>
      <c r="N108" s="51">
        <f t="shared" si="30"/>
        <v>527</v>
      </c>
      <c r="O108" s="404" t="s">
        <v>209</v>
      </c>
      <c r="P108" s="404"/>
    </row>
    <row r="109" spans="1:18" ht="18" customHeight="1">
      <c r="A109" s="411" t="s">
        <v>8</v>
      </c>
      <c r="B109" s="103" t="s">
        <v>69</v>
      </c>
      <c r="C109" s="51">
        <v>95</v>
      </c>
      <c r="D109" s="51">
        <v>16</v>
      </c>
      <c r="E109" s="51">
        <f t="shared" si="28"/>
        <v>111</v>
      </c>
      <c r="F109" s="51">
        <v>71</v>
      </c>
      <c r="G109" s="51">
        <v>25</v>
      </c>
      <c r="H109" s="51">
        <f t="shared" si="25"/>
        <v>96</v>
      </c>
      <c r="I109" s="51">
        <v>75</v>
      </c>
      <c r="J109" s="51">
        <v>14</v>
      </c>
      <c r="K109" s="51">
        <f t="shared" si="29"/>
        <v>89</v>
      </c>
      <c r="L109" s="51">
        <f t="shared" si="26"/>
        <v>241</v>
      </c>
      <c r="M109" s="51">
        <f t="shared" si="27"/>
        <v>55</v>
      </c>
      <c r="N109" s="51">
        <f t="shared" si="30"/>
        <v>296</v>
      </c>
      <c r="O109" s="127" t="s">
        <v>210</v>
      </c>
      <c r="P109" s="438" t="s">
        <v>211</v>
      </c>
    </row>
    <row r="110" spans="1:18" ht="18" customHeight="1">
      <c r="A110" s="412"/>
      <c r="B110" s="103" t="s">
        <v>73</v>
      </c>
      <c r="C110" s="51">
        <v>137</v>
      </c>
      <c r="D110" s="51">
        <v>36</v>
      </c>
      <c r="E110" s="51">
        <f t="shared" si="28"/>
        <v>173</v>
      </c>
      <c r="F110" s="51">
        <v>84</v>
      </c>
      <c r="G110" s="51">
        <v>26</v>
      </c>
      <c r="H110" s="51">
        <f t="shared" si="25"/>
        <v>110</v>
      </c>
      <c r="I110" s="51">
        <v>154</v>
      </c>
      <c r="J110" s="51">
        <v>13</v>
      </c>
      <c r="K110" s="51">
        <f t="shared" si="29"/>
        <v>167</v>
      </c>
      <c r="L110" s="51">
        <f t="shared" si="26"/>
        <v>375</v>
      </c>
      <c r="M110" s="51">
        <f t="shared" si="27"/>
        <v>75</v>
      </c>
      <c r="N110" s="51">
        <f t="shared" si="30"/>
        <v>450</v>
      </c>
      <c r="O110" s="127" t="s">
        <v>212</v>
      </c>
      <c r="P110" s="438"/>
    </row>
    <row r="111" spans="1:18" ht="18" customHeight="1">
      <c r="A111" s="412"/>
      <c r="B111" s="103" t="s">
        <v>74</v>
      </c>
      <c r="C111" s="51">
        <v>30</v>
      </c>
      <c r="D111" s="51">
        <v>8</v>
      </c>
      <c r="E111" s="51">
        <f t="shared" si="28"/>
        <v>38</v>
      </c>
      <c r="F111" s="51">
        <v>15</v>
      </c>
      <c r="G111" s="51">
        <v>1</v>
      </c>
      <c r="H111" s="51">
        <f t="shared" si="25"/>
        <v>16</v>
      </c>
      <c r="I111" s="51">
        <v>30</v>
      </c>
      <c r="J111" s="51">
        <v>5</v>
      </c>
      <c r="K111" s="51">
        <f t="shared" si="29"/>
        <v>35</v>
      </c>
      <c r="L111" s="51">
        <f t="shared" si="26"/>
        <v>75</v>
      </c>
      <c r="M111" s="51">
        <f t="shared" si="27"/>
        <v>14</v>
      </c>
      <c r="N111" s="51">
        <f t="shared" si="30"/>
        <v>89</v>
      </c>
      <c r="O111" s="127" t="s">
        <v>213</v>
      </c>
      <c r="P111" s="438"/>
    </row>
    <row r="112" spans="1:18" ht="18" customHeight="1">
      <c r="A112" s="412"/>
      <c r="B112" s="103" t="s">
        <v>72</v>
      </c>
      <c r="C112" s="51">
        <v>104</v>
      </c>
      <c r="D112" s="51">
        <v>4</v>
      </c>
      <c r="E112" s="51">
        <f t="shared" si="28"/>
        <v>108</v>
      </c>
      <c r="F112" s="51">
        <v>36</v>
      </c>
      <c r="G112" s="51">
        <v>9</v>
      </c>
      <c r="H112" s="51">
        <f t="shared" si="25"/>
        <v>45</v>
      </c>
      <c r="I112" s="51">
        <v>104</v>
      </c>
      <c r="J112" s="51">
        <v>9</v>
      </c>
      <c r="K112" s="51">
        <f t="shared" si="29"/>
        <v>113</v>
      </c>
      <c r="L112" s="51">
        <f t="shared" si="26"/>
        <v>244</v>
      </c>
      <c r="M112" s="51">
        <f t="shared" si="27"/>
        <v>22</v>
      </c>
      <c r="N112" s="51">
        <f t="shared" si="30"/>
        <v>266</v>
      </c>
      <c r="O112" s="127" t="s">
        <v>214</v>
      </c>
      <c r="P112" s="438"/>
    </row>
    <row r="113" spans="1:16" ht="18" customHeight="1">
      <c r="A113" s="412"/>
      <c r="B113" s="103" t="s">
        <v>70</v>
      </c>
      <c r="C113" s="51">
        <v>35</v>
      </c>
      <c r="D113" s="51">
        <v>5</v>
      </c>
      <c r="E113" s="51">
        <f t="shared" si="28"/>
        <v>40</v>
      </c>
      <c r="F113" s="51">
        <v>31</v>
      </c>
      <c r="G113" s="51">
        <v>15</v>
      </c>
      <c r="H113" s="51">
        <f t="shared" si="25"/>
        <v>46</v>
      </c>
      <c r="I113" s="51">
        <v>101</v>
      </c>
      <c r="J113" s="51">
        <v>20</v>
      </c>
      <c r="K113" s="51">
        <f t="shared" si="29"/>
        <v>121</v>
      </c>
      <c r="L113" s="51">
        <f t="shared" si="26"/>
        <v>167</v>
      </c>
      <c r="M113" s="51">
        <f t="shared" si="27"/>
        <v>40</v>
      </c>
      <c r="N113" s="51">
        <f t="shared" si="30"/>
        <v>207</v>
      </c>
      <c r="O113" s="127" t="s">
        <v>215</v>
      </c>
      <c r="P113" s="438"/>
    </row>
    <row r="114" spans="1:16" ht="18" customHeight="1">
      <c r="A114" s="413"/>
      <c r="B114" s="103" t="s">
        <v>71</v>
      </c>
      <c r="C114" s="51">
        <v>76</v>
      </c>
      <c r="D114" s="51">
        <v>4</v>
      </c>
      <c r="E114" s="51">
        <f t="shared" si="28"/>
        <v>80</v>
      </c>
      <c r="F114" s="51">
        <v>39</v>
      </c>
      <c r="G114" s="51">
        <v>8</v>
      </c>
      <c r="H114" s="51">
        <f t="shared" si="25"/>
        <v>47</v>
      </c>
      <c r="I114" s="51">
        <v>148</v>
      </c>
      <c r="J114" s="51">
        <v>19</v>
      </c>
      <c r="K114" s="51">
        <f t="shared" si="29"/>
        <v>167</v>
      </c>
      <c r="L114" s="51">
        <f t="shared" si="26"/>
        <v>263</v>
      </c>
      <c r="M114" s="51">
        <f t="shared" si="27"/>
        <v>31</v>
      </c>
      <c r="N114" s="51">
        <f t="shared" si="30"/>
        <v>294</v>
      </c>
      <c r="O114" s="127" t="s">
        <v>216</v>
      </c>
      <c r="P114" s="438"/>
    </row>
    <row r="115" spans="1:16" ht="18" customHeight="1">
      <c r="A115" s="429" t="s">
        <v>77</v>
      </c>
      <c r="B115" s="429"/>
      <c r="C115" s="51">
        <v>5</v>
      </c>
      <c r="D115" s="51">
        <v>4</v>
      </c>
      <c r="E115" s="51">
        <f t="shared" si="28"/>
        <v>9</v>
      </c>
      <c r="F115" s="51">
        <v>13</v>
      </c>
      <c r="G115" s="51">
        <v>2</v>
      </c>
      <c r="H115" s="51">
        <f t="shared" si="25"/>
        <v>15</v>
      </c>
      <c r="I115" s="51">
        <v>44</v>
      </c>
      <c r="J115" s="51">
        <v>8</v>
      </c>
      <c r="K115" s="51">
        <f t="shared" si="29"/>
        <v>52</v>
      </c>
      <c r="L115" s="51">
        <f t="shared" si="26"/>
        <v>62</v>
      </c>
      <c r="M115" s="51">
        <f t="shared" si="27"/>
        <v>14</v>
      </c>
      <c r="N115" s="51">
        <f t="shared" si="30"/>
        <v>76</v>
      </c>
      <c r="O115" s="404" t="s">
        <v>217</v>
      </c>
      <c r="P115" s="404"/>
    </row>
    <row r="116" spans="1:16" ht="18" customHeight="1">
      <c r="A116" s="429" t="s">
        <v>76</v>
      </c>
      <c r="B116" s="429"/>
      <c r="C116" s="51">
        <v>72</v>
      </c>
      <c r="D116" s="51">
        <v>35</v>
      </c>
      <c r="E116" s="51">
        <f t="shared" si="28"/>
        <v>107</v>
      </c>
      <c r="F116" s="51">
        <v>27</v>
      </c>
      <c r="G116" s="51">
        <v>31</v>
      </c>
      <c r="H116" s="51">
        <f t="shared" si="25"/>
        <v>58</v>
      </c>
      <c r="I116" s="51">
        <v>184</v>
      </c>
      <c r="J116" s="51">
        <v>30</v>
      </c>
      <c r="K116" s="51">
        <f t="shared" si="29"/>
        <v>214</v>
      </c>
      <c r="L116" s="51">
        <f t="shared" si="26"/>
        <v>283</v>
      </c>
      <c r="M116" s="51">
        <f t="shared" si="27"/>
        <v>96</v>
      </c>
      <c r="N116" s="51">
        <f t="shared" si="30"/>
        <v>379</v>
      </c>
      <c r="O116" s="404" t="s">
        <v>218</v>
      </c>
      <c r="P116" s="404"/>
    </row>
    <row r="117" spans="1:16" ht="18" customHeight="1">
      <c r="A117" s="429" t="s">
        <v>75</v>
      </c>
      <c r="B117" s="429"/>
      <c r="C117" s="51">
        <v>104</v>
      </c>
      <c r="D117" s="51">
        <v>3</v>
      </c>
      <c r="E117" s="51">
        <f t="shared" si="28"/>
        <v>107</v>
      </c>
      <c r="F117" s="51">
        <v>72</v>
      </c>
      <c r="G117" s="51">
        <v>6</v>
      </c>
      <c r="H117" s="51">
        <f t="shared" si="25"/>
        <v>78</v>
      </c>
      <c r="I117" s="51">
        <v>94</v>
      </c>
      <c r="J117" s="51">
        <v>3</v>
      </c>
      <c r="K117" s="51">
        <f t="shared" si="29"/>
        <v>97</v>
      </c>
      <c r="L117" s="51">
        <f t="shared" si="26"/>
        <v>270</v>
      </c>
      <c r="M117" s="51">
        <f t="shared" si="27"/>
        <v>12</v>
      </c>
      <c r="N117" s="51">
        <f t="shared" si="30"/>
        <v>282</v>
      </c>
      <c r="O117" s="404" t="s">
        <v>219</v>
      </c>
      <c r="P117" s="404"/>
    </row>
    <row r="118" spans="1:16" ht="18" customHeight="1">
      <c r="A118" s="429" t="s">
        <v>78</v>
      </c>
      <c r="B118" s="429"/>
      <c r="C118" s="51">
        <v>125</v>
      </c>
      <c r="D118" s="51">
        <v>23</v>
      </c>
      <c r="E118" s="51">
        <f t="shared" si="28"/>
        <v>148</v>
      </c>
      <c r="F118" s="51">
        <v>70</v>
      </c>
      <c r="G118" s="51">
        <v>16</v>
      </c>
      <c r="H118" s="51">
        <f t="shared" si="25"/>
        <v>86</v>
      </c>
      <c r="I118" s="51">
        <v>128</v>
      </c>
      <c r="J118" s="51">
        <v>5</v>
      </c>
      <c r="K118" s="51">
        <f t="shared" si="29"/>
        <v>133</v>
      </c>
      <c r="L118" s="51">
        <f t="shared" si="26"/>
        <v>323</v>
      </c>
      <c r="M118" s="51">
        <f t="shared" si="27"/>
        <v>44</v>
      </c>
      <c r="N118" s="51">
        <f t="shared" si="30"/>
        <v>367</v>
      </c>
      <c r="O118" s="404" t="s">
        <v>220</v>
      </c>
      <c r="P118" s="404"/>
    </row>
    <row r="119" spans="1:16" ht="18" customHeight="1">
      <c r="A119" s="429" t="s">
        <v>409</v>
      </c>
      <c r="B119" s="429"/>
      <c r="C119" s="51">
        <v>157</v>
      </c>
      <c r="D119" s="51">
        <v>36</v>
      </c>
      <c r="E119" s="51">
        <f t="shared" si="28"/>
        <v>193</v>
      </c>
      <c r="F119" s="51">
        <v>130</v>
      </c>
      <c r="G119" s="51">
        <v>42</v>
      </c>
      <c r="H119" s="51">
        <f t="shared" si="25"/>
        <v>172</v>
      </c>
      <c r="I119" s="51">
        <v>299</v>
      </c>
      <c r="J119" s="51">
        <v>95</v>
      </c>
      <c r="K119" s="51">
        <f t="shared" si="29"/>
        <v>394</v>
      </c>
      <c r="L119" s="51">
        <f t="shared" si="26"/>
        <v>586</v>
      </c>
      <c r="M119" s="51">
        <f t="shared" si="27"/>
        <v>173</v>
      </c>
      <c r="N119" s="51">
        <f t="shared" si="30"/>
        <v>759</v>
      </c>
      <c r="O119" s="404" t="s">
        <v>221</v>
      </c>
      <c r="P119" s="404"/>
    </row>
    <row r="120" spans="1:16" ht="18" customHeight="1">
      <c r="A120" s="429" t="s">
        <v>9</v>
      </c>
      <c r="B120" s="429"/>
      <c r="C120" s="51">
        <v>56</v>
      </c>
      <c r="D120" s="51">
        <v>5</v>
      </c>
      <c r="E120" s="51">
        <f t="shared" si="28"/>
        <v>61</v>
      </c>
      <c r="F120" s="51">
        <v>30</v>
      </c>
      <c r="G120" s="51">
        <v>1</v>
      </c>
      <c r="H120" s="51">
        <f t="shared" si="25"/>
        <v>31</v>
      </c>
      <c r="I120" s="51">
        <v>97</v>
      </c>
      <c r="J120" s="51">
        <v>8</v>
      </c>
      <c r="K120" s="51">
        <f t="shared" si="29"/>
        <v>105</v>
      </c>
      <c r="L120" s="51">
        <f t="shared" si="26"/>
        <v>183</v>
      </c>
      <c r="M120" s="51">
        <f t="shared" si="27"/>
        <v>14</v>
      </c>
      <c r="N120" s="51">
        <f t="shared" si="30"/>
        <v>197</v>
      </c>
      <c r="O120" s="404" t="s">
        <v>222</v>
      </c>
      <c r="P120" s="404"/>
    </row>
    <row r="121" spans="1:16" ht="18" customHeight="1">
      <c r="A121" s="429" t="s">
        <v>79</v>
      </c>
      <c r="B121" s="429"/>
      <c r="C121" s="51">
        <v>118</v>
      </c>
      <c r="D121" s="51">
        <v>10</v>
      </c>
      <c r="E121" s="51">
        <f t="shared" si="28"/>
        <v>128</v>
      </c>
      <c r="F121" s="51">
        <v>93</v>
      </c>
      <c r="G121" s="51">
        <v>14</v>
      </c>
      <c r="H121" s="51">
        <f t="shared" si="25"/>
        <v>107</v>
      </c>
      <c r="I121" s="51">
        <v>195</v>
      </c>
      <c r="J121" s="51">
        <v>30</v>
      </c>
      <c r="K121" s="51">
        <f t="shared" si="29"/>
        <v>225</v>
      </c>
      <c r="L121" s="51">
        <f t="shared" si="26"/>
        <v>406</v>
      </c>
      <c r="M121" s="51">
        <f t="shared" si="27"/>
        <v>54</v>
      </c>
      <c r="N121" s="51">
        <f t="shared" si="30"/>
        <v>460</v>
      </c>
      <c r="O121" s="404" t="s">
        <v>223</v>
      </c>
      <c r="P121" s="404"/>
    </row>
    <row r="122" spans="1:16" ht="18" customHeight="1">
      <c r="A122" s="429" t="s">
        <v>80</v>
      </c>
      <c r="B122" s="429"/>
      <c r="C122" s="51">
        <v>22</v>
      </c>
      <c r="D122" s="51">
        <v>55</v>
      </c>
      <c r="E122" s="51">
        <f t="shared" si="28"/>
        <v>77</v>
      </c>
      <c r="F122" s="51">
        <v>23</v>
      </c>
      <c r="G122" s="51">
        <v>47</v>
      </c>
      <c r="H122" s="51">
        <f t="shared" si="25"/>
        <v>70</v>
      </c>
      <c r="I122" s="51">
        <v>102</v>
      </c>
      <c r="J122" s="51">
        <v>27</v>
      </c>
      <c r="K122" s="51">
        <f t="shared" si="29"/>
        <v>129</v>
      </c>
      <c r="L122" s="51">
        <f t="shared" si="26"/>
        <v>147</v>
      </c>
      <c r="M122" s="51">
        <f t="shared" si="27"/>
        <v>129</v>
      </c>
      <c r="N122" s="51">
        <f t="shared" si="30"/>
        <v>276</v>
      </c>
      <c r="O122" s="404" t="s">
        <v>224</v>
      </c>
      <c r="P122" s="404"/>
    </row>
    <row r="123" spans="1:16" ht="18" customHeight="1">
      <c r="A123" s="429" t="s">
        <v>81</v>
      </c>
      <c r="B123" s="429"/>
      <c r="C123" s="51">
        <v>22</v>
      </c>
      <c r="D123" s="51">
        <v>2</v>
      </c>
      <c r="E123" s="51">
        <f t="shared" si="28"/>
        <v>24</v>
      </c>
      <c r="F123" s="51">
        <v>15</v>
      </c>
      <c r="G123" s="51">
        <v>10</v>
      </c>
      <c r="H123" s="51">
        <f t="shared" si="25"/>
        <v>25</v>
      </c>
      <c r="I123" s="51">
        <v>48</v>
      </c>
      <c r="J123" s="51">
        <v>8</v>
      </c>
      <c r="K123" s="51">
        <f t="shared" si="29"/>
        <v>56</v>
      </c>
      <c r="L123" s="51">
        <f t="shared" si="26"/>
        <v>85</v>
      </c>
      <c r="M123" s="51">
        <f t="shared" si="27"/>
        <v>20</v>
      </c>
      <c r="N123" s="51">
        <f t="shared" si="30"/>
        <v>105</v>
      </c>
      <c r="O123" s="404" t="s">
        <v>225</v>
      </c>
      <c r="P123" s="404"/>
    </row>
    <row r="124" spans="1:16" ht="18" customHeight="1" thickBot="1">
      <c r="A124" s="430" t="s">
        <v>10</v>
      </c>
      <c r="B124" s="430"/>
      <c r="C124" s="48">
        <v>311</v>
      </c>
      <c r="D124" s="48">
        <v>32</v>
      </c>
      <c r="E124" s="51">
        <f t="shared" si="28"/>
        <v>343</v>
      </c>
      <c r="F124" s="48">
        <v>232</v>
      </c>
      <c r="G124" s="48">
        <v>18</v>
      </c>
      <c r="H124" s="51">
        <f t="shared" si="25"/>
        <v>250</v>
      </c>
      <c r="I124" s="48">
        <v>445</v>
      </c>
      <c r="J124" s="48">
        <v>27</v>
      </c>
      <c r="K124" s="51">
        <f t="shared" si="29"/>
        <v>472</v>
      </c>
      <c r="L124" s="51">
        <f t="shared" si="26"/>
        <v>988</v>
      </c>
      <c r="M124" s="51">
        <f t="shared" si="27"/>
        <v>77</v>
      </c>
      <c r="N124" s="51">
        <f t="shared" si="30"/>
        <v>1065</v>
      </c>
      <c r="O124" s="405" t="s">
        <v>226</v>
      </c>
      <c r="P124" s="405"/>
    </row>
    <row r="125" spans="1:16" ht="18" customHeight="1" thickBot="1">
      <c r="A125" s="440" t="s">
        <v>11</v>
      </c>
      <c r="B125" s="440"/>
      <c r="C125" s="70">
        <f>SUM(C105:C124)</f>
        <v>1721</v>
      </c>
      <c r="D125" s="186">
        <f t="shared" ref="D125:N125" si="31">SUM(D105:D124)</f>
        <v>339</v>
      </c>
      <c r="E125" s="186">
        <f t="shared" si="31"/>
        <v>2060</v>
      </c>
      <c r="F125" s="186">
        <f t="shared" si="31"/>
        <v>1108</v>
      </c>
      <c r="G125" s="186">
        <f t="shared" si="31"/>
        <v>307</v>
      </c>
      <c r="H125" s="186">
        <f t="shared" si="31"/>
        <v>1415</v>
      </c>
      <c r="I125" s="186">
        <f t="shared" si="31"/>
        <v>3037</v>
      </c>
      <c r="J125" s="186">
        <f t="shared" si="31"/>
        <v>373</v>
      </c>
      <c r="K125" s="186">
        <f t="shared" si="31"/>
        <v>3410</v>
      </c>
      <c r="L125" s="186">
        <f t="shared" si="31"/>
        <v>5866</v>
      </c>
      <c r="M125" s="186">
        <f t="shared" si="31"/>
        <v>1019</v>
      </c>
      <c r="N125" s="186">
        <f t="shared" si="31"/>
        <v>6885</v>
      </c>
      <c r="O125" s="442" t="s">
        <v>201</v>
      </c>
      <c r="P125" s="442"/>
    </row>
    <row r="126" spans="1:16" ht="13.5" thickTop="1">
      <c r="A126" s="135"/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4"/>
      <c r="P126" s="134"/>
    </row>
    <row r="127" spans="1:16">
      <c r="A127" s="135"/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4"/>
      <c r="P127" s="134"/>
    </row>
    <row r="128" spans="1:16" ht="27.75" customHeight="1">
      <c r="A128" s="422" t="s">
        <v>427</v>
      </c>
      <c r="B128" s="422"/>
      <c r="C128" s="422"/>
      <c r="D128" s="422"/>
      <c r="E128" s="422"/>
      <c r="F128" s="422"/>
      <c r="G128" s="422"/>
      <c r="H128" s="422"/>
      <c r="I128" s="422"/>
      <c r="J128" s="422"/>
      <c r="K128" s="422"/>
      <c r="L128" s="422"/>
      <c r="M128" s="422"/>
      <c r="N128" s="422"/>
      <c r="O128" s="422"/>
      <c r="P128" s="422"/>
    </row>
    <row r="129" spans="1:20" ht="34.5" customHeight="1">
      <c r="A129" s="422" t="s">
        <v>510</v>
      </c>
      <c r="B129" s="422"/>
      <c r="C129" s="422"/>
      <c r="D129" s="422"/>
      <c r="E129" s="422"/>
      <c r="F129" s="422"/>
      <c r="G129" s="422"/>
      <c r="H129" s="422"/>
      <c r="I129" s="422"/>
      <c r="J129" s="422"/>
      <c r="K129" s="422"/>
      <c r="L129" s="422"/>
      <c r="M129" s="422"/>
      <c r="N129" s="422"/>
      <c r="O129" s="422"/>
      <c r="P129" s="422"/>
    </row>
    <row r="130" spans="1:20" ht="22.5" customHeight="1" thickBot="1">
      <c r="A130" s="447" t="s">
        <v>568</v>
      </c>
      <c r="B130" s="447"/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515" t="s">
        <v>569</v>
      </c>
      <c r="P130" s="515"/>
    </row>
    <row r="131" spans="1:20" ht="16.5" customHeight="1" thickTop="1">
      <c r="A131" s="448" t="s">
        <v>85</v>
      </c>
      <c r="B131" s="448"/>
      <c r="C131" s="448" t="s">
        <v>28</v>
      </c>
      <c r="D131" s="448"/>
      <c r="E131" s="448"/>
      <c r="F131" s="448" t="s">
        <v>29</v>
      </c>
      <c r="G131" s="448"/>
      <c r="H131" s="448"/>
      <c r="I131" s="448" t="s">
        <v>30</v>
      </c>
      <c r="J131" s="448"/>
      <c r="K131" s="448"/>
      <c r="L131" s="448" t="s">
        <v>31</v>
      </c>
      <c r="M131" s="448"/>
      <c r="N131" s="448"/>
      <c r="O131" s="448" t="s">
        <v>206</v>
      </c>
      <c r="P131" s="448"/>
    </row>
    <row r="132" spans="1:20" ht="20.100000000000001" customHeight="1">
      <c r="A132" s="443"/>
      <c r="B132" s="443"/>
      <c r="C132" s="443" t="s">
        <v>228</v>
      </c>
      <c r="D132" s="443"/>
      <c r="E132" s="443"/>
      <c r="F132" s="443" t="s">
        <v>229</v>
      </c>
      <c r="G132" s="443"/>
      <c r="H132" s="443"/>
      <c r="I132" s="443" t="s">
        <v>230</v>
      </c>
      <c r="J132" s="443"/>
      <c r="K132" s="443"/>
      <c r="L132" s="443" t="s">
        <v>201</v>
      </c>
      <c r="M132" s="443"/>
      <c r="N132" s="443"/>
      <c r="O132" s="443"/>
      <c r="P132" s="443"/>
    </row>
    <row r="133" spans="1:20" ht="20.25" customHeight="1">
      <c r="A133" s="443"/>
      <c r="B133" s="443"/>
      <c r="C133" s="152" t="s">
        <v>5</v>
      </c>
      <c r="D133" s="152" t="s">
        <v>91</v>
      </c>
      <c r="E133" s="152" t="s">
        <v>4</v>
      </c>
      <c r="F133" s="152" t="s">
        <v>5</v>
      </c>
      <c r="G133" s="152" t="s">
        <v>91</v>
      </c>
      <c r="H133" s="152" t="s">
        <v>4</v>
      </c>
      <c r="I133" s="152" t="s">
        <v>5</v>
      </c>
      <c r="J133" s="152" t="s">
        <v>91</v>
      </c>
      <c r="K133" s="152" t="s">
        <v>4</v>
      </c>
      <c r="L133" s="152" t="s">
        <v>5</v>
      </c>
      <c r="M133" s="152" t="s">
        <v>91</v>
      </c>
      <c r="N133" s="152" t="s">
        <v>4</v>
      </c>
      <c r="O133" s="443"/>
      <c r="P133" s="443"/>
    </row>
    <row r="134" spans="1:20" s="155" customFormat="1" ht="50.25" customHeight="1" thickBot="1">
      <c r="A134" s="449"/>
      <c r="B134" s="449"/>
      <c r="C134" s="55" t="s">
        <v>198</v>
      </c>
      <c r="D134" s="55" t="s">
        <v>233</v>
      </c>
      <c r="E134" s="42" t="s">
        <v>201</v>
      </c>
      <c r="F134" s="55" t="s">
        <v>198</v>
      </c>
      <c r="G134" s="55" t="s">
        <v>233</v>
      </c>
      <c r="H134" s="42" t="s">
        <v>201</v>
      </c>
      <c r="I134" s="55" t="s">
        <v>198</v>
      </c>
      <c r="J134" s="55" t="s">
        <v>233</v>
      </c>
      <c r="K134" s="42" t="s">
        <v>201</v>
      </c>
      <c r="L134" s="55" t="s">
        <v>198</v>
      </c>
      <c r="M134" s="55" t="s">
        <v>233</v>
      </c>
      <c r="N134" s="42" t="s">
        <v>201</v>
      </c>
      <c r="O134" s="449"/>
      <c r="P134" s="449"/>
    </row>
    <row r="135" spans="1:20" ht="15.95" customHeight="1">
      <c r="A135" s="518" t="s">
        <v>381</v>
      </c>
      <c r="B135" s="518"/>
      <c r="C135" s="62">
        <v>6</v>
      </c>
      <c r="D135" s="62">
        <v>4</v>
      </c>
      <c r="E135" s="62">
        <f>SUM(C135:D135)</f>
        <v>10</v>
      </c>
      <c r="F135" s="62">
        <v>0</v>
      </c>
      <c r="G135" s="62">
        <v>2</v>
      </c>
      <c r="H135" s="62">
        <f>SUM(F135:G135)</f>
        <v>2</v>
      </c>
      <c r="I135" s="62">
        <v>2</v>
      </c>
      <c r="J135" s="62">
        <v>0</v>
      </c>
      <c r="K135" s="62">
        <f>SUM(I135:J135)</f>
        <v>2</v>
      </c>
      <c r="L135" s="62">
        <f>SUM(I135,F135,C135)</f>
        <v>8</v>
      </c>
      <c r="M135" s="62">
        <f>SUM(J135,G135,D135)</f>
        <v>6</v>
      </c>
      <c r="N135" s="62">
        <f>SUM(L135:M135)</f>
        <v>14</v>
      </c>
      <c r="O135" s="99"/>
      <c r="P135" s="157" t="s">
        <v>380</v>
      </c>
      <c r="T135" s="162"/>
    </row>
    <row r="136" spans="1:20" ht="15.95" customHeight="1">
      <c r="A136" s="429" t="s">
        <v>82</v>
      </c>
      <c r="B136" s="429"/>
      <c r="C136" s="51">
        <v>13</v>
      </c>
      <c r="D136" s="51">
        <v>3</v>
      </c>
      <c r="E136" s="51">
        <f>SUM(C136:D136)</f>
        <v>16</v>
      </c>
      <c r="F136" s="51">
        <v>5</v>
      </c>
      <c r="G136" s="51">
        <v>5</v>
      </c>
      <c r="H136" s="51">
        <f>SUM(F136:G136)</f>
        <v>10</v>
      </c>
      <c r="I136" s="51">
        <v>2</v>
      </c>
      <c r="J136" s="51">
        <v>0</v>
      </c>
      <c r="K136" s="51">
        <f>SUM(I136:J136)</f>
        <v>2</v>
      </c>
      <c r="L136" s="51">
        <f>SUM(I136,F136,C136)</f>
        <v>20</v>
      </c>
      <c r="M136" s="51">
        <f>SUM(J136,G136,D136)</f>
        <v>8</v>
      </c>
      <c r="N136" s="51">
        <f>SUM(L136:M136)</f>
        <v>28</v>
      </c>
      <c r="O136" s="404" t="s">
        <v>207</v>
      </c>
      <c r="P136" s="404"/>
    </row>
    <row r="137" spans="1:20" ht="15.95" customHeight="1">
      <c r="A137" s="429" t="s">
        <v>83</v>
      </c>
      <c r="B137" s="429"/>
      <c r="C137" s="51">
        <v>25</v>
      </c>
      <c r="D137" s="51">
        <v>1</v>
      </c>
      <c r="E137" s="51">
        <f t="shared" ref="E137:E154" si="32">SUM(C137:D137)</f>
        <v>26</v>
      </c>
      <c r="F137" s="51">
        <v>3</v>
      </c>
      <c r="G137" s="51">
        <v>4</v>
      </c>
      <c r="H137" s="51">
        <f t="shared" ref="H137:H154" si="33">SUM(F137:G137)</f>
        <v>7</v>
      </c>
      <c r="I137" s="51">
        <v>53</v>
      </c>
      <c r="J137" s="51">
        <v>9</v>
      </c>
      <c r="K137" s="51">
        <f t="shared" ref="K137:K154" si="34">SUM(I137:J137)</f>
        <v>62</v>
      </c>
      <c r="L137" s="51">
        <f t="shared" ref="L137:L154" si="35">SUM(I137,F137,C137)</f>
        <v>81</v>
      </c>
      <c r="M137" s="51">
        <f t="shared" ref="M137:M154" si="36">SUM(J137,G137,D137)</f>
        <v>14</v>
      </c>
      <c r="N137" s="51">
        <f t="shared" ref="N137:N154" si="37">SUM(L137:M137)</f>
        <v>95</v>
      </c>
      <c r="O137" s="404" t="s">
        <v>208</v>
      </c>
      <c r="P137" s="404"/>
    </row>
    <row r="138" spans="1:20" ht="15.95" customHeight="1">
      <c r="A138" s="429" t="s">
        <v>7</v>
      </c>
      <c r="B138" s="429"/>
      <c r="C138" s="51">
        <v>11</v>
      </c>
      <c r="D138" s="51">
        <v>1</v>
      </c>
      <c r="E138" s="51">
        <f t="shared" si="32"/>
        <v>12</v>
      </c>
      <c r="F138" s="51">
        <v>9</v>
      </c>
      <c r="G138" s="51">
        <v>3</v>
      </c>
      <c r="H138" s="51">
        <f t="shared" si="33"/>
        <v>12</v>
      </c>
      <c r="I138" s="51">
        <v>14</v>
      </c>
      <c r="J138" s="51">
        <v>9</v>
      </c>
      <c r="K138" s="51">
        <f t="shared" si="34"/>
        <v>23</v>
      </c>
      <c r="L138" s="51">
        <f t="shared" si="35"/>
        <v>34</v>
      </c>
      <c r="M138" s="51">
        <f t="shared" si="36"/>
        <v>13</v>
      </c>
      <c r="N138" s="51">
        <f t="shared" si="37"/>
        <v>47</v>
      </c>
      <c r="O138" s="404" t="s">
        <v>209</v>
      </c>
      <c r="P138" s="404"/>
    </row>
    <row r="139" spans="1:20" ht="15.95" customHeight="1">
      <c r="A139" s="411" t="s">
        <v>8</v>
      </c>
      <c r="B139" s="103" t="s">
        <v>69</v>
      </c>
      <c r="C139" s="51">
        <v>16</v>
      </c>
      <c r="D139" s="51">
        <v>11</v>
      </c>
      <c r="E139" s="51">
        <f t="shared" si="32"/>
        <v>27</v>
      </c>
      <c r="F139" s="51">
        <v>6</v>
      </c>
      <c r="G139" s="51">
        <v>22</v>
      </c>
      <c r="H139" s="51">
        <f t="shared" si="33"/>
        <v>28</v>
      </c>
      <c r="I139" s="51">
        <v>16</v>
      </c>
      <c r="J139" s="51">
        <v>9</v>
      </c>
      <c r="K139" s="51">
        <f t="shared" si="34"/>
        <v>25</v>
      </c>
      <c r="L139" s="51">
        <f t="shared" si="35"/>
        <v>38</v>
      </c>
      <c r="M139" s="51">
        <f t="shared" si="36"/>
        <v>42</v>
      </c>
      <c r="N139" s="51">
        <f t="shared" si="37"/>
        <v>80</v>
      </c>
      <c r="O139" s="127" t="s">
        <v>210</v>
      </c>
      <c r="P139" s="438" t="s">
        <v>211</v>
      </c>
    </row>
    <row r="140" spans="1:20" ht="15.95" customHeight="1">
      <c r="A140" s="412"/>
      <c r="B140" s="103" t="s">
        <v>73</v>
      </c>
      <c r="C140" s="51">
        <v>27</v>
      </c>
      <c r="D140" s="51">
        <v>19</v>
      </c>
      <c r="E140" s="51">
        <f t="shared" si="32"/>
        <v>46</v>
      </c>
      <c r="F140" s="51">
        <v>20</v>
      </c>
      <c r="G140" s="51">
        <v>21</v>
      </c>
      <c r="H140" s="51">
        <f t="shared" si="33"/>
        <v>41</v>
      </c>
      <c r="I140" s="51">
        <v>31</v>
      </c>
      <c r="J140" s="51">
        <v>13</v>
      </c>
      <c r="K140" s="51">
        <f t="shared" si="34"/>
        <v>44</v>
      </c>
      <c r="L140" s="51">
        <f t="shared" si="35"/>
        <v>78</v>
      </c>
      <c r="M140" s="51">
        <f t="shared" si="36"/>
        <v>53</v>
      </c>
      <c r="N140" s="51">
        <f t="shared" si="37"/>
        <v>131</v>
      </c>
      <c r="O140" s="127" t="s">
        <v>212</v>
      </c>
      <c r="P140" s="438"/>
    </row>
    <row r="141" spans="1:20" ht="15.95" customHeight="1">
      <c r="A141" s="412"/>
      <c r="B141" s="103" t="s">
        <v>74</v>
      </c>
      <c r="C141" s="51">
        <v>10</v>
      </c>
      <c r="D141" s="51">
        <v>0</v>
      </c>
      <c r="E141" s="51">
        <f t="shared" si="32"/>
        <v>10</v>
      </c>
      <c r="F141" s="51">
        <v>6</v>
      </c>
      <c r="G141" s="51">
        <v>4</v>
      </c>
      <c r="H141" s="51">
        <f t="shared" si="33"/>
        <v>10</v>
      </c>
      <c r="I141" s="51">
        <v>1</v>
      </c>
      <c r="J141" s="51">
        <v>2</v>
      </c>
      <c r="K141" s="51">
        <f t="shared" si="34"/>
        <v>3</v>
      </c>
      <c r="L141" s="51">
        <f t="shared" si="35"/>
        <v>17</v>
      </c>
      <c r="M141" s="51">
        <f t="shared" si="36"/>
        <v>6</v>
      </c>
      <c r="N141" s="51">
        <f t="shared" si="37"/>
        <v>23</v>
      </c>
      <c r="O141" s="127" t="s">
        <v>213</v>
      </c>
      <c r="P141" s="438"/>
    </row>
    <row r="142" spans="1:20" ht="15.95" customHeight="1">
      <c r="A142" s="412"/>
      <c r="B142" s="103" t="s">
        <v>72</v>
      </c>
      <c r="C142" s="51">
        <v>43</v>
      </c>
      <c r="D142" s="51">
        <v>2</v>
      </c>
      <c r="E142" s="51">
        <f t="shared" si="32"/>
        <v>45</v>
      </c>
      <c r="F142" s="51">
        <v>17</v>
      </c>
      <c r="G142" s="51">
        <v>5</v>
      </c>
      <c r="H142" s="51">
        <f t="shared" si="33"/>
        <v>22</v>
      </c>
      <c r="I142" s="51">
        <v>34</v>
      </c>
      <c r="J142" s="51">
        <v>10</v>
      </c>
      <c r="K142" s="51">
        <f t="shared" si="34"/>
        <v>44</v>
      </c>
      <c r="L142" s="51">
        <f t="shared" si="35"/>
        <v>94</v>
      </c>
      <c r="M142" s="51">
        <f t="shared" si="36"/>
        <v>17</v>
      </c>
      <c r="N142" s="51">
        <f t="shared" si="37"/>
        <v>111</v>
      </c>
      <c r="O142" s="127" t="s">
        <v>214</v>
      </c>
      <c r="P142" s="438"/>
    </row>
    <row r="143" spans="1:20" ht="15.95" customHeight="1">
      <c r="A143" s="412"/>
      <c r="B143" s="103" t="s">
        <v>70</v>
      </c>
      <c r="C143" s="51">
        <v>9</v>
      </c>
      <c r="D143" s="51">
        <v>12</v>
      </c>
      <c r="E143" s="51">
        <f t="shared" si="32"/>
        <v>21</v>
      </c>
      <c r="F143" s="51">
        <v>2</v>
      </c>
      <c r="G143" s="51">
        <v>11</v>
      </c>
      <c r="H143" s="51">
        <f t="shared" si="33"/>
        <v>13</v>
      </c>
      <c r="I143" s="51">
        <v>8</v>
      </c>
      <c r="J143" s="51">
        <v>8</v>
      </c>
      <c r="K143" s="51">
        <f t="shared" si="34"/>
        <v>16</v>
      </c>
      <c r="L143" s="51">
        <f t="shared" si="35"/>
        <v>19</v>
      </c>
      <c r="M143" s="51">
        <f t="shared" si="36"/>
        <v>31</v>
      </c>
      <c r="N143" s="51">
        <f t="shared" si="37"/>
        <v>50</v>
      </c>
      <c r="O143" s="127" t="s">
        <v>215</v>
      </c>
      <c r="P143" s="438"/>
    </row>
    <row r="144" spans="1:20" ht="15.95" customHeight="1">
      <c r="A144" s="413"/>
      <c r="B144" s="103" t="s">
        <v>71</v>
      </c>
      <c r="C144" s="51">
        <v>9</v>
      </c>
      <c r="D144" s="51">
        <v>1</v>
      </c>
      <c r="E144" s="51">
        <f t="shared" si="32"/>
        <v>10</v>
      </c>
      <c r="F144" s="51">
        <v>4</v>
      </c>
      <c r="G144" s="51">
        <v>7</v>
      </c>
      <c r="H144" s="51">
        <f t="shared" si="33"/>
        <v>11</v>
      </c>
      <c r="I144" s="51">
        <v>10</v>
      </c>
      <c r="J144" s="51">
        <v>16</v>
      </c>
      <c r="K144" s="51">
        <f t="shared" si="34"/>
        <v>26</v>
      </c>
      <c r="L144" s="51">
        <f t="shared" si="35"/>
        <v>23</v>
      </c>
      <c r="M144" s="51">
        <f t="shared" si="36"/>
        <v>24</v>
      </c>
      <c r="N144" s="51">
        <f t="shared" si="37"/>
        <v>47</v>
      </c>
      <c r="O144" s="127" t="s">
        <v>216</v>
      </c>
      <c r="P144" s="438"/>
    </row>
    <row r="145" spans="1:16" ht="15.95" customHeight="1">
      <c r="A145" s="429" t="s">
        <v>77</v>
      </c>
      <c r="B145" s="429"/>
      <c r="C145" s="51">
        <v>18</v>
      </c>
      <c r="D145" s="51">
        <v>10</v>
      </c>
      <c r="E145" s="51">
        <f t="shared" si="32"/>
        <v>28</v>
      </c>
      <c r="F145" s="51">
        <v>7</v>
      </c>
      <c r="G145" s="51">
        <v>4</v>
      </c>
      <c r="H145" s="51">
        <f t="shared" si="33"/>
        <v>11</v>
      </c>
      <c r="I145" s="51">
        <v>10</v>
      </c>
      <c r="J145" s="51">
        <v>2</v>
      </c>
      <c r="K145" s="51">
        <f t="shared" si="34"/>
        <v>12</v>
      </c>
      <c r="L145" s="51">
        <f t="shared" si="35"/>
        <v>35</v>
      </c>
      <c r="M145" s="51">
        <f t="shared" si="36"/>
        <v>16</v>
      </c>
      <c r="N145" s="51">
        <f t="shared" si="37"/>
        <v>51</v>
      </c>
      <c r="O145" s="404" t="s">
        <v>217</v>
      </c>
      <c r="P145" s="404"/>
    </row>
    <row r="146" spans="1:16" ht="15.95" customHeight="1">
      <c r="A146" s="429" t="s">
        <v>76</v>
      </c>
      <c r="B146" s="429"/>
      <c r="C146" s="51">
        <v>20</v>
      </c>
      <c r="D146" s="51">
        <v>3</v>
      </c>
      <c r="E146" s="51">
        <f t="shared" si="32"/>
        <v>23</v>
      </c>
      <c r="F146" s="51">
        <v>11</v>
      </c>
      <c r="G146" s="51">
        <v>0</v>
      </c>
      <c r="H146" s="51">
        <f t="shared" si="33"/>
        <v>11</v>
      </c>
      <c r="I146" s="51">
        <v>6</v>
      </c>
      <c r="J146" s="51">
        <v>2</v>
      </c>
      <c r="K146" s="51">
        <f t="shared" si="34"/>
        <v>8</v>
      </c>
      <c r="L146" s="51">
        <f t="shared" si="35"/>
        <v>37</v>
      </c>
      <c r="M146" s="51">
        <f t="shared" si="36"/>
        <v>5</v>
      </c>
      <c r="N146" s="51">
        <f t="shared" si="37"/>
        <v>42</v>
      </c>
      <c r="O146" s="404" t="s">
        <v>218</v>
      </c>
      <c r="P146" s="404"/>
    </row>
    <row r="147" spans="1:16" ht="15.95" customHeight="1">
      <c r="A147" s="429" t="s">
        <v>75</v>
      </c>
      <c r="B147" s="429"/>
      <c r="C147" s="51">
        <v>28</v>
      </c>
      <c r="D147" s="51">
        <v>3</v>
      </c>
      <c r="E147" s="51">
        <f t="shared" si="32"/>
        <v>31</v>
      </c>
      <c r="F147" s="51">
        <v>9</v>
      </c>
      <c r="G147" s="51">
        <v>4</v>
      </c>
      <c r="H147" s="51">
        <f t="shared" si="33"/>
        <v>13</v>
      </c>
      <c r="I147" s="51">
        <v>9</v>
      </c>
      <c r="J147" s="51">
        <v>1</v>
      </c>
      <c r="K147" s="51">
        <f t="shared" si="34"/>
        <v>10</v>
      </c>
      <c r="L147" s="51">
        <f t="shared" si="35"/>
        <v>46</v>
      </c>
      <c r="M147" s="51">
        <f t="shared" si="36"/>
        <v>8</v>
      </c>
      <c r="N147" s="51">
        <f t="shared" si="37"/>
        <v>54</v>
      </c>
      <c r="O147" s="404" t="s">
        <v>219</v>
      </c>
      <c r="P147" s="404"/>
    </row>
    <row r="148" spans="1:16" ht="15.95" customHeight="1">
      <c r="A148" s="429" t="s">
        <v>78</v>
      </c>
      <c r="B148" s="429"/>
      <c r="C148" s="51">
        <v>7</v>
      </c>
      <c r="D148" s="51">
        <v>17</v>
      </c>
      <c r="E148" s="51">
        <f t="shared" si="32"/>
        <v>24</v>
      </c>
      <c r="F148" s="51">
        <v>6</v>
      </c>
      <c r="G148" s="51">
        <v>8</v>
      </c>
      <c r="H148" s="51">
        <f t="shared" si="33"/>
        <v>14</v>
      </c>
      <c r="I148" s="51">
        <v>22</v>
      </c>
      <c r="J148" s="51">
        <v>6</v>
      </c>
      <c r="K148" s="51">
        <f t="shared" si="34"/>
        <v>28</v>
      </c>
      <c r="L148" s="51">
        <f t="shared" si="35"/>
        <v>35</v>
      </c>
      <c r="M148" s="51">
        <f t="shared" si="36"/>
        <v>31</v>
      </c>
      <c r="N148" s="51">
        <f t="shared" si="37"/>
        <v>66</v>
      </c>
      <c r="O148" s="404" t="s">
        <v>220</v>
      </c>
      <c r="P148" s="404"/>
    </row>
    <row r="149" spans="1:16" ht="15.95" customHeight="1">
      <c r="A149" s="429" t="s">
        <v>409</v>
      </c>
      <c r="B149" s="429"/>
      <c r="C149" s="51">
        <v>14</v>
      </c>
      <c r="D149" s="51">
        <v>6</v>
      </c>
      <c r="E149" s="51">
        <f t="shared" si="32"/>
        <v>20</v>
      </c>
      <c r="F149" s="51">
        <v>47</v>
      </c>
      <c r="G149" s="51">
        <v>37</v>
      </c>
      <c r="H149" s="51">
        <f t="shared" si="33"/>
        <v>84</v>
      </c>
      <c r="I149" s="51">
        <v>36</v>
      </c>
      <c r="J149" s="51">
        <v>26</v>
      </c>
      <c r="K149" s="51">
        <f t="shared" si="34"/>
        <v>62</v>
      </c>
      <c r="L149" s="51">
        <f t="shared" si="35"/>
        <v>97</v>
      </c>
      <c r="M149" s="51">
        <f t="shared" si="36"/>
        <v>69</v>
      </c>
      <c r="N149" s="51">
        <f t="shared" si="37"/>
        <v>166</v>
      </c>
      <c r="O149" s="404" t="s">
        <v>221</v>
      </c>
      <c r="P149" s="404"/>
    </row>
    <row r="150" spans="1:16" ht="15.95" customHeight="1">
      <c r="A150" s="429" t="s">
        <v>9</v>
      </c>
      <c r="B150" s="429"/>
      <c r="C150" s="51">
        <v>3</v>
      </c>
      <c r="D150" s="51">
        <v>4</v>
      </c>
      <c r="E150" s="51">
        <f t="shared" si="32"/>
        <v>7</v>
      </c>
      <c r="F150" s="51">
        <v>1</v>
      </c>
      <c r="G150" s="51">
        <v>3</v>
      </c>
      <c r="H150" s="51">
        <f t="shared" si="33"/>
        <v>4</v>
      </c>
      <c r="I150" s="51">
        <v>7</v>
      </c>
      <c r="J150" s="51">
        <v>4</v>
      </c>
      <c r="K150" s="51">
        <f t="shared" si="34"/>
        <v>11</v>
      </c>
      <c r="L150" s="51">
        <f t="shared" si="35"/>
        <v>11</v>
      </c>
      <c r="M150" s="51">
        <f t="shared" si="36"/>
        <v>11</v>
      </c>
      <c r="N150" s="51">
        <f t="shared" si="37"/>
        <v>22</v>
      </c>
      <c r="O150" s="404" t="s">
        <v>222</v>
      </c>
      <c r="P150" s="404"/>
    </row>
    <row r="151" spans="1:16" ht="15.95" customHeight="1">
      <c r="A151" s="429" t="s">
        <v>79</v>
      </c>
      <c r="B151" s="429"/>
      <c r="C151" s="51">
        <v>10</v>
      </c>
      <c r="D151" s="51">
        <v>10</v>
      </c>
      <c r="E151" s="51">
        <f t="shared" si="32"/>
        <v>20</v>
      </c>
      <c r="F151" s="51">
        <v>10</v>
      </c>
      <c r="G151" s="51">
        <v>13</v>
      </c>
      <c r="H151" s="51">
        <f t="shared" si="33"/>
        <v>23</v>
      </c>
      <c r="I151" s="51">
        <v>7</v>
      </c>
      <c r="J151" s="51">
        <v>9</v>
      </c>
      <c r="K151" s="51">
        <f t="shared" si="34"/>
        <v>16</v>
      </c>
      <c r="L151" s="51">
        <f t="shared" si="35"/>
        <v>27</v>
      </c>
      <c r="M151" s="51">
        <f t="shared" si="36"/>
        <v>32</v>
      </c>
      <c r="N151" s="51">
        <f t="shared" si="37"/>
        <v>59</v>
      </c>
      <c r="O151" s="404" t="s">
        <v>223</v>
      </c>
      <c r="P151" s="404"/>
    </row>
    <row r="152" spans="1:16" ht="15.95" customHeight="1">
      <c r="A152" s="429" t="s">
        <v>80</v>
      </c>
      <c r="B152" s="429"/>
      <c r="C152" s="51">
        <v>3</v>
      </c>
      <c r="D152" s="51">
        <v>9</v>
      </c>
      <c r="E152" s="51">
        <f t="shared" si="32"/>
        <v>12</v>
      </c>
      <c r="F152" s="51">
        <v>3</v>
      </c>
      <c r="G152" s="51">
        <v>6</v>
      </c>
      <c r="H152" s="51">
        <f t="shared" si="33"/>
        <v>9</v>
      </c>
      <c r="I152" s="51">
        <v>7</v>
      </c>
      <c r="J152" s="51">
        <v>2</v>
      </c>
      <c r="K152" s="51">
        <f t="shared" si="34"/>
        <v>9</v>
      </c>
      <c r="L152" s="51">
        <f t="shared" si="35"/>
        <v>13</v>
      </c>
      <c r="M152" s="51">
        <f t="shared" si="36"/>
        <v>17</v>
      </c>
      <c r="N152" s="51">
        <f t="shared" si="37"/>
        <v>30</v>
      </c>
      <c r="O152" s="404" t="s">
        <v>224</v>
      </c>
      <c r="P152" s="404"/>
    </row>
    <row r="153" spans="1:16" ht="15.95" customHeight="1">
      <c r="A153" s="429" t="s">
        <v>81</v>
      </c>
      <c r="B153" s="429"/>
      <c r="C153" s="51">
        <v>0</v>
      </c>
      <c r="D153" s="51">
        <v>5</v>
      </c>
      <c r="E153" s="51">
        <f t="shared" si="32"/>
        <v>5</v>
      </c>
      <c r="F153" s="51">
        <v>2</v>
      </c>
      <c r="G153" s="51">
        <v>3</v>
      </c>
      <c r="H153" s="51">
        <f t="shared" si="33"/>
        <v>5</v>
      </c>
      <c r="I153" s="51">
        <v>1</v>
      </c>
      <c r="J153" s="51">
        <v>4</v>
      </c>
      <c r="K153" s="51">
        <f t="shared" si="34"/>
        <v>5</v>
      </c>
      <c r="L153" s="51">
        <f t="shared" si="35"/>
        <v>3</v>
      </c>
      <c r="M153" s="51">
        <f t="shared" si="36"/>
        <v>12</v>
      </c>
      <c r="N153" s="51">
        <f t="shared" si="37"/>
        <v>15</v>
      </c>
      <c r="O153" s="404" t="s">
        <v>225</v>
      </c>
      <c r="P153" s="404"/>
    </row>
    <row r="154" spans="1:16" ht="15.95" customHeight="1" thickBot="1">
      <c r="A154" s="523" t="s">
        <v>10</v>
      </c>
      <c r="B154" s="523"/>
      <c r="C154" s="99">
        <v>36</v>
      </c>
      <c r="D154" s="99">
        <v>13</v>
      </c>
      <c r="E154" s="51">
        <f t="shared" si="32"/>
        <v>49</v>
      </c>
      <c r="F154" s="99">
        <v>35</v>
      </c>
      <c r="G154" s="99">
        <v>10</v>
      </c>
      <c r="H154" s="51">
        <f t="shared" si="33"/>
        <v>45</v>
      </c>
      <c r="I154" s="99">
        <v>44</v>
      </c>
      <c r="J154" s="99">
        <v>11</v>
      </c>
      <c r="K154" s="51">
        <f t="shared" si="34"/>
        <v>55</v>
      </c>
      <c r="L154" s="51">
        <f t="shared" si="35"/>
        <v>115</v>
      </c>
      <c r="M154" s="51">
        <f t="shared" si="36"/>
        <v>34</v>
      </c>
      <c r="N154" s="51">
        <f t="shared" si="37"/>
        <v>149</v>
      </c>
      <c r="O154" s="524" t="s">
        <v>226</v>
      </c>
      <c r="P154" s="524"/>
    </row>
    <row r="155" spans="1:16" ht="15.95" customHeight="1" thickBot="1">
      <c r="A155" s="440" t="s">
        <v>11</v>
      </c>
      <c r="B155" s="440"/>
      <c r="C155" s="70">
        <f>SUM(C135:C154)</f>
        <v>308</v>
      </c>
      <c r="D155" s="186">
        <f t="shared" ref="D155:N155" si="38">SUM(D135:D154)</f>
        <v>134</v>
      </c>
      <c r="E155" s="186">
        <f t="shared" si="38"/>
        <v>442</v>
      </c>
      <c r="F155" s="186">
        <f t="shared" si="38"/>
        <v>203</v>
      </c>
      <c r="G155" s="186">
        <f t="shared" si="38"/>
        <v>172</v>
      </c>
      <c r="H155" s="186">
        <f t="shared" si="38"/>
        <v>375</v>
      </c>
      <c r="I155" s="186">
        <f t="shared" si="38"/>
        <v>320</v>
      </c>
      <c r="J155" s="186">
        <f t="shared" si="38"/>
        <v>143</v>
      </c>
      <c r="K155" s="186">
        <f t="shared" si="38"/>
        <v>463</v>
      </c>
      <c r="L155" s="186">
        <f t="shared" si="38"/>
        <v>831</v>
      </c>
      <c r="M155" s="186">
        <f t="shared" si="38"/>
        <v>449</v>
      </c>
      <c r="N155" s="186">
        <f t="shared" si="38"/>
        <v>1280</v>
      </c>
      <c r="O155" s="442" t="s">
        <v>201</v>
      </c>
      <c r="P155" s="442"/>
    </row>
    <row r="156" spans="1:16" ht="13.5" thickTop="1">
      <c r="A156" s="135"/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4"/>
      <c r="P156" s="134"/>
    </row>
    <row r="157" spans="1:16">
      <c r="A157" s="135"/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4"/>
      <c r="P157" s="134"/>
    </row>
    <row r="158" spans="1:16">
      <c r="A158" s="135"/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4"/>
      <c r="P158" s="134"/>
    </row>
    <row r="159" spans="1:16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</row>
    <row r="160" spans="1:16" ht="20.25">
      <c r="A160" s="522"/>
      <c r="B160" s="522"/>
      <c r="C160" s="522"/>
      <c r="D160" s="522"/>
      <c r="E160" s="522"/>
      <c r="F160" s="522"/>
      <c r="G160" s="522"/>
      <c r="H160" s="522"/>
      <c r="I160" s="522"/>
      <c r="J160" s="522"/>
      <c r="K160" s="522"/>
      <c r="L160" s="522"/>
      <c r="M160" s="522"/>
      <c r="N160" s="522"/>
      <c r="O160" s="163"/>
      <c r="P160" s="163"/>
    </row>
    <row r="161" spans="1:16" ht="18">
      <c r="A161" s="521"/>
      <c r="B161" s="521"/>
      <c r="C161" s="521"/>
      <c r="D161" s="521"/>
      <c r="E161" s="521"/>
      <c r="F161" s="521"/>
      <c r="G161" s="521"/>
      <c r="H161" s="521"/>
      <c r="I161" s="521"/>
      <c r="J161" s="521"/>
      <c r="K161" s="521"/>
      <c r="L161" s="521"/>
      <c r="M161" s="521"/>
      <c r="N161" s="521"/>
      <c r="O161" s="164"/>
      <c r="P161" s="164"/>
    </row>
    <row r="162" spans="1:16" ht="18">
      <c r="A162" s="426"/>
      <c r="B162" s="426"/>
      <c r="C162" s="426"/>
      <c r="D162" s="426"/>
      <c r="E162" s="426"/>
      <c r="F162" s="426"/>
      <c r="G162" s="426"/>
      <c r="H162" s="426"/>
      <c r="I162" s="426"/>
      <c r="J162" s="426"/>
      <c r="K162" s="426"/>
      <c r="L162" s="426"/>
      <c r="M162" s="426"/>
      <c r="N162" s="426"/>
      <c r="O162" s="107"/>
      <c r="P162" s="107"/>
    </row>
    <row r="163" spans="1:16" ht="20.100000000000001" customHeight="1">
      <c r="A163" s="519"/>
      <c r="B163" s="519"/>
      <c r="C163" s="519"/>
      <c r="D163" s="519"/>
      <c r="E163" s="519"/>
      <c r="F163" s="519"/>
      <c r="G163" s="519"/>
      <c r="H163" s="519"/>
      <c r="I163" s="519"/>
      <c r="J163" s="519"/>
      <c r="K163" s="519"/>
      <c r="L163" s="519"/>
      <c r="M163" s="519"/>
      <c r="N163" s="519"/>
      <c r="O163" s="165"/>
      <c r="P163" s="165"/>
    </row>
    <row r="164" spans="1:16" ht="20.100000000000001" customHeight="1">
      <c r="A164" s="519"/>
      <c r="B164" s="519"/>
      <c r="C164" s="166"/>
      <c r="D164" s="166"/>
      <c r="E164" s="166"/>
      <c r="F164" s="166"/>
      <c r="G164" s="166"/>
      <c r="H164" s="166"/>
      <c r="I164" s="166"/>
      <c r="J164" s="166"/>
      <c r="K164" s="166"/>
      <c r="L164" s="166"/>
      <c r="M164" s="166"/>
      <c r="N164" s="166"/>
      <c r="O164" s="166"/>
      <c r="P164" s="166"/>
    </row>
    <row r="165" spans="1:16" ht="18" customHeight="1">
      <c r="A165" s="519"/>
      <c r="B165" s="519"/>
      <c r="C165" s="167"/>
      <c r="D165" s="167"/>
      <c r="E165" s="167"/>
      <c r="F165" s="167"/>
      <c r="G165" s="167"/>
      <c r="H165" s="167"/>
      <c r="I165" s="167"/>
      <c r="J165" s="167"/>
      <c r="K165" s="167"/>
      <c r="L165" s="167"/>
      <c r="M165" s="167"/>
      <c r="N165" s="167"/>
      <c r="O165" s="167"/>
      <c r="P165" s="167"/>
    </row>
    <row r="166" spans="1:16" ht="18" customHeight="1">
      <c r="A166" s="519"/>
      <c r="B166" s="519"/>
      <c r="C166" s="167"/>
      <c r="D166" s="167"/>
      <c r="E166" s="167"/>
      <c r="F166" s="167"/>
      <c r="G166" s="167"/>
      <c r="H166" s="167"/>
      <c r="I166" s="167"/>
      <c r="J166" s="167"/>
      <c r="K166" s="167"/>
      <c r="L166" s="167"/>
      <c r="M166" s="167"/>
      <c r="N166" s="167"/>
      <c r="O166" s="167"/>
      <c r="P166" s="167"/>
    </row>
    <row r="167" spans="1:16" ht="18" customHeight="1">
      <c r="A167" s="519"/>
      <c r="B167" s="519"/>
      <c r="C167" s="167"/>
      <c r="D167" s="167"/>
      <c r="E167" s="167"/>
      <c r="F167" s="167"/>
      <c r="G167" s="167"/>
      <c r="H167" s="167"/>
      <c r="I167" s="167"/>
      <c r="J167" s="167"/>
      <c r="K167" s="167"/>
      <c r="L167" s="167"/>
      <c r="M167" s="167"/>
      <c r="N167" s="167"/>
      <c r="O167" s="167"/>
      <c r="P167" s="167"/>
    </row>
    <row r="168" spans="1:16" ht="18" customHeight="1">
      <c r="A168" s="520"/>
      <c r="B168" s="165"/>
      <c r="C168" s="167"/>
      <c r="D168" s="167"/>
      <c r="E168" s="167"/>
      <c r="F168" s="167"/>
      <c r="G168" s="167"/>
      <c r="H168" s="167"/>
      <c r="I168" s="167"/>
      <c r="J168" s="167"/>
      <c r="K168" s="167"/>
      <c r="L168" s="167"/>
      <c r="M168" s="167"/>
      <c r="N168" s="167"/>
      <c r="O168" s="167"/>
      <c r="P168" s="167"/>
    </row>
    <row r="169" spans="1:16" ht="18" customHeight="1">
      <c r="A169" s="520"/>
      <c r="B169" s="165"/>
      <c r="C169" s="167"/>
      <c r="D169" s="167"/>
      <c r="E169" s="167"/>
      <c r="F169" s="167"/>
      <c r="G169" s="167"/>
      <c r="H169" s="167"/>
      <c r="I169" s="167"/>
      <c r="J169" s="167"/>
      <c r="K169" s="167"/>
      <c r="L169" s="167"/>
      <c r="M169" s="167"/>
      <c r="N169" s="167"/>
      <c r="O169" s="167"/>
      <c r="P169" s="167"/>
    </row>
    <row r="170" spans="1:16" ht="18" customHeight="1">
      <c r="A170" s="520"/>
      <c r="B170" s="165"/>
      <c r="C170" s="167"/>
      <c r="D170" s="167"/>
      <c r="E170" s="167"/>
      <c r="F170" s="167"/>
      <c r="G170" s="167"/>
      <c r="H170" s="167"/>
      <c r="I170" s="167"/>
      <c r="J170" s="167"/>
      <c r="K170" s="167"/>
      <c r="L170" s="167"/>
      <c r="M170" s="167"/>
      <c r="N170" s="167"/>
      <c r="O170" s="167"/>
      <c r="P170" s="167"/>
    </row>
    <row r="171" spans="1:16" ht="18" customHeight="1">
      <c r="A171" s="520"/>
      <c r="B171" s="165"/>
      <c r="C171" s="167"/>
      <c r="D171" s="167"/>
      <c r="E171" s="167"/>
      <c r="F171" s="167"/>
      <c r="G171" s="167"/>
      <c r="H171" s="167"/>
      <c r="I171" s="167"/>
      <c r="J171" s="167"/>
      <c r="K171" s="167"/>
      <c r="L171" s="167"/>
      <c r="M171" s="167"/>
      <c r="N171" s="167"/>
      <c r="O171" s="167"/>
      <c r="P171" s="167"/>
    </row>
    <row r="172" spans="1:16" ht="18" customHeight="1">
      <c r="A172" s="520"/>
      <c r="B172" s="165"/>
      <c r="C172" s="167"/>
      <c r="D172" s="167"/>
      <c r="E172" s="167"/>
      <c r="F172" s="167"/>
      <c r="G172" s="167"/>
      <c r="H172" s="167"/>
      <c r="I172" s="167"/>
      <c r="J172" s="167"/>
      <c r="K172" s="167"/>
      <c r="L172" s="167"/>
      <c r="M172" s="167"/>
      <c r="N172" s="167"/>
      <c r="O172" s="167"/>
      <c r="P172" s="167"/>
    </row>
    <row r="173" spans="1:16" ht="18" customHeight="1">
      <c r="A173" s="520"/>
      <c r="B173" s="165"/>
      <c r="C173" s="167"/>
      <c r="D173" s="167"/>
      <c r="E173" s="167"/>
      <c r="F173" s="167"/>
      <c r="G173" s="167"/>
      <c r="H173" s="167"/>
      <c r="I173" s="167"/>
      <c r="J173" s="167"/>
      <c r="K173" s="167"/>
      <c r="L173" s="167"/>
      <c r="M173" s="167"/>
      <c r="N173" s="167"/>
      <c r="O173" s="167"/>
      <c r="P173" s="167"/>
    </row>
    <row r="174" spans="1:16" ht="18" customHeight="1">
      <c r="A174" s="519"/>
      <c r="B174" s="519"/>
      <c r="C174" s="167"/>
      <c r="D174" s="167"/>
      <c r="E174" s="167"/>
      <c r="F174" s="167"/>
      <c r="G174" s="167"/>
      <c r="H174" s="167"/>
      <c r="I174" s="167"/>
      <c r="J174" s="167"/>
      <c r="K174" s="167"/>
      <c r="L174" s="167"/>
      <c r="M174" s="167"/>
      <c r="N174" s="167"/>
      <c r="O174" s="167"/>
      <c r="P174" s="167"/>
    </row>
    <row r="175" spans="1:16" ht="18" customHeight="1">
      <c r="A175" s="519"/>
      <c r="B175" s="519"/>
      <c r="C175" s="167"/>
      <c r="D175" s="167"/>
      <c r="E175" s="167"/>
      <c r="F175" s="167"/>
      <c r="G175" s="167"/>
      <c r="H175" s="167"/>
      <c r="I175" s="167"/>
      <c r="J175" s="167"/>
      <c r="K175" s="167"/>
      <c r="L175" s="167"/>
      <c r="M175" s="167"/>
      <c r="N175" s="167"/>
      <c r="O175" s="167"/>
      <c r="P175" s="167"/>
    </row>
    <row r="176" spans="1:16" ht="18" customHeight="1">
      <c r="A176" s="519"/>
      <c r="B176" s="519"/>
      <c r="C176" s="167"/>
      <c r="D176" s="167"/>
      <c r="E176" s="167"/>
      <c r="F176" s="167"/>
      <c r="G176" s="167"/>
      <c r="H176" s="167"/>
      <c r="I176" s="167"/>
      <c r="J176" s="167"/>
      <c r="K176" s="167"/>
      <c r="L176" s="167"/>
      <c r="M176" s="167"/>
      <c r="N176" s="167"/>
      <c r="O176" s="167"/>
      <c r="P176" s="167"/>
    </row>
    <row r="177" spans="1:16" ht="18" customHeight="1">
      <c r="A177" s="519"/>
      <c r="B177" s="519"/>
      <c r="C177" s="167"/>
      <c r="D177" s="167"/>
      <c r="E177" s="167"/>
      <c r="F177" s="167"/>
      <c r="G177" s="167"/>
      <c r="H177" s="167"/>
      <c r="I177" s="167"/>
      <c r="J177" s="167"/>
      <c r="K177" s="167"/>
      <c r="L177" s="167"/>
      <c r="M177" s="167"/>
      <c r="N177" s="167"/>
      <c r="O177" s="167"/>
      <c r="P177" s="167"/>
    </row>
    <row r="178" spans="1:16" ht="18" customHeight="1">
      <c r="A178" s="519"/>
      <c r="B178" s="519"/>
      <c r="C178" s="167"/>
      <c r="D178" s="167"/>
      <c r="E178" s="167"/>
      <c r="F178" s="167"/>
      <c r="G178" s="167"/>
      <c r="H178" s="167"/>
      <c r="I178" s="167"/>
      <c r="J178" s="167"/>
      <c r="K178" s="167"/>
      <c r="L178" s="167"/>
      <c r="M178" s="167"/>
      <c r="N178" s="167"/>
      <c r="O178" s="167"/>
      <c r="P178" s="167"/>
    </row>
    <row r="179" spans="1:16" ht="18" customHeight="1">
      <c r="A179" s="519"/>
      <c r="B179" s="519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167"/>
      <c r="N179" s="167"/>
      <c r="O179" s="167"/>
      <c r="P179" s="167"/>
    </row>
    <row r="180" spans="1:16" ht="18" customHeight="1">
      <c r="A180" s="519"/>
      <c r="B180" s="519"/>
      <c r="C180" s="167"/>
      <c r="D180" s="167"/>
      <c r="E180" s="167"/>
      <c r="F180" s="167"/>
      <c r="G180" s="167"/>
      <c r="H180" s="167"/>
      <c r="I180" s="167"/>
      <c r="J180" s="167"/>
      <c r="K180" s="167"/>
      <c r="L180" s="167"/>
      <c r="M180" s="167"/>
      <c r="N180" s="167"/>
      <c r="O180" s="167"/>
      <c r="P180" s="167"/>
    </row>
    <row r="181" spans="1:16" ht="18" customHeight="1">
      <c r="A181" s="519"/>
      <c r="B181" s="519"/>
      <c r="C181" s="167"/>
      <c r="D181" s="167"/>
      <c r="E181" s="167"/>
      <c r="F181" s="167"/>
      <c r="G181" s="167"/>
      <c r="H181" s="167"/>
      <c r="I181" s="167"/>
      <c r="J181" s="167"/>
      <c r="K181" s="167"/>
      <c r="L181" s="167"/>
      <c r="M181" s="167"/>
      <c r="N181" s="167"/>
      <c r="O181" s="167"/>
      <c r="P181" s="167"/>
    </row>
    <row r="182" spans="1:16" ht="18" customHeight="1">
      <c r="A182" s="519"/>
      <c r="B182" s="519"/>
      <c r="C182" s="167"/>
      <c r="D182" s="167"/>
      <c r="E182" s="167"/>
      <c r="F182" s="167"/>
      <c r="G182" s="167"/>
      <c r="H182" s="167"/>
      <c r="I182" s="167"/>
      <c r="J182" s="167"/>
      <c r="K182" s="167"/>
      <c r="L182" s="167"/>
      <c r="M182" s="167"/>
      <c r="N182" s="167"/>
      <c r="O182" s="167"/>
      <c r="P182" s="167"/>
    </row>
    <row r="183" spans="1:16" ht="18" customHeight="1">
      <c r="A183" s="519"/>
      <c r="B183" s="519"/>
      <c r="C183" s="167"/>
      <c r="D183" s="167"/>
      <c r="E183" s="167"/>
      <c r="F183" s="167"/>
      <c r="G183" s="167"/>
      <c r="H183" s="167"/>
      <c r="I183" s="167"/>
      <c r="J183" s="167"/>
      <c r="K183" s="167"/>
      <c r="L183" s="167"/>
      <c r="M183" s="167"/>
      <c r="N183" s="167"/>
      <c r="O183" s="167"/>
      <c r="P183" s="167"/>
    </row>
    <row r="184" spans="1:16" ht="18" customHeight="1">
      <c r="A184" s="519"/>
      <c r="B184" s="519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167"/>
      <c r="N184" s="167"/>
      <c r="O184" s="167"/>
      <c r="P184" s="167"/>
    </row>
    <row r="185" spans="1:16" ht="18" customHeight="1">
      <c r="A185" s="519"/>
      <c r="B185" s="519"/>
      <c r="C185" s="167"/>
      <c r="D185" s="167"/>
      <c r="E185" s="167"/>
      <c r="F185" s="167"/>
      <c r="G185" s="167"/>
      <c r="H185" s="167"/>
      <c r="I185" s="167"/>
      <c r="J185" s="167"/>
      <c r="K185" s="167"/>
      <c r="L185" s="167"/>
      <c r="M185" s="167"/>
      <c r="N185" s="167"/>
      <c r="O185" s="167"/>
      <c r="P185" s="167"/>
    </row>
    <row r="186" spans="1:16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</row>
  </sheetData>
  <mergeCells count="252">
    <mergeCell ref="O20:P20"/>
    <mergeCell ref="O52:P52"/>
    <mergeCell ref="O57:P57"/>
    <mergeCell ref="P45:P50"/>
    <mergeCell ref="O51:P51"/>
    <mergeCell ref="O55:P55"/>
    <mergeCell ref="O22:P22"/>
    <mergeCell ref="O23:P23"/>
    <mergeCell ref="O155:P155"/>
    <mergeCell ref="O146:P146"/>
    <mergeCell ref="O147:P147"/>
    <mergeCell ref="O148:P148"/>
    <mergeCell ref="O149:P149"/>
    <mergeCell ref="O150:P150"/>
    <mergeCell ref="O152:P152"/>
    <mergeCell ref="O153:P153"/>
    <mergeCell ref="O24:P24"/>
    <mergeCell ref="O25:P25"/>
    <mergeCell ref="O26:P26"/>
    <mergeCell ref="O21:P21"/>
    <mergeCell ref="O42:P42"/>
    <mergeCell ref="O43:P43"/>
    <mergeCell ref="O44:P44"/>
    <mergeCell ref="O28:P28"/>
    <mergeCell ref="O154:P154"/>
    <mergeCell ref="O151:P151"/>
    <mergeCell ref="O136:P136"/>
    <mergeCell ref="O137:P137"/>
    <mergeCell ref="O145:P145"/>
    <mergeCell ref="O123:P123"/>
    <mergeCell ref="O106:P106"/>
    <mergeCell ref="O116:P116"/>
    <mergeCell ref="O117:P117"/>
    <mergeCell ref="P109:P114"/>
    <mergeCell ref="O118:P118"/>
    <mergeCell ref="O121:P121"/>
    <mergeCell ref="O130:P130"/>
    <mergeCell ref="O125:P125"/>
    <mergeCell ref="O124:P124"/>
    <mergeCell ref="O122:P122"/>
    <mergeCell ref="O107:P107"/>
    <mergeCell ref="O108:P108"/>
    <mergeCell ref="P139:P144"/>
    <mergeCell ref="A85:B85"/>
    <mergeCell ref="I102:K102"/>
    <mergeCell ref="L102:N102"/>
    <mergeCell ref="I101:K101"/>
    <mergeCell ref="A86:B86"/>
    <mergeCell ref="C71:E71"/>
    <mergeCell ref="F71:H71"/>
    <mergeCell ref="I71:K71"/>
    <mergeCell ref="L71:N71"/>
    <mergeCell ref="A78:A83"/>
    <mergeCell ref="A98:B98"/>
    <mergeCell ref="A77:B77"/>
    <mergeCell ref="A75:B75"/>
    <mergeCell ref="A74:B74"/>
    <mergeCell ref="A27:B27"/>
    <mergeCell ref="A28:B28"/>
    <mergeCell ref="A29:B29"/>
    <mergeCell ref="A30:B30"/>
    <mergeCell ref="O61:P61"/>
    <mergeCell ref="C69:N69"/>
    <mergeCell ref="A84:B84"/>
    <mergeCell ref="A76:B76"/>
    <mergeCell ref="O59:P59"/>
    <mergeCell ref="A34:B34"/>
    <mergeCell ref="I38:K38"/>
    <mergeCell ref="A54:B54"/>
    <mergeCell ref="A35:B40"/>
    <mergeCell ref="O29:P29"/>
    <mergeCell ref="O30:P30"/>
    <mergeCell ref="O34:P34"/>
    <mergeCell ref="O53:P53"/>
    <mergeCell ref="O54:P54"/>
    <mergeCell ref="O56:P56"/>
    <mergeCell ref="O60:P60"/>
    <mergeCell ref="O75:P75"/>
    <mergeCell ref="O76:P76"/>
    <mergeCell ref="O84:P84"/>
    <mergeCell ref="O58:P58"/>
    <mergeCell ref="A106:B106"/>
    <mergeCell ref="A107:B107"/>
    <mergeCell ref="C101:E101"/>
    <mergeCell ref="F101:H101"/>
    <mergeCell ref="A87:B87"/>
    <mergeCell ref="A88:B88"/>
    <mergeCell ref="A89:B89"/>
    <mergeCell ref="A90:B90"/>
    <mergeCell ref="A91:B91"/>
    <mergeCell ref="C102:E102"/>
    <mergeCell ref="F102:H102"/>
    <mergeCell ref="A94:B94"/>
    <mergeCell ref="A93:B93"/>
    <mergeCell ref="C100:N100"/>
    <mergeCell ref="N98:Q98"/>
    <mergeCell ref="A105:B105"/>
    <mergeCell ref="O89:P89"/>
    <mergeCell ref="O87:P87"/>
    <mergeCell ref="O92:P92"/>
    <mergeCell ref="O93:P93"/>
    <mergeCell ref="O94:P94"/>
    <mergeCell ref="O88:P88"/>
    <mergeCell ref="O90:P90"/>
    <mergeCell ref="O91:P91"/>
    <mergeCell ref="A125:B125"/>
    <mergeCell ref="A108:B108"/>
    <mergeCell ref="A109:A114"/>
    <mergeCell ref="A118:B118"/>
    <mergeCell ref="A119:B119"/>
    <mergeCell ref="A120:B120"/>
    <mergeCell ref="A121:B121"/>
    <mergeCell ref="A115:B115"/>
    <mergeCell ref="A116:B116"/>
    <mergeCell ref="A124:B124"/>
    <mergeCell ref="A138:B138"/>
    <mergeCell ref="A139:A144"/>
    <mergeCell ref="A137:B137"/>
    <mergeCell ref="C131:E131"/>
    <mergeCell ref="F131:H131"/>
    <mergeCell ref="I131:K131"/>
    <mergeCell ref="A136:B136"/>
    <mergeCell ref="A131:B134"/>
    <mergeCell ref="A147:B147"/>
    <mergeCell ref="A135:B135"/>
    <mergeCell ref="C132:E132"/>
    <mergeCell ref="F132:H132"/>
    <mergeCell ref="I132:K132"/>
    <mergeCell ref="A148:B148"/>
    <mergeCell ref="A149:B149"/>
    <mergeCell ref="A150:B150"/>
    <mergeCell ref="A145:B145"/>
    <mergeCell ref="A146:B146"/>
    <mergeCell ref="A166:B166"/>
    <mergeCell ref="A155:B155"/>
    <mergeCell ref="A161:N161"/>
    <mergeCell ref="A160:N160"/>
    <mergeCell ref="A151:B151"/>
    <mergeCell ref="A152:B152"/>
    <mergeCell ref="A153:B153"/>
    <mergeCell ref="A154:B154"/>
    <mergeCell ref="A163:B164"/>
    <mergeCell ref="C163:E163"/>
    <mergeCell ref="F163:H163"/>
    <mergeCell ref="I163:K163"/>
    <mergeCell ref="L163:N163"/>
    <mergeCell ref="A165:B165"/>
    <mergeCell ref="A185:B185"/>
    <mergeCell ref="A178:B178"/>
    <mergeCell ref="A179:B179"/>
    <mergeCell ref="A180:B180"/>
    <mergeCell ref="A181:B181"/>
    <mergeCell ref="A182:B182"/>
    <mergeCell ref="A183:B183"/>
    <mergeCell ref="A184:B184"/>
    <mergeCell ref="A92:B92"/>
    <mergeCell ref="A175:B175"/>
    <mergeCell ref="A176:B176"/>
    <mergeCell ref="A177:B177"/>
    <mergeCell ref="A168:A173"/>
    <mergeCell ref="A174:B174"/>
    <mergeCell ref="A167:B167"/>
    <mergeCell ref="A162:N162"/>
    <mergeCell ref="A117:B117"/>
    <mergeCell ref="A122:B122"/>
    <mergeCell ref="A123:B123"/>
    <mergeCell ref="L131:N131"/>
    <mergeCell ref="A130:B130"/>
    <mergeCell ref="A128:P128"/>
    <mergeCell ref="A129:P129"/>
    <mergeCell ref="O131:P134"/>
    <mergeCell ref="A13:B13"/>
    <mergeCell ref="A11:B11"/>
    <mergeCell ref="A26:B26"/>
    <mergeCell ref="A21:B21"/>
    <mergeCell ref="A24:B24"/>
    <mergeCell ref="A22:B22"/>
    <mergeCell ref="A23:B23"/>
    <mergeCell ref="A25:B25"/>
    <mergeCell ref="A14:A19"/>
    <mergeCell ref="A20:B20"/>
    <mergeCell ref="A3:B3"/>
    <mergeCell ref="A1:P1"/>
    <mergeCell ref="C35:N35"/>
    <mergeCell ref="A67:B67"/>
    <mergeCell ref="A2:P2"/>
    <mergeCell ref="F6:H6"/>
    <mergeCell ref="I6:K6"/>
    <mergeCell ref="L6:N6"/>
    <mergeCell ref="O3:P3"/>
    <mergeCell ref="P14:P19"/>
    <mergeCell ref="O11:P11"/>
    <mergeCell ref="O12:P12"/>
    <mergeCell ref="A10:B10"/>
    <mergeCell ref="A41:B41"/>
    <mergeCell ref="A59:B59"/>
    <mergeCell ref="A60:B60"/>
    <mergeCell ref="A61:B61"/>
    <mergeCell ref="A55:B55"/>
    <mergeCell ref="A56:B56"/>
    <mergeCell ref="A43:B43"/>
    <mergeCell ref="C6:E6"/>
    <mergeCell ref="F7:H7"/>
    <mergeCell ref="I7:K7"/>
    <mergeCell ref="C38:E38"/>
    <mergeCell ref="O77:P77"/>
    <mergeCell ref="P78:P83"/>
    <mergeCell ref="O138:P138"/>
    <mergeCell ref="I37:K37"/>
    <mergeCell ref="L70:N70"/>
    <mergeCell ref="O119:P119"/>
    <mergeCell ref="O120:P120"/>
    <mergeCell ref="C99:N99"/>
    <mergeCell ref="L101:N101"/>
    <mergeCell ref="C70:E70"/>
    <mergeCell ref="F70:H70"/>
    <mergeCell ref="I70:K70"/>
    <mergeCell ref="O115:P115"/>
    <mergeCell ref="L38:N38"/>
    <mergeCell ref="F38:H38"/>
    <mergeCell ref="C68:N68"/>
    <mergeCell ref="C37:E37"/>
    <mergeCell ref="F37:H37"/>
    <mergeCell ref="L37:N37"/>
    <mergeCell ref="L132:N132"/>
    <mergeCell ref="O86:P86"/>
    <mergeCell ref="O85:P85"/>
    <mergeCell ref="K67:P67"/>
    <mergeCell ref="A4:B9"/>
    <mergeCell ref="O4:P9"/>
    <mergeCell ref="O35:P40"/>
    <mergeCell ref="A68:B73"/>
    <mergeCell ref="O68:P73"/>
    <mergeCell ref="A99:B104"/>
    <mergeCell ref="O99:P104"/>
    <mergeCell ref="R8:S8"/>
    <mergeCell ref="H5:I5"/>
    <mergeCell ref="C36:N36"/>
    <mergeCell ref="C7:E7"/>
    <mergeCell ref="O27:P27"/>
    <mergeCell ref="O13:P13"/>
    <mergeCell ref="C4:N4"/>
    <mergeCell ref="A57:B57"/>
    <mergeCell ref="A58:B58"/>
    <mergeCell ref="A53:B53"/>
    <mergeCell ref="A51:B51"/>
    <mergeCell ref="A44:B44"/>
    <mergeCell ref="A45:A50"/>
    <mergeCell ref="A42:B42"/>
    <mergeCell ref="L7:N7"/>
    <mergeCell ref="A52:B52"/>
    <mergeCell ref="A12:B12"/>
  </mergeCells>
  <phoneticPr fontId="3" type="noConversion"/>
  <printOptions horizontalCentered="1"/>
  <pageMargins left="1" right="1" top="1.5" bottom="1" header="1.5" footer="1"/>
  <pageSetup paperSize="9" scale="75" firstPageNumber="24" orientation="landscape" useFirstPageNumber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A1:Q29"/>
  <sheetViews>
    <sheetView rightToLeft="1" view="pageBreakPreview" zoomScale="80" zoomScaleNormal="75" zoomScaleSheetLayoutView="80" workbookViewId="0">
      <selection activeCell="R15" sqref="R15"/>
    </sheetView>
  </sheetViews>
  <sheetFormatPr defaultRowHeight="12.75"/>
  <cols>
    <col min="1" max="1" width="8.7109375" style="5" customWidth="1"/>
    <col min="2" max="2" width="11.5703125" style="5" customWidth="1"/>
    <col min="3" max="5" width="9.85546875" style="5" customWidth="1"/>
    <col min="6" max="14" width="9.5703125" style="5" customWidth="1"/>
    <col min="15" max="16" width="11.5703125" style="5" customWidth="1"/>
    <col min="17" max="16384" width="9.140625" style="5"/>
  </cols>
  <sheetData>
    <row r="1" spans="1:17" ht="24.75" customHeight="1">
      <c r="A1" s="500" t="s">
        <v>423</v>
      </c>
      <c r="B1" s="500"/>
      <c r="C1" s="500"/>
      <c r="D1" s="500"/>
      <c r="E1" s="500"/>
      <c r="F1" s="500"/>
      <c r="G1" s="500"/>
      <c r="H1" s="500"/>
      <c r="I1" s="500"/>
      <c r="J1" s="500"/>
      <c r="K1" s="500"/>
      <c r="L1" s="500"/>
      <c r="M1" s="500"/>
      <c r="N1" s="500"/>
      <c r="O1" s="500"/>
      <c r="P1" s="500"/>
    </row>
    <row r="2" spans="1:17" ht="21.75" customHeight="1">
      <c r="A2" s="500" t="s">
        <v>424</v>
      </c>
      <c r="B2" s="500"/>
      <c r="C2" s="500"/>
      <c r="D2" s="500"/>
      <c r="E2" s="500"/>
      <c r="F2" s="500"/>
      <c r="G2" s="500"/>
      <c r="H2" s="500"/>
      <c r="I2" s="500"/>
      <c r="J2" s="500"/>
      <c r="K2" s="500"/>
      <c r="L2" s="500"/>
      <c r="M2" s="500"/>
      <c r="N2" s="500"/>
      <c r="O2" s="500"/>
      <c r="P2" s="500"/>
      <c r="Q2" s="20"/>
    </row>
    <row r="3" spans="1:17" ht="22.5" customHeight="1" thickBot="1">
      <c r="A3" s="529" t="s">
        <v>570</v>
      </c>
      <c r="B3" s="529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480" t="s">
        <v>571</v>
      </c>
      <c r="P3" s="480"/>
      <c r="Q3" s="20"/>
    </row>
    <row r="4" spans="1:17" ht="21.75" customHeight="1" thickTop="1">
      <c r="A4" s="463" t="s">
        <v>85</v>
      </c>
      <c r="B4" s="463"/>
      <c r="C4" s="526" t="s">
        <v>28</v>
      </c>
      <c r="D4" s="526"/>
      <c r="E4" s="526"/>
      <c r="F4" s="526" t="s">
        <v>29</v>
      </c>
      <c r="G4" s="526"/>
      <c r="H4" s="526"/>
      <c r="I4" s="526" t="s">
        <v>30</v>
      </c>
      <c r="J4" s="526"/>
      <c r="K4" s="526"/>
      <c r="L4" s="526" t="s">
        <v>31</v>
      </c>
      <c r="M4" s="526"/>
      <c r="N4" s="526"/>
      <c r="O4" s="526" t="s">
        <v>206</v>
      </c>
      <c r="P4" s="526"/>
    </row>
    <row r="5" spans="1:17" ht="19.5" customHeight="1">
      <c r="A5" s="464"/>
      <c r="B5" s="464"/>
      <c r="C5" s="426" t="s">
        <v>228</v>
      </c>
      <c r="D5" s="426"/>
      <c r="E5" s="426"/>
      <c r="F5" s="426" t="s">
        <v>229</v>
      </c>
      <c r="G5" s="426"/>
      <c r="H5" s="426"/>
      <c r="I5" s="426" t="s">
        <v>230</v>
      </c>
      <c r="J5" s="426"/>
      <c r="K5" s="426"/>
      <c r="L5" s="426" t="s">
        <v>201</v>
      </c>
      <c r="M5" s="426"/>
      <c r="N5" s="426"/>
      <c r="O5" s="527"/>
      <c r="P5" s="527"/>
    </row>
    <row r="6" spans="1:17" ht="19.5" customHeight="1">
      <c r="A6" s="464"/>
      <c r="B6" s="464"/>
      <c r="C6" s="326" t="s">
        <v>5</v>
      </c>
      <c r="D6" s="326" t="s">
        <v>91</v>
      </c>
      <c r="E6" s="326" t="s">
        <v>4</v>
      </c>
      <c r="F6" s="326" t="s">
        <v>5</v>
      </c>
      <c r="G6" s="326" t="s">
        <v>91</v>
      </c>
      <c r="H6" s="326" t="s">
        <v>4</v>
      </c>
      <c r="I6" s="326" t="s">
        <v>5</v>
      </c>
      <c r="J6" s="326" t="s">
        <v>91</v>
      </c>
      <c r="K6" s="326" t="s">
        <v>4</v>
      </c>
      <c r="L6" s="326" t="s">
        <v>5</v>
      </c>
      <c r="M6" s="326" t="s">
        <v>91</v>
      </c>
      <c r="N6" s="326" t="s">
        <v>4</v>
      </c>
      <c r="O6" s="527"/>
      <c r="P6" s="527"/>
    </row>
    <row r="7" spans="1:17" s="49" customFormat="1" ht="58.5" customHeight="1" thickBot="1">
      <c r="A7" s="465"/>
      <c r="B7" s="465"/>
      <c r="C7" s="336" t="s">
        <v>198</v>
      </c>
      <c r="D7" s="336" t="s">
        <v>233</v>
      </c>
      <c r="E7" s="336" t="s">
        <v>201</v>
      </c>
      <c r="F7" s="336" t="s">
        <v>198</v>
      </c>
      <c r="G7" s="336" t="s">
        <v>233</v>
      </c>
      <c r="H7" s="336" t="s">
        <v>201</v>
      </c>
      <c r="I7" s="336" t="s">
        <v>198</v>
      </c>
      <c r="J7" s="336" t="s">
        <v>233</v>
      </c>
      <c r="K7" s="336" t="s">
        <v>201</v>
      </c>
      <c r="L7" s="336" t="s">
        <v>198</v>
      </c>
      <c r="M7" s="336" t="s">
        <v>233</v>
      </c>
      <c r="N7" s="336" t="s">
        <v>201</v>
      </c>
      <c r="O7" s="528"/>
      <c r="P7" s="528"/>
    </row>
    <row r="8" spans="1:17" ht="15.95" customHeight="1">
      <c r="A8" s="525" t="s">
        <v>382</v>
      </c>
      <c r="B8" s="525"/>
      <c r="C8" s="52">
        <v>216</v>
      </c>
      <c r="D8" s="52">
        <v>120</v>
      </c>
      <c r="E8" s="52">
        <f>SUM(C8:D8)</f>
        <v>336</v>
      </c>
      <c r="F8" s="52">
        <v>59</v>
      </c>
      <c r="G8" s="52">
        <v>18</v>
      </c>
      <c r="H8" s="52">
        <f>SUM(F8:G8)</f>
        <v>77</v>
      </c>
      <c r="I8" s="52">
        <v>137</v>
      </c>
      <c r="J8" s="52">
        <v>27</v>
      </c>
      <c r="K8" s="52">
        <f>SUM(I8:J8)</f>
        <v>164</v>
      </c>
      <c r="L8" s="52">
        <f>SUM(I8,F8,C8)</f>
        <v>412</v>
      </c>
      <c r="M8" s="52">
        <f>SUM(J8,G8,D8)</f>
        <v>165</v>
      </c>
      <c r="N8" s="52">
        <f>SUM(L8:M8)</f>
        <v>577</v>
      </c>
      <c r="O8" s="44"/>
      <c r="P8" s="41" t="s">
        <v>380</v>
      </c>
      <c r="Q8" s="30"/>
    </row>
    <row r="9" spans="1:17" ht="15.95" customHeight="1">
      <c r="A9" s="525" t="s">
        <v>383</v>
      </c>
      <c r="B9" s="525"/>
      <c r="C9" s="52">
        <v>352</v>
      </c>
      <c r="D9" s="52">
        <v>269</v>
      </c>
      <c r="E9" s="52">
        <f>SUM(C9:D9)</f>
        <v>621</v>
      </c>
      <c r="F9" s="52">
        <v>560</v>
      </c>
      <c r="G9" s="52">
        <v>235</v>
      </c>
      <c r="H9" s="52">
        <f>SUM(F9:G9)</f>
        <v>795</v>
      </c>
      <c r="I9" s="52">
        <v>415</v>
      </c>
      <c r="J9" s="52">
        <v>83</v>
      </c>
      <c r="K9" s="52">
        <f>SUM(I9:J9)</f>
        <v>498</v>
      </c>
      <c r="L9" s="52">
        <f>SUM(I9,F9,C9)</f>
        <v>1327</v>
      </c>
      <c r="M9" s="52">
        <f>SUM(J9,G9,D9)</f>
        <v>587</v>
      </c>
      <c r="N9" s="52">
        <f>SUM(L9:M9)</f>
        <v>1914</v>
      </c>
      <c r="O9" s="473" t="s">
        <v>207</v>
      </c>
      <c r="P9" s="473"/>
    </row>
    <row r="10" spans="1:17" ht="15.95" customHeight="1">
      <c r="A10" s="525" t="s">
        <v>83</v>
      </c>
      <c r="B10" s="525"/>
      <c r="C10" s="52">
        <v>441</v>
      </c>
      <c r="D10" s="52">
        <v>173</v>
      </c>
      <c r="E10" s="52">
        <f t="shared" ref="E10:E27" si="0">SUM(C10:D10)</f>
        <v>614</v>
      </c>
      <c r="F10" s="52">
        <v>362</v>
      </c>
      <c r="G10" s="52">
        <v>123</v>
      </c>
      <c r="H10" s="52">
        <f t="shared" ref="H10:H27" si="1">SUM(F10:G10)</f>
        <v>485</v>
      </c>
      <c r="I10" s="52">
        <v>519</v>
      </c>
      <c r="J10" s="52">
        <v>168</v>
      </c>
      <c r="K10" s="52">
        <f>SUM(I10:J10)</f>
        <v>687</v>
      </c>
      <c r="L10" s="52">
        <f t="shared" ref="L10:L27" si="2">SUM(I10,F10,C10)</f>
        <v>1322</v>
      </c>
      <c r="M10" s="52">
        <f t="shared" ref="M10:M27" si="3">SUM(J10,G10,D10)</f>
        <v>464</v>
      </c>
      <c r="N10" s="52">
        <f t="shared" ref="N10:N27" si="4">SUM(L10:M10)</f>
        <v>1786</v>
      </c>
      <c r="O10" s="473" t="s">
        <v>208</v>
      </c>
      <c r="P10" s="473"/>
    </row>
    <row r="11" spans="1:17" ht="15.95" customHeight="1">
      <c r="A11" s="525" t="s">
        <v>7</v>
      </c>
      <c r="B11" s="525"/>
      <c r="C11" s="52">
        <v>643</v>
      </c>
      <c r="D11" s="52">
        <v>195</v>
      </c>
      <c r="E11" s="52">
        <f t="shared" si="0"/>
        <v>838</v>
      </c>
      <c r="F11" s="52">
        <v>597</v>
      </c>
      <c r="G11" s="52">
        <v>145</v>
      </c>
      <c r="H11" s="52">
        <f t="shared" si="1"/>
        <v>742</v>
      </c>
      <c r="I11" s="52">
        <v>579</v>
      </c>
      <c r="J11" s="52">
        <v>161</v>
      </c>
      <c r="K11" s="52">
        <f t="shared" ref="K11:K27" si="5">SUM(I11:J11)</f>
        <v>740</v>
      </c>
      <c r="L11" s="52">
        <f t="shared" si="2"/>
        <v>1819</v>
      </c>
      <c r="M11" s="52">
        <f t="shared" si="3"/>
        <v>501</v>
      </c>
      <c r="N11" s="52">
        <f t="shared" si="4"/>
        <v>2320</v>
      </c>
      <c r="O11" s="473" t="s">
        <v>209</v>
      </c>
      <c r="P11" s="473"/>
    </row>
    <row r="12" spans="1:17" ht="15.95" customHeight="1">
      <c r="A12" s="530" t="s">
        <v>8</v>
      </c>
      <c r="B12" s="92" t="s">
        <v>69</v>
      </c>
      <c r="C12" s="52">
        <v>857</v>
      </c>
      <c r="D12" s="52">
        <v>354</v>
      </c>
      <c r="E12" s="52">
        <f t="shared" si="0"/>
        <v>1211</v>
      </c>
      <c r="F12" s="52">
        <v>757</v>
      </c>
      <c r="G12" s="52">
        <v>263</v>
      </c>
      <c r="H12" s="52">
        <f t="shared" si="1"/>
        <v>1020</v>
      </c>
      <c r="I12" s="52">
        <v>725</v>
      </c>
      <c r="J12" s="52">
        <v>267</v>
      </c>
      <c r="K12" s="52">
        <f t="shared" si="5"/>
        <v>992</v>
      </c>
      <c r="L12" s="52">
        <f t="shared" si="2"/>
        <v>2339</v>
      </c>
      <c r="M12" s="52">
        <f t="shared" si="3"/>
        <v>884</v>
      </c>
      <c r="N12" s="52">
        <f t="shared" si="4"/>
        <v>3223</v>
      </c>
      <c r="O12" s="43" t="s">
        <v>210</v>
      </c>
      <c r="P12" s="533" t="s">
        <v>211</v>
      </c>
    </row>
    <row r="13" spans="1:17" ht="15.95" customHeight="1">
      <c r="A13" s="531"/>
      <c r="B13" s="92" t="s">
        <v>73</v>
      </c>
      <c r="C13" s="52">
        <v>788</v>
      </c>
      <c r="D13" s="52">
        <v>602</v>
      </c>
      <c r="E13" s="52">
        <f t="shared" si="0"/>
        <v>1390</v>
      </c>
      <c r="F13" s="52">
        <v>852</v>
      </c>
      <c r="G13" s="52">
        <v>549</v>
      </c>
      <c r="H13" s="52">
        <f t="shared" si="1"/>
        <v>1401</v>
      </c>
      <c r="I13" s="52">
        <v>759</v>
      </c>
      <c r="J13" s="52">
        <v>382</v>
      </c>
      <c r="K13" s="52">
        <f t="shared" si="5"/>
        <v>1141</v>
      </c>
      <c r="L13" s="52">
        <f t="shared" si="2"/>
        <v>2399</v>
      </c>
      <c r="M13" s="52">
        <f t="shared" si="3"/>
        <v>1533</v>
      </c>
      <c r="N13" s="52">
        <f t="shared" si="4"/>
        <v>3932</v>
      </c>
      <c r="O13" s="43" t="s">
        <v>212</v>
      </c>
      <c r="P13" s="533"/>
    </row>
    <row r="14" spans="1:17" ht="15.95" customHeight="1">
      <c r="A14" s="531"/>
      <c r="B14" s="92" t="s">
        <v>74</v>
      </c>
      <c r="C14" s="52">
        <v>242</v>
      </c>
      <c r="D14" s="52">
        <v>109</v>
      </c>
      <c r="E14" s="52">
        <f t="shared" si="0"/>
        <v>351</v>
      </c>
      <c r="F14" s="52">
        <v>219</v>
      </c>
      <c r="G14" s="52">
        <v>76</v>
      </c>
      <c r="H14" s="52">
        <f t="shared" si="1"/>
        <v>295</v>
      </c>
      <c r="I14" s="52">
        <v>197</v>
      </c>
      <c r="J14" s="52">
        <v>71</v>
      </c>
      <c r="K14" s="52">
        <f t="shared" si="5"/>
        <v>268</v>
      </c>
      <c r="L14" s="52">
        <f t="shared" si="2"/>
        <v>658</v>
      </c>
      <c r="M14" s="52">
        <f t="shared" si="3"/>
        <v>256</v>
      </c>
      <c r="N14" s="52">
        <f t="shared" si="4"/>
        <v>914</v>
      </c>
      <c r="O14" s="43" t="s">
        <v>213</v>
      </c>
      <c r="P14" s="533"/>
    </row>
    <row r="15" spans="1:17" ht="15.95" customHeight="1">
      <c r="A15" s="531"/>
      <c r="B15" s="92" t="s">
        <v>72</v>
      </c>
      <c r="C15" s="52">
        <v>499</v>
      </c>
      <c r="D15" s="52">
        <v>195</v>
      </c>
      <c r="E15" s="52">
        <f t="shared" si="0"/>
        <v>694</v>
      </c>
      <c r="F15" s="52">
        <v>433</v>
      </c>
      <c r="G15" s="52">
        <v>176</v>
      </c>
      <c r="H15" s="52">
        <f t="shared" si="1"/>
        <v>609</v>
      </c>
      <c r="I15" s="52">
        <v>446</v>
      </c>
      <c r="J15" s="52">
        <v>172</v>
      </c>
      <c r="K15" s="52">
        <f t="shared" si="5"/>
        <v>618</v>
      </c>
      <c r="L15" s="52">
        <f t="shared" si="2"/>
        <v>1378</v>
      </c>
      <c r="M15" s="52">
        <f t="shared" si="3"/>
        <v>543</v>
      </c>
      <c r="N15" s="52">
        <f t="shared" si="4"/>
        <v>1921</v>
      </c>
      <c r="O15" s="43" t="s">
        <v>214</v>
      </c>
      <c r="P15" s="533"/>
    </row>
    <row r="16" spans="1:17" ht="15.95" customHeight="1">
      <c r="A16" s="531"/>
      <c r="B16" s="92" t="s">
        <v>70</v>
      </c>
      <c r="C16" s="52">
        <v>691</v>
      </c>
      <c r="D16" s="52">
        <v>415</v>
      </c>
      <c r="E16" s="52">
        <f t="shared" si="0"/>
        <v>1106</v>
      </c>
      <c r="F16" s="52">
        <v>472</v>
      </c>
      <c r="G16" s="52">
        <v>244</v>
      </c>
      <c r="H16" s="52">
        <f t="shared" si="1"/>
        <v>716</v>
      </c>
      <c r="I16" s="52">
        <v>462</v>
      </c>
      <c r="J16" s="52">
        <v>254</v>
      </c>
      <c r="K16" s="52">
        <f t="shared" si="5"/>
        <v>716</v>
      </c>
      <c r="L16" s="52">
        <f t="shared" si="2"/>
        <v>1625</v>
      </c>
      <c r="M16" s="52">
        <f t="shared" si="3"/>
        <v>913</v>
      </c>
      <c r="N16" s="52">
        <f t="shared" si="4"/>
        <v>2538</v>
      </c>
      <c r="O16" s="43" t="s">
        <v>215</v>
      </c>
      <c r="P16" s="533"/>
    </row>
    <row r="17" spans="1:16" ht="15.95" customHeight="1">
      <c r="A17" s="532"/>
      <c r="B17" s="92" t="s">
        <v>71</v>
      </c>
      <c r="C17" s="52">
        <v>451</v>
      </c>
      <c r="D17" s="52">
        <v>177</v>
      </c>
      <c r="E17" s="52">
        <f t="shared" si="0"/>
        <v>628</v>
      </c>
      <c r="F17" s="52">
        <v>370</v>
      </c>
      <c r="G17" s="52">
        <v>141</v>
      </c>
      <c r="H17" s="52">
        <f t="shared" si="1"/>
        <v>511</v>
      </c>
      <c r="I17" s="52">
        <v>465</v>
      </c>
      <c r="J17" s="52">
        <v>123</v>
      </c>
      <c r="K17" s="52">
        <f t="shared" si="5"/>
        <v>588</v>
      </c>
      <c r="L17" s="52">
        <f t="shared" si="2"/>
        <v>1286</v>
      </c>
      <c r="M17" s="52">
        <f t="shared" si="3"/>
        <v>441</v>
      </c>
      <c r="N17" s="52">
        <f t="shared" si="4"/>
        <v>1727</v>
      </c>
      <c r="O17" s="43" t="s">
        <v>216</v>
      </c>
      <c r="P17" s="533"/>
    </row>
    <row r="18" spans="1:16" ht="15.95" customHeight="1">
      <c r="A18" s="525" t="s">
        <v>77</v>
      </c>
      <c r="B18" s="525"/>
      <c r="C18" s="52">
        <v>706</v>
      </c>
      <c r="D18" s="52">
        <v>181</v>
      </c>
      <c r="E18" s="52">
        <f t="shared" si="0"/>
        <v>887</v>
      </c>
      <c r="F18" s="52">
        <v>369</v>
      </c>
      <c r="G18" s="52">
        <v>77</v>
      </c>
      <c r="H18" s="52">
        <f t="shared" si="1"/>
        <v>446</v>
      </c>
      <c r="I18" s="52">
        <v>363</v>
      </c>
      <c r="J18" s="52">
        <v>24</v>
      </c>
      <c r="K18" s="52">
        <f t="shared" si="5"/>
        <v>387</v>
      </c>
      <c r="L18" s="52">
        <f t="shared" si="2"/>
        <v>1438</v>
      </c>
      <c r="M18" s="52">
        <f t="shared" si="3"/>
        <v>282</v>
      </c>
      <c r="N18" s="52">
        <f t="shared" si="4"/>
        <v>1720</v>
      </c>
      <c r="O18" s="473" t="s">
        <v>217</v>
      </c>
      <c r="P18" s="473"/>
    </row>
    <row r="19" spans="1:16" ht="15.95" customHeight="1">
      <c r="A19" s="525" t="s">
        <v>76</v>
      </c>
      <c r="B19" s="525"/>
      <c r="C19" s="52">
        <v>486</v>
      </c>
      <c r="D19" s="52">
        <v>173</v>
      </c>
      <c r="E19" s="52">
        <f t="shared" si="0"/>
        <v>659</v>
      </c>
      <c r="F19" s="52">
        <v>513</v>
      </c>
      <c r="G19" s="52">
        <v>129</v>
      </c>
      <c r="H19" s="52">
        <f t="shared" si="1"/>
        <v>642</v>
      </c>
      <c r="I19" s="52">
        <v>576</v>
      </c>
      <c r="J19" s="52">
        <v>124</v>
      </c>
      <c r="K19" s="52">
        <f t="shared" si="5"/>
        <v>700</v>
      </c>
      <c r="L19" s="52">
        <f t="shared" si="2"/>
        <v>1575</v>
      </c>
      <c r="M19" s="52">
        <f t="shared" si="3"/>
        <v>426</v>
      </c>
      <c r="N19" s="52">
        <f t="shared" si="4"/>
        <v>2001</v>
      </c>
      <c r="O19" s="473" t="s">
        <v>218</v>
      </c>
      <c r="P19" s="473"/>
    </row>
    <row r="20" spans="1:16" ht="15.95" customHeight="1">
      <c r="A20" s="525" t="s">
        <v>75</v>
      </c>
      <c r="B20" s="525"/>
      <c r="C20" s="52">
        <v>608</v>
      </c>
      <c r="D20" s="52">
        <v>137</v>
      </c>
      <c r="E20" s="52">
        <f t="shared" si="0"/>
        <v>745</v>
      </c>
      <c r="F20" s="52">
        <v>462</v>
      </c>
      <c r="G20" s="52">
        <v>85</v>
      </c>
      <c r="H20" s="52">
        <f t="shared" si="1"/>
        <v>547</v>
      </c>
      <c r="I20" s="52">
        <v>563</v>
      </c>
      <c r="J20" s="52">
        <v>84</v>
      </c>
      <c r="K20" s="52">
        <f t="shared" si="5"/>
        <v>647</v>
      </c>
      <c r="L20" s="52">
        <f t="shared" si="2"/>
        <v>1633</v>
      </c>
      <c r="M20" s="52">
        <f t="shared" si="3"/>
        <v>306</v>
      </c>
      <c r="N20" s="52">
        <f t="shared" si="4"/>
        <v>1939</v>
      </c>
      <c r="O20" s="473" t="s">
        <v>219</v>
      </c>
      <c r="P20" s="473"/>
    </row>
    <row r="21" spans="1:16" ht="15.95" customHeight="1">
      <c r="A21" s="525" t="s">
        <v>78</v>
      </c>
      <c r="B21" s="525"/>
      <c r="C21" s="52">
        <v>443</v>
      </c>
      <c r="D21" s="52">
        <v>209</v>
      </c>
      <c r="E21" s="52">
        <f t="shared" si="0"/>
        <v>652</v>
      </c>
      <c r="F21" s="52">
        <v>374</v>
      </c>
      <c r="G21" s="52">
        <v>133</v>
      </c>
      <c r="H21" s="52">
        <f t="shared" si="1"/>
        <v>507</v>
      </c>
      <c r="I21" s="52">
        <v>427</v>
      </c>
      <c r="J21" s="52">
        <v>147</v>
      </c>
      <c r="K21" s="52">
        <f t="shared" si="5"/>
        <v>574</v>
      </c>
      <c r="L21" s="52">
        <f t="shared" si="2"/>
        <v>1244</v>
      </c>
      <c r="M21" s="52">
        <f t="shared" si="3"/>
        <v>489</v>
      </c>
      <c r="N21" s="52">
        <f t="shared" si="4"/>
        <v>1733</v>
      </c>
      <c r="O21" s="473" t="s">
        <v>220</v>
      </c>
      <c r="P21" s="473"/>
    </row>
    <row r="22" spans="1:16" ht="15.95" customHeight="1">
      <c r="A22" s="525" t="s">
        <v>409</v>
      </c>
      <c r="B22" s="525"/>
      <c r="C22" s="52">
        <v>362</v>
      </c>
      <c r="D22" s="52">
        <v>149</v>
      </c>
      <c r="E22" s="52">
        <f t="shared" si="0"/>
        <v>511</v>
      </c>
      <c r="F22" s="52">
        <v>380</v>
      </c>
      <c r="G22" s="52">
        <v>129</v>
      </c>
      <c r="H22" s="52">
        <f t="shared" si="1"/>
        <v>509</v>
      </c>
      <c r="I22" s="52">
        <v>305</v>
      </c>
      <c r="J22" s="52">
        <v>112</v>
      </c>
      <c r="K22" s="52">
        <f t="shared" si="5"/>
        <v>417</v>
      </c>
      <c r="L22" s="52">
        <f t="shared" si="2"/>
        <v>1047</v>
      </c>
      <c r="M22" s="52">
        <f t="shared" si="3"/>
        <v>390</v>
      </c>
      <c r="N22" s="52">
        <f t="shared" si="4"/>
        <v>1437</v>
      </c>
      <c r="O22" s="473" t="s">
        <v>221</v>
      </c>
      <c r="P22" s="473"/>
    </row>
    <row r="23" spans="1:16" ht="15.95" customHeight="1">
      <c r="A23" s="525" t="s">
        <v>9</v>
      </c>
      <c r="B23" s="525"/>
      <c r="C23" s="52">
        <v>186</v>
      </c>
      <c r="D23" s="52">
        <v>142</v>
      </c>
      <c r="E23" s="52">
        <f t="shared" si="0"/>
        <v>328</v>
      </c>
      <c r="F23" s="52">
        <v>97</v>
      </c>
      <c r="G23" s="52">
        <v>49</v>
      </c>
      <c r="H23" s="52">
        <f t="shared" si="1"/>
        <v>146</v>
      </c>
      <c r="I23" s="52">
        <v>135</v>
      </c>
      <c r="J23" s="52">
        <v>62</v>
      </c>
      <c r="K23" s="52">
        <f t="shared" si="5"/>
        <v>197</v>
      </c>
      <c r="L23" s="52">
        <f t="shared" si="2"/>
        <v>418</v>
      </c>
      <c r="M23" s="52">
        <f t="shared" si="3"/>
        <v>253</v>
      </c>
      <c r="N23" s="52">
        <f t="shared" si="4"/>
        <v>671</v>
      </c>
      <c r="O23" s="473" t="s">
        <v>222</v>
      </c>
      <c r="P23" s="473"/>
    </row>
    <row r="24" spans="1:16" ht="15.95" customHeight="1">
      <c r="A24" s="525" t="s">
        <v>79</v>
      </c>
      <c r="B24" s="525"/>
      <c r="C24" s="52">
        <v>659</v>
      </c>
      <c r="D24" s="52">
        <v>252</v>
      </c>
      <c r="E24" s="52">
        <f t="shared" si="0"/>
        <v>911</v>
      </c>
      <c r="F24" s="52">
        <v>565</v>
      </c>
      <c r="G24" s="52">
        <v>198</v>
      </c>
      <c r="H24" s="52">
        <f t="shared" si="1"/>
        <v>763</v>
      </c>
      <c r="I24" s="52">
        <v>512</v>
      </c>
      <c r="J24" s="52">
        <v>162</v>
      </c>
      <c r="K24" s="52">
        <f t="shared" si="5"/>
        <v>674</v>
      </c>
      <c r="L24" s="52">
        <f t="shared" si="2"/>
        <v>1736</v>
      </c>
      <c r="M24" s="52">
        <f t="shared" si="3"/>
        <v>612</v>
      </c>
      <c r="N24" s="52">
        <f t="shared" si="4"/>
        <v>2348</v>
      </c>
      <c r="O24" s="473" t="s">
        <v>223</v>
      </c>
      <c r="P24" s="473"/>
    </row>
    <row r="25" spans="1:16" ht="15.95" customHeight="1">
      <c r="A25" s="525" t="s">
        <v>80</v>
      </c>
      <c r="B25" s="525"/>
      <c r="C25" s="52">
        <v>697</v>
      </c>
      <c r="D25" s="52">
        <v>366</v>
      </c>
      <c r="E25" s="52">
        <f t="shared" si="0"/>
        <v>1063</v>
      </c>
      <c r="F25" s="52">
        <v>577</v>
      </c>
      <c r="G25" s="52">
        <v>379</v>
      </c>
      <c r="H25" s="52">
        <f t="shared" si="1"/>
        <v>956</v>
      </c>
      <c r="I25" s="52">
        <v>887</v>
      </c>
      <c r="J25" s="52">
        <v>398</v>
      </c>
      <c r="K25" s="52">
        <f t="shared" si="5"/>
        <v>1285</v>
      </c>
      <c r="L25" s="52">
        <f t="shared" si="2"/>
        <v>2161</v>
      </c>
      <c r="M25" s="52">
        <f t="shared" si="3"/>
        <v>1143</v>
      </c>
      <c r="N25" s="52">
        <f t="shared" si="4"/>
        <v>3304</v>
      </c>
      <c r="O25" s="473" t="s">
        <v>224</v>
      </c>
      <c r="P25" s="473"/>
    </row>
    <row r="26" spans="1:16" ht="15.95" customHeight="1">
      <c r="A26" s="525" t="s">
        <v>81</v>
      </c>
      <c r="B26" s="525"/>
      <c r="C26" s="52">
        <v>570</v>
      </c>
      <c r="D26" s="52">
        <v>104</v>
      </c>
      <c r="E26" s="52">
        <f t="shared" si="0"/>
        <v>674</v>
      </c>
      <c r="F26" s="52">
        <v>538</v>
      </c>
      <c r="G26" s="52">
        <v>103</v>
      </c>
      <c r="H26" s="52">
        <f t="shared" si="1"/>
        <v>641</v>
      </c>
      <c r="I26" s="52">
        <v>771</v>
      </c>
      <c r="J26" s="52">
        <v>103</v>
      </c>
      <c r="K26" s="52">
        <f t="shared" si="5"/>
        <v>874</v>
      </c>
      <c r="L26" s="52">
        <f t="shared" si="2"/>
        <v>1879</v>
      </c>
      <c r="M26" s="52">
        <f t="shared" si="3"/>
        <v>310</v>
      </c>
      <c r="N26" s="52">
        <f t="shared" si="4"/>
        <v>2189</v>
      </c>
      <c r="O26" s="473" t="s">
        <v>225</v>
      </c>
      <c r="P26" s="473"/>
    </row>
    <row r="27" spans="1:16" ht="15.95" customHeight="1" thickBot="1">
      <c r="A27" s="535" t="s">
        <v>10</v>
      </c>
      <c r="B27" s="535"/>
      <c r="C27" s="58">
        <v>1229</v>
      </c>
      <c r="D27" s="58">
        <v>284</v>
      </c>
      <c r="E27" s="52">
        <f t="shared" si="0"/>
        <v>1513</v>
      </c>
      <c r="F27" s="58">
        <v>1063</v>
      </c>
      <c r="G27" s="58">
        <v>226</v>
      </c>
      <c r="H27" s="52">
        <f t="shared" si="1"/>
        <v>1289</v>
      </c>
      <c r="I27" s="58">
        <v>1133</v>
      </c>
      <c r="J27" s="58">
        <v>189</v>
      </c>
      <c r="K27" s="52">
        <f t="shared" si="5"/>
        <v>1322</v>
      </c>
      <c r="L27" s="52">
        <f t="shared" si="2"/>
        <v>3425</v>
      </c>
      <c r="M27" s="52">
        <f t="shared" si="3"/>
        <v>699</v>
      </c>
      <c r="N27" s="52">
        <f t="shared" si="4"/>
        <v>4124</v>
      </c>
      <c r="O27" s="536" t="s">
        <v>226</v>
      </c>
      <c r="P27" s="536"/>
    </row>
    <row r="28" spans="1:16" ht="15.95" customHeight="1" thickBot="1">
      <c r="A28" s="534" t="s">
        <v>11</v>
      </c>
      <c r="B28" s="534"/>
      <c r="C28" s="59">
        <f>SUM(C8:C27)</f>
        <v>11126</v>
      </c>
      <c r="D28" s="59">
        <f t="shared" ref="D28:N28" si="6">SUM(D8:D27)</f>
        <v>4606</v>
      </c>
      <c r="E28" s="59">
        <f t="shared" si="6"/>
        <v>15732</v>
      </c>
      <c r="F28" s="59">
        <f t="shared" si="6"/>
        <v>9619</v>
      </c>
      <c r="G28" s="59">
        <f t="shared" si="6"/>
        <v>3478</v>
      </c>
      <c r="H28" s="59">
        <f t="shared" si="6"/>
        <v>13097</v>
      </c>
      <c r="I28" s="59">
        <f t="shared" si="6"/>
        <v>10376</v>
      </c>
      <c r="J28" s="59">
        <f t="shared" si="6"/>
        <v>3113</v>
      </c>
      <c r="K28" s="59">
        <f t="shared" si="6"/>
        <v>13489</v>
      </c>
      <c r="L28" s="59">
        <f t="shared" si="6"/>
        <v>31121</v>
      </c>
      <c r="M28" s="59">
        <f t="shared" si="6"/>
        <v>11197</v>
      </c>
      <c r="N28" s="59">
        <f t="shared" si="6"/>
        <v>42318</v>
      </c>
      <c r="O28" s="434" t="s">
        <v>201</v>
      </c>
      <c r="P28" s="434"/>
    </row>
    <row r="29" spans="1:16" ht="13.5" thickTop="1">
      <c r="A29" s="28"/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</row>
  </sheetData>
  <mergeCells count="45">
    <mergeCell ref="O28:P28"/>
    <mergeCell ref="O18:P18"/>
    <mergeCell ref="O19:P19"/>
    <mergeCell ref="O20:P20"/>
    <mergeCell ref="O21:P21"/>
    <mergeCell ref="O22:P22"/>
    <mergeCell ref="O23:P23"/>
    <mergeCell ref="O24:P24"/>
    <mergeCell ref="O25:P25"/>
    <mergeCell ref="O26:P26"/>
    <mergeCell ref="O27:P27"/>
    <mergeCell ref="A28:B28"/>
    <mergeCell ref="A24:B24"/>
    <mergeCell ref="A25:B25"/>
    <mergeCell ref="A26:B26"/>
    <mergeCell ref="A27:B27"/>
    <mergeCell ref="A1:P1"/>
    <mergeCell ref="A3:B3"/>
    <mergeCell ref="A18:B18"/>
    <mergeCell ref="A19:B19"/>
    <mergeCell ref="A11:B11"/>
    <mergeCell ref="A12:A17"/>
    <mergeCell ref="I4:K4"/>
    <mergeCell ref="C4:E4"/>
    <mergeCell ref="A9:B9"/>
    <mergeCell ref="O9:P9"/>
    <mergeCell ref="A2:P2"/>
    <mergeCell ref="P12:P17"/>
    <mergeCell ref="L5:N5"/>
    <mergeCell ref="A10:B10"/>
    <mergeCell ref="L4:N4"/>
    <mergeCell ref="F4:H4"/>
    <mergeCell ref="A23:B23"/>
    <mergeCell ref="A20:B20"/>
    <mergeCell ref="A21:B21"/>
    <mergeCell ref="O3:P3"/>
    <mergeCell ref="O10:P10"/>
    <mergeCell ref="A4:B7"/>
    <mergeCell ref="F5:H5"/>
    <mergeCell ref="I5:K5"/>
    <mergeCell ref="A22:B22"/>
    <mergeCell ref="C5:E5"/>
    <mergeCell ref="O11:P11"/>
    <mergeCell ref="A8:B8"/>
    <mergeCell ref="O4:P7"/>
  </mergeCells>
  <phoneticPr fontId="3" type="noConversion"/>
  <printOptions horizontalCentered="1"/>
  <pageMargins left="1" right="1" top="1.5" bottom="1" header="1.5" footer="1"/>
  <pageSetup paperSize="9" scale="75" firstPageNumber="29" orientation="landscape" useFirstPageNumber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A1:GK36"/>
  <sheetViews>
    <sheetView rightToLeft="1" view="pageBreakPreview" zoomScale="84" zoomScaleNormal="75" zoomScaleSheetLayoutView="84" workbookViewId="0">
      <selection activeCell="A22" sqref="A22:B22"/>
    </sheetView>
  </sheetViews>
  <sheetFormatPr defaultRowHeight="12.75"/>
  <cols>
    <col min="1" max="1" width="6.5703125" style="11" customWidth="1"/>
    <col min="2" max="2" width="10.28515625" style="11" customWidth="1"/>
    <col min="3" max="3" width="5.28515625" style="11" customWidth="1"/>
    <col min="4" max="4" width="6.7109375" style="11" customWidth="1"/>
    <col min="5" max="6" width="5.5703125" style="11" customWidth="1"/>
    <col min="7" max="10" width="6.42578125" style="11" customWidth="1"/>
    <col min="11" max="11" width="6.140625" style="11" customWidth="1"/>
    <col min="12" max="12" width="7.140625" style="11" customWidth="1"/>
    <col min="13" max="14" width="4.7109375" style="11" customWidth="1"/>
    <col min="15" max="16" width="5.5703125" style="11" customWidth="1"/>
    <col min="17" max="18" width="5" style="11" customWidth="1"/>
    <col min="19" max="20" width="5.28515625" style="11" customWidth="1"/>
    <col min="21" max="23" width="7.7109375" style="11" customWidth="1"/>
    <col min="24" max="24" width="11" style="11" customWidth="1"/>
    <col min="25" max="25" width="9.7109375" style="11" customWidth="1"/>
    <col min="26" max="26" width="7" style="11" customWidth="1"/>
    <col min="27" max="27" width="10.42578125" style="11" customWidth="1"/>
    <col min="28" max="30" width="7.28515625" style="11" customWidth="1"/>
    <col min="31" max="33" width="8.140625" style="11" customWidth="1"/>
    <col min="34" max="36" width="7.140625" style="11" customWidth="1"/>
    <col min="37" max="39" width="8.140625" style="11" customWidth="1"/>
    <col min="40" max="42" width="6" style="11" customWidth="1"/>
    <col min="43" max="45" width="8.42578125" style="11" customWidth="1"/>
    <col min="46" max="47" width="10.140625" style="11" customWidth="1"/>
    <col min="48" max="48" width="8.140625" style="11" customWidth="1"/>
    <col min="49" max="49" width="10.7109375" style="11" customWidth="1"/>
    <col min="50" max="69" width="7" style="11" customWidth="1"/>
    <col min="70" max="70" width="7.5703125" style="11" customWidth="1"/>
    <col min="71" max="71" width="8.140625" style="11" customWidth="1"/>
    <col min="72" max="72" width="7.85546875" style="11" customWidth="1"/>
    <col min="73" max="73" width="10.7109375" style="11" customWidth="1"/>
    <col min="74" max="93" width="6.85546875" style="11" customWidth="1"/>
    <col min="94" max="94" width="11.140625" style="11" customWidth="1"/>
    <col min="95" max="95" width="8.85546875" style="11" customWidth="1"/>
    <col min="96" max="96" width="7.5703125" style="11" customWidth="1"/>
    <col min="97" max="97" width="11.5703125" style="11" customWidth="1"/>
    <col min="98" max="117" width="6.7109375" style="11" customWidth="1"/>
    <col min="118" max="118" width="11.28515625" style="11" customWidth="1"/>
    <col min="119" max="119" width="8.42578125" style="11" customWidth="1"/>
    <col min="120" max="120" width="7.5703125" style="11" customWidth="1"/>
    <col min="121" max="121" width="12" style="11" customWidth="1"/>
    <col min="122" max="138" width="6.7109375" style="11" customWidth="1"/>
    <col min="139" max="139" width="10.7109375" style="11" customWidth="1"/>
    <col min="140" max="141" width="6.7109375" style="11" customWidth="1"/>
    <col min="142" max="142" width="11.28515625" style="11" customWidth="1"/>
    <col min="143" max="143" width="7.5703125" style="11" customWidth="1"/>
    <col min="144" max="144" width="11" style="11" customWidth="1"/>
    <col min="145" max="145" width="12" style="11" customWidth="1"/>
    <col min="146" max="150" width="7.28515625" style="11" customWidth="1"/>
    <col min="151" max="151" width="8.5703125" style="11" customWidth="1"/>
    <col min="152" max="158" width="7.28515625" style="11" customWidth="1"/>
    <col min="159" max="159" width="8.7109375" style="11" customWidth="1"/>
    <col min="160" max="163" width="7.28515625" style="11" customWidth="1"/>
    <col min="164" max="164" width="11.5703125" style="11" customWidth="1"/>
    <col min="165" max="165" width="9.28515625" style="11" customWidth="1"/>
    <col min="166" max="166" width="6.42578125" style="11" customWidth="1"/>
    <col min="167" max="167" width="9.85546875" style="11" customWidth="1"/>
    <col min="168" max="187" width="6.7109375" style="11" customWidth="1"/>
    <col min="188" max="188" width="8.140625" style="11" customWidth="1"/>
    <col min="189" max="189" width="12" style="11" customWidth="1"/>
    <col min="190" max="190" width="8.140625" style="11" customWidth="1"/>
    <col min="191" max="16384" width="9.140625" style="11"/>
  </cols>
  <sheetData>
    <row r="1" spans="1:190" ht="24" customHeight="1">
      <c r="A1" s="422" t="s">
        <v>516</v>
      </c>
      <c r="B1" s="422"/>
      <c r="C1" s="422"/>
      <c r="D1" s="422"/>
      <c r="E1" s="422"/>
      <c r="F1" s="422"/>
      <c r="G1" s="422"/>
      <c r="H1" s="422"/>
      <c r="I1" s="422"/>
      <c r="J1" s="422"/>
      <c r="K1" s="422"/>
      <c r="L1" s="422"/>
      <c r="M1" s="422"/>
      <c r="N1" s="422"/>
      <c r="O1" s="422"/>
      <c r="P1" s="422"/>
      <c r="Q1" s="422"/>
      <c r="R1" s="422"/>
      <c r="S1" s="422"/>
      <c r="T1" s="422"/>
      <c r="U1" s="422"/>
      <c r="V1" s="422"/>
      <c r="W1" s="422"/>
      <c r="X1" s="422"/>
      <c r="Y1" s="422"/>
      <c r="Z1" s="422" t="s">
        <v>518</v>
      </c>
      <c r="AA1" s="422"/>
      <c r="AB1" s="422"/>
      <c r="AC1" s="422"/>
      <c r="AD1" s="422"/>
      <c r="AE1" s="422"/>
      <c r="AF1" s="422"/>
      <c r="AG1" s="422"/>
      <c r="AH1" s="422"/>
      <c r="AI1" s="422"/>
      <c r="AJ1" s="422"/>
      <c r="AK1" s="422"/>
      <c r="AL1" s="422"/>
      <c r="AM1" s="422"/>
      <c r="AN1" s="422"/>
      <c r="AO1" s="422"/>
      <c r="AP1" s="422"/>
      <c r="AQ1" s="422"/>
      <c r="AR1" s="422"/>
      <c r="AS1" s="422"/>
      <c r="AT1" s="422"/>
      <c r="AU1" s="422"/>
      <c r="AV1" s="422" t="s">
        <v>521</v>
      </c>
      <c r="AW1" s="422"/>
      <c r="AX1" s="422"/>
      <c r="AY1" s="422"/>
      <c r="AZ1" s="422"/>
      <c r="BA1" s="422"/>
      <c r="BB1" s="422"/>
      <c r="BC1" s="422"/>
      <c r="BD1" s="422"/>
      <c r="BE1" s="422"/>
      <c r="BF1" s="422"/>
      <c r="BG1" s="422"/>
      <c r="BH1" s="422"/>
      <c r="BI1" s="422"/>
      <c r="BJ1" s="422"/>
      <c r="BK1" s="422"/>
      <c r="BL1" s="422"/>
      <c r="BM1" s="422"/>
      <c r="BN1" s="422"/>
      <c r="BO1" s="422"/>
      <c r="BP1" s="422"/>
      <c r="BQ1" s="422"/>
      <c r="BR1" s="422"/>
      <c r="BU1" s="102"/>
      <c r="BV1" s="102"/>
      <c r="BW1" s="102"/>
      <c r="BX1" s="102"/>
      <c r="BY1" s="102"/>
      <c r="BZ1" s="102"/>
      <c r="CA1" s="102"/>
      <c r="CB1" s="102"/>
      <c r="CC1" s="102"/>
      <c r="CD1" s="102"/>
      <c r="CE1" s="102"/>
      <c r="CF1" s="102"/>
      <c r="CG1" s="102"/>
      <c r="CH1" s="102"/>
      <c r="CI1" s="102"/>
      <c r="CJ1" s="102"/>
      <c r="CK1" s="102"/>
      <c r="CL1" s="102"/>
      <c r="CM1" s="102"/>
      <c r="CN1" s="102"/>
      <c r="CO1" s="102"/>
      <c r="CP1" s="102"/>
      <c r="CQ1" s="102"/>
      <c r="EO1" s="102"/>
      <c r="EP1" s="102"/>
      <c r="EQ1" s="102"/>
      <c r="ER1" s="102"/>
      <c r="ES1" s="102"/>
      <c r="ET1" s="102"/>
      <c r="EU1" s="102"/>
      <c r="EV1" s="102"/>
      <c r="EW1" s="102"/>
      <c r="EX1" s="102"/>
      <c r="EY1" s="102"/>
      <c r="EZ1" s="102"/>
      <c r="FA1" s="102"/>
      <c r="FB1" s="102"/>
      <c r="FC1" s="102"/>
      <c r="FD1" s="102"/>
      <c r="FE1" s="102"/>
      <c r="FF1" s="102"/>
      <c r="FG1" s="102"/>
      <c r="FH1" s="102"/>
      <c r="FI1" s="102"/>
      <c r="FK1" s="102"/>
      <c r="FL1" s="102"/>
      <c r="FM1" s="102"/>
      <c r="FN1" s="102"/>
      <c r="FO1" s="102"/>
      <c r="FP1" s="102"/>
      <c r="FQ1" s="102"/>
      <c r="FR1" s="102"/>
      <c r="FS1" s="102"/>
      <c r="FT1" s="102"/>
      <c r="FU1" s="102"/>
      <c r="FV1" s="102"/>
      <c r="FW1" s="102"/>
      <c r="FX1" s="102"/>
      <c r="FY1" s="102"/>
      <c r="FZ1" s="102"/>
      <c r="GA1" s="102"/>
      <c r="GB1" s="102"/>
      <c r="GC1" s="102"/>
      <c r="GD1" s="102"/>
      <c r="GE1" s="102"/>
      <c r="GF1" s="102"/>
      <c r="GG1" s="102"/>
      <c r="GH1" s="102"/>
    </row>
    <row r="2" spans="1:190" ht="24" customHeight="1">
      <c r="A2" s="422" t="s">
        <v>517</v>
      </c>
      <c r="B2" s="422"/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  <c r="Q2" s="422"/>
      <c r="R2" s="422"/>
      <c r="S2" s="422"/>
      <c r="T2" s="422"/>
      <c r="U2" s="422"/>
      <c r="V2" s="422"/>
      <c r="W2" s="422"/>
      <c r="X2" s="422"/>
      <c r="Y2" s="422"/>
      <c r="Z2" s="422" t="s">
        <v>519</v>
      </c>
      <c r="AA2" s="422"/>
      <c r="AB2" s="422"/>
      <c r="AC2" s="422"/>
      <c r="AD2" s="422"/>
      <c r="AE2" s="422"/>
      <c r="AF2" s="422"/>
      <c r="AG2" s="422"/>
      <c r="AH2" s="422"/>
      <c r="AI2" s="422"/>
      <c r="AJ2" s="422"/>
      <c r="AK2" s="422"/>
      <c r="AL2" s="422"/>
      <c r="AM2" s="422"/>
      <c r="AN2" s="422"/>
      <c r="AO2" s="422"/>
      <c r="AP2" s="422"/>
      <c r="AQ2" s="422"/>
      <c r="AR2" s="422"/>
      <c r="AS2" s="422"/>
      <c r="AT2" s="422"/>
      <c r="AU2" s="422"/>
      <c r="AV2" s="422" t="s">
        <v>520</v>
      </c>
      <c r="AW2" s="422"/>
      <c r="AX2" s="422"/>
      <c r="AY2" s="422"/>
      <c r="AZ2" s="422"/>
      <c r="BA2" s="422"/>
      <c r="BB2" s="422"/>
      <c r="BC2" s="422"/>
      <c r="BD2" s="422"/>
      <c r="BE2" s="422"/>
      <c r="BF2" s="422"/>
      <c r="BG2" s="422"/>
      <c r="BH2" s="422"/>
      <c r="BI2" s="422"/>
      <c r="BJ2" s="422"/>
      <c r="BK2" s="422"/>
      <c r="BL2" s="422"/>
      <c r="BM2" s="422"/>
      <c r="BN2" s="422"/>
      <c r="BO2" s="422"/>
      <c r="BP2" s="422"/>
      <c r="BQ2" s="422"/>
      <c r="BR2" s="422"/>
      <c r="BS2" s="422"/>
      <c r="BU2" s="102"/>
      <c r="BV2" s="102"/>
      <c r="BW2" s="102"/>
      <c r="BX2" s="102"/>
      <c r="BY2" s="102"/>
      <c r="BZ2" s="102"/>
      <c r="CA2" s="102"/>
      <c r="CB2" s="102"/>
      <c r="CC2" s="102"/>
      <c r="CD2" s="102"/>
      <c r="CE2" s="102"/>
      <c r="CF2" s="102"/>
      <c r="CG2" s="102"/>
      <c r="CH2" s="102"/>
      <c r="CI2" s="102"/>
      <c r="CJ2" s="102"/>
      <c r="CK2" s="102"/>
      <c r="CL2" s="102"/>
      <c r="CM2" s="102"/>
      <c r="CN2" s="102"/>
      <c r="CO2" s="102"/>
      <c r="CP2" s="102"/>
      <c r="CQ2" s="102"/>
      <c r="EO2" s="102"/>
      <c r="EP2" s="102"/>
      <c r="EQ2" s="102"/>
      <c r="ER2" s="102"/>
      <c r="ES2" s="102"/>
      <c r="ET2" s="102"/>
      <c r="EU2" s="102"/>
      <c r="EV2" s="102"/>
      <c r="EW2" s="102"/>
      <c r="EX2" s="102"/>
      <c r="EY2" s="102"/>
      <c r="EZ2" s="102"/>
      <c r="FA2" s="102"/>
      <c r="FB2" s="102"/>
      <c r="FC2" s="102"/>
      <c r="FD2" s="102"/>
      <c r="FE2" s="102"/>
      <c r="FF2" s="102"/>
      <c r="FG2" s="102"/>
      <c r="FH2" s="102"/>
      <c r="FI2" s="102"/>
      <c r="FK2" s="102"/>
      <c r="FL2" s="102"/>
      <c r="FM2" s="102"/>
      <c r="FN2" s="102"/>
      <c r="FO2" s="102"/>
      <c r="FP2" s="102"/>
      <c r="FQ2" s="102"/>
      <c r="FR2" s="102"/>
      <c r="FS2" s="102"/>
      <c r="FT2" s="102"/>
      <c r="FU2" s="102"/>
      <c r="FV2" s="102"/>
      <c r="FW2" s="102"/>
      <c r="FX2" s="102"/>
      <c r="FY2" s="102"/>
      <c r="FZ2" s="102"/>
      <c r="GA2" s="102"/>
      <c r="GB2" s="102"/>
      <c r="GC2" s="102"/>
      <c r="GD2" s="102"/>
      <c r="GE2" s="102"/>
      <c r="GF2" s="102"/>
      <c r="GG2" s="102"/>
      <c r="GH2" s="102"/>
    </row>
    <row r="3" spans="1:190" ht="18.75" customHeight="1" thickBot="1">
      <c r="A3" s="424" t="s">
        <v>529</v>
      </c>
      <c r="B3" s="424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423" t="s">
        <v>530</v>
      </c>
      <c r="Y3" s="423"/>
      <c r="Z3" s="424" t="s">
        <v>572</v>
      </c>
      <c r="AA3" s="424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423" t="s">
        <v>573</v>
      </c>
      <c r="AU3" s="423"/>
      <c r="AV3" s="424" t="s">
        <v>531</v>
      </c>
      <c r="AW3" s="424"/>
      <c r="AY3" s="96"/>
      <c r="AZ3" s="96"/>
      <c r="BA3" s="96"/>
      <c r="BB3" s="96"/>
      <c r="BC3" s="96"/>
      <c r="BD3" s="96"/>
      <c r="BE3" s="96"/>
      <c r="BF3" s="96"/>
      <c r="BG3" s="96"/>
      <c r="BH3" s="96"/>
      <c r="BI3" s="96"/>
      <c r="BJ3" s="96"/>
      <c r="BK3" s="96"/>
      <c r="BL3" s="96"/>
      <c r="BM3" s="96"/>
      <c r="BN3" s="96"/>
      <c r="BO3" s="96"/>
      <c r="BP3" s="96"/>
      <c r="BQ3" s="96"/>
      <c r="BR3" s="540" t="s">
        <v>574</v>
      </c>
      <c r="BS3" s="540"/>
      <c r="BT3" s="504" t="s">
        <v>575</v>
      </c>
      <c r="BU3" s="504"/>
      <c r="BV3" s="99"/>
      <c r="BW3" s="99"/>
      <c r="BX3" s="99"/>
      <c r="BY3" s="99"/>
      <c r="BZ3" s="99"/>
      <c r="CA3" s="99"/>
      <c r="CB3" s="99"/>
      <c r="CC3" s="99"/>
      <c r="CD3" s="99"/>
      <c r="CE3" s="99"/>
      <c r="CF3" s="99"/>
      <c r="CG3" s="99"/>
      <c r="CH3" s="99"/>
      <c r="CI3" s="99"/>
      <c r="CJ3" s="99"/>
      <c r="CK3" s="99"/>
      <c r="CL3" s="99"/>
      <c r="CM3" s="99"/>
      <c r="CN3" s="99"/>
      <c r="CO3" s="505" t="s">
        <v>605</v>
      </c>
      <c r="CP3" s="505"/>
      <c r="CQ3" s="505"/>
      <c r="CR3" s="504" t="s">
        <v>575</v>
      </c>
      <c r="CS3" s="504"/>
      <c r="CT3" s="99"/>
      <c r="CU3" s="99"/>
      <c r="CV3" s="99"/>
      <c r="CW3" s="99"/>
      <c r="CX3" s="99"/>
      <c r="CY3" s="99"/>
      <c r="CZ3" s="99"/>
      <c r="DA3" s="99"/>
      <c r="DB3" s="99"/>
      <c r="DC3" s="99"/>
      <c r="DD3" s="99"/>
      <c r="DE3" s="99"/>
      <c r="DF3" s="99"/>
      <c r="DG3" s="99"/>
      <c r="DH3" s="99"/>
      <c r="DI3" s="99"/>
      <c r="DJ3" s="99"/>
      <c r="DK3" s="99"/>
      <c r="DL3" s="99"/>
      <c r="DM3" s="505" t="s">
        <v>605</v>
      </c>
      <c r="DN3" s="505"/>
      <c r="DO3" s="505"/>
      <c r="DP3" s="553" t="s">
        <v>575</v>
      </c>
      <c r="DQ3" s="553"/>
      <c r="DR3" s="99"/>
      <c r="DS3" s="99"/>
      <c r="DT3" s="99"/>
      <c r="DU3" s="99"/>
      <c r="DV3" s="99"/>
      <c r="DW3" s="99"/>
      <c r="DX3" s="99"/>
      <c r="DY3" s="99"/>
      <c r="DZ3" s="99"/>
      <c r="EA3" s="99"/>
      <c r="EB3" s="99"/>
      <c r="EC3" s="99"/>
      <c r="ED3" s="99"/>
      <c r="EE3" s="99"/>
      <c r="EF3" s="99"/>
      <c r="EG3" s="99"/>
      <c r="EH3" s="99"/>
      <c r="EI3" s="99"/>
      <c r="EJ3" s="99"/>
      <c r="EK3" s="505" t="s">
        <v>605</v>
      </c>
      <c r="EL3" s="505"/>
      <c r="EM3" s="505"/>
      <c r="EN3" s="504" t="s">
        <v>575</v>
      </c>
      <c r="EO3" s="504"/>
      <c r="EP3" s="99"/>
      <c r="EQ3" s="99"/>
      <c r="ER3" s="99"/>
      <c r="ES3" s="99"/>
      <c r="ET3" s="99"/>
      <c r="EU3" s="99"/>
      <c r="EV3" s="99"/>
      <c r="EW3" s="99"/>
      <c r="EX3" s="99"/>
      <c r="EY3" s="99"/>
      <c r="EZ3" s="99"/>
      <c r="FA3" s="99"/>
      <c r="FB3" s="99"/>
      <c r="FC3" s="99"/>
      <c r="FD3" s="99"/>
      <c r="FE3" s="99"/>
      <c r="FG3" s="505" t="s">
        <v>605</v>
      </c>
      <c r="FH3" s="505"/>
      <c r="FI3" s="505"/>
      <c r="FJ3" s="504" t="s">
        <v>575</v>
      </c>
      <c r="FK3" s="504"/>
      <c r="FL3" s="99"/>
      <c r="FM3" s="99"/>
      <c r="FN3" s="99"/>
      <c r="FO3" s="99"/>
      <c r="FP3" s="99"/>
      <c r="FQ3" s="99"/>
      <c r="FR3" s="99"/>
      <c r="FS3" s="99"/>
      <c r="FT3" s="99"/>
      <c r="FU3" s="99"/>
      <c r="FV3" s="99"/>
      <c r="FW3" s="99"/>
      <c r="FX3" s="99"/>
      <c r="FY3" s="99"/>
      <c r="FZ3" s="99"/>
      <c r="GA3" s="99"/>
      <c r="GB3" s="99"/>
      <c r="GC3" s="99"/>
      <c r="GD3" s="99"/>
      <c r="GE3" s="99"/>
      <c r="GF3" s="505" t="s">
        <v>605</v>
      </c>
      <c r="GG3" s="505"/>
      <c r="GH3" s="505"/>
    </row>
    <row r="4" spans="1:190" ht="30" customHeight="1" thickTop="1">
      <c r="A4" s="448" t="s">
        <v>84</v>
      </c>
      <c r="B4" s="448"/>
      <c r="C4" s="537" t="s">
        <v>32</v>
      </c>
      <c r="D4" s="537"/>
      <c r="E4" s="537" t="s">
        <v>346</v>
      </c>
      <c r="F4" s="537"/>
      <c r="G4" s="537" t="s">
        <v>347</v>
      </c>
      <c r="H4" s="537"/>
      <c r="I4" s="537" t="s">
        <v>348</v>
      </c>
      <c r="J4" s="537"/>
      <c r="K4" s="537" t="s">
        <v>349</v>
      </c>
      <c r="L4" s="537"/>
      <c r="M4" s="537" t="s">
        <v>33</v>
      </c>
      <c r="N4" s="537"/>
      <c r="O4" s="537" t="s">
        <v>34</v>
      </c>
      <c r="P4" s="537"/>
      <c r="Q4" s="537" t="s">
        <v>35</v>
      </c>
      <c r="R4" s="537"/>
      <c r="S4" s="537" t="s">
        <v>36</v>
      </c>
      <c r="T4" s="537"/>
      <c r="U4" s="537" t="s">
        <v>31</v>
      </c>
      <c r="V4" s="537"/>
      <c r="W4" s="537"/>
      <c r="X4" s="537" t="s">
        <v>206</v>
      </c>
      <c r="Y4" s="537"/>
      <c r="Z4" s="448" t="s">
        <v>84</v>
      </c>
      <c r="AA4" s="448"/>
      <c r="AB4" s="448" t="s">
        <v>37</v>
      </c>
      <c r="AC4" s="448"/>
      <c r="AD4" s="448"/>
      <c r="AE4" s="448" t="s">
        <v>38</v>
      </c>
      <c r="AF4" s="448"/>
      <c r="AG4" s="448"/>
      <c r="AH4" s="448" t="s">
        <v>39</v>
      </c>
      <c r="AI4" s="448"/>
      <c r="AJ4" s="448"/>
      <c r="AK4" s="448" t="s">
        <v>40</v>
      </c>
      <c r="AL4" s="448"/>
      <c r="AM4" s="448"/>
      <c r="AN4" s="448" t="s">
        <v>92</v>
      </c>
      <c r="AO4" s="448"/>
      <c r="AP4" s="448"/>
      <c r="AQ4" s="448" t="s">
        <v>31</v>
      </c>
      <c r="AR4" s="448"/>
      <c r="AS4" s="448"/>
      <c r="AT4" s="542" t="s">
        <v>206</v>
      </c>
      <c r="AU4" s="542"/>
      <c r="AV4" s="537" t="s">
        <v>85</v>
      </c>
      <c r="AW4" s="537"/>
      <c r="AX4" s="444" t="s">
        <v>117</v>
      </c>
      <c r="AY4" s="444"/>
      <c r="AZ4" s="444" t="s">
        <v>118</v>
      </c>
      <c r="BA4" s="444"/>
      <c r="BB4" s="444" t="s">
        <v>119</v>
      </c>
      <c r="BC4" s="444"/>
      <c r="BD4" s="444" t="s">
        <v>120</v>
      </c>
      <c r="BE4" s="444"/>
      <c r="BF4" s="444" t="s">
        <v>121</v>
      </c>
      <c r="BG4" s="444"/>
      <c r="BH4" s="444" t="s">
        <v>122</v>
      </c>
      <c r="BI4" s="444"/>
      <c r="BJ4" s="444" t="s">
        <v>123</v>
      </c>
      <c r="BK4" s="444"/>
      <c r="BL4" s="444" t="s">
        <v>124</v>
      </c>
      <c r="BM4" s="444"/>
      <c r="BN4" s="444" t="s">
        <v>125</v>
      </c>
      <c r="BO4" s="444"/>
      <c r="BP4" s="444" t="s">
        <v>126</v>
      </c>
      <c r="BQ4" s="444"/>
      <c r="BR4" s="544" t="s">
        <v>206</v>
      </c>
      <c r="BS4" s="544"/>
      <c r="BT4" s="537" t="s">
        <v>85</v>
      </c>
      <c r="BU4" s="537"/>
      <c r="BV4" s="444" t="s">
        <v>127</v>
      </c>
      <c r="BW4" s="444"/>
      <c r="BX4" s="444" t="s">
        <v>128</v>
      </c>
      <c r="BY4" s="444"/>
      <c r="BZ4" s="444" t="s">
        <v>129</v>
      </c>
      <c r="CA4" s="444"/>
      <c r="CB4" s="444" t="s">
        <v>130</v>
      </c>
      <c r="CC4" s="444"/>
      <c r="CD4" s="444" t="s">
        <v>131</v>
      </c>
      <c r="CE4" s="444"/>
      <c r="CF4" s="444" t="s">
        <v>132</v>
      </c>
      <c r="CG4" s="444"/>
      <c r="CH4" s="444" t="s">
        <v>133</v>
      </c>
      <c r="CI4" s="444"/>
      <c r="CJ4" s="444" t="s">
        <v>134</v>
      </c>
      <c r="CK4" s="444"/>
      <c r="CL4" s="444" t="s">
        <v>135</v>
      </c>
      <c r="CM4" s="444"/>
      <c r="CN4" s="444" t="s">
        <v>136</v>
      </c>
      <c r="CO4" s="444"/>
      <c r="CP4" s="544" t="s">
        <v>206</v>
      </c>
      <c r="CQ4" s="544"/>
      <c r="CR4" s="448" t="s">
        <v>85</v>
      </c>
      <c r="CS4" s="448"/>
      <c r="CT4" s="444" t="s">
        <v>137</v>
      </c>
      <c r="CU4" s="444"/>
      <c r="CV4" s="444" t="s">
        <v>138</v>
      </c>
      <c r="CW4" s="444"/>
      <c r="CX4" s="444" t="s">
        <v>139</v>
      </c>
      <c r="CY4" s="444"/>
      <c r="CZ4" s="444" t="s">
        <v>140</v>
      </c>
      <c r="DA4" s="444"/>
      <c r="DB4" s="444" t="s">
        <v>141</v>
      </c>
      <c r="DC4" s="444"/>
      <c r="DD4" s="444" t="s">
        <v>142</v>
      </c>
      <c r="DE4" s="444"/>
      <c r="DF4" s="444" t="s">
        <v>143</v>
      </c>
      <c r="DG4" s="444"/>
      <c r="DH4" s="444" t="s">
        <v>144</v>
      </c>
      <c r="DI4" s="444"/>
      <c r="DJ4" s="444" t="s">
        <v>145</v>
      </c>
      <c r="DK4" s="444"/>
      <c r="DL4" s="444" t="s">
        <v>146</v>
      </c>
      <c r="DM4" s="444"/>
      <c r="DN4" s="444" t="s">
        <v>206</v>
      </c>
      <c r="DO4" s="444"/>
      <c r="DP4" s="448" t="s">
        <v>85</v>
      </c>
      <c r="DQ4" s="448"/>
      <c r="DR4" s="444" t="s">
        <v>147</v>
      </c>
      <c r="DS4" s="444"/>
      <c r="DT4" s="444" t="s">
        <v>148</v>
      </c>
      <c r="DU4" s="444"/>
      <c r="DV4" s="444" t="s">
        <v>149</v>
      </c>
      <c r="DW4" s="444"/>
      <c r="DX4" s="444" t="s">
        <v>150</v>
      </c>
      <c r="DY4" s="444"/>
      <c r="DZ4" s="444" t="s">
        <v>151</v>
      </c>
      <c r="EA4" s="444"/>
      <c r="EB4" s="444" t="s">
        <v>152</v>
      </c>
      <c r="EC4" s="444"/>
      <c r="ED4" s="444" t="s">
        <v>153</v>
      </c>
      <c r="EE4" s="444"/>
      <c r="EF4" s="444" t="s">
        <v>154</v>
      </c>
      <c r="EG4" s="444"/>
      <c r="EH4" s="444" t="s">
        <v>155</v>
      </c>
      <c r="EI4" s="444"/>
      <c r="EJ4" s="444" t="s">
        <v>156</v>
      </c>
      <c r="EK4" s="444"/>
      <c r="EL4" s="444" t="s">
        <v>206</v>
      </c>
      <c r="EM4" s="444"/>
      <c r="EN4" s="448" t="s">
        <v>85</v>
      </c>
      <c r="EO4" s="448"/>
      <c r="EP4" s="444" t="s">
        <v>157</v>
      </c>
      <c r="EQ4" s="444"/>
      <c r="ER4" s="444" t="s">
        <v>158</v>
      </c>
      <c r="ES4" s="444"/>
      <c r="ET4" s="444" t="s">
        <v>159</v>
      </c>
      <c r="EU4" s="444"/>
      <c r="EV4" s="444" t="s">
        <v>160</v>
      </c>
      <c r="EW4" s="444"/>
      <c r="EX4" s="444" t="s">
        <v>161</v>
      </c>
      <c r="EY4" s="444"/>
      <c r="EZ4" s="444" t="s">
        <v>162</v>
      </c>
      <c r="FA4" s="444"/>
      <c r="FB4" s="444" t="s">
        <v>163</v>
      </c>
      <c r="FC4" s="444"/>
      <c r="FD4" s="444" t="s">
        <v>164</v>
      </c>
      <c r="FE4" s="444"/>
      <c r="FF4" s="444" t="s">
        <v>165</v>
      </c>
      <c r="FG4" s="444"/>
      <c r="FH4" s="444" t="s">
        <v>206</v>
      </c>
      <c r="FI4" s="444"/>
      <c r="FJ4" s="547" t="s">
        <v>85</v>
      </c>
      <c r="FK4" s="547"/>
      <c r="FL4" s="546" t="s">
        <v>166</v>
      </c>
      <c r="FM4" s="546"/>
      <c r="FN4" s="546" t="s">
        <v>167</v>
      </c>
      <c r="FO4" s="546"/>
      <c r="FP4" s="546" t="s">
        <v>168</v>
      </c>
      <c r="FQ4" s="546"/>
      <c r="FR4" s="546" t="s">
        <v>169</v>
      </c>
      <c r="FS4" s="546"/>
      <c r="FT4" s="546" t="s">
        <v>170</v>
      </c>
      <c r="FU4" s="546"/>
      <c r="FV4" s="546" t="s">
        <v>185</v>
      </c>
      <c r="FW4" s="546"/>
      <c r="FX4" s="546" t="s">
        <v>186</v>
      </c>
      <c r="FY4" s="546"/>
      <c r="FZ4" s="546" t="s">
        <v>187</v>
      </c>
      <c r="GA4" s="546"/>
      <c r="GB4" s="546" t="s">
        <v>171</v>
      </c>
      <c r="GC4" s="546"/>
      <c r="GD4" s="546" t="s">
        <v>17</v>
      </c>
      <c r="GE4" s="546"/>
      <c r="GF4" s="546"/>
      <c r="GG4" s="544" t="s">
        <v>206</v>
      </c>
      <c r="GH4" s="544"/>
    </row>
    <row r="5" spans="1:190" ht="41.25" customHeight="1">
      <c r="A5" s="443"/>
      <c r="B5" s="443"/>
      <c r="C5" s="450" t="s">
        <v>244</v>
      </c>
      <c r="D5" s="450"/>
      <c r="E5" s="541" t="s">
        <v>373</v>
      </c>
      <c r="F5" s="541"/>
      <c r="G5" s="541" t="s">
        <v>374</v>
      </c>
      <c r="H5" s="541"/>
      <c r="I5" s="541" t="s">
        <v>375</v>
      </c>
      <c r="J5" s="541"/>
      <c r="K5" s="541" t="s">
        <v>376</v>
      </c>
      <c r="L5" s="541"/>
      <c r="M5" s="541" t="s">
        <v>245</v>
      </c>
      <c r="N5" s="541"/>
      <c r="O5" s="450" t="s">
        <v>246</v>
      </c>
      <c r="P5" s="450"/>
      <c r="Q5" s="450" t="s">
        <v>247</v>
      </c>
      <c r="R5" s="450"/>
      <c r="S5" s="450" t="s">
        <v>248</v>
      </c>
      <c r="T5" s="450"/>
      <c r="U5" s="450" t="s">
        <v>201</v>
      </c>
      <c r="V5" s="450"/>
      <c r="W5" s="450"/>
      <c r="X5" s="450"/>
      <c r="Y5" s="450"/>
      <c r="Z5" s="443"/>
      <c r="AA5" s="443"/>
      <c r="AB5" s="443" t="s">
        <v>249</v>
      </c>
      <c r="AC5" s="443"/>
      <c r="AD5" s="443"/>
      <c r="AE5" s="443" t="s">
        <v>250</v>
      </c>
      <c r="AF5" s="443"/>
      <c r="AG5" s="443"/>
      <c r="AH5" s="443" t="s">
        <v>251</v>
      </c>
      <c r="AI5" s="443"/>
      <c r="AJ5" s="443"/>
      <c r="AK5" s="443" t="s">
        <v>252</v>
      </c>
      <c r="AL5" s="443"/>
      <c r="AM5" s="443"/>
      <c r="AN5" s="443" t="s">
        <v>253</v>
      </c>
      <c r="AO5" s="443"/>
      <c r="AP5" s="443"/>
      <c r="AQ5" s="443" t="s">
        <v>201</v>
      </c>
      <c r="AR5" s="443"/>
      <c r="AS5" s="443"/>
      <c r="AT5" s="543"/>
      <c r="AU5" s="543"/>
      <c r="AV5" s="450"/>
      <c r="AW5" s="450"/>
      <c r="AX5" s="541" t="s">
        <v>254</v>
      </c>
      <c r="AY5" s="541"/>
      <c r="AZ5" s="541" t="s">
        <v>255</v>
      </c>
      <c r="BA5" s="541"/>
      <c r="BB5" s="541" t="s">
        <v>256</v>
      </c>
      <c r="BC5" s="541"/>
      <c r="BD5" s="541" t="s">
        <v>257</v>
      </c>
      <c r="BE5" s="541"/>
      <c r="BF5" s="541" t="s">
        <v>258</v>
      </c>
      <c r="BG5" s="541"/>
      <c r="BH5" s="541" t="s">
        <v>259</v>
      </c>
      <c r="BI5" s="541"/>
      <c r="BJ5" s="541" t="s">
        <v>260</v>
      </c>
      <c r="BK5" s="541"/>
      <c r="BL5" s="541" t="s">
        <v>261</v>
      </c>
      <c r="BM5" s="541"/>
      <c r="BN5" s="541" t="s">
        <v>262</v>
      </c>
      <c r="BO5" s="541"/>
      <c r="BP5" s="541" t="s">
        <v>263</v>
      </c>
      <c r="BQ5" s="541"/>
      <c r="BR5" s="541"/>
      <c r="BS5" s="541"/>
      <c r="BT5" s="450"/>
      <c r="BU5" s="450"/>
      <c r="BV5" s="445" t="s">
        <v>264</v>
      </c>
      <c r="BW5" s="445"/>
      <c r="BX5" s="445" t="s">
        <v>265</v>
      </c>
      <c r="BY5" s="445"/>
      <c r="BZ5" s="445" t="s">
        <v>266</v>
      </c>
      <c r="CA5" s="445"/>
      <c r="CB5" s="445" t="s">
        <v>267</v>
      </c>
      <c r="CC5" s="445"/>
      <c r="CD5" s="445" t="s">
        <v>268</v>
      </c>
      <c r="CE5" s="445"/>
      <c r="CF5" s="445" t="s">
        <v>269</v>
      </c>
      <c r="CG5" s="445"/>
      <c r="CH5" s="445" t="s">
        <v>270</v>
      </c>
      <c r="CI5" s="445"/>
      <c r="CJ5" s="445" t="s">
        <v>271</v>
      </c>
      <c r="CK5" s="445"/>
      <c r="CL5" s="445" t="s">
        <v>272</v>
      </c>
      <c r="CM5" s="445"/>
      <c r="CN5" s="445" t="s">
        <v>273</v>
      </c>
      <c r="CO5" s="445"/>
      <c r="CP5" s="541"/>
      <c r="CQ5" s="541"/>
      <c r="CR5" s="443"/>
      <c r="CS5" s="443"/>
      <c r="CT5" s="445" t="s">
        <v>274</v>
      </c>
      <c r="CU5" s="445"/>
      <c r="CV5" s="445" t="s">
        <v>275</v>
      </c>
      <c r="CW5" s="445"/>
      <c r="CX5" s="445" t="s">
        <v>276</v>
      </c>
      <c r="CY5" s="445"/>
      <c r="CZ5" s="445" t="s">
        <v>277</v>
      </c>
      <c r="DA5" s="445"/>
      <c r="DB5" s="445" t="s">
        <v>278</v>
      </c>
      <c r="DC5" s="445"/>
      <c r="DD5" s="445" t="s">
        <v>279</v>
      </c>
      <c r="DE5" s="445"/>
      <c r="DF5" s="445" t="s">
        <v>280</v>
      </c>
      <c r="DG5" s="445"/>
      <c r="DH5" s="445" t="s">
        <v>281</v>
      </c>
      <c r="DI5" s="445"/>
      <c r="DJ5" s="445" t="s">
        <v>282</v>
      </c>
      <c r="DK5" s="445"/>
      <c r="DL5" s="445" t="s">
        <v>283</v>
      </c>
      <c r="DM5" s="445"/>
      <c r="DN5" s="445"/>
      <c r="DO5" s="445"/>
      <c r="DP5" s="443"/>
      <c r="DQ5" s="443"/>
      <c r="DR5" s="445" t="s">
        <v>284</v>
      </c>
      <c r="DS5" s="445"/>
      <c r="DT5" s="445" t="s">
        <v>285</v>
      </c>
      <c r="DU5" s="445"/>
      <c r="DV5" s="445" t="s">
        <v>286</v>
      </c>
      <c r="DW5" s="445"/>
      <c r="DX5" s="445" t="s">
        <v>287</v>
      </c>
      <c r="DY5" s="445"/>
      <c r="DZ5" s="445" t="s">
        <v>288</v>
      </c>
      <c r="EA5" s="445"/>
      <c r="EB5" s="445" t="s">
        <v>289</v>
      </c>
      <c r="EC5" s="445"/>
      <c r="ED5" s="445" t="s">
        <v>290</v>
      </c>
      <c r="EE5" s="445"/>
      <c r="EF5" s="445" t="s">
        <v>291</v>
      </c>
      <c r="EG5" s="445"/>
      <c r="EH5" s="445" t="s">
        <v>292</v>
      </c>
      <c r="EI5" s="445"/>
      <c r="EJ5" s="445" t="s">
        <v>293</v>
      </c>
      <c r="EK5" s="445"/>
      <c r="EL5" s="445"/>
      <c r="EM5" s="445"/>
      <c r="EN5" s="443"/>
      <c r="EO5" s="443"/>
      <c r="EP5" s="445" t="s">
        <v>294</v>
      </c>
      <c r="EQ5" s="445"/>
      <c r="ER5" s="445" t="s">
        <v>295</v>
      </c>
      <c r="ES5" s="445"/>
      <c r="ET5" s="445" t="s">
        <v>296</v>
      </c>
      <c r="EU5" s="445"/>
      <c r="EV5" s="445" t="s">
        <v>297</v>
      </c>
      <c r="EW5" s="445"/>
      <c r="EX5" s="445" t="s">
        <v>298</v>
      </c>
      <c r="EY5" s="445"/>
      <c r="EZ5" s="445" t="s">
        <v>299</v>
      </c>
      <c r="FA5" s="445"/>
      <c r="FB5" s="445" t="s">
        <v>300</v>
      </c>
      <c r="FC5" s="445"/>
      <c r="FD5" s="445" t="s">
        <v>301</v>
      </c>
      <c r="FE5" s="445"/>
      <c r="FF5" s="445" t="s">
        <v>302</v>
      </c>
      <c r="FG5" s="445"/>
      <c r="FH5" s="445"/>
      <c r="FI5" s="445"/>
      <c r="FJ5" s="462"/>
      <c r="FK5" s="462"/>
      <c r="FL5" s="467" t="s">
        <v>303</v>
      </c>
      <c r="FM5" s="467"/>
      <c r="FN5" s="467" t="s">
        <v>304</v>
      </c>
      <c r="FO5" s="467"/>
      <c r="FP5" s="467" t="s">
        <v>305</v>
      </c>
      <c r="FQ5" s="467"/>
      <c r="FR5" s="467" t="s">
        <v>306</v>
      </c>
      <c r="FS5" s="467"/>
      <c r="FT5" s="467" t="s">
        <v>307</v>
      </c>
      <c r="FU5" s="467"/>
      <c r="FV5" s="467" t="s">
        <v>308</v>
      </c>
      <c r="FW5" s="467"/>
      <c r="FX5" s="467" t="s">
        <v>309</v>
      </c>
      <c r="FY5" s="467"/>
      <c r="FZ5" s="467" t="s">
        <v>310</v>
      </c>
      <c r="GA5" s="467"/>
      <c r="GB5" s="467" t="s">
        <v>311</v>
      </c>
      <c r="GC5" s="467"/>
      <c r="GD5" s="467" t="s">
        <v>201</v>
      </c>
      <c r="GE5" s="467"/>
      <c r="GF5" s="467"/>
      <c r="GG5" s="541"/>
      <c r="GH5" s="541"/>
    </row>
    <row r="6" spans="1:190" ht="20.25" customHeight="1">
      <c r="A6" s="443"/>
      <c r="B6" s="443"/>
      <c r="C6" s="98" t="s">
        <v>5</v>
      </c>
      <c r="D6" s="98" t="s">
        <v>6</v>
      </c>
      <c r="E6" s="98" t="s">
        <v>5</v>
      </c>
      <c r="F6" s="98" t="s">
        <v>6</v>
      </c>
      <c r="G6" s="98" t="s">
        <v>5</v>
      </c>
      <c r="H6" s="98" t="s">
        <v>6</v>
      </c>
      <c r="I6" s="98" t="s">
        <v>5</v>
      </c>
      <c r="J6" s="98" t="s">
        <v>6</v>
      </c>
      <c r="K6" s="98" t="s">
        <v>5</v>
      </c>
      <c r="L6" s="98" t="s">
        <v>6</v>
      </c>
      <c r="M6" s="98" t="s">
        <v>5</v>
      </c>
      <c r="N6" s="98" t="s">
        <v>6</v>
      </c>
      <c r="O6" s="98" t="s">
        <v>5</v>
      </c>
      <c r="P6" s="98" t="s">
        <v>6</v>
      </c>
      <c r="Q6" s="98" t="s">
        <v>5</v>
      </c>
      <c r="R6" s="98" t="s">
        <v>6</v>
      </c>
      <c r="S6" s="98" t="s">
        <v>5</v>
      </c>
      <c r="T6" s="98" t="s">
        <v>6</v>
      </c>
      <c r="U6" s="98" t="s">
        <v>5</v>
      </c>
      <c r="V6" s="98" t="s">
        <v>6</v>
      </c>
      <c r="W6" s="98" t="s">
        <v>4</v>
      </c>
      <c r="X6" s="450"/>
      <c r="Y6" s="450"/>
      <c r="Z6" s="443"/>
      <c r="AA6" s="443"/>
      <c r="AB6" s="80" t="s">
        <v>5</v>
      </c>
      <c r="AC6" s="80" t="s">
        <v>6</v>
      </c>
      <c r="AD6" s="80" t="s">
        <v>4</v>
      </c>
      <c r="AE6" s="80" t="s">
        <v>5</v>
      </c>
      <c r="AF6" s="80" t="s">
        <v>6</v>
      </c>
      <c r="AG6" s="80" t="s">
        <v>4</v>
      </c>
      <c r="AH6" s="80" t="s">
        <v>5</v>
      </c>
      <c r="AI6" s="80" t="s">
        <v>6</v>
      </c>
      <c r="AJ6" s="80" t="s">
        <v>4</v>
      </c>
      <c r="AK6" s="80" t="s">
        <v>5</v>
      </c>
      <c r="AL6" s="80" t="s">
        <v>6</v>
      </c>
      <c r="AM6" s="80" t="s">
        <v>4</v>
      </c>
      <c r="AN6" s="80" t="s">
        <v>5</v>
      </c>
      <c r="AO6" s="80" t="s">
        <v>6</v>
      </c>
      <c r="AP6" s="80" t="s">
        <v>4</v>
      </c>
      <c r="AQ6" s="80" t="s">
        <v>5</v>
      </c>
      <c r="AR6" s="80" t="s">
        <v>6</v>
      </c>
      <c r="AS6" s="80" t="s">
        <v>4</v>
      </c>
      <c r="AT6" s="543"/>
      <c r="AU6" s="543"/>
      <c r="AV6" s="450"/>
      <c r="AW6" s="450"/>
      <c r="AX6" s="322" t="s">
        <v>5</v>
      </c>
      <c r="AY6" s="322" t="s">
        <v>191</v>
      </c>
      <c r="AZ6" s="322" t="s">
        <v>5</v>
      </c>
      <c r="BA6" s="322" t="s">
        <v>191</v>
      </c>
      <c r="BB6" s="322" t="s">
        <v>5</v>
      </c>
      <c r="BC6" s="322" t="s">
        <v>191</v>
      </c>
      <c r="BD6" s="322" t="s">
        <v>5</v>
      </c>
      <c r="BE6" s="322" t="s">
        <v>191</v>
      </c>
      <c r="BF6" s="322" t="s">
        <v>5</v>
      </c>
      <c r="BG6" s="322" t="s">
        <v>191</v>
      </c>
      <c r="BH6" s="322" t="s">
        <v>5</v>
      </c>
      <c r="BI6" s="322" t="s">
        <v>191</v>
      </c>
      <c r="BJ6" s="322" t="s">
        <v>5</v>
      </c>
      <c r="BK6" s="322" t="s">
        <v>191</v>
      </c>
      <c r="BL6" s="322" t="s">
        <v>5</v>
      </c>
      <c r="BM6" s="322" t="s">
        <v>191</v>
      </c>
      <c r="BN6" s="322" t="s">
        <v>5</v>
      </c>
      <c r="BO6" s="322" t="s">
        <v>191</v>
      </c>
      <c r="BP6" s="322" t="s">
        <v>5</v>
      </c>
      <c r="BQ6" s="322" t="s">
        <v>191</v>
      </c>
      <c r="BR6" s="541"/>
      <c r="BS6" s="541"/>
      <c r="BT6" s="450"/>
      <c r="BU6" s="450"/>
      <c r="BV6" s="322" t="s">
        <v>90</v>
      </c>
      <c r="BW6" s="322" t="s">
        <v>91</v>
      </c>
      <c r="BX6" s="322" t="s">
        <v>90</v>
      </c>
      <c r="BY6" s="322" t="s">
        <v>91</v>
      </c>
      <c r="BZ6" s="322" t="s">
        <v>90</v>
      </c>
      <c r="CA6" s="322" t="s">
        <v>91</v>
      </c>
      <c r="CB6" s="322" t="s">
        <v>90</v>
      </c>
      <c r="CC6" s="322" t="s">
        <v>91</v>
      </c>
      <c r="CD6" s="322" t="s">
        <v>90</v>
      </c>
      <c r="CE6" s="322" t="s">
        <v>91</v>
      </c>
      <c r="CF6" s="322" t="s">
        <v>90</v>
      </c>
      <c r="CG6" s="322" t="s">
        <v>91</v>
      </c>
      <c r="CH6" s="322" t="s">
        <v>90</v>
      </c>
      <c r="CI6" s="322" t="s">
        <v>91</v>
      </c>
      <c r="CJ6" s="322" t="s">
        <v>90</v>
      </c>
      <c r="CK6" s="322" t="s">
        <v>91</v>
      </c>
      <c r="CL6" s="322" t="s">
        <v>90</v>
      </c>
      <c r="CM6" s="322" t="s">
        <v>91</v>
      </c>
      <c r="CN6" s="322" t="s">
        <v>90</v>
      </c>
      <c r="CO6" s="322" t="s">
        <v>91</v>
      </c>
      <c r="CP6" s="541"/>
      <c r="CQ6" s="541"/>
      <c r="CR6" s="443"/>
      <c r="CS6" s="443"/>
      <c r="CT6" s="322" t="s">
        <v>5</v>
      </c>
      <c r="CU6" s="322" t="s">
        <v>91</v>
      </c>
      <c r="CV6" s="322" t="s">
        <v>5</v>
      </c>
      <c r="CW6" s="322" t="s">
        <v>91</v>
      </c>
      <c r="CX6" s="322" t="s">
        <v>5</v>
      </c>
      <c r="CY6" s="322" t="s">
        <v>91</v>
      </c>
      <c r="CZ6" s="322" t="s">
        <v>5</v>
      </c>
      <c r="DA6" s="322" t="s">
        <v>91</v>
      </c>
      <c r="DB6" s="322" t="s">
        <v>5</v>
      </c>
      <c r="DC6" s="322" t="s">
        <v>91</v>
      </c>
      <c r="DD6" s="322" t="s">
        <v>5</v>
      </c>
      <c r="DE6" s="322" t="s">
        <v>91</v>
      </c>
      <c r="DF6" s="322" t="s">
        <v>5</v>
      </c>
      <c r="DG6" s="322" t="s">
        <v>91</v>
      </c>
      <c r="DH6" s="322" t="s">
        <v>5</v>
      </c>
      <c r="DI6" s="322" t="s">
        <v>91</v>
      </c>
      <c r="DJ6" s="322" t="s">
        <v>5</v>
      </c>
      <c r="DK6" s="322" t="s">
        <v>91</v>
      </c>
      <c r="DL6" s="322" t="s">
        <v>5</v>
      </c>
      <c r="DM6" s="322" t="s">
        <v>91</v>
      </c>
      <c r="DN6" s="445"/>
      <c r="DO6" s="445"/>
      <c r="DP6" s="443"/>
      <c r="DQ6" s="443"/>
      <c r="DR6" s="322" t="s">
        <v>5</v>
      </c>
      <c r="DS6" s="322" t="s">
        <v>91</v>
      </c>
      <c r="DT6" s="322" t="s">
        <v>5</v>
      </c>
      <c r="DU6" s="322" t="s">
        <v>91</v>
      </c>
      <c r="DV6" s="322" t="s">
        <v>5</v>
      </c>
      <c r="DW6" s="322" t="s">
        <v>91</v>
      </c>
      <c r="DX6" s="322" t="s">
        <v>5</v>
      </c>
      <c r="DY6" s="322" t="s">
        <v>91</v>
      </c>
      <c r="DZ6" s="322" t="s">
        <v>5</v>
      </c>
      <c r="EA6" s="322" t="s">
        <v>91</v>
      </c>
      <c r="EB6" s="322" t="s">
        <v>5</v>
      </c>
      <c r="EC6" s="322" t="s">
        <v>91</v>
      </c>
      <c r="ED6" s="322" t="s">
        <v>5</v>
      </c>
      <c r="EE6" s="322" t="s">
        <v>91</v>
      </c>
      <c r="EF6" s="322" t="s">
        <v>5</v>
      </c>
      <c r="EG6" s="322" t="s">
        <v>91</v>
      </c>
      <c r="EH6" s="322" t="s">
        <v>5</v>
      </c>
      <c r="EI6" s="322" t="s">
        <v>91</v>
      </c>
      <c r="EJ6" s="322" t="s">
        <v>5</v>
      </c>
      <c r="EK6" s="322" t="s">
        <v>91</v>
      </c>
      <c r="EL6" s="445"/>
      <c r="EM6" s="445"/>
      <c r="EN6" s="443"/>
      <c r="EO6" s="443"/>
      <c r="EP6" s="322" t="s">
        <v>5</v>
      </c>
      <c r="EQ6" s="322" t="s">
        <v>91</v>
      </c>
      <c r="ER6" s="322" t="s">
        <v>5</v>
      </c>
      <c r="ES6" s="322" t="s">
        <v>91</v>
      </c>
      <c r="ET6" s="322" t="s">
        <v>5</v>
      </c>
      <c r="EU6" s="322" t="s">
        <v>91</v>
      </c>
      <c r="EV6" s="322" t="s">
        <v>5</v>
      </c>
      <c r="EW6" s="322" t="s">
        <v>91</v>
      </c>
      <c r="EX6" s="322" t="s">
        <v>5</v>
      </c>
      <c r="EY6" s="322" t="s">
        <v>91</v>
      </c>
      <c r="EZ6" s="322" t="s">
        <v>5</v>
      </c>
      <c r="FA6" s="322" t="s">
        <v>91</v>
      </c>
      <c r="FB6" s="322" t="s">
        <v>5</v>
      </c>
      <c r="FC6" s="322" t="s">
        <v>91</v>
      </c>
      <c r="FD6" s="322" t="s">
        <v>5</v>
      </c>
      <c r="FE6" s="322" t="s">
        <v>91</v>
      </c>
      <c r="FF6" s="322" t="s">
        <v>5</v>
      </c>
      <c r="FG6" s="322" t="s">
        <v>91</v>
      </c>
      <c r="FH6" s="445"/>
      <c r="FI6" s="445"/>
      <c r="FJ6" s="462"/>
      <c r="FK6" s="462"/>
      <c r="FL6" s="324" t="s">
        <v>5</v>
      </c>
      <c r="FM6" s="324" t="s">
        <v>91</v>
      </c>
      <c r="FN6" s="324" t="s">
        <v>5</v>
      </c>
      <c r="FO6" s="324" t="s">
        <v>91</v>
      </c>
      <c r="FP6" s="324" t="s">
        <v>5</v>
      </c>
      <c r="FQ6" s="324" t="s">
        <v>91</v>
      </c>
      <c r="FR6" s="324" t="s">
        <v>5</v>
      </c>
      <c r="FS6" s="324" t="s">
        <v>91</v>
      </c>
      <c r="FT6" s="324" t="s">
        <v>5</v>
      </c>
      <c r="FU6" s="324" t="s">
        <v>91</v>
      </c>
      <c r="FV6" s="324" t="s">
        <v>5</v>
      </c>
      <c r="FW6" s="324" t="s">
        <v>91</v>
      </c>
      <c r="FX6" s="324" t="s">
        <v>5</v>
      </c>
      <c r="FY6" s="324" t="s">
        <v>91</v>
      </c>
      <c r="FZ6" s="324" t="s">
        <v>5</v>
      </c>
      <c r="GA6" s="324" t="s">
        <v>91</v>
      </c>
      <c r="GB6" s="324" t="s">
        <v>5</v>
      </c>
      <c r="GC6" s="324" t="s">
        <v>91</v>
      </c>
      <c r="GD6" s="324" t="s">
        <v>5</v>
      </c>
      <c r="GE6" s="324" t="s">
        <v>91</v>
      </c>
      <c r="GF6" s="324" t="s">
        <v>5</v>
      </c>
      <c r="GG6" s="541"/>
      <c r="GH6" s="541"/>
    </row>
    <row r="7" spans="1:190" s="53" customFormat="1" ht="50.25" customHeight="1" thickBot="1">
      <c r="A7" s="449"/>
      <c r="B7" s="449"/>
      <c r="C7" s="89" t="s">
        <v>198</v>
      </c>
      <c r="D7" s="89" t="s">
        <v>233</v>
      </c>
      <c r="E7" s="89" t="s">
        <v>198</v>
      </c>
      <c r="F7" s="89" t="s">
        <v>233</v>
      </c>
      <c r="G7" s="89" t="s">
        <v>198</v>
      </c>
      <c r="H7" s="89" t="s">
        <v>233</v>
      </c>
      <c r="I7" s="89" t="s">
        <v>198</v>
      </c>
      <c r="J7" s="89" t="s">
        <v>233</v>
      </c>
      <c r="K7" s="89" t="s">
        <v>198</v>
      </c>
      <c r="L7" s="89" t="s">
        <v>233</v>
      </c>
      <c r="M7" s="89" t="s">
        <v>198</v>
      </c>
      <c r="N7" s="89" t="s">
        <v>233</v>
      </c>
      <c r="O7" s="89" t="s">
        <v>198</v>
      </c>
      <c r="P7" s="89" t="s">
        <v>233</v>
      </c>
      <c r="Q7" s="89" t="s">
        <v>198</v>
      </c>
      <c r="R7" s="89" t="s">
        <v>233</v>
      </c>
      <c r="S7" s="89" t="s">
        <v>198</v>
      </c>
      <c r="T7" s="89" t="s">
        <v>233</v>
      </c>
      <c r="U7" s="89" t="s">
        <v>198</v>
      </c>
      <c r="V7" s="89" t="s">
        <v>233</v>
      </c>
      <c r="W7" s="89" t="s">
        <v>201</v>
      </c>
      <c r="X7" s="538"/>
      <c r="Y7" s="538"/>
      <c r="Z7" s="449"/>
      <c r="AA7" s="449"/>
      <c r="AB7" s="55" t="s">
        <v>198</v>
      </c>
      <c r="AC7" s="55" t="s">
        <v>233</v>
      </c>
      <c r="AD7" s="55" t="s">
        <v>201</v>
      </c>
      <c r="AE7" s="55" t="s">
        <v>198</v>
      </c>
      <c r="AF7" s="55" t="s">
        <v>233</v>
      </c>
      <c r="AG7" s="55" t="s">
        <v>201</v>
      </c>
      <c r="AH7" s="55" t="s">
        <v>198</v>
      </c>
      <c r="AI7" s="55" t="s">
        <v>233</v>
      </c>
      <c r="AJ7" s="55" t="s">
        <v>201</v>
      </c>
      <c r="AK7" s="55" t="s">
        <v>198</v>
      </c>
      <c r="AL7" s="55" t="s">
        <v>233</v>
      </c>
      <c r="AM7" s="55" t="s">
        <v>201</v>
      </c>
      <c r="AN7" s="55" t="s">
        <v>198</v>
      </c>
      <c r="AO7" s="55" t="s">
        <v>233</v>
      </c>
      <c r="AP7" s="55" t="s">
        <v>201</v>
      </c>
      <c r="AQ7" s="55" t="s">
        <v>198</v>
      </c>
      <c r="AR7" s="55" t="s">
        <v>233</v>
      </c>
      <c r="AS7" s="139" t="s">
        <v>201</v>
      </c>
      <c r="AT7" s="543"/>
      <c r="AU7" s="543"/>
      <c r="AV7" s="538"/>
      <c r="AW7" s="538"/>
      <c r="AX7" s="87" t="s">
        <v>198</v>
      </c>
      <c r="AY7" s="87" t="s">
        <v>233</v>
      </c>
      <c r="AZ7" s="87" t="s">
        <v>198</v>
      </c>
      <c r="BA7" s="87" t="s">
        <v>233</v>
      </c>
      <c r="BB7" s="87" t="s">
        <v>198</v>
      </c>
      <c r="BC7" s="87" t="s">
        <v>233</v>
      </c>
      <c r="BD7" s="87" t="s">
        <v>198</v>
      </c>
      <c r="BE7" s="87" t="s">
        <v>233</v>
      </c>
      <c r="BF7" s="87" t="s">
        <v>198</v>
      </c>
      <c r="BG7" s="87" t="s">
        <v>233</v>
      </c>
      <c r="BH7" s="87" t="s">
        <v>198</v>
      </c>
      <c r="BI7" s="87" t="s">
        <v>233</v>
      </c>
      <c r="BJ7" s="87" t="s">
        <v>198</v>
      </c>
      <c r="BK7" s="87" t="s">
        <v>233</v>
      </c>
      <c r="BL7" s="87" t="s">
        <v>198</v>
      </c>
      <c r="BM7" s="87" t="s">
        <v>233</v>
      </c>
      <c r="BN7" s="87" t="s">
        <v>198</v>
      </c>
      <c r="BO7" s="87" t="s">
        <v>233</v>
      </c>
      <c r="BP7" s="87" t="s">
        <v>198</v>
      </c>
      <c r="BQ7" s="87" t="s">
        <v>233</v>
      </c>
      <c r="BR7" s="545"/>
      <c r="BS7" s="545"/>
      <c r="BT7" s="538"/>
      <c r="BU7" s="538"/>
      <c r="BV7" s="87" t="s">
        <v>198</v>
      </c>
      <c r="BW7" s="87" t="s">
        <v>199</v>
      </c>
      <c r="BX7" s="87" t="s">
        <v>198</v>
      </c>
      <c r="BY7" s="87" t="s">
        <v>199</v>
      </c>
      <c r="BZ7" s="87" t="s">
        <v>198</v>
      </c>
      <c r="CA7" s="87" t="s">
        <v>199</v>
      </c>
      <c r="CB7" s="87" t="s">
        <v>198</v>
      </c>
      <c r="CC7" s="87" t="s">
        <v>199</v>
      </c>
      <c r="CD7" s="87" t="s">
        <v>198</v>
      </c>
      <c r="CE7" s="87" t="s">
        <v>199</v>
      </c>
      <c r="CF7" s="87" t="s">
        <v>198</v>
      </c>
      <c r="CG7" s="87" t="s">
        <v>199</v>
      </c>
      <c r="CH7" s="87" t="s">
        <v>198</v>
      </c>
      <c r="CI7" s="87" t="s">
        <v>199</v>
      </c>
      <c r="CJ7" s="87" t="s">
        <v>198</v>
      </c>
      <c r="CK7" s="87" t="s">
        <v>199</v>
      </c>
      <c r="CL7" s="87" t="s">
        <v>198</v>
      </c>
      <c r="CM7" s="87" t="s">
        <v>199</v>
      </c>
      <c r="CN7" s="87" t="s">
        <v>198</v>
      </c>
      <c r="CO7" s="87" t="s">
        <v>199</v>
      </c>
      <c r="CP7" s="545"/>
      <c r="CQ7" s="545"/>
      <c r="CR7" s="449"/>
      <c r="CS7" s="449"/>
      <c r="CT7" s="42" t="s">
        <v>198</v>
      </c>
      <c r="CU7" s="42" t="s">
        <v>199</v>
      </c>
      <c r="CV7" s="42" t="s">
        <v>198</v>
      </c>
      <c r="CW7" s="42" t="s">
        <v>199</v>
      </c>
      <c r="CX7" s="42" t="s">
        <v>198</v>
      </c>
      <c r="CY7" s="42" t="s">
        <v>199</v>
      </c>
      <c r="CZ7" s="42" t="s">
        <v>198</v>
      </c>
      <c r="DA7" s="42" t="s">
        <v>199</v>
      </c>
      <c r="DB7" s="42" t="s">
        <v>198</v>
      </c>
      <c r="DC7" s="42" t="s">
        <v>199</v>
      </c>
      <c r="DD7" s="42" t="s">
        <v>198</v>
      </c>
      <c r="DE7" s="42" t="s">
        <v>199</v>
      </c>
      <c r="DF7" s="42" t="s">
        <v>198</v>
      </c>
      <c r="DG7" s="42" t="s">
        <v>199</v>
      </c>
      <c r="DH7" s="42" t="s">
        <v>198</v>
      </c>
      <c r="DI7" s="42" t="s">
        <v>199</v>
      </c>
      <c r="DJ7" s="42" t="s">
        <v>198</v>
      </c>
      <c r="DK7" s="42" t="s">
        <v>199</v>
      </c>
      <c r="DL7" s="42" t="s">
        <v>198</v>
      </c>
      <c r="DM7" s="42" t="s">
        <v>199</v>
      </c>
      <c r="DN7" s="514"/>
      <c r="DO7" s="514"/>
      <c r="DP7" s="449"/>
      <c r="DQ7" s="449"/>
      <c r="DR7" s="42" t="s">
        <v>198</v>
      </c>
      <c r="DS7" s="42" t="s">
        <v>199</v>
      </c>
      <c r="DT7" s="42" t="s">
        <v>198</v>
      </c>
      <c r="DU7" s="42" t="s">
        <v>199</v>
      </c>
      <c r="DV7" s="42" t="s">
        <v>198</v>
      </c>
      <c r="DW7" s="42" t="s">
        <v>199</v>
      </c>
      <c r="DX7" s="42" t="s">
        <v>198</v>
      </c>
      <c r="DY7" s="42" t="s">
        <v>199</v>
      </c>
      <c r="DZ7" s="42" t="s">
        <v>198</v>
      </c>
      <c r="EA7" s="42" t="s">
        <v>199</v>
      </c>
      <c r="EB7" s="42" t="s">
        <v>198</v>
      </c>
      <c r="EC7" s="42" t="s">
        <v>199</v>
      </c>
      <c r="ED7" s="42" t="s">
        <v>198</v>
      </c>
      <c r="EE7" s="42" t="s">
        <v>199</v>
      </c>
      <c r="EF7" s="42" t="s">
        <v>198</v>
      </c>
      <c r="EG7" s="42" t="s">
        <v>199</v>
      </c>
      <c r="EH7" s="42" t="s">
        <v>198</v>
      </c>
      <c r="EI7" s="42" t="s">
        <v>199</v>
      </c>
      <c r="EJ7" s="42" t="s">
        <v>198</v>
      </c>
      <c r="EK7" s="42" t="s">
        <v>199</v>
      </c>
      <c r="EL7" s="514"/>
      <c r="EM7" s="514"/>
      <c r="EN7" s="449"/>
      <c r="EO7" s="449"/>
      <c r="EP7" s="42" t="s">
        <v>198</v>
      </c>
      <c r="EQ7" s="42" t="s">
        <v>199</v>
      </c>
      <c r="ER7" s="42" t="s">
        <v>198</v>
      </c>
      <c r="ES7" s="42" t="s">
        <v>199</v>
      </c>
      <c r="ET7" s="42" t="s">
        <v>198</v>
      </c>
      <c r="EU7" s="42" t="s">
        <v>199</v>
      </c>
      <c r="EV7" s="42" t="s">
        <v>198</v>
      </c>
      <c r="EW7" s="42" t="s">
        <v>199</v>
      </c>
      <c r="EX7" s="42" t="s">
        <v>198</v>
      </c>
      <c r="EY7" s="42" t="s">
        <v>199</v>
      </c>
      <c r="EZ7" s="42" t="s">
        <v>198</v>
      </c>
      <c r="FA7" s="42" t="s">
        <v>199</v>
      </c>
      <c r="FB7" s="42" t="s">
        <v>198</v>
      </c>
      <c r="FC7" s="42" t="s">
        <v>199</v>
      </c>
      <c r="FD7" s="42" t="s">
        <v>198</v>
      </c>
      <c r="FE7" s="42" t="s">
        <v>199</v>
      </c>
      <c r="FF7" s="42" t="s">
        <v>198</v>
      </c>
      <c r="FG7" s="42" t="s">
        <v>233</v>
      </c>
      <c r="FH7" s="514"/>
      <c r="FI7" s="514"/>
      <c r="FJ7" s="548"/>
      <c r="FK7" s="548"/>
      <c r="FL7" s="88" t="s">
        <v>198</v>
      </c>
      <c r="FM7" s="88" t="s">
        <v>233</v>
      </c>
      <c r="FN7" s="88" t="s">
        <v>198</v>
      </c>
      <c r="FO7" s="88" t="s">
        <v>233</v>
      </c>
      <c r="FP7" s="88" t="s">
        <v>198</v>
      </c>
      <c r="FQ7" s="88" t="s">
        <v>233</v>
      </c>
      <c r="FR7" s="88" t="s">
        <v>198</v>
      </c>
      <c r="FS7" s="88" t="s">
        <v>233</v>
      </c>
      <c r="FT7" s="88" t="s">
        <v>198</v>
      </c>
      <c r="FU7" s="88" t="s">
        <v>233</v>
      </c>
      <c r="FV7" s="88" t="s">
        <v>198</v>
      </c>
      <c r="FW7" s="88" t="s">
        <v>233</v>
      </c>
      <c r="FX7" s="88" t="s">
        <v>198</v>
      </c>
      <c r="FY7" s="88" t="s">
        <v>233</v>
      </c>
      <c r="FZ7" s="88" t="s">
        <v>198</v>
      </c>
      <c r="GA7" s="88" t="s">
        <v>233</v>
      </c>
      <c r="GB7" s="88" t="s">
        <v>198</v>
      </c>
      <c r="GC7" s="88" t="s">
        <v>233</v>
      </c>
      <c r="GD7" s="88" t="s">
        <v>198</v>
      </c>
      <c r="GE7" s="88" t="s">
        <v>233</v>
      </c>
      <c r="GF7" s="88" t="s">
        <v>198</v>
      </c>
      <c r="GG7" s="545"/>
      <c r="GH7" s="545"/>
    </row>
    <row r="8" spans="1:190" ht="17.100000000000001" customHeight="1">
      <c r="A8" s="432" t="s">
        <v>384</v>
      </c>
      <c r="B8" s="432"/>
      <c r="C8" s="51">
        <v>14</v>
      </c>
      <c r="D8" s="51">
        <v>2</v>
      </c>
      <c r="E8" s="51">
        <v>12</v>
      </c>
      <c r="F8" s="51">
        <v>6</v>
      </c>
      <c r="G8" s="51">
        <v>26</v>
      </c>
      <c r="H8" s="51">
        <v>22</v>
      </c>
      <c r="I8" s="51">
        <v>88</v>
      </c>
      <c r="J8" s="51">
        <v>73</v>
      </c>
      <c r="K8" s="51">
        <v>19</v>
      </c>
      <c r="L8" s="51">
        <v>4</v>
      </c>
      <c r="M8" s="51">
        <v>0</v>
      </c>
      <c r="N8" s="51">
        <v>1</v>
      </c>
      <c r="O8" s="51">
        <v>7</v>
      </c>
      <c r="P8" s="51">
        <v>2</v>
      </c>
      <c r="Q8" s="51">
        <v>0</v>
      </c>
      <c r="R8" s="51">
        <v>0</v>
      </c>
      <c r="S8" s="51">
        <v>2</v>
      </c>
      <c r="T8" s="51">
        <v>3</v>
      </c>
      <c r="U8" s="52">
        <f>SUM(S8,Q8,O8,M8,K8,I8,G8,E8,C8)</f>
        <v>168</v>
      </c>
      <c r="V8" s="52">
        <f>SUM(T8,R8,P8,N8,L8,J8,H8,F8,D8)</f>
        <v>113</v>
      </c>
      <c r="W8" s="52">
        <f>SUM(U8:V8)</f>
        <v>281</v>
      </c>
      <c r="X8" s="99"/>
      <c r="Y8" s="121" t="s">
        <v>380</v>
      </c>
      <c r="Z8" s="518" t="s">
        <v>384</v>
      </c>
      <c r="AA8" s="518"/>
      <c r="AB8" s="71">
        <v>11</v>
      </c>
      <c r="AC8" s="71">
        <v>4</v>
      </c>
      <c r="AD8" s="51">
        <f t="shared" ref="AD8:AD27" si="0">SUM(AB8:AC8)</f>
        <v>15</v>
      </c>
      <c r="AE8" s="71">
        <v>21</v>
      </c>
      <c r="AF8" s="71">
        <v>10</v>
      </c>
      <c r="AG8" s="71">
        <f t="shared" ref="AG8:AG27" si="1">SUM(AE8:AF8)</f>
        <v>31</v>
      </c>
      <c r="AH8" s="71">
        <v>90</v>
      </c>
      <c r="AI8" s="71">
        <v>69</v>
      </c>
      <c r="AJ8" s="71">
        <f t="shared" ref="AJ8:AJ27" si="2">SUM(AH8:AI8)</f>
        <v>159</v>
      </c>
      <c r="AK8" s="71">
        <v>45</v>
      </c>
      <c r="AL8" s="71">
        <v>28</v>
      </c>
      <c r="AM8" s="71">
        <f t="shared" ref="AM8:AM27" si="3">SUM(AK8:AL8)</f>
        <v>73</v>
      </c>
      <c r="AN8" s="71">
        <v>1</v>
      </c>
      <c r="AO8" s="71">
        <v>2</v>
      </c>
      <c r="AP8" s="71">
        <f>SUM(AN8:AO8)</f>
        <v>3</v>
      </c>
      <c r="AQ8" s="71">
        <f>SUM(AN8,AK8,AH8,AE8,AB8)</f>
        <v>168</v>
      </c>
      <c r="AR8" s="71">
        <f>SUM(AO8,AL8,AI8,AF8,AC8)</f>
        <v>113</v>
      </c>
      <c r="AS8" s="71">
        <f>SUM(AQ8:AR8)</f>
        <v>281</v>
      </c>
      <c r="AT8" s="50"/>
      <c r="AU8" s="169" t="s">
        <v>380</v>
      </c>
      <c r="AV8" s="518" t="s">
        <v>384</v>
      </c>
      <c r="AW8" s="518"/>
      <c r="AX8" s="51">
        <v>4</v>
      </c>
      <c r="AY8" s="51">
        <v>0</v>
      </c>
      <c r="AZ8" s="51">
        <v>15</v>
      </c>
      <c r="BA8" s="51">
        <v>8</v>
      </c>
      <c r="BB8" s="51">
        <v>6</v>
      </c>
      <c r="BC8" s="51">
        <v>9</v>
      </c>
      <c r="BD8" s="51">
        <v>3</v>
      </c>
      <c r="BE8" s="51">
        <v>1</v>
      </c>
      <c r="BF8" s="51">
        <v>6</v>
      </c>
      <c r="BG8" s="51">
        <v>7</v>
      </c>
      <c r="BH8" s="51">
        <v>3</v>
      </c>
      <c r="BI8" s="51">
        <v>3</v>
      </c>
      <c r="BJ8" s="51">
        <v>0</v>
      </c>
      <c r="BK8" s="51">
        <v>0</v>
      </c>
      <c r="BL8" s="51">
        <v>0</v>
      </c>
      <c r="BM8" s="51">
        <v>0</v>
      </c>
      <c r="BN8" s="51">
        <v>2</v>
      </c>
      <c r="BO8" s="51">
        <v>0</v>
      </c>
      <c r="BP8" s="51">
        <v>0</v>
      </c>
      <c r="BQ8" s="51">
        <v>0</v>
      </c>
      <c r="BR8" s="97"/>
      <c r="BS8" s="169" t="s">
        <v>380</v>
      </c>
      <c r="BT8" s="518" t="s">
        <v>384</v>
      </c>
      <c r="BU8" s="518"/>
      <c r="BV8" s="51">
        <v>0</v>
      </c>
      <c r="BW8" s="51">
        <v>0</v>
      </c>
      <c r="BX8" s="51">
        <v>16</v>
      </c>
      <c r="BY8" s="51">
        <v>0</v>
      </c>
      <c r="BZ8" s="51">
        <v>0</v>
      </c>
      <c r="CA8" s="51">
        <v>1</v>
      </c>
      <c r="CB8" s="51">
        <v>0</v>
      </c>
      <c r="CC8" s="51">
        <v>0</v>
      </c>
      <c r="CD8" s="51">
        <v>0</v>
      </c>
      <c r="CE8" s="51">
        <v>0</v>
      </c>
      <c r="CF8" s="51">
        <v>0</v>
      </c>
      <c r="CG8" s="51">
        <v>0</v>
      </c>
      <c r="CH8" s="51">
        <v>2</v>
      </c>
      <c r="CI8" s="51">
        <v>0</v>
      </c>
      <c r="CJ8" s="51">
        <v>1</v>
      </c>
      <c r="CK8" s="51">
        <v>0</v>
      </c>
      <c r="CL8" s="51">
        <v>2</v>
      </c>
      <c r="CM8" s="51">
        <v>1</v>
      </c>
      <c r="CN8" s="51">
        <v>0</v>
      </c>
      <c r="CO8" s="51">
        <v>1</v>
      </c>
      <c r="CP8" s="97"/>
      <c r="CQ8" s="169" t="s">
        <v>380</v>
      </c>
      <c r="CR8" s="518" t="s">
        <v>384</v>
      </c>
      <c r="CS8" s="518"/>
      <c r="CT8" s="51">
        <v>0</v>
      </c>
      <c r="CU8" s="51">
        <v>0</v>
      </c>
      <c r="CV8" s="51">
        <v>1</v>
      </c>
      <c r="CW8" s="51">
        <v>1</v>
      </c>
      <c r="CX8" s="51">
        <v>1</v>
      </c>
      <c r="CY8" s="51">
        <v>0</v>
      </c>
      <c r="CZ8" s="51">
        <v>0</v>
      </c>
      <c r="DA8" s="51">
        <v>3</v>
      </c>
      <c r="DB8" s="51">
        <v>22</v>
      </c>
      <c r="DC8" s="51">
        <v>17</v>
      </c>
      <c r="DD8" s="51">
        <v>28</v>
      </c>
      <c r="DE8" s="51">
        <v>8</v>
      </c>
      <c r="DF8" s="51">
        <v>4</v>
      </c>
      <c r="DG8" s="51">
        <v>0</v>
      </c>
      <c r="DH8" s="51">
        <v>0</v>
      </c>
      <c r="DI8" s="51">
        <v>0</v>
      </c>
      <c r="DJ8" s="51">
        <v>4</v>
      </c>
      <c r="DK8" s="51">
        <v>1</v>
      </c>
      <c r="DL8" s="51">
        <v>1</v>
      </c>
      <c r="DM8" s="51">
        <v>0</v>
      </c>
      <c r="DN8" s="97"/>
      <c r="DO8" s="169" t="s">
        <v>380</v>
      </c>
      <c r="DP8" s="518" t="s">
        <v>384</v>
      </c>
      <c r="DQ8" s="518"/>
      <c r="DR8" s="51">
        <v>5</v>
      </c>
      <c r="DS8" s="51">
        <v>0</v>
      </c>
      <c r="DT8" s="51">
        <v>0</v>
      </c>
      <c r="DU8" s="51">
        <v>0</v>
      </c>
      <c r="DV8" s="51">
        <v>0</v>
      </c>
      <c r="DW8" s="51">
        <v>0</v>
      </c>
      <c r="DX8" s="51">
        <v>0</v>
      </c>
      <c r="DY8" s="51">
        <v>0</v>
      </c>
      <c r="DZ8" s="51">
        <v>0</v>
      </c>
      <c r="EA8" s="51">
        <v>0</v>
      </c>
      <c r="EB8" s="51">
        <v>2</v>
      </c>
      <c r="EC8" s="51">
        <v>1</v>
      </c>
      <c r="ED8" s="51">
        <v>0</v>
      </c>
      <c r="EE8" s="51">
        <v>0</v>
      </c>
      <c r="EF8" s="51">
        <v>1</v>
      </c>
      <c r="EG8" s="51">
        <v>0</v>
      </c>
      <c r="EH8" s="51">
        <v>3</v>
      </c>
      <c r="EI8" s="51">
        <v>4</v>
      </c>
      <c r="EJ8" s="51">
        <v>3</v>
      </c>
      <c r="EK8" s="51">
        <v>17</v>
      </c>
      <c r="EL8" s="97"/>
      <c r="EM8" s="169" t="s">
        <v>380</v>
      </c>
      <c r="EN8" s="518" t="s">
        <v>384</v>
      </c>
      <c r="EO8" s="518"/>
      <c r="EP8" s="51">
        <v>3</v>
      </c>
      <c r="EQ8" s="51">
        <v>4</v>
      </c>
      <c r="ER8" s="51">
        <v>0</v>
      </c>
      <c r="ES8" s="51">
        <v>4</v>
      </c>
      <c r="ET8" s="51">
        <v>0</v>
      </c>
      <c r="EU8" s="51">
        <v>2</v>
      </c>
      <c r="EV8" s="51">
        <v>4</v>
      </c>
      <c r="EW8" s="51">
        <v>0</v>
      </c>
      <c r="EX8" s="51">
        <v>1</v>
      </c>
      <c r="EY8" s="51">
        <v>0</v>
      </c>
      <c r="EZ8" s="51">
        <v>1</v>
      </c>
      <c r="FA8" s="51">
        <v>0</v>
      </c>
      <c r="FB8" s="51">
        <v>0</v>
      </c>
      <c r="FC8" s="51">
        <v>0</v>
      </c>
      <c r="FD8" s="51">
        <v>0</v>
      </c>
      <c r="FE8" s="51">
        <v>0</v>
      </c>
      <c r="FF8" s="51">
        <v>0</v>
      </c>
      <c r="FG8" s="51">
        <v>0</v>
      </c>
      <c r="FH8" s="97"/>
      <c r="FI8" s="169" t="s">
        <v>380</v>
      </c>
      <c r="FJ8" s="518" t="s">
        <v>384</v>
      </c>
      <c r="FK8" s="518"/>
      <c r="FL8" s="51">
        <v>0</v>
      </c>
      <c r="FM8" s="51">
        <v>3</v>
      </c>
      <c r="FN8" s="51">
        <v>3</v>
      </c>
      <c r="FO8" s="51">
        <v>1</v>
      </c>
      <c r="FP8" s="51">
        <v>1</v>
      </c>
      <c r="FQ8" s="51">
        <v>2</v>
      </c>
      <c r="FR8" s="51">
        <v>0</v>
      </c>
      <c r="FS8" s="51">
        <v>0</v>
      </c>
      <c r="FT8" s="51">
        <v>8</v>
      </c>
      <c r="FU8" s="51">
        <v>2</v>
      </c>
      <c r="FV8" s="51">
        <v>0</v>
      </c>
      <c r="FW8" s="51">
        <v>0</v>
      </c>
      <c r="FX8" s="51">
        <v>1</v>
      </c>
      <c r="FY8" s="51">
        <v>0</v>
      </c>
      <c r="FZ8" s="51">
        <v>0</v>
      </c>
      <c r="GA8" s="51">
        <v>0</v>
      </c>
      <c r="GB8" s="51">
        <v>11</v>
      </c>
      <c r="GC8" s="51">
        <v>12</v>
      </c>
      <c r="GD8" s="51">
        <f>SUM(GB8,FZ8,FX8,FV8,FT8,FR8,FP8,FN8,FL8,FF8,FD8,FB8,EZ8,EX8,EV8,ET8,ER8,EP8,EJ8,EH8,EF8,ED8,EB8,DZ8,DX8,DV8,DT8,DR8,DL8,DJ8,DH8,DF8,DD8,DB8,CZ8,CX8,CV8,CT8,CN8,CL8,CJ8,CH8,CF8,CD8,CB8,BZ8,BX8,BV8,BP8,BN8,BL8,BJ8,BH8,BF8,BD8,BB8,AZ8,AX8)</f>
        <v>168</v>
      </c>
      <c r="GE8" s="51">
        <f>SUM(GC8,GA8,FY8,FW8,FU8,FS8,FQ8,FO8,FM8,FG8,FE8,FC8,FA8,EY8,EW8,EU8,ES8,EQ8,EK8,EI8,EG8,EE8,EC8,EA8,DY8,DW8,DU8,DS8,DM8,DK8,DI8,DG8,DE8,DC8,DA8,CY8,CW8,CU8,CO8,CM8,CK8,CI8,CG8,CE8,CC8,CA8,BY8,BW8,BQ8,BO8,BM8,BK8,BI8,BG8,BE8,BC8,BA8,AY8)</f>
        <v>113</v>
      </c>
      <c r="GF8" s="51">
        <f>SUM(GD8:GE8)</f>
        <v>281</v>
      </c>
      <c r="GG8" s="97"/>
      <c r="GH8" s="169" t="s">
        <v>380</v>
      </c>
    </row>
    <row r="9" spans="1:190" ht="17.100000000000001" customHeight="1">
      <c r="A9" s="429" t="s">
        <v>82</v>
      </c>
      <c r="B9" s="429"/>
      <c r="C9" s="51">
        <v>33</v>
      </c>
      <c r="D9" s="51">
        <v>3</v>
      </c>
      <c r="E9" s="51">
        <v>49</v>
      </c>
      <c r="F9" s="51">
        <v>10</v>
      </c>
      <c r="G9" s="51">
        <v>69</v>
      </c>
      <c r="H9" s="51">
        <v>10</v>
      </c>
      <c r="I9" s="51">
        <v>84</v>
      </c>
      <c r="J9" s="51">
        <v>64</v>
      </c>
      <c r="K9" s="51">
        <v>31</v>
      </c>
      <c r="L9" s="51">
        <v>18</v>
      </c>
      <c r="M9" s="51">
        <v>0</v>
      </c>
      <c r="N9" s="51">
        <v>0</v>
      </c>
      <c r="O9" s="51">
        <v>12</v>
      </c>
      <c r="P9" s="51">
        <v>1</v>
      </c>
      <c r="Q9" s="51">
        <v>1</v>
      </c>
      <c r="R9" s="51">
        <v>1</v>
      </c>
      <c r="S9" s="51">
        <v>0</v>
      </c>
      <c r="T9" s="51">
        <v>0</v>
      </c>
      <c r="U9" s="52">
        <f>SUM(S9,Q9,O9,M9,K9,I9,G9,E9,C9)</f>
        <v>279</v>
      </c>
      <c r="V9" s="52">
        <f>SUM(T9,R9,P9,N9,L9,J9,H9,F9,D9)</f>
        <v>107</v>
      </c>
      <c r="W9" s="52">
        <f>SUM(U9:V9)</f>
        <v>386</v>
      </c>
      <c r="X9" s="404" t="s">
        <v>207</v>
      </c>
      <c r="Y9" s="404"/>
      <c r="Z9" s="103" t="s">
        <v>82</v>
      </c>
      <c r="AA9" s="103"/>
      <c r="AB9" s="51">
        <v>15</v>
      </c>
      <c r="AC9" s="51">
        <v>8</v>
      </c>
      <c r="AD9" s="51">
        <f t="shared" si="0"/>
        <v>23</v>
      </c>
      <c r="AE9" s="51">
        <v>17</v>
      </c>
      <c r="AF9" s="51">
        <v>2</v>
      </c>
      <c r="AG9" s="51">
        <f t="shared" si="1"/>
        <v>19</v>
      </c>
      <c r="AH9" s="51">
        <v>83</v>
      </c>
      <c r="AI9" s="51">
        <v>68</v>
      </c>
      <c r="AJ9" s="51">
        <f t="shared" si="2"/>
        <v>151</v>
      </c>
      <c r="AK9" s="51">
        <v>164</v>
      </c>
      <c r="AL9" s="51">
        <v>29</v>
      </c>
      <c r="AM9" s="51">
        <f t="shared" si="3"/>
        <v>193</v>
      </c>
      <c r="AN9" s="51">
        <v>0</v>
      </c>
      <c r="AO9" s="51">
        <v>0</v>
      </c>
      <c r="AP9" s="51">
        <f>SUM(AN9:AO9)</f>
        <v>0</v>
      </c>
      <c r="AQ9" s="71">
        <f t="shared" ref="AQ9:AQ26" si="4">SUM(AN9,AK9,AH9,AE9,AB9)</f>
        <v>279</v>
      </c>
      <c r="AR9" s="71">
        <f t="shared" ref="AR9:AR27" si="5">SUM(AO9,AL9,AI9,AF9,AC9)</f>
        <v>107</v>
      </c>
      <c r="AS9" s="71">
        <f t="shared" ref="AS9:AS26" si="6">SUM(AQ9:AR9)</f>
        <v>386</v>
      </c>
      <c r="AT9" s="404" t="s">
        <v>207</v>
      </c>
      <c r="AU9" s="404"/>
      <c r="AV9" s="103" t="s">
        <v>172</v>
      </c>
      <c r="AW9" s="103"/>
      <c r="AX9" s="51">
        <v>34</v>
      </c>
      <c r="AY9" s="51">
        <v>1</v>
      </c>
      <c r="AZ9" s="51">
        <v>14</v>
      </c>
      <c r="BA9" s="51">
        <v>9</v>
      </c>
      <c r="BB9" s="51">
        <v>8</v>
      </c>
      <c r="BC9" s="51">
        <v>17</v>
      </c>
      <c r="BD9" s="51">
        <v>0</v>
      </c>
      <c r="BE9" s="51">
        <v>0</v>
      </c>
      <c r="BF9" s="51">
        <v>13</v>
      </c>
      <c r="BG9" s="51">
        <v>7</v>
      </c>
      <c r="BH9" s="51">
        <v>7</v>
      </c>
      <c r="BI9" s="51">
        <v>2</v>
      </c>
      <c r="BJ9" s="51">
        <v>1</v>
      </c>
      <c r="BK9" s="51">
        <v>1</v>
      </c>
      <c r="BL9" s="51">
        <v>4</v>
      </c>
      <c r="BM9" s="51">
        <v>2</v>
      </c>
      <c r="BN9" s="51">
        <v>6</v>
      </c>
      <c r="BO9" s="51">
        <v>1</v>
      </c>
      <c r="BP9" s="51">
        <v>2</v>
      </c>
      <c r="BQ9" s="51">
        <v>0</v>
      </c>
      <c r="BR9" s="404" t="s">
        <v>207</v>
      </c>
      <c r="BS9" s="404"/>
      <c r="BT9" s="103" t="s">
        <v>172</v>
      </c>
      <c r="BU9" s="103"/>
      <c r="BV9" s="51">
        <v>0</v>
      </c>
      <c r="BW9" s="51">
        <v>0</v>
      </c>
      <c r="BX9" s="51">
        <v>12</v>
      </c>
      <c r="BY9" s="51">
        <v>0</v>
      </c>
      <c r="BZ9" s="51">
        <v>0</v>
      </c>
      <c r="CA9" s="51">
        <v>1</v>
      </c>
      <c r="CB9" s="51">
        <v>0</v>
      </c>
      <c r="CC9" s="51">
        <v>0</v>
      </c>
      <c r="CD9" s="51">
        <v>0</v>
      </c>
      <c r="CE9" s="51">
        <v>0</v>
      </c>
      <c r="CF9" s="51">
        <v>0</v>
      </c>
      <c r="CG9" s="51">
        <v>0</v>
      </c>
      <c r="CH9" s="51">
        <v>0</v>
      </c>
      <c r="CI9" s="51">
        <v>0</v>
      </c>
      <c r="CJ9" s="51">
        <v>0</v>
      </c>
      <c r="CK9" s="51">
        <v>0</v>
      </c>
      <c r="CL9" s="51">
        <v>0</v>
      </c>
      <c r="CM9" s="51">
        <v>0</v>
      </c>
      <c r="CN9" s="51">
        <v>0</v>
      </c>
      <c r="CO9" s="51">
        <v>0</v>
      </c>
      <c r="CP9" s="404" t="s">
        <v>207</v>
      </c>
      <c r="CQ9" s="404"/>
      <c r="CR9" s="103" t="s">
        <v>172</v>
      </c>
      <c r="CS9" s="103"/>
      <c r="CT9" s="51">
        <v>0</v>
      </c>
      <c r="CU9" s="51">
        <v>0</v>
      </c>
      <c r="CV9" s="51">
        <v>5</v>
      </c>
      <c r="CW9" s="51">
        <v>2</v>
      </c>
      <c r="CX9" s="51">
        <v>0</v>
      </c>
      <c r="CY9" s="51">
        <v>0</v>
      </c>
      <c r="CZ9" s="51">
        <v>0</v>
      </c>
      <c r="DA9" s="51">
        <v>1</v>
      </c>
      <c r="DB9" s="51">
        <v>50</v>
      </c>
      <c r="DC9" s="51">
        <v>8</v>
      </c>
      <c r="DD9" s="51">
        <v>30</v>
      </c>
      <c r="DE9" s="51">
        <v>2</v>
      </c>
      <c r="DF9" s="51">
        <v>26</v>
      </c>
      <c r="DG9" s="51">
        <v>0</v>
      </c>
      <c r="DH9" s="51">
        <v>2</v>
      </c>
      <c r="DI9" s="51">
        <v>0</v>
      </c>
      <c r="DJ9" s="51">
        <v>25</v>
      </c>
      <c r="DK9" s="51">
        <v>3</v>
      </c>
      <c r="DL9" s="51">
        <v>3</v>
      </c>
      <c r="DM9" s="51">
        <v>0</v>
      </c>
      <c r="DN9" s="404" t="s">
        <v>207</v>
      </c>
      <c r="DO9" s="404"/>
      <c r="DP9" s="103" t="s">
        <v>172</v>
      </c>
      <c r="DQ9" s="103"/>
      <c r="DR9" s="51">
        <v>2</v>
      </c>
      <c r="DS9" s="51">
        <v>2</v>
      </c>
      <c r="DT9" s="51">
        <v>2</v>
      </c>
      <c r="DU9" s="51">
        <v>1</v>
      </c>
      <c r="DV9" s="51">
        <v>0</v>
      </c>
      <c r="DW9" s="51">
        <v>0</v>
      </c>
      <c r="DX9" s="51">
        <v>0</v>
      </c>
      <c r="DY9" s="51">
        <v>0</v>
      </c>
      <c r="DZ9" s="51">
        <v>0</v>
      </c>
      <c r="EA9" s="51">
        <v>0</v>
      </c>
      <c r="EB9" s="51">
        <v>1</v>
      </c>
      <c r="EC9" s="51">
        <v>0</v>
      </c>
      <c r="ED9" s="51">
        <v>0</v>
      </c>
      <c r="EE9" s="51">
        <v>0</v>
      </c>
      <c r="EF9" s="51">
        <v>0</v>
      </c>
      <c r="EG9" s="51">
        <v>1</v>
      </c>
      <c r="EH9" s="51">
        <v>0</v>
      </c>
      <c r="EI9" s="51">
        <v>0</v>
      </c>
      <c r="EJ9" s="51">
        <v>0</v>
      </c>
      <c r="EK9" s="51">
        <v>0</v>
      </c>
      <c r="EL9" s="404" t="s">
        <v>207</v>
      </c>
      <c r="EM9" s="404"/>
      <c r="EN9" s="93" t="s">
        <v>172</v>
      </c>
      <c r="EO9" s="93"/>
      <c r="EP9" s="51">
        <v>0</v>
      </c>
      <c r="EQ9" s="51">
        <v>0</v>
      </c>
      <c r="ER9" s="51">
        <v>0</v>
      </c>
      <c r="ES9" s="51">
        <v>5</v>
      </c>
      <c r="ET9" s="51">
        <v>4</v>
      </c>
      <c r="EU9" s="51">
        <v>11</v>
      </c>
      <c r="EV9" s="51">
        <v>1</v>
      </c>
      <c r="EW9" s="51">
        <v>5</v>
      </c>
      <c r="EX9" s="51">
        <v>4</v>
      </c>
      <c r="EY9" s="51">
        <v>2</v>
      </c>
      <c r="EZ9" s="51">
        <v>0</v>
      </c>
      <c r="FA9" s="51">
        <v>0</v>
      </c>
      <c r="FB9" s="51">
        <v>0</v>
      </c>
      <c r="FC9" s="51">
        <v>0</v>
      </c>
      <c r="FD9" s="51">
        <v>0</v>
      </c>
      <c r="FE9" s="51">
        <v>0</v>
      </c>
      <c r="FF9" s="51">
        <v>2</v>
      </c>
      <c r="FG9" s="51">
        <v>2</v>
      </c>
      <c r="FH9" s="404" t="s">
        <v>207</v>
      </c>
      <c r="FI9" s="404"/>
      <c r="FJ9" s="321" t="s">
        <v>172</v>
      </c>
      <c r="FK9" s="321"/>
      <c r="FL9" s="51">
        <v>3</v>
      </c>
      <c r="FM9" s="51">
        <v>1</v>
      </c>
      <c r="FN9" s="51">
        <v>1</v>
      </c>
      <c r="FO9" s="51">
        <v>0</v>
      </c>
      <c r="FP9" s="51">
        <v>1</v>
      </c>
      <c r="FQ9" s="51">
        <v>2</v>
      </c>
      <c r="FR9" s="51">
        <v>0</v>
      </c>
      <c r="FS9" s="51">
        <v>0</v>
      </c>
      <c r="FT9" s="51">
        <v>2</v>
      </c>
      <c r="FU9" s="51">
        <v>4</v>
      </c>
      <c r="FV9" s="51">
        <v>0</v>
      </c>
      <c r="FW9" s="51">
        <v>0</v>
      </c>
      <c r="FX9" s="51">
        <v>0</v>
      </c>
      <c r="FY9" s="51">
        <v>0</v>
      </c>
      <c r="FZ9" s="51">
        <v>0</v>
      </c>
      <c r="GA9" s="51">
        <v>0</v>
      </c>
      <c r="GB9" s="51">
        <v>14</v>
      </c>
      <c r="GC9" s="51">
        <v>14</v>
      </c>
      <c r="GD9" s="51">
        <f>SUM(GB9,FZ9,FX9,FV9,FT9,FR9,FP9,FN9,FL9,FF9,FD9,FB9,EZ9,EX9,EV9,ET9,ER9,EP9,EJ9,EH9,EF9,ED9,EB9,DZ9,DX9,DV9,DT9,DR9,DL9,DJ9,DH9,DF9,DD9,DB9,CZ9,CX9,CV9,CT9,CN9,CL9,CJ9,CH9,CF9,CD9,CB9,BZ9,BX9,BV9,BP9,BN9,BL9,BJ9,BH9,BF9,BD9,BB9,AZ9,AX9)</f>
        <v>279</v>
      </c>
      <c r="GE9" s="51">
        <f>SUM(GC9,GA9,FY9,FW9,FU9,FS9,FQ9,FO9,FM9,FG9,FE9,FC9,FA9,EY9,EW9,EU9,ES9,EQ9,EK9,EI9,EG9,EE9,EC9,EA9,DY9,DW9,DU9,DS9,DM9,DK9,DI9,DG9,DE9,DC9,DA9,CY9,CW9,CU9,CO9,CM9,CK9,CI9,CG9,CE9,CC9,CA9,BY9,BW9,BQ9,BO9,BM9,BK9,BI9,BG9,BE9,BC9,BA9,AY9)</f>
        <v>107</v>
      </c>
      <c r="GF9" s="51">
        <f>SUM(GD9:GE9)</f>
        <v>386</v>
      </c>
      <c r="GG9" s="404" t="s">
        <v>207</v>
      </c>
      <c r="GH9" s="404"/>
    </row>
    <row r="10" spans="1:190" ht="17.100000000000001" customHeight="1">
      <c r="A10" s="429" t="s">
        <v>83</v>
      </c>
      <c r="B10" s="429"/>
      <c r="C10" s="51">
        <v>13</v>
      </c>
      <c r="D10" s="51">
        <v>25</v>
      </c>
      <c r="E10" s="51">
        <v>7</v>
      </c>
      <c r="F10" s="51">
        <v>2</v>
      </c>
      <c r="G10" s="51">
        <v>160</v>
      </c>
      <c r="H10" s="51">
        <v>88</v>
      </c>
      <c r="I10" s="51">
        <v>96</v>
      </c>
      <c r="J10" s="51">
        <v>103</v>
      </c>
      <c r="K10" s="51">
        <v>29</v>
      </c>
      <c r="L10" s="51">
        <v>44</v>
      </c>
      <c r="M10" s="51">
        <v>0</v>
      </c>
      <c r="N10" s="51">
        <v>0</v>
      </c>
      <c r="O10" s="51">
        <v>3</v>
      </c>
      <c r="P10" s="51">
        <v>1</v>
      </c>
      <c r="Q10" s="51">
        <v>0</v>
      </c>
      <c r="R10" s="51">
        <v>1</v>
      </c>
      <c r="S10" s="51">
        <v>0</v>
      </c>
      <c r="T10" s="51">
        <v>0</v>
      </c>
      <c r="U10" s="52">
        <f t="shared" ref="U10:U27" si="7">SUM(S10,Q10,O10,M10,K10,I10,G10,E10,C10)</f>
        <v>308</v>
      </c>
      <c r="V10" s="52">
        <f t="shared" ref="V10:V27" si="8">SUM(T10,R10,P10,N10,L10,J10,H10,F10,D10)</f>
        <v>264</v>
      </c>
      <c r="W10" s="52">
        <f t="shared" ref="W10:W27" si="9">SUM(U10:V10)</f>
        <v>572</v>
      </c>
      <c r="X10" s="404" t="s">
        <v>208</v>
      </c>
      <c r="Y10" s="404"/>
      <c r="Z10" s="103" t="s">
        <v>83</v>
      </c>
      <c r="AA10" s="103"/>
      <c r="AB10" s="51">
        <v>16</v>
      </c>
      <c r="AC10" s="51">
        <v>7</v>
      </c>
      <c r="AD10" s="51">
        <f t="shared" si="0"/>
        <v>23</v>
      </c>
      <c r="AE10" s="51">
        <v>34</v>
      </c>
      <c r="AF10" s="51">
        <v>8</v>
      </c>
      <c r="AG10" s="51">
        <f t="shared" si="1"/>
        <v>42</v>
      </c>
      <c r="AH10" s="51">
        <v>99</v>
      </c>
      <c r="AI10" s="51">
        <v>151</v>
      </c>
      <c r="AJ10" s="51">
        <f t="shared" si="2"/>
        <v>250</v>
      </c>
      <c r="AK10" s="51">
        <v>159</v>
      </c>
      <c r="AL10" s="51">
        <v>98</v>
      </c>
      <c r="AM10" s="51">
        <f t="shared" si="3"/>
        <v>257</v>
      </c>
      <c r="AN10" s="51">
        <v>0</v>
      </c>
      <c r="AO10" s="51">
        <v>0</v>
      </c>
      <c r="AP10" s="51">
        <f t="shared" ref="AP10:AP27" si="10">SUM(AN10:AO10)</f>
        <v>0</v>
      </c>
      <c r="AQ10" s="71">
        <f t="shared" si="4"/>
        <v>308</v>
      </c>
      <c r="AR10" s="71">
        <f t="shared" si="5"/>
        <v>264</v>
      </c>
      <c r="AS10" s="71">
        <f t="shared" si="6"/>
        <v>572</v>
      </c>
      <c r="AT10" s="404" t="s">
        <v>208</v>
      </c>
      <c r="AU10" s="404"/>
      <c r="AV10" s="103" t="s">
        <v>173</v>
      </c>
      <c r="AW10" s="103"/>
      <c r="AX10" s="51">
        <v>12</v>
      </c>
      <c r="AY10" s="51">
        <v>6</v>
      </c>
      <c r="AZ10" s="51">
        <v>10</v>
      </c>
      <c r="BA10" s="51">
        <v>18</v>
      </c>
      <c r="BB10" s="51">
        <v>8</v>
      </c>
      <c r="BC10" s="51">
        <v>19</v>
      </c>
      <c r="BD10" s="51">
        <v>0</v>
      </c>
      <c r="BE10" s="51">
        <v>0</v>
      </c>
      <c r="BF10" s="51">
        <v>12</v>
      </c>
      <c r="BG10" s="51">
        <v>18</v>
      </c>
      <c r="BH10" s="51">
        <v>8</v>
      </c>
      <c r="BI10" s="51">
        <v>7</v>
      </c>
      <c r="BJ10" s="51">
        <v>1</v>
      </c>
      <c r="BK10" s="51">
        <v>1</v>
      </c>
      <c r="BL10" s="51">
        <v>1</v>
      </c>
      <c r="BM10" s="51">
        <v>0</v>
      </c>
      <c r="BN10" s="51">
        <v>1</v>
      </c>
      <c r="BO10" s="51">
        <v>0</v>
      </c>
      <c r="BP10" s="51">
        <v>0</v>
      </c>
      <c r="BQ10" s="51">
        <v>0</v>
      </c>
      <c r="BR10" s="404" t="s">
        <v>208</v>
      </c>
      <c r="BS10" s="404"/>
      <c r="BT10" s="103" t="s">
        <v>173</v>
      </c>
      <c r="BU10" s="103"/>
      <c r="BV10" s="51">
        <v>0</v>
      </c>
      <c r="BW10" s="51">
        <v>0</v>
      </c>
      <c r="BX10" s="51">
        <v>6</v>
      </c>
      <c r="BY10" s="51">
        <v>1</v>
      </c>
      <c r="BZ10" s="51">
        <v>0</v>
      </c>
      <c r="CA10" s="51">
        <v>0</v>
      </c>
      <c r="CB10" s="51">
        <v>5</v>
      </c>
      <c r="CC10" s="51">
        <v>1</v>
      </c>
      <c r="CD10" s="51">
        <v>0</v>
      </c>
      <c r="CE10" s="51">
        <v>1</v>
      </c>
      <c r="CF10" s="51">
        <v>2</v>
      </c>
      <c r="CG10" s="51">
        <v>1</v>
      </c>
      <c r="CH10" s="51">
        <v>3</v>
      </c>
      <c r="CI10" s="51">
        <v>0</v>
      </c>
      <c r="CJ10" s="51">
        <v>1</v>
      </c>
      <c r="CK10" s="51">
        <v>1</v>
      </c>
      <c r="CL10" s="51">
        <v>2</v>
      </c>
      <c r="CM10" s="51">
        <v>0</v>
      </c>
      <c r="CN10" s="51">
        <v>0</v>
      </c>
      <c r="CO10" s="51">
        <v>0</v>
      </c>
      <c r="CP10" s="404" t="s">
        <v>208</v>
      </c>
      <c r="CQ10" s="404"/>
      <c r="CR10" s="103" t="s">
        <v>173</v>
      </c>
      <c r="CS10" s="103"/>
      <c r="CT10" s="51">
        <v>1</v>
      </c>
      <c r="CU10" s="51">
        <v>1</v>
      </c>
      <c r="CV10" s="51">
        <v>3</v>
      </c>
      <c r="CW10" s="51">
        <v>0</v>
      </c>
      <c r="CX10" s="51">
        <v>0</v>
      </c>
      <c r="CY10" s="51">
        <v>0</v>
      </c>
      <c r="CZ10" s="51">
        <v>0</v>
      </c>
      <c r="DA10" s="51">
        <v>1</v>
      </c>
      <c r="DB10" s="51">
        <v>83</v>
      </c>
      <c r="DC10" s="51">
        <v>35</v>
      </c>
      <c r="DD10" s="51">
        <v>42</v>
      </c>
      <c r="DE10" s="51">
        <v>4</v>
      </c>
      <c r="DF10" s="51">
        <v>27</v>
      </c>
      <c r="DG10" s="51">
        <v>0</v>
      </c>
      <c r="DH10" s="51">
        <v>0</v>
      </c>
      <c r="DI10" s="51">
        <v>0</v>
      </c>
      <c r="DJ10" s="51">
        <v>28</v>
      </c>
      <c r="DK10" s="51">
        <v>39</v>
      </c>
      <c r="DL10" s="51">
        <v>0</v>
      </c>
      <c r="DM10" s="51">
        <v>0</v>
      </c>
      <c r="DN10" s="404" t="s">
        <v>208</v>
      </c>
      <c r="DO10" s="404"/>
      <c r="DP10" s="103" t="s">
        <v>173</v>
      </c>
      <c r="DQ10" s="103"/>
      <c r="DR10" s="51">
        <v>4</v>
      </c>
      <c r="DS10" s="51">
        <v>0</v>
      </c>
      <c r="DT10" s="51">
        <v>0</v>
      </c>
      <c r="DU10" s="51">
        <v>0</v>
      </c>
      <c r="DV10" s="51">
        <v>1</v>
      </c>
      <c r="DW10" s="51">
        <v>0</v>
      </c>
      <c r="DX10" s="51">
        <v>0</v>
      </c>
      <c r="DY10" s="51">
        <v>0</v>
      </c>
      <c r="DZ10" s="51">
        <v>0</v>
      </c>
      <c r="EA10" s="51">
        <v>0</v>
      </c>
      <c r="EB10" s="51">
        <v>3</v>
      </c>
      <c r="EC10" s="51">
        <v>4</v>
      </c>
      <c r="ED10" s="51">
        <v>0</v>
      </c>
      <c r="EE10" s="51">
        <v>0</v>
      </c>
      <c r="EF10" s="51">
        <v>0</v>
      </c>
      <c r="EG10" s="51">
        <v>0</v>
      </c>
      <c r="EH10" s="51">
        <v>2</v>
      </c>
      <c r="EI10" s="51">
        <v>0</v>
      </c>
      <c r="EJ10" s="51">
        <v>9</v>
      </c>
      <c r="EK10" s="51">
        <v>1</v>
      </c>
      <c r="EL10" s="404" t="s">
        <v>208</v>
      </c>
      <c r="EM10" s="404"/>
      <c r="EN10" s="93" t="s">
        <v>173</v>
      </c>
      <c r="EO10" s="93"/>
      <c r="EP10" s="51">
        <v>8</v>
      </c>
      <c r="EQ10" s="51">
        <v>25</v>
      </c>
      <c r="ER10" s="51">
        <v>0</v>
      </c>
      <c r="ES10" s="51">
        <v>5</v>
      </c>
      <c r="ET10" s="51">
        <v>1</v>
      </c>
      <c r="EU10" s="51">
        <v>9</v>
      </c>
      <c r="EV10" s="51">
        <v>0</v>
      </c>
      <c r="EW10" s="51">
        <v>0</v>
      </c>
      <c r="EX10" s="51">
        <v>0</v>
      </c>
      <c r="EY10" s="51">
        <v>5</v>
      </c>
      <c r="EZ10" s="51">
        <v>0</v>
      </c>
      <c r="FA10" s="51">
        <v>0</v>
      </c>
      <c r="FB10" s="51">
        <v>1</v>
      </c>
      <c r="FC10" s="51">
        <v>0</v>
      </c>
      <c r="FD10" s="51">
        <v>0</v>
      </c>
      <c r="FE10" s="51">
        <v>0</v>
      </c>
      <c r="FF10" s="51">
        <v>0</v>
      </c>
      <c r="FG10" s="51">
        <v>0</v>
      </c>
      <c r="FH10" s="404" t="s">
        <v>208</v>
      </c>
      <c r="FI10" s="404"/>
      <c r="FJ10" s="321" t="s">
        <v>173</v>
      </c>
      <c r="FK10" s="321"/>
      <c r="FL10" s="51">
        <v>1</v>
      </c>
      <c r="FM10" s="51">
        <v>12</v>
      </c>
      <c r="FN10" s="51">
        <v>0</v>
      </c>
      <c r="FO10" s="51">
        <v>1</v>
      </c>
      <c r="FP10" s="51">
        <v>0</v>
      </c>
      <c r="FQ10" s="51">
        <v>0</v>
      </c>
      <c r="FR10" s="51">
        <v>0</v>
      </c>
      <c r="FS10" s="51">
        <v>0</v>
      </c>
      <c r="FT10" s="51">
        <v>13</v>
      </c>
      <c r="FU10" s="51">
        <v>28</v>
      </c>
      <c r="FV10" s="51">
        <v>0</v>
      </c>
      <c r="FW10" s="51">
        <v>0</v>
      </c>
      <c r="FX10" s="51">
        <v>0</v>
      </c>
      <c r="FY10" s="51">
        <v>0</v>
      </c>
      <c r="FZ10" s="51">
        <v>0</v>
      </c>
      <c r="GA10" s="51">
        <v>0</v>
      </c>
      <c r="GB10" s="51">
        <v>9</v>
      </c>
      <c r="GC10" s="51">
        <v>20</v>
      </c>
      <c r="GD10" s="51">
        <f t="shared" ref="GD10:GD27" si="11">SUM(GB10,FZ10,FX10,FV10,FT10,FR10,FP10,FN10,FL10,FF10,FD10,FB10,EZ10,EX10,EV10,ET10,ER10,EP10,EJ10,EH10,EF10,ED10,EB10,DZ10,DX10,DV10,DT10,DR10,DL10,DJ10,DH10,DF10,DD10,DB10,CZ10,CX10,CV10,CT10,CN10,CL10,CJ10,CH10,CF10,CD10,CB10,BZ10,BX10,BV10,BP10,BN10,BL10,BJ10,BH10,BF10,BD10,BB10,AZ10,AX10)</f>
        <v>308</v>
      </c>
      <c r="GE10" s="51">
        <f t="shared" ref="GE10:GE27" si="12">SUM(GC10,GA10,FY10,FW10,FU10,FS10,FQ10,FO10,FM10,FG10,FE10,FC10,FA10,EY10,EW10,EU10,ES10,EQ10,EK10,EI10,EG10,EE10,EC10,EA10,DY10,DW10,DU10,DS10,DM10,DK10,DI10,DG10,DE10,DC10,DA10,CY10,CW10,CU10,CO10,CM10,CK10,CI10,CG10,CE10,CC10,CA10,BY10,BW10,BQ10,BO10,BM10,BK10,BI10,BG10,BE10,BC10,BA10,AY10)</f>
        <v>264</v>
      </c>
      <c r="GF10" s="51">
        <f t="shared" ref="GF10:GF27" si="13">SUM(GD10:GE10)</f>
        <v>572</v>
      </c>
      <c r="GG10" s="404" t="s">
        <v>208</v>
      </c>
      <c r="GH10" s="404"/>
    </row>
    <row r="11" spans="1:190" ht="17.100000000000001" customHeight="1">
      <c r="A11" s="429" t="s">
        <v>7</v>
      </c>
      <c r="B11" s="429"/>
      <c r="C11" s="51">
        <v>55</v>
      </c>
      <c r="D11" s="51">
        <v>33</v>
      </c>
      <c r="E11" s="51">
        <v>1</v>
      </c>
      <c r="F11" s="51">
        <v>12</v>
      </c>
      <c r="G11" s="51">
        <v>164</v>
      </c>
      <c r="H11" s="51">
        <v>137</v>
      </c>
      <c r="I11" s="51">
        <v>138</v>
      </c>
      <c r="J11" s="51">
        <v>104</v>
      </c>
      <c r="K11" s="51">
        <v>114</v>
      </c>
      <c r="L11" s="51">
        <v>87</v>
      </c>
      <c r="M11" s="51">
        <v>0</v>
      </c>
      <c r="N11" s="51">
        <v>0</v>
      </c>
      <c r="O11" s="51">
        <v>25</v>
      </c>
      <c r="P11" s="51">
        <v>0</v>
      </c>
      <c r="Q11" s="51">
        <v>1</v>
      </c>
      <c r="R11" s="51">
        <v>0</v>
      </c>
      <c r="S11" s="51">
        <v>0</v>
      </c>
      <c r="T11" s="51">
        <v>0</v>
      </c>
      <c r="U11" s="52">
        <f t="shared" si="7"/>
        <v>498</v>
      </c>
      <c r="V11" s="52">
        <f t="shared" si="8"/>
        <v>373</v>
      </c>
      <c r="W11" s="52">
        <f t="shared" si="9"/>
        <v>871</v>
      </c>
      <c r="X11" s="404" t="s">
        <v>209</v>
      </c>
      <c r="Y11" s="404"/>
      <c r="Z11" s="103" t="s">
        <v>7</v>
      </c>
      <c r="AA11" s="103"/>
      <c r="AB11" s="51">
        <v>14</v>
      </c>
      <c r="AC11" s="51">
        <v>3</v>
      </c>
      <c r="AD11" s="51">
        <f t="shared" si="0"/>
        <v>17</v>
      </c>
      <c r="AE11" s="51">
        <v>23</v>
      </c>
      <c r="AF11" s="51">
        <v>7</v>
      </c>
      <c r="AG11" s="51">
        <f t="shared" si="1"/>
        <v>30</v>
      </c>
      <c r="AH11" s="51">
        <v>205</v>
      </c>
      <c r="AI11" s="51">
        <v>163</v>
      </c>
      <c r="AJ11" s="51">
        <f t="shared" si="2"/>
        <v>368</v>
      </c>
      <c r="AK11" s="51">
        <v>254</v>
      </c>
      <c r="AL11" s="51">
        <v>199</v>
      </c>
      <c r="AM11" s="51">
        <f t="shared" si="3"/>
        <v>453</v>
      </c>
      <c r="AN11" s="51">
        <v>2</v>
      </c>
      <c r="AO11" s="51">
        <v>1</v>
      </c>
      <c r="AP11" s="51">
        <f t="shared" si="10"/>
        <v>3</v>
      </c>
      <c r="AQ11" s="71">
        <f t="shared" si="4"/>
        <v>498</v>
      </c>
      <c r="AR11" s="71">
        <f t="shared" si="5"/>
        <v>373</v>
      </c>
      <c r="AS11" s="71">
        <f t="shared" si="6"/>
        <v>871</v>
      </c>
      <c r="AT11" s="404" t="s">
        <v>209</v>
      </c>
      <c r="AU11" s="404"/>
      <c r="AV11" s="103" t="s">
        <v>7</v>
      </c>
      <c r="AW11" s="103"/>
      <c r="AX11" s="51">
        <v>37</v>
      </c>
      <c r="AY11" s="51">
        <v>12</v>
      </c>
      <c r="AZ11" s="51">
        <v>30</v>
      </c>
      <c r="BA11" s="51">
        <v>24</v>
      </c>
      <c r="BB11" s="51">
        <v>15</v>
      </c>
      <c r="BC11" s="51">
        <v>26</v>
      </c>
      <c r="BD11" s="51">
        <v>1</v>
      </c>
      <c r="BE11" s="51">
        <v>1</v>
      </c>
      <c r="BF11" s="51">
        <v>28</v>
      </c>
      <c r="BG11" s="51">
        <v>31</v>
      </c>
      <c r="BH11" s="51">
        <v>25</v>
      </c>
      <c r="BI11" s="51">
        <v>12</v>
      </c>
      <c r="BJ11" s="51">
        <v>2</v>
      </c>
      <c r="BK11" s="51">
        <v>3</v>
      </c>
      <c r="BL11" s="51">
        <v>0</v>
      </c>
      <c r="BM11" s="51">
        <v>2</v>
      </c>
      <c r="BN11" s="51">
        <v>2</v>
      </c>
      <c r="BO11" s="51">
        <v>0</v>
      </c>
      <c r="BP11" s="51">
        <v>0</v>
      </c>
      <c r="BQ11" s="51">
        <v>0</v>
      </c>
      <c r="BR11" s="404" t="s">
        <v>209</v>
      </c>
      <c r="BS11" s="404"/>
      <c r="BT11" s="103" t="s">
        <v>7</v>
      </c>
      <c r="BU11" s="103"/>
      <c r="BV11" s="51">
        <v>0</v>
      </c>
      <c r="BW11" s="51">
        <v>0</v>
      </c>
      <c r="BX11" s="51">
        <v>22</v>
      </c>
      <c r="BY11" s="51">
        <v>6</v>
      </c>
      <c r="BZ11" s="51">
        <v>1</v>
      </c>
      <c r="CA11" s="51">
        <v>7</v>
      </c>
      <c r="CB11" s="51">
        <v>2</v>
      </c>
      <c r="CC11" s="51">
        <v>3</v>
      </c>
      <c r="CD11" s="51">
        <v>0</v>
      </c>
      <c r="CE11" s="51">
        <v>0</v>
      </c>
      <c r="CF11" s="51">
        <v>0</v>
      </c>
      <c r="CG11" s="51">
        <v>0</v>
      </c>
      <c r="CH11" s="51">
        <v>2</v>
      </c>
      <c r="CI11" s="51">
        <v>1</v>
      </c>
      <c r="CJ11" s="51">
        <v>0</v>
      </c>
      <c r="CK11" s="51">
        <v>1</v>
      </c>
      <c r="CL11" s="51">
        <v>0</v>
      </c>
      <c r="CM11" s="51">
        <v>2</v>
      </c>
      <c r="CN11" s="51">
        <v>1</v>
      </c>
      <c r="CO11" s="51">
        <v>2</v>
      </c>
      <c r="CP11" s="404" t="s">
        <v>209</v>
      </c>
      <c r="CQ11" s="404"/>
      <c r="CR11" s="103" t="s">
        <v>7</v>
      </c>
      <c r="CS11" s="103"/>
      <c r="CT11" s="51">
        <v>0</v>
      </c>
      <c r="CU11" s="51">
        <v>0</v>
      </c>
      <c r="CV11" s="51">
        <v>0</v>
      </c>
      <c r="CW11" s="51">
        <v>0</v>
      </c>
      <c r="CX11" s="51">
        <v>0</v>
      </c>
      <c r="CY11" s="51">
        <v>1</v>
      </c>
      <c r="CZ11" s="51">
        <v>0</v>
      </c>
      <c r="DA11" s="51">
        <v>0</v>
      </c>
      <c r="DB11" s="51">
        <v>87</v>
      </c>
      <c r="DC11" s="51">
        <v>72</v>
      </c>
      <c r="DD11" s="51">
        <v>59</v>
      </c>
      <c r="DE11" s="51">
        <v>40</v>
      </c>
      <c r="DF11" s="51">
        <v>76</v>
      </c>
      <c r="DG11" s="51">
        <v>2</v>
      </c>
      <c r="DH11" s="51">
        <v>8</v>
      </c>
      <c r="DI11" s="51">
        <v>6</v>
      </c>
      <c r="DJ11" s="51">
        <v>11</v>
      </c>
      <c r="DK11" s="51">
        <v>25</v>
      </c>
      <c r="DL11" s="51">
        <v>0</v>
      </c>
      <c r="DM11" s="51">
        <v>1</v>
      </c>
      <c r="DN11" s="404" t="s">
        <v>209</v>
      </c>
      <c r="DO11" s="404"/>
      <c r="DP11" s="103" t="s">
        <v>7</v>
      </c>
      <c r="DQ11" s="103"/>
      <c r="DR11" s="51">
        <v>11</v>
      </c>
      <c r="DS11" s="51">
        <v>1</v>
      </c>
      <c r="DT11" s="51">
        <v>0</v>
      </c>
      <c r="DU11" s="51">
        <v>0</v>
      </c>
      <c r="DV11" s="51">
        <v>0</v>
      </c>
      <c r="DW11" s="51">
        <v>1</v>
      </c>
      <c r="DX11" s="51">
        <v>0</v>
      </c>
      <c r="DY11" s="51">
        <v>0</v>
      </c>
      <c r="DZ11" s="51">
        <v>0</v>
      </c>
      <c r="EA11" s="51">
        <v>0</v>
      </c>
      <c r="EB11" s="51">
        <v>0</v>
      </c>
      <c r="EC11" s="51">
        <v>5</v>
      </c>
      <c r="ED11" s="51">
        <v>0</v>
      </c>
      <c r="EE11" s="51">
        <v>0</v>
      </c>
      <c r="EF11" s="51">
        <v>3</v>
      </c>
      <c r="EG11" s="51">
        <v>1</v>
      </c>
      <c r="EH11" s="51">
        <v>4</v>
      </c>
      <c r="EI11" s="51">
        <v>0</v>
      </c>
      <c r="EJ11" s="51">
        <v>16</v>
      </c>
      <c r="EK11" s="51">
        <v>2</v>
      </c>
      <c r="EL11" s="404" t="s">
        <v>209</v>
      </c>
      <c r="EM11" s="404"/>
      <c r="EN11" s="93" t="s">
        <v>7</v>
      </c>
      <c r="EO11" s="93"/>
      <c r="EP11" s="51">
        <v>3</v>
      </c>
      <c r="EQ11" s="51">
        <v>15</v>
      </c>
      <c r="ER11" s="51">
        <v>1</v>
      </c>
      <c r="ES11" s="51">
        <v>2</v>
      </c>
      <c r="ET11" s="51">
        <v>2</v>
      </c>
      <c r="EU11" s="51">
        <v>1</v>
      </c>
      <c r="EV11" s="51">
        <v>2</v>
      </c>
      <c r="EW11" s="51">
        <v>2</v>
      </c>
      <c r="EX11" s="51">
        <v>1</v>
      </c>
      <c r="EY11" s="51">
        <v>3</v>
      </c>
      <c r="EZ11" s="51">
        <v>0</v>
      </c>
      <c r="FA11" s="51">
        <v>0</v>
      </c>
      <c r="FB11" s="51">
        <v>0</v>
      </c>
      <c r="FC11" s="51">
        <v>0</v>
      </c>
      <c r="FD11" s="51">
        <v>0</v>
      </c>
      <c r="FE11" s="51">
        <v>0</v>
      </c>
      <c r="FF11" s="51">
        <v>0</v>
      </c>
      <c r="FG11" s="51">
        <v>1</v>
      </c>
      <c r="FH11" s="404" t="s">
        <v>209</v>
      </c>
      <c r="FI11" s="404"/>
      <c r="FJ11" s="321" t="s">
        <v>7</v>
      </c>
      <c r="FK11" s="321"/>
      <c r="FL11" s="51">
        <v>4</v>
      </c>
      <c r="FM11" s="51">
        <v>4</v>
      </c>
      <c r="FN11" s="51">
        <v>2</v>
      </c>
      <c r="FO11" s="51">
        <v>1</v>
      </c>
      <c r="FP11" s="51">
        <v>2</v>
      </c>
      <c r="FQ11" s="51">
        <v>2</v>
      </c>
      <c r="FR11" s="51">
        <v>0</v>
      </c>
      <c r="FS11" s="51">
        <v>0</v>
      </c>
      <c r="FT11" s="51">
        <v>25</v>
      </c>
      <c r="FU11" s="51">
        <v>30</v>
      </c>
      <c r="FV11" s="51">
        <v>0</v>
      </c>
      <c r="FW11" s="51">
        <v>0</v>
      </c>
      <c r="FX11" s="51">
        <v>0</v>
      </c>
      <c r="FY11" s="51">
        <v>0</v>
      </c>
      <c r="FZ11" s="51">
        <v>0</v>
      </c>
      <c r="GA11" s="51">
        <v>0</v>
      </c>
      <c r="GB11" s="51">
        <v>13</v>
      </c>
      <c r="GC11" s="51">
        <v>22</v>
      </c>
      <c r="GD11" s="51">
        <f t="shared" si="11"/>
        <v>498</v>
      </c>
      <c r="GE11" s="51">
        <f t="shared" si="12"/>
        <v>373</v>
      </c>
      <c r="GF11" s="51">
        <f t="shared" si="13"/>
        <v>871</v>
      </c>
      <c r="GG11" s="404" t="s">
        <v>209</v>
      </c>
      <c r="GH11" s="404"/>
    </row>
    <row r="12" spans="1:190" ht="17.100000000000001" customHeight="1">
      <c r="A12" s="411" t="s">
        <v>8</v>
      </c>
      <c r="B12" s="103" t="s">
        <v>69</v>
      </c>
      <c r="C12" s="51">
        <v>14</v>
      </c>
      <c r="D12" s="51">
        <v>5</v>
      </c>
      <c r="E12" s="51">
        <v>15</v>
      </c>
      <c r="F12" s="51">
        <v>18</v>
      </c>
      <c r="G12" s="51">
        <v>60</v>
      </c>
      <c r="H12" s="51">
        <v>97</v>
      </c>
      <c r="I12" s="51">
        <v>143</v>
      </c>
      <c r="J12" s="51">
        <v>348</v>
      </c>
      <c r="K12" s="51">
        <v>34</v>
      </c>
      <c r="L12" s="51">
        <v>50</v>
      </c>
      <c r="M12" s="51">
        <v>0</v>
      </c>
      <c r="N12" s="51">
        <v>1</v>
      </c>
      <c r="O12" s="51">
        <v>15</v>
      </c>
      <c r="P12" s="51">
        <v>20</v>
      </c>
      <c r="Q12" s="51">
        <v>7</v>
      </c>
      <c r="R12" s="51">
        <v>5</v>
      </c>
      <c r="S12" s="51">
        <v>0</v>
      </c>
      <c r="T12" s="51">
        <v>0</v>
      </c>
      <c r="U12" s="52">
        <f t="shared" si="7"/>
        <v>288</v>
      </c>
      <c r="V12" s="52">
        <f t="shared" si="8"/>
        <v>544</v>
      </c>
      <c r="W12" s="52">
        <f t="shared" si="9"/>
        <v>832</v>
      </c>
      <c r="X12" s="127" t="s">
        <v>210</v>
      </c>
      <c r="Y12" s="408" t="s">
        <v>211</v>
      </c>
      <c r="Z12" s="411" t="s">
        <v>8</v>
      </c>
      <c r="AA12" s="103" t="s">
        <v>69</v>
      </c>
      <c r="AB12" s="51">
        <v>16</v>
      </c>
      <c r="AC12" s="51">
        <v>6</v>
      </c>
      <c r="AD12" s="51">
        <f t="shared" si="0"/>
        <v>22</v>
      </c>
      <c r="AE12" s="51">
        <v>31</v>
      </c>
      <c r="AF12" s="51">
        <v>21</v>
      </c>
      <c r="AG12" s="51">
        <f t="shared" si="1"/>
        <v>52</v>
      </c>
      <c r="AH12" s="51">
        <v>161</v>
      </c>
      <c r="AI12" s="51">
        <v>402</v>
      </c>
      <c r="AJ12" s="51">
        <f t="shared" si="2"/>
        <v>563</v>
      </c>
      <c r="AK12" s="51">
        <v>80</v>
      </c>
      <c r="AL12" s="51">
        <v>115</v>
      </c>
      <c r="AM12" s="51">
        <f t="shared" si="3"/>
        <v>195</v>
      </c>
      <c r="AN12" s="51">
        <v>0</v>
      </c>
      <c r="AO12" s="51">
        <v>0</v>
      </c>
      <c r="AP12" s="51">
        <f t="shared" si="10"/>
        <v>0</v>
      </c>
      <c r="AQ12" s="71">
        <f t="shared" si="4"/>
        <v>288</v>
      </c>
      <c r="AR12" s="71">
        <f t="shared" si="5"/>
        <v>544</v>
      </c>
      <c r="AS12" s="71">
        <f t="shared" si="6"/>
        <v>832</v>
      </c>
      <c r="AT12" s="127" t="s">
        <v>210</v>
      </c>
      <c r="AU12" s="408" t="s">
        <v>211</v>
      </c>
      <c r="AV12" s="411" t="s">
        <v>8</v>
      </c>
      <c r="AW12" s="105" t="s">
        <v>174</v>
      </c>
      <c r="AX12" s="51">
        <v>13</v>
      </c>
      <c r="AY12" s="51">
        <v>23</v>
      </c>
      <c r="AZ12" s="51">
        <v>12</v>
      </c>
      <c r="BA12" s="51">
        <v>48</v>
      </c>
      <c r="BB12" s="51">
        <v>13</v>
      </c>
      <c r="BC12" s="51">
        <v>31</v>
      </c>
      <c r="BD12" s="51">
        <v>3</v>
      </c>
      <c r="BE12" s="51">
        <v>5</v>
      </c>
      <c r="BF12" s="51">
        <v>9</v>
      </c>
      <c r="BG12" s="51">
        <v>20</v>
      </c>
      <c r="BH12" s="51">
        <v>19</v>
      </c>
      <c r="BI12" s="51">
        <v>36</v>
      </c>
      <c r="BJ12" s="51">
        <v>4</v>
      </c>
      <c r="BK12" s="51">
        <v>3</v>
      </c>
      <c r="BL12" s="51">
        <v>1</v>
      </c>
      <c r="BM12" s="51">
        <v>2</v>
      </c>
      <c r="BN12" s="51">
        <v>0</v>
      </c>
      <c r="BO12" s="51">
        <v>0</v>
      </c>
      <c r="BP12" s="51">
        <v>0</v>
      </c>
      <c r="BQ12" s="51">
        <v>0</v>
      </c>
      <c r="BR12" s="127" t="s">
        <v>210</v>
      </c>
      <c r="BS12" s="408" t="s">
        <v>211</v>
      </c>
      <c r="BT12" s="411" t="s">
        <v>8</v>
      </c>
      <c r="BU12" s="105" t="s">
        <v>174</v>
      </c>
      <c r="BV12" s="51">
        <v>1</v>
      </c>
      <c r="BW12" s="51">
        <v>0</v>
      </c>
      <c r="BX12" s="51">
        <v>11</v>
      </c>
      <c r="BY12" s="51">
        <v>11</v>
      </c>
      <c r="BZ12" s="51">
        <v>9</v>
      </c>
      <c r="CA12" s="51">
        <v>18</v>
      </c>
      <c r="CB12" s="51">
        <v>0</v>
      </c>
      <c r="CC12" s="51">
        <v>10</v>
      </c>
      <c r="CD12" s="51">
        <v>0</v>
      </c>
      <c r="CE12" s="51">
        <v>0</v>
      </c>
      <c r="CF12" s="51">
        <v>0</v>
      </c>
      <c r="CG12" s="51">
        <v>1</v>
      </c>
      <c r="CH12" s="51">
        <v>0</v>
      </c>
      <c r="CI12" s="51">
        <v>0</v>
      </c>
      <c r="CJ12" s="51">
        <v>0</v>
      </c>
      <c r="CK12" s="51">
        <v>0</v>
      </c>
      <c r="CL12" s="51">
        <v>1</v>
      </c>
      <c r="CM12" s="51">
        <v>1</v>
      </c>
      <c r="CN12" s="51">
        <v>0</v>
      </c>
      <c r="CO12" s="51">
        <v>2</v>
      </c>
      <c r="CP12" s="127" t="s">
        <v>210</v>
      </c>
      <c r="CQ12" s="408" t="s">
        <v>211</v>
      </c>
      <c r="CR12" s="411" t="s">
        <v>8</v>
      </c>
      <c r="CS12" s="105" t="s">
        <v>174</v>
      </c>
      <c r="CT12" s="51">
        <v>1</v>
      </c>
      <c r="CU12" s="51">
        <v>1</v>
      </c>
      <c r="CV12" s="51">
        <v>0</v>
      </c>
      <c r="CW12" s="51">
        <v>0</v>
      </c>
      <c r="CX12" s="51">
        <v>0</v>
      </c>
      <c r="CY12" s="51">
        <v>0</v>
      </c>
      <c r="CZ12" s="51">
        <v>0</v>
      </c>
      <c r="DA12" s="51">
        <v>1</v>
      </c>
      <c r="DB12" s="51">
        <v>45</v>
      </c>
      <c r="DC12" s="51">
        <v>59</v>
      </c>
      <c r="DD12" s="51">
        <v>21</v>
      </c>
      <c r="DE12" s="51">
        <v>18</v>
      </c>
      <c r="DF12" s="51">
        <v>26</v>
      </c>
      <c r="DG12" s="51">
        <v>4</v>
      </c>
      <c r="DH12" s="51">
        <v>0</v>
      </c>
      <c r="DI12" s="51">
        <v>0</v>
      </c>
      <c r="DJ12" s="51">
        <v>7</v>
      </c>
      <c r="DK12" s="51">
        <v>22</v>
      </c>
      <c r="DL12" s="51">
        <v>0</v>
      </c>
      <c r="DM12" s="51">
        <v>0</v>
      </c>
      <c r="DN12" s="127" t="s">
        <v>210</v>
      </c>
      <c r="DO12" s="408" t="s">
        <v>211</v>
      </c>
      <c r="DP12" s="411" t="s">
        <v>8</v>
      </c>
      <c r="DQ12" s="105" t="s">
        <v>174</v>
      </c>
      <c r="DR12" s="51">
        <v>2</v>
      </c>
      <c r="DS12" s="51">
        <v>0</v>
      </c>
      <c r="DT12" s="51">
        <v>3</v>
      </c>
      <c r="DU12" s="51">
        <v>2</v>
      </c>
      <c r="DV12" s="51">
        <v>3</v>
      </c>
      <c r="DW12" s="51">
        <v>4</v>
      </c>
      <c r="DX12" s="51">
        <v>0</v>
      </c>
      <c r="DY12" s="51">
        <v>0</v>
      </c>
      <c r="DZ12" s="51">
        <v>0</v>
      </c>
      <c r="EA12" s="51">
        <v>0</v>
      </c>
      <c r="EB12" s="51">
        <v>0</v>
      </c>
      <c r="EC12" s="51">
        <v>5</v>
      </c>
      <c r="ED12" s="51">
        <v>0</v>
      </c>
      <c r="EE12" s="51">
        <v>0</v>
      </c>
      <c r="EF12" s="51">
        <v>1</v>
      </c>
      <c r="EG12" s="51">
        <v>0</v>
      </c>
      <c r="EH12" s="51">
        <v>2</v>
      </c>
      <c r="EI12" s="51">
        <v>1</v>
      </c>
      <c r="EJ12" s="51">
        <v>4</v>
      </c>
      <c r="EK12" s="51">
        <v>0</v>
      </c>
      <c r="EL12" s="127" t="s">
        <v>210</v>
      </c>
      <c r="EM12" s="408" t="s">
        <v>211</v>
      </c>
      <c r="EN12" s="411" t="s">
        <v>8</v>
      </c>
      <c r="EO12" s="94" t="s">
        <v>174</v>
      </c>
      <c r="EP12" s="99">
        <v>7</v>
      </c>
      <c r="EQ12" s="99">
        <v>61</v>
      </c>
      <c r="ER12" s="99">
        <v>2</v>
      </c>
      <c r="ES12" s="99">
        <v>15</v>
      </c>
      <c r="ET12" s="99">
        <v>2</v>
      </c>
      <c r="EU12" s="99">
        <v>13</v>
      </c>
      <c r="EV12" s="99">
        <v>1</v>
      </c>
      <c r="EW12" s="99">
        <v>6</v>
      </c>
      <c r="EX12" s="99">
        <v>1</v>
      </c>
      <c r="EY12" s="99">
        <v>10</v>
      </c>
      <c r="EZ12" s="99">
        <v>0</v>
      </c>
      <c r="FA12" s="99">
        <v>0</v>
      </c>
      <c r="FB12" s="99">
        <v>0</v>
      </c>
      <c r="FC12" s="99">
        <v>0</v>
      </c>
      <c r="FD12" s="99">
        <v>0</v>
      </c>
      <c r="FE12" s="99">
        <v>0</v>
      </c>
      <c r="FF12" s="99">
        <v>0</v>
      </c>
      <c r="FG12" s="99">
        <v>3</v>
      </c>
      <c r="FH12" s="170" t="s">
        <v>210</v>
      </c>
      <c r="FI12" s="408" t="s">
        <v>211</v>
      </c>
      <c r="FJ12" s="411" t="s">
        <v>8</v>
      </c>
      <c r="FK12" s="325" t="s">
        <v>174</v>
      </c>
      <c r="FL12" s="51">
        <v>3</v>
      </c>
      <c r="FM12" s="51">
        <v>8</v>
      </c>
      <c r="FN12" s="51">
        <v>0</v>
      </c>
      <c r="FO12" s="51">
        <v>3</v>
      </c>
      <c r="FP12" s="51">
        <v>3</v>
      </c>
      <c r="FQ12" s="51">
        <v>6</v>
      </c>
      <c r="FR12" s="51">
        <v>0</v>
      </c>
      <c r="FS12" s="51">
        <v>3</v>
      </c>
      <c r="FT12" s="51">
        <v>1</v>
      </c>
      <c r="FU12" s="51">
        <v>1</v>
      </c>
      <c r="FV12" s="51">
        <v>28</v>
      </c>
      <c r="FW12" s="51">
        <v>50</v>
      </c>
      <c r="FX12" s="51">
        <v>0</v>
      </c>
      <c r="FY12" s="51">
        <v>0</v>
      </c>
      <c r="FZ12" s="51">
        <v>0</v>
      </c>
      <c r="GA12" s="51">
        <v>0</v>
      </c>
      <c r="GB12" s="51">
        <v>29</v>
      </c>
      <c r="GC12" s="51">
        <v>37</v>
      </c>
      <c r="GD12" s="51">
        <f t="shared" si="11"/>
        <v>288</v>
      </c>
      <c r="GE12" s="51">
        <f t="shared" si="12"/>
        <v>544</v>
      </c>
      <c r="GF12" s="51">
        <f t="shared" si="13"/>
        <v>832</v>
      </c>
      <c r="GG12" s="127" t="s">
        <v>210</v>
      </c>
      <c r="GH12" s="408" t="s">
        <v>211</v>
      </c>
    </row>
    <row r="13" spans="1:190" ht="17.100000000000001" customHeight="1">
      <c r="A13" s="412"/>
      <c r="B13" s="103" t="s">
        <v>73</v>
      </c>
      <c r="C13" s="51">
        <v>14</v>
      </c>
      <c r="D13" s="51">
        <v>6</v>
      </c>
      <c r="E13" s="51">
        <v>0</v>
      </c>
      <c r="F13" s="51">
        <v>9</v>
      </c>
      <c r="G13" s="51">
        <v>73</v>
      </c>
      <c r="H13" s="51">
        <v>101</v>
      </c>
      <c r="I13" s="51">
        <v>132</v>
      </c>
      <c r="J13" s="51">
        <v>296</v>
      </c>
      <c r="K13" s="51">
        <v>68</v>
      </c>
      <c r="L13" s="51">
        <v>111</v>
      </c>
      <c r="M13" s="51">
        <v>0</v>
      </c>
      <c r="N13" s="51">
        <v>3</v>
      </c>
      <c r="O13" s="51">
        <v>6</v>
      </c>
      <c r="P13" s="51">
        <v>9</v>
      </c>
      <c r="Q13" s="51">
        <v>2</v>
      </c>
      <c r="R13" s="51">
        <v>4</v>
      </c>
      <c r="S13" s="51">
        <v>0</v>
      </c>
      <c r="T13" s="51">
        <v>0</v>
      </c>
      <c r="U13" s="52">
        <f t="shared" si="7"/>
        <v>295</v>
      </c>
      <c r="V13" s="52">
        <f t="shared" si="8"/>
        <v>539</v>
      </c>
      <c r="W13" s="52">
        <f t="shared" si="9"/>
        <v>834</v>
      </c>
      <c r="X13" s="127" t="s">
        <v>212</v>
      </c>
      <c r="Y13" s="409"/>
      <c r="Z13" s="412"/>
      <c r="AA13" s="103" t="s">
        <v>73</v>
      </c>
      <c r="AB13" s="51">
        <v>15</v>
      </c>
      <c r="AC13" s="51">
        <v>12</v>
      </c>
      <c r="AD13" s="51">
        <f t="shared" si="0"/>
        <v>27</v>
      </c>
      <c r="AE13" s="51">
        <v>34</v>
      </c>
      <c r="AF13" s="51">
        <v>33</v>
      </c>
      <c r="AG13" s="51">
        <f t="shared" si="1"/>
        <v>67</v>
      </c>
      <c r="AH13" s="51">
        <v>158</v>
      </c>
      <c r="AI13" s="51">
        <v>376</v>
      </c>
      <c r="AJ13" s="51">
        <f t="shared" si="2"/>
        <v>534</v>
      </c>
      <c r="AK13" s="51">
        <v>88</v>
      </c>
      <c r="AL13" s="51">
        <v>118</v>
      </c>
      <c r="AM13" s="51">
        <f t="shared" si="3"/>
        <v>206</v>
      </c>
      <c r="AN13" s="51">
        <v>0</v>
      </c>
      <c r="AO13" s="51">
        <v>0</v>
      </c>
      <c r="AP13" s="51">
        <f t="shared" si="10"/>
        <v>0</v>
      </c>
      <c r="AQ13" s="71">
        <f t="shared" si="4"/>
        <v>295</v>
      </c>
      <c r="AR13" s="71">
        <f t="shared" si="5"/>
        <v>539</v>
      </c>
      <c r="AS13" s="71">
        <f t="shared" si="6"/>
        <v>834</v>
      </c>
      <c r="AT13" s="127" t="s">
        <v>212</v>
      </c>
      <c r="AU13" s="409"/>
      <c r="AV13" s="412"/>
      <c r="AW13" s="105" t="s">
        <v>175</v>
      </c>
      <c r="AX13" s="51">
        <v>9</v>
      </c>
      <c r="AY13" s="51">
        <v>16</v>
      </c>
      <c r="AZ13" s="51">
        <v>16</v>
      </c>
      <c r="BA13" s="51">
        <v>36</v>
      </c>
      <c r="BB13" s="51">
        <v>11</v>
      </c>
      <c r="BC13" s="51">
        <v>31</v>
      </c>
      <c r="BD13" s="51">
        <v>4</v>
      </c>
      <c r="BE13" s="51">
        <v>3</v>
      </c>
      <c r="BF13" s="51">
        <v>5</v>
      </c>
      <c r="BG13" s="51">
        <v>11</v>
      </c>
      <c r="BH13" s="51">
        <v>25</v>
      </c>
      <c r="BI13" s="51">
        <v>33</v>
      </c>
      <c r="BJ13" s="51">
        <v>0</v>
      </c>
      <c r="BK13" s="51">
        <v>1</v>
      </c>
      <c r="BL13" s="51">
        <v>0</v>
      </c>
      <c r="BM13" s="51">
        <v>2</v>
      </c>
      <c r="BN13" s="51">
        <v>0</v>
      </c>
      <c r="BO13" s="51">
        <v>0</v>
      </c>
      <c r="BP13" s="51">
        <v>0</v>
      </c>
      <c r="BQ13" s="51">
        <v>0</v>
      </c>
      <c r="BR13" s="127" t="s">
        <v>212</v>
      </c>
      <c r="BS13" s="409"/>
      <c r="BT13" s="412"/>
      <c r="BU13" s="105" t="s">
        <v>175</v>
      </c>
      <c r="BV13" s="51">
        <v>0</v>
      </c>
      <c r="BW13" s="51">
        <v>0</v>
      </c>
      <c r="BX13" s="51">
        <v>14</v>
      </c>
      <c r="BY13" s="51">
        <v>10</v>
      </c>
      <c r="BZ13" s="51">
        <v>6</v>
      </c>
      <c r="CA13" s="51">
        <v>20</v>
      </c>
      <c r="CB13" s="51">
        <v>3</v>
      </c>
      <c r="CC13" s="51">
        <v>5</v>
      </c>
      <c r="CD13" s="51">
        <v>0</v>
      </c>
      <c r="CE13" s="51">
        <v>2</v>
      </c>
      <c r="CF13" s="51">
        <v>0</v>
      </c>
      <c r="CG13" s="51">
        <v>0</v>
      </c>
      <c r="CH13" s="51">
        <v>2</v>
      </c>
      <c r="CI13" s="51">
        <v>2</v>
      </c>
      <c r="CJ13" s="51">
        <v>2</v>
      </c>
      <c r="CK13" s="51">
        <v>5</v>
      </c>
      <c r="CL13" s="51">
        <v>3</v>
      </c>
      <c r="CM13" s="51">
        <v>1</v>
      </c>
      <c r="CN13" s="51">
        <v>0</v>
      </c>
      <c r="CO13" s="51">
        <v>2</v>
      </c>
      <c r="CP13" s="127" t="s">
        <v>212</v>
      </c>
      <c r="CQ13" s="409"/>
      <c r="CR13" s="412"/>
      <c r="CS13" s="105" t="s">
        <v>175</v>
      </c>
      <c r="CT13" s="51">
        <v>1</v>
      </c>
      <c r="CU13" s="51">
        <v>4</v>
      </c>
      <c r="CV13" s="51">
        <v>0</v>
      </c>
      <c r="CW13" s="51">
        <v>0</v>
      </c>
      <c r="CX13" s="51">
        <v>0</v>
      </c>
      <c r="CY13" s="51">
        <v>0</v>
      </c>
      <c r="CZ13" s="51">
        <v>1</v>
      </c>
      <c r="DA13" s="51">
        <v>2</v>
      </c>
      <c r="DB13" s="51">
        <v>54</v>
      </c>
      <c r="DC13" s="51">
        <v>74</v>
      </c>
      <c r="DD13" s="51">
        <v>24</v>
      </c>
      <c r="DE13" s="51">
        <v>20</v>
      </c>
      <c r="DF13" s="51">
        <v>34</v>
      </c>
      <c r="DG13" s="51">
        <v>8</v>
      </c>
      <c r="DH13" s="51">
        <v>0</v>
      </c>
      <c r="DI13" s="51">
        <v>0</v>
      </c>
      <c r="DJ13" s="51">
        <v>14</v>
      </c>
      <c r="DK13" s="51">
        <v>19</v>
      </c>
      <c r="DL13" s="51">
        <v>3</v>
      </c>
      <c r="DM13" s="51">
        <v>0</v>
      </c>
      <c r="DN13" s="127" t="s">
        <v>212</v>
      </c>
      <c r="DO13" s="409"/>
      <c r="DP13" s="412"/>
      <c r="DQ13" s="105" t="s">
        <v>175</v>
      </c>
      <c r="DR13" s="51">
        <v>0</v>
      </c>
      <c r="DS13" s="51">
        <v>0</v>
      </c>
      <c r="DT13" s="51">
        <v>1</v>
      </c>
      <c r="DU13" s="51">
        <v>0</v>
      </c>
      <c r="DV13" s="51">
        <v>0</v>
      </c>
      <c r="DW13" s="51">
        <v>11</v>
      </c>
      <c r="DX13" s="51">
        <v>0</v>
      </c>
      <c r="DY13" s="51">
        <v>0</v>
      </c>
      <c r="DZ13" s="51">
        <v>0</v>
      </c>
      <c r="EA13" s="51">
        <v>0</v>
      </c>
      <c r="EB13" s="51">
        <v>1</v>
      </c>
      <c r="EC13" s="51">
        <v>1</v>
      </c>
      <c r="ED13" s="51">
        <v>0</v>
      </c>
      <c r="EE13" s="51">
        <v>0</v>
      </c>
      <c r="EF13" s="51">
        <v>0</v>
      </c>
      <c r="EG13" s="51">
        <v>0</v>
      </c>
      <c r="EH13" s="51">
        <v>0</v>
      </c>
      <c r="EI13" s="51">
        <v>0</v>
      </c>
      <c r="EJ13" s="51">
        <v>4</v>
      </c>
      <c r="EK13" s="51">
        <v>2</v>
      </c>
      <c r="EL13" s="127" t="s">
        <v>212</v>
      </c>
      <c r="EM13" s="409"/>
      <c r="EN13" s="412"/>
      <c r="EO13" s="95" t="s">
        <v>175</v>
      </c>
      <c r="EP13" s="51">
        <v>0</v>
      </c>
      <c r="EQ13" s="51">
        <v>43</v>
      </c>
      <c r="ER13" s="51">
        <v>1</v>
      </c>
      <c r="ES13" s="51">
        <v>9</v>
      </c>
      <c r="ET13" s="51">
        <v>6</v>
      </c>
      <c r="EU13" s="51">
        <v>30</v>
      </c>
      <c r="EV13" s="51">
        <v>2</v>
      </c>
      <c r="EW13" s="51">
        <v>16</v>
      </c>
      <c r="EX13" s="51">
        <v>1</v>
      </c>
      <c r="EY13" s="51">
        <v>14</v>
      </c>
      <c r="EZ13" s="51">
        <v>0</v>
      </c>
      <c r="FA13" s="51">
        <v>0</v>
      </c>
      <c r="FB13" s="51">
        <v>0</v>
      </c>
      <c r="FC13" s="51">
        <v>0</v>
      </c>
      <c r="FD13" s="51">
        <v>0</v>
      </c>
      <c r="FE13" s="51">
        <v>0</v>
      </c>
      <c r="FF13" s="51">
        <v>2</v>
      </c>
      <c r="FG13" s="51">
        <v>1</v>
      </c>
      <c r="FH13" s="171" t="s">
        <v>212</v>
      </c>
      <c r="FI13" s="409"/>
      <c r="FJ13" s="412"/>
      <c r="FK13" s="325" t="s">
        <v>175</v>
      </c>
      <c r="FL13" s="51">
        <v>1</v>
      </c>
      <c r="FM13" s="51">
        <v>3</v>
      </c>
      <c r="FN13" s="51">
        <v>1</v>
      </c>
      <c r="FO13" s="51">
        <v>0</v>
      </c>
      <c r="FP13" s="51">
        <v>0</v>
      </c>
      <c r="FQ13" s="51">
        <v>3</v>
      </c>
      <c r="FR13" s="51">
        <v>0</v>
      </c>
      <c r="FS13" s="51">
        <v>1</v>
      </c>
      <c r="FT13" s="51">
        <v>27</v>
      </c>
      <c r="FU13" s="51">
        <v>41</v>
      </c>
      <c r="FV13" s="51">
        <v>0</v>
      </c>
      <c r="FW13" s="51">
        <v>4</v>
      </c>
      <c r="FX13" s="51">
        <v>0</v>
      </c>
      <c r="FY13" s="51">
        <v>8</v>
      </c>
      <c r="FZ13" s="51">
        <v>0</v>
      </c>
      <c r="GA13" s="51">
        <v>1</v>
      </c>
      <c r="GB13" s="51">
        <v>17</v>
      </c>
      <c r="GC13" s="51">
        <v>44</v>
      </c>
      <c r="GD13" s="51">
        <f t="shared" si="11"/>
        <v>295</v>
      </c>
      <c r="GE13" s="51">
        <f t="shared" si="12"/>
        <v>539</v>
      </c>
      <c r="GF13" s="51">
        <f t="shared" si="13"/>
        <v>834</v>
      </c>
      <c r="GG13" s="127" t="s">
        <v>212</v>
      </c>
      <c r="GH13" s="409"/>
    </row>
    <row r="14" spans="1:190" ht="17.100000000000001" customHeight="1">
      <c r="A14" s="412"/>
      <c r="B14" s="103" t="s">
        <v>74</v>
      </c>
      <c r="C14" s="51">
        <v>3</v>
      </c>
      <c r="D14" s="51">
        <v>1</v>
      </c>
      <c r="E14" s="51">
        <v>17</v>
      </c>
      <c r="F14" s="51">
        <v>13</v>
      </c>
      <c r="G14" s="51">
        <v>2</v>
      </c>
      <c r="H14" s="51">
        <v>14</v>
      </c>
      <c r="I14" s="51">
        <v>20</v>
      </c>
      <c r="J14" s="51">
        <v>60</v>
      </c>
      <c r="K14" s="51">
        <v>16</v>
      </c>
      <c r="L14" s="51">
        <v>31</v>
      </c>
      <c r="M14" s="51">
        <v>0</v>
      </c>
      <c r="N14" s="51">
        <v>0</v>
      </c>
      <c r="O14" s="51">
        <v>2</v>
      </c>
      <c r="P14" s="51">
        <v>0</v>
      </c>
      <c r="Q14" s="51">
        <v>2</v>
      </c>
      <c r="R14" s="51">
        <v>0</v>
      </c>
      <c r="S14" s="51">
        <v>0</v>
      </c>
      <c r="T14" s="51">
        <v>0</v>
      </c>
      <c r="U14" s="52">
        <f t="shared" si="7"/>
        <v>62</v>
      </c>
      <c r="V14" s="52">
        <f t="shared" si="8"/>
        <v>119</v>
      </c>
      <c r="W14" s="52">
        <f t="shared" si="9"/>
        <v>181</v>
      </c>
      <c r="X14" s="127" t="s">
        <v>213</v>
      </c>
      <c r="Y14" s="409"/>
      <c r="Z14" s="412"/>
      <c r="AA14" s="103" t="s">
        <v>74</v>
      </c>
      <c r="AB14" s="51">
        <v>5</v>
      </c>
      <c r="AC14" s="51">
        <v>2</v>
      </c>
      <c r="AD14" s="51">
        <f t="shared" si="0"/>
        <v>7</v>
      </c>
      <c r="AE14" s="51">
        <v>9</v>
      </c>
      <c r="AF14" s="51">
        <v>9</v>
      </c>
      <c r="AG14" s="51">
        <f t="shared" si="1"/>
        <v>18</v>
      </c>
      <c r="AH14" s="51">
        <v>38</v>
      </c>
      <c r="AI14" s="51">
        <v>84</v>
      </c>
      <c r="AJ14" s="51">
        <f t="shared" si="2"/>
        <v>122</v>
      </c>
      <c r="AK14" s="51">
        <v>10</v>
      </c>
      <c r="AL14" s="51">
        <v>24</v>
      </c>
      <c r="AM14" s="51">
        <f t="shared" si="3"/>
        <v>34</v>
      </c>
      <c r="AN14" s="51">
        <v>0</v>
      </c>
      <c r="AO14" s="51">
        <v>0</v>
      </c>
      <c r="AP14" s="51">
        <f t="shared" si="10"/>
        <v>0</v>
      </c>
      <c r="AQ14" s="71">
        <f t="shared" si="4"/>
        <v>62</v>
      </c>
      <c r="AR14" s="71">
        <f t="shared" si="5"/>
        <v>119</v>
      </c>
      <c r="AS14" s="71">
        <f t="shared" si="6"/>
        <v>181</v>
      </c>
      <c r="AT14" s="127" t="s">
        <v>213</v>
      </c>
      <c r="AU14" s="409"/>
      <c r="AV14" s="412"/>
      <c r="AW14" s="105" t="s">
        <v>176</v>
      </c>
      <c r="AX14" s="51">
        <v>1</v>
      </c>
      <c r="AY14" s="51">
        <v>4</v>
      </c>
      <c r="AZ14" s="51">
        <v>6</v>
      </c>
      <c r="BA14" s="51">
        <v>11</v>
      </c>
      <c r="BB14" s="51">
        <v>4</v>
      </c>
      <c r="BC14" s="51">
        <v>3</v>
      </c>
      <c r="BD14" s="51">
        <v>1</v>
      </c>
      <c r="BE14" s="51">
        <v>2</v>
      </c>
      <c r="BF14" s="51">
        <v>4</v>
      </c>
      <c r="BG14" s="51">
        <v>6</v>
      </c>
      <c r="BH14" s="51">
        <v>3</v>
      </c>
      <c r="BI14" s="51">
        <v>8</v>
      </c>
      <c r="BJ14" s="51">
        <v>0</v>
      </c>
      <c r="BK14" s="51">
        <v>0</v>
      </c>
      <c r="BL14" s="51">
        <v>0</v>
      </c>
      <c r="BM14" s="51">
        <v>0</v>
      </c>
      <c r="BN14" s="51">
        <v>0</v>
      </c>
      <c r="BO14" s="51">
        <v>0</v>
      </c>
      <c r="BP14" s="51">
        <v>0</v>
      </c>
      <c r="BQ14" s="51">
        <v>0</v>
      </c>
      <c r="BR14" s="127" t="s">
        <v>213</v>
      </c>
      <c r="BS14" s="409"/>
      <c r="BT14" s="412"/>
      <c r="BU14" s="105" t="s">
        <v>176</v>
      </c>
      <c r="BV14" s="51">
        <v>0</v>
      </c>
      <c r="BW14" s="51">
        <v>0</v>
      </c>
      <c r="BX14" s="51">
        <v>3</v>
      </c>
      <c r="BY14" s="51">
        <v>3</v>
      </c>
      <c r="BZ14" s="51">
        <v>1</v>
      </c>
      <c r="CA14" s="51">
        <v>1</v>
      </c>
      <c r="CB14" s="51">
        <v>0</v>
      </c>
      <c r="CC14" s="51">
        <v>1</v>
      </c>
      <c r="CD14" s="51">
        <v>0</v>
      </c>
      <c r="CE14" s="51">
        <v>0</v>
      </c>
      <c r="CF14" s="51">
        <v>0</v>
      </c>
      <c r="CG14" s="51">
        <v>0</v>
      </c>
      <c r="CH14" s="51">
        <v>0</v>
      </c>
      <c r="CI14" s="51">
        <v>0</v>
      </c>
      <c r="CJ14" s="51">
        <v>0</v>
      </c>
      <c r="CK14" s="51">
        <v>0</v>
      </c>
      <c r="CL14" s="51">
        <v>0</v>
      </c>
      <c r="CM14" s="51">
        <v>0</v>
      </c>
      <c r="CN14" s="51">
        <v>0</v>
      </c>
      <c r="CO14" s="51">
        <v>0</v>
      </c>
      <c r="CP14" s="127" t="s">
        <v>213</v>
      </c>
      <c r="CQ14" s="409"/>
      <c r="CR14" s="412"/>
      <c r="CS14" s="105" t="s">
        <v>176</v>
      </c>
      <c r="CT14" s="51">
        <v>0</v>
      </c>
      <c r="CU14" s="51">
        <v>0</v>
      </c>
      <c r="CV14" s="51">
        <v>0</v>
      </c>
      <c r="CW14" s="51">
        <v>0</v>
      </c>
      <c r="CX14" s="51">
        <v>0</v>
      </c>
      <c r="CY14" s="51">
        <v>0</v>
      </c>
      <c r="CZ14" s="51">
        <v>0</v>
      </c>
      <c r="DA14" s="51">
        <v>0</v>
      </c>
      <c r="DB14" s="51">
        <v>8</v>
      </c>
      <c r="DC14" s="51">
        <v>10</v>
      </c>
      <c r="DD14" s="51">
        <v>8</v>
      </c>
      <c r="DE14" s="51">
        <v>5</v>
      </c>
      <c r="DF14" s="51">
        <v>1</v>
      </c>
      <c r="DG14" s="51">
        <v>0</v>
      </c>
      <c r="DH14" s="51">
        <v>0</v>
      </c>
      <c r="DI14" s="51">
        <v>0</v>
      </c>
      <c r="DJ14" s="51">
        <v>4</v>
      </c>
      <c r="DK14" s="51">
        <v>8</v>
      </c>
      <c r="DL14" s="51">
        <v>0</v>
      </c>
      <c r="DM14" s="51">
        <v>0</v>
      </c>
      <c r="DN14" s="127" t="s">
        <v>213</v>
      </c>
      <c r="DO14" s="409"/>
      <c r="DP14" s="412"/>
      <c r="DQ14" s="105" t="s">
        <v>176</v>
      </c>
      <c r="DR14" s="51">
        <v>0</v>
      </c>
      <c r="DS14" s="51">
        <v>0</v>
      </c>
      <c r="DT14" s="51">
        <v>0</v>
      </c>
      <c r="DU14" s="51">
        <v>0</v>
      </c>
      <c r="DV14" s="51">
        <v>0</v>
      </c>
      <c r="DW14" s="51">
        <v>0</v>
      </c>
      <c r="DX14" s="51">
        <v>0</v>
      </c>
      <c r="DY14" s="51">
        <v>0</v>
      </c>
      <c r="DZ14" s="51">
        <v>0</v>
      </c>
      <c r="EA14" s="51">
        <v>0</v>
      </c>
      <c r="EB14" s="51">
        <v>0</v>
      </c>
      <c r="EC14" s="51">
        <v>0</v>
      </c>
      <c r="ED14" s="51">
        <v>0</v>
      </c>
      <c r="EE14" s="51">
        <v>0</v>
      </c>
      <c r="EF14" s="51">
        <v>0</v>
      </c>
      <c r="EG14" s="51">
        <v>0</v>
      </c>
      <c r="EH14" s="51">
        <v>0</v>
      </c>
      <c r="EI14" s="51">
        <v>0</v>
      </c>
      <c r="EJ14" s="51">
        <v>1</v>
      </c>
      <c r="EK14" s="51">
        <v>1</v>
      </c>
      <c r="EL14" s="127" t="s">
        <v>213</v>
      </c>
      <c r="EM14" s="409"/>
      <c r="EN14" s="412"/>
      <c r="EO14" s="95" t="s">
        <v>176</v>
      </c>
      <c r="EP14" s="51">
        <v>1</v>
      </c>
      <c r="EQ14" s="51">
        <v>29</v>
      </c>
      <c r="ER14" s="51">
        <v>3</v>
      </c>
      <c r="ES14" s="51">
        <v>3</v>
      </c>
      <c r="ET14" s="51">
        <v>2</v>
      </c>
      <c r="EU14" s="51">
        <v>0</v>
      </c>
      <c r="EV14" s="51">
        <v>0</v>
      </c>
      <c r="EW14" s="51">
        <v>0</v>
      </c>
      <c r="EX14" s="51">
        <v>1</v>
      </c>
      <c r="EY14" s="51">
        <v>2</v>
      </c>
      <c r="EZ14" s="51">
        <v>0</v>
      </c>
      <c r="FA14" s="51">
        <v>0</v>
      </c>
      <c r="FB14" s="51">
        <v>0</v>
      </c>
      <c r="FC14" s="51">
        <v>0</v>
      </c>
      <c r="FD14" s="51">
        <v>0</v>
      </c>
      <c r="FE14" s="51">
        <v>0</v>
      </c>
      <c r="FF14" s="51">
        <v>0</v>
      </c>
      <c r="FG14" s="51">
        <v>0</v>
      </c>
      <c r="FH14" s="171" t="s">
        <v>213</v>
      </c>
      <c r="FI14" s="409"/>
      <c r="FJ14" s="412"/>
      <c r="FK14" s="325" t="s">
        <v>176</v>
      </c>
      <c r="FL14" s="51">
        <v>0</v>
      </c>
      <c r="FM14" s="51">
        <v>0</v>
      </c>
      <c r="FN14" s="51">
        <v>0</v>
      </c>
      <c r="FO14" s="51">
        <v>0</v>
      </c>
      <c r="FP14" s="51">
        <v>0</v>
      </c>
      <c r="FQ14" s="51">
        <v>1</v>
      </c>
      <c r="FR14" s="51">
        <v>0</v>
      </c>
      <c r="FS14" s="51">
        <v>0</v>
      </c>
      <c r="FT14" s="51">
        <v>5</v>
      </c>
      <c r="FU14" s="51">
        <v>5</v>
      </c>
      <c r="FV14" s="51">
        <v>0</v>
      </c>
      <c r="FW14" s="51">
        <v>0</v>
      </c>
      <c r="FX14" s="51">
        <v>0</v>
      </c>
      <c r="FY14" s="51">
        <v>0</v>
      </c>
      <c r="FZ14" s="51">
        <v>0</v>
      </c>
      <c r="GA14" s="51">
        <v>0</v>
      </c>
      <c r="GB14" s="51">
        <v>5</v>
      </c>
      <c r="GC14" s="51">
        <v>16</v>
      </c>
      <c r="GD14" s="51">
        <f t="shared" si="11"/>
        <v>62</v>
      </c>
      <c r="GE14" s="51">
        <f t="shared" si="12"/>
        <v>119</v>
      </c>
      <c r="GF14" s="51">
        <f t="shared" si="13"/>
        <v>181</v>
      </c>
      <c r="GG14" s="127" t="s">
        <v>213</v>
      </c>
      <c r="GH14" s="409"/>
    </row>
    <row r="15" spans="1:190" ht="17.100000000000001" customHeight="1">
      <c r="A15" s="412"/>
      <c r="B15" s="103" t="s">
        <v>72</v>
      </c>
      <c r="C15" s="51">
        <v>0</v>
      </c>
      <c r="D15" s="51">
        <v>0</v>
      </c>
      <c r="E15" s="51">
        <v>18</v>
      </c>
      <c r="F15" s="51">
        <v>36</v>
      </c>
      <c r="G15" s="51">
        <v>20</v>
      </c>
      <c r="H15" s="51">
        <v>26</v>
      </c>
      <c r="I15" s="51">
        <v>56</v>
      </c>
      <c r="J15" s="51">
        <v>248</v>
      </c>
      <c r="K15" s="51">
        <v>49</v>
      </c>
      <c r="L15" s="51">
        <v>82</v>
      </c>
      <c r="M15" s="51">
        <v>0</v>
      </c>
      <c r="N15" s="51">
        <v>2</v>
      </c>
      <c r="O15" s="51">
        <v>6</v>
      </c>
      <c r="P15" s="51">
        <v>10</v>
      </c>
      <c r="Q15" s="51">
        <v>1</v>
      </c>
      <c r="R15" s="51">
        <v>4</v>
      </c>
      <c r="S15" s="51">
        <v>2</v>
      </c>
      <c r="T15" s="51">
        <v>6</v>
      </c>
      <c r="U15" s="52">
        <f t="shared" si="7"/>
        <v>152</v>
      </c>
      <c r="V15" s="52">
        <f t="shared" si="8"/>
        <v>414</v>
      </c>
      <c r="W15" s="52">
        <f t="shared" si="9"/>
        <v>566</v>
      </c>
      <c r="X15" s="127" t="s">
        <v>214</v>
      </c>
      <c r="Y15" s="409"/>
      <c r="Z15" s="412"/>
      <c r="AA15" s="103" t="s">
        <v>72</v>
      </c>
      <c r="AB15" s="51">
        <v>11</v>
      </c>
      <c r="AC15" s="51">
        <v>5</v>
      </c>
      <c r="AD15" s="51">
        <f t="shared" si="0"/>
        <v>16</v>
      </c>
      <c r="AE15" s="51">
        <v>20</v>
      </c>
      <c r="AF15" s="51">
        <v>21</v>
      </c>
      <c r="AG15" s="51">
        <f t="shared" si="1"/>
        <v>41</v>
      </c>
      <c r="AH15" s="51">
        <v>93</v>
      </c>
      <c r="AI15" s="51">
        <v>314</v>
      </c>
      <c r="AJ15" s="51">
        <f t="shared" si="2"/>
        <v>407</v>
      </c>
      <c r="AK15" s="51">
        <v>28</v>
      </c>
      <c r="AL15" s="51">
        <v>73</v>
      </c>
      <c r="AM15" s="51">
        <f t="shared" si="3"/>
        <v>101</v>
      </c>
      <c r="AN15" s="51">
        <v>0</v>
      </c>
      <c r="AO15" s="51">
        <v>1</v>
      </c>
      <c r="AP15" s="51">
        <f t="shared" si="10"/>
        <v>1</v>
      </c>
      <c r="AQ15" s="71">
        <f t="shared" si="4"/>
        <v>152</v>
      </c>
      <c r="AR15" s="71">
        <f t="shared" si="5"/>
        <v>414</v>
      </c>
      <c r="AS15" s="71">
        <f t="shared" si="6"/>
        <v>566</v>
      </c>
      <c r="AT15" s="127" t="s">
        <v>214</v>
      </c>
      <c r="AU15" s="409"/>
      <c r="AV15" s="412"/>
      <c r="AW15" s="105" t="s">
        <v>177</v>
      </c>
      <c r="AX15" s="51">
        <v>11</v>
      </c>
      <c r="AY15" s="51">
        <v>14</v>
      </c>
      <c r="AZ15" s="51">
        <v>5</v>
      </c>
      <c r="BA15" s="51">
        <v>28</v>
      </c>
      <c r="BB15" s="51">
        <v>3</v>
      </c>
      <c r="BC15" s="51">
        <v>40</v>
      </c>
      <c r="BD15" s="51">
        <v>0</v>
      </c>
      <c r="BE15" s="51">
        <v>0</v>
      </c>
      <c r="BF15" s="51">
        <v>5</v>
      </c>
      <c r="BG15" s="51">
        <v>12</v>
      </c>
      <c r="BH15" s="51">
        <v>7</v>
      </c>
      <c r="BI15" s="51">
        <v>17</v>
      </c>
      <c r="BJ15" s="51">
        <v>0</v>
      </c>
      <c r="BK15" s="51">
        <v>3</v>
      </c>
      <c r="BL15" s="51">
        <v>0</v>
      </c>
      <c r="BM15" s="51">
        <v>2</v>
      </c>
      <c r="BN15" s="51">
        <v>1</v>
      </c>
      <c r="BO15" s="51">
        <v>2</v>
      </c>
      <c r="BP15" s="51">
        <v>0</v>
      </c>
      <c r="BQ15" s="51">
        <v>0</v>
      </c>
      <c r="BR15" s="127" t="s">
        <v>214</v>
      </c>
      <c r="BS15" s="409"/>
      <c r="BT15" s="412"/>
      <c r="BU15" s="105" t="s">
        <v>177</v>
      </c>
      <c r="BV15" s="51">
        <v>1</v>
      </c>
      <c r="BW15" s="51">
        <v>0</v>
      </c>
      <c r="BX15" s="51">
        <v>7</v>
      </c>
      <c r="BY15" s="51">
        <v>7</v>
      </c>
      <c r="BZ15" s="51">
        <v>0</v>
      </c>
      <c r="CA15" s="51">
        <v>2</v>
      </c>
      <c r="CB15" s="51">
        <v>0</v>
      </c>
      <c r="CC15" s="51">
        <v>3</v>
      </c>
      <c r="CD15" s="51">
        <v>1</v>
      </c>
      <c r="CE15" s="51">
        <v>2</v>
      </c>
      <c r="CF15" s="51">
        <v>0</v>
      </c>
      <c r="CG15" s="51">
        <v>0</v>
      </c>
      <c r="CH15" s="51">
        <v>0</v>
      </c>
      <c r="CI15" s="51">
        <v>0</v>
      </c>
      <c r="CJ15" s="51">
        <v>0</v>
      </c>
      <c r="CK15" s="51">
        <v>0</v>
      </c>
      <c r="CL15" s="51">
        <v>1</v>
      </c>
      <c r="CM15" s="51">
        <v>2</v>
      </c>
      <c r="CN15" s="51">
        <v>0</v>
      </c>
      <c r="CO15" s="51">
        <v>3</v>
      </c>
      <c r="CP15" s="127" t="s">
        <v>214</v>
      </c>
      <c r="CQ15" s="409"/>
      <c r="CR15" s="412"/>
      <c r="CS15" s="105" t="s">
        <v>177</v>
      </c>
      <c r="CT15" s="51">
        <v>0</v>
      </c>
      <c r="CU15" s="51">
        <v>0</v>
      </c>
      <c r="CV15" s="51">
        <v>0</v>
      </c>
      <c r="CW15" s="51">
        <v>0</v>
      </c>
      <c r="CX15" s="51">
        <v>0</v>
      </c>
      <c r="CY15" s="51">
        <v>2</v>
      </c>
      <c r="CZ15" s="51">
        <v>0</v>
      </c>
      <c r="DA15" s="51">
        <v>0</v>
      </c>
      <c r="DB15" s="51">
        <v>23</v>
      </c>
      <c r="DC15" s="51">
        <v>40</v>
      </c>
      <c r="DD15" s="51">
        <v>12</v>
      </c>
      <c r="DE15" s="51">
        <v>11</v>
      </c>
      <c r="DF15" s="51">
        <v>2</v>
      </c>
      <c r="DG15" s="51">
        <v>1</v>
      </c>
      <c r="DH15" s="51">
        <v>2</v>
      </c>
      <c r="DI15" s="51">
        <v>3</v>
      </c>
      <c r="DJ15" s="51">
        <v>3</v>
      </c>
      <c r="DK15" s="51">
        <v>9</v>
      </c>
      <c r="DL15" s="51">
        <v>0</v>
      </c>
      <c r="DM15" s="51">
        <v>1</v>
      </c>
      <c r="DN15" s="127" t="s">
        <v>214</v>
      </c>
      <c r="DO15" s="409"/>
      <c r="DP15" s="412"/>
      <c r="DQ15" s="105" t="s">
        <v>177</v>
      </c>
      <c r="DR15" s="51">
        <v>0</v>
      </c>
      <c r="DS15" s="51">
        <v>0</v>
      </c>
      <c r="DT15" s="51">
        <v>0</v>
      </c>
      <c r="DU15" s="51">
        <v>3</v>
      </c>
      <c r="DV15" s="51">
        <v>0</v>
      </c>
      <c r="DW15" s="51">
        <v>1</v>
      </c>
      <c r="DX15" s="51">
        <v>0</v>
      </c>
      <c r="DY15" s="51">
        <v>0</v>
      </c>
      <c r="DZ15" s="51">
        <v>1</v>
      </c>
      <c r="EA15" s="51">
        <v>1</v>
      </c>
      <c r="EB15" s="51">
        <v>1</v>
      </c>
      <c r="EC15" s="51">
        <v>3</v>
      </c>
      <c r="ED15" s="51">
        <v>0</v>
      </c>
      <c r="EE15" s="51">
        <v>2</v>
      </c>
      <c r="EF15" s="51">
        <v>0</v>
      </c>
      <c r="EG15" s="51">
        <v>0</v>
      </c>
      <c r="EH15" s="51">
        <v>2</v>
      </c>
      <c r="EI15" s="51">
        <v>0</v>
      </c>
      <c r="EJ15" s="51">
        <v>2</v>
      </c>
      <c r="EK15" s="51">
        <v>1</v>
      </c>
      <c r="EL15" s="127" t="s">
        <v>214</v>
      </c>
      <c r="EM15" s="409"/>
      <c r="EN15" s="412"/>
      <c r="EO15" s="95" t="s">
        <v>177</v>
      </c>
      <c r="EP15" s="51">
        <v>5</v>
      </c>
      <c r="EQ15" s="51">
        <v>49</v>
      </c>
      <c r="ER15" s="51">
        <v>3</v>
      </c>
      <c r="ES15" s="51">
        <v>9</v>
      </c>
      <c r="ET15" s="51">
        <v>3</v>
      </c>
      <c r="EU15" s="51">
        <v>23</v>
      </c>
      <c r="EV15" s="51">
        <v>1</v>
      </c>
      <c r="EW15" s="51">
        <v>10</v>
      </c>
      <c r="EX15" s="51">
        <v>0</v>
      </c>
      <c r="EY15" s="51">
        <v>6</v>
      </c>
      <c r="EZ15" s="51">
        <v>0</v>
      </c>
      <c r="FA15" s="51">
        <v>1</v>
      </c>
      <c r="FB15" s="51">
        <v>0</v>
      </c>
      <c r="FC15" s="51">
        <v>1</v>
      </c>
      <c r="FD15" s="51">
        <v>0</v>
      </c>
      <c r="FE15" s="51">
        <v>1</v>
      </c>
      <c r="FF15" s="51">
        <v>1</v>
      </c>
      <c r="FG15" s="51">
        <v>3</v>
      </c>
      <c r="FH15" s="171" t="s">
        <v>214</v>
      </c>
      <c r="FI15" s="409"/>
      <c r="FJ15" s="412"/>
      <c r="FK15" s="325" t="s">
        <v>177</v>
      </c>
      <c r="FL15" s="51">
        <v>2</v>
      </c>
      <c r="FM15" s="51">
        <v>4</v>
      </c>
      <c r="FN15" s="51">
        <v>0</v>
      </c>
      <c r="FO15" s="51">
        <v>2</v>
      </c>
      <c r="FP15" s="51">
        <v>1</v>
      </c>
      <c r="FQ15" s="51">
        <v>1</v>
      </c>
      <c r="FR15" s="51">
        <v>0</v>
      </c>
      <c r="FS15" s="51">
        <v>2</v>
      </c>
      <c r="FT15" s="51">
        <v>24</v>
      </c>
      <c r="FU15" s="51">
        <v>41</v>
      </c>
      <c r="FV15" s="51">
        <v>0</v>
      </c>
      <c r="FW15" s="51">
        <v>0</v>
      </c>
      <c r="FX15" s="51">
        <v>0</v>
      </c>
      <c r="FY15" s="51">
        <v>0</v>
      </c>
      <c r="FZ15" s="51">
        <v>0</v>
      </c>
      <c r="GA15" s="51">
        <v>0</v>
      </c>
      <c r="GB15" s="51">
        <v>22</v>
      </c>
      <c r="GC15" s="51">
        <v>46</v>
      </c>
      <c r="GD15" s="51">
        <f t="shared" si="11"/>
        <v>152</v>
      </c>
      <c r="GE15" s="51">
        <f t="shared" si="12"/>
        <v>414</v>
      </c>
      <c r="GF15" s="51">
        <f t="shared" si="13"/>
        <v>566</v>
      </c>
      <c r="GG15" s="127" t="s">
        <v>214</v>
      </c>
      <c r="GH15" s="409"/>
    </row>
    <row r="16" spans="1:190" ht="17.100000000000001" customHeight="1">
      <c r="A16" s="412"/>
      <c r="B16" s="103" t="s">
        <v>70</v>
      </c>
      <c r="C16" s="51">
        <v>4</v>
      </c>
      <c r="D16" s="51">
        <v>7</v>
      </c>
      <c r="E16" s="51">
        <v>0</v>
      </c>
      <c r="F16" s="51">
        <v>0</v>
      </c>
      <c r="G16" s="51">
        <v>50</v>
      </c>
      <c r="H16" s="51">
        <v>101</v>
      </c>
      <c r="I16" s="51">
        <v>98</v>
      </c>
      <c r="J16" s="51">
        <v>172</v>
      </c>
      <c r="K16" s="51">
        <v>37</v>
      </c>
      <c r="L16" s="51">
        <v>79</v>
      </c>
      <c r="M16" s="51">
        <v>0</v>
      </c>
      <c r="N16" s="51">
        <v>1</v>
      </c>
      <c r="O16" s="51">
        <v>8</v>
      </c>
      <c r="P16" s="51">
        <v>8</v>
      </c>
      <c r="Q16" s="51">
        <v>2</v>
      </c>
      <c r="R16" s="51">
        <v>1</v>
      </c>
      <c r="S16" s="51">
        <v>0</v>
      </c>
      <c r="T16" s="51">
        <v>0</v>
      </c>
      <c r="U16" s="52">
        <f t="shared" si="7"/>
        <v>199</v>
      </c>
      <c r="V16" s="52">
        <f>SUM(T16,R16,P16,N16,L16,J16,H16,F16,D16)</f>
        <v>369</v>
      </c>
      <c r="W16" s="52">
        <f t="shared" si="9"/>
        <v>568</v>
      </c>
      <c r="X16" s="127" t="s">
        <v>215</v>
      </c>
      <c r="Y16" s="409"/>
      <c r="Z16" s="412"/>
      <c r="AA16" s="103" t="s">
        <v>70</v>
      </c>
      <c r="AB16" s="51">
        <v>10</v>
      </c>
      <c r="AC16" s="51">
        <v>9</v>
      </c>
      <c r="AD16" s="51">
        <f t="shared" si="0"/>
        <v>19</v>
      </c>
      <c r="AE16" s="51">
        <v>28</v>
      </c>
      <c r="AF16" s="51">
        <v>18</v>
      </c>
      <c r="AG16" s="51">
        <f t="shared" si="1"/>
        <v>46</v>
      </c>
      <c r="AH16" s="51">
        <v>112</v>
      </c>
      <c r="AI16" s="51">
        <v>227</v>
      </c>
      <c r="AJ16" s="51">
        <f t="shared" si="2"/>
        <v>339</v>
      </c>
      <c r="AK16" s="51">
        <v>49</v>
      </c>
      <c r="AL16" s="51">
        <v>114</v>
      </c>
      <c r="AM16" s="51">
        <f t="shared" si="3"/>
        <v>163</v>
      </c>
      <c r="AN16" s="51">
        <v>0</v>
      </c>
      <c r="AO16" s="51">
        <v>1</v>
      </c>
      <c r="AP16" s="51">
        <f t="shared" si="10"/>
        <v>1</v>
      </c>
      <c r="AQ16" s="71">
        <f t="shared" si="4"/>
        <v>199</v>
      </c>
      <c r="AR16" s="71">
        <f t="shared" si="5"/>
        <v>369</v>
      </c>
      <c r="AS16" s="71">
        <f t="shared" si="6"/>
        <v>568</v>
      </c>
      <c r="AT16" s="127" t="s">
        <v>215</v>
      </c>
      <c r="AU16" s="409"/>
      <c r="AV16" s="412"/>
      <c r="AW16" s="105" t="s">
        <v>178</v>
      </c>
      <c r="AX16" s="51">
        <v>22</v>
      </c>
      <c r="AY16" s="51">
        <v>17</v>
      </c>
      <c r="AZ16" s="51">
        <v>11</v>
      </c>
      <c r="BA16" s="51">
        <v>28</v>
      </c>
      <c r="BB16" s="51">
        <v>10</v>
      </c>
      <c r="BC16" s="51">
        <v>26</v>
      </c>
      <c r="BD16" s="51">
        <v>0</v>
      </c>
      <c r="BE16" s="51">
        <v>0</v>
      </c>
      <c r="BF16" s="51">
        <v>9</v>
      </c>
      <c r="BG16" s="51">
        <v>18</v>
      </c>
      <c r="BH16" s="51">
        <v>5</v>
      </c>
      <c r="BI16" s="51">
        <v>16</v>
      </c>
      <c r="BJ16" s="51">
        <v>1</v>
      </c>
      <c r="BK16" s="51">
        <v>7</v>
      </c>
      <c r="BL16" s="51">
        <v>0</v>
      </c>
      <c r="BM16" s="51">
        <v>0</v>
      </c>
      <c r="BN16" s="51">
        <v>0</v>
      </c>
      <c r="BO16" s="51">
        <v>0</v>
      </c>
      <c r="BP16" s="51">
        <v>0</v>
      </c>
      <c r="BQ16" s="51">
        <v>0</v>
      </c>
      <c r="BR16" s="127" t="s">
        <v>215</v>
      </c>
      <c r="BS16" s="409"/>
      <c r="BT16" s="412"/>
      <c r="BU16" s="105" t="s">
        <v>178</v>
      </c>
      <c r="BV16" s="51">
        <v>0</v>
      </c>
      <c r="BW16" s="51">
        <v>0</v>
      </c>
      <c r="BX16" s="51">
        <v>4</v>
      </c>
      <c r="BY16" s="51">
        <v>7</v>
      </c>
      <c r="BZ16" s="51">
        <v>0</v>
      </c>
      <c r="CA16" s="51">
        <v>5</v>
      </c>
      <c r="CB16" s="51">
        <v>0</v>
      </c>
      <c r="CC16" s="51">
        <v>0</v>
      </c>
      <c r="CD16" s="51">
        <v>0</v>
      </c>
      <c r="CE16" s="51">
        <v>1</v>
      </c>
      <c r="CF16" s="51">
        <v>0</v>
      </c>
      <c r="CG16" s="51">
        <v>0</v>
      </c>
      <c r="CH16" s="51">
        <v>0</v>
      </c>
      <c r="CI16" s="51">
        <v>0</v>
      </c>
      <c r="CJ16" s="51">
        <v>1</v>
      </c>
      <c r="CK16" s="51">
        <v>0</v>
      </c>
      <c r="CL16" s="51">
        <v>0</v>
      </c>
      <c r="CM16" s="51">
        <v>0</v>
      </c>
      <c r="CN16" s="51">
        <v>0</v>
      </c>
      <c r="CO16" s="51">
        <v>5</v>
      </c>
      <c r="CP16" s="127" t="s">
        <v>215</v>
      </c>
      <c r="CQ16" s="409"/>
      <c r="CR16" s="412"/>
      <c r="CS16" s="105" t="s">
        <v>178</v>
      </c>
      <c r="CT16" s="51">
        <v>0</v>
      </c>
      <c r="CU16" s="51">
        <v>0</v>
      </c>
      <c r="CV16" s="51">
        <v>0</v>
      </c>
      <c r="CW16" s="51">
        <v>0</v>
      </c>
      <c r="CX16" s="51">
        <v>0</v>
      </c>
      <c r="CY16" s="51">
        <v>3</v>
      </c>
      <c r="CZ16" s="51">
        <v>0</v>
      </c>
      <c r="DA16" s="51">
        <v>1</v>
      </c>
      <c r="DB16" s="51">
        <v>33</v>
      </c>
      <c r="DC16" s="51">
        <v>54</v>
      </c>
      <c r="DD16" s="51">
        <v>32</v>
      </c>
      <c r="DE16" s="51">
        <v>34</v>
      </c>
      <c r="DF16" s="51">
        <v>22</v>
      </c>
      <c r="DG16" s="51">
        <v>8</v>
      </c>
      <c r="DH16" s="51">
        <v>0</v>
      </c>
      <c r="DI16" s="51">
        <v>0</v>
      </c>
      <c r="DJ16" s="51">
        <v>1</v>
      </c>
      <c r="DK16" s="51">
        <v>0</v>
      </c>
      <c r="DL16" s="51">
        <v>1</v>
      </c>
      <c r="DM16" s="51">
        <v>0</v>
      </c>
      <c r="DN16" s="127" t="s">
        <v>215</v>
      </c>
      <c r="DO16" s="409"/>
      <c r="DP16" s="412"/>
      <c r="DQ16" s="105" t="s">
        <v>178</v>
      </c>
      <c r="DR16" s="51">
        <v>2</v>
      </c>
      <c r="DS16" s="51">
        <v>0</v>
      </c>
      <c r="DT16" s="51">
        <v>0</v>
      </c>
      <c r="DU16" s="51">
        <v>5</v>
      </c>
      <c r="DV16" s="51">
        <v>0</v>
      </c>
      <c r="DW16" s="51">
        <v>5</v>
      </c>
      <c r="DX16" s="51">
        <v>0</v>
      </c>
      <c r="DY16" s="51">
        <v>0</v>
      </c>
      <c r="DZ16" s="51">
        <v>0</v>
      </c>
      <c r="EA16" s="51">
        <v>0</v>
      </c>
      <c r="EB16" s="51">
        <v>3</v>
      </c>
      <c r="EC16" s="51">
        <v>4</v>
      </c>
      <c r="ED16" s="51">
        <v>0</v>
      </c>
      <c r="EE16" s="51">
        <v>0</v>
      </c>
      <c r="EF16" s="51">
        <v>0</v>
      </c>
      <c r="EG16" s="51">
        <v>0</v>
      </c>
      <c r="EH16" s="51">
        <v>2</v>
      </c>
      <c r="EI16" s="51">
        <v>0</v>
      </c>
      <c r="EJ16" s="51">
        <v>3</v>
      </c>
      <c r="EK16" s="51">
        <v>5</v>
      </c>
      <c r="EL16" s="127" t="s">
        <v>215</v>
      </c>
      <c r="EM16" s="409"/>
      <c r="EN16" s="412"/>
      <c r="EO16" s="95" t="s">
        <v>178</v>
      </c>
      <c r="EP16" s="51">
        <v>5</v>
      </c>
      <c r="EQ16" s="51">
        <v>43</v>
      </c>
      <c r="ER16" s="51">
        <v>0</v>
      </c>
      <c r="ES16" s="51">
        <v>2</v>
      </c>
      <c r="ET16" s="51">
        <v>5</v>
      </c>
      <c r="EU16" s="51">
        <v>18</v>
      </c>
      <c r="EV16" s="51">
        <v>1</v>
      </c>
      <c r="EW16" s="51">
        <v>5</v>
      </c>
      <c r="EX16" s="51">
        <v>0</v>
      </c>
      <c r="EY16" s="51">
        <v>5</v>
      </c>
      <c r="EZ16" s="51">
        <v>0</v>
      </c>
      <c r="FA16" s="51">
        <v>0</v>
      </c>
      <c r="FB16" s="51">
        <v>0</v>
      </c>
      <c r="FC16" s="51">
        <v>0</v>
      </c>
      <c r="FD16" s="51">
        <v>0</v>
      </c>
      <c r="FE16" s="51">
        <v>0</v>
      </c>
      <c r="FF16" s="51">
        <v>4</v>
      </c>
      <c r="FG16" s="51">
        <v>5</v>
      </c>
      <c r="FH16" s="171" t="s">
        <v>215</v>
      </c>
      <c r="FI16" s="409"/>
      <c r="FJ16" s="412"/>
      <c r="FK16" s="325" t="s">
        <v>178</v>
      </c>
      <c r="FL16" s="51">
        <v>3</v>
      </c>
      <c r="FM16" s="51">
        <v>5</v>
      </c>
      <c r="FN16" s="51">
        <v>0</v>
      </c>
      <c r="FO16" s="51">
        <v>0</v>
      </c>
      <c r="FP16" s="51">
        <v>1</v>
      </c>
      <c r="FQ16" s="51">
        <v>0</v>
      </c>
      <c r="FR16" s="51">
        <v>0</v>
      </c>
      <c r="FS16" s="51">
        <v>4</v>
      </c>
      <c r="FT16" s="51">
        <v>17</v>
      </c>
      <c r="FU16" s="51">
        <v>31</v>
      </c>
      <c r="FV16" s="51">
        <v>0</v>
      </c>
      <c r="FW16" s="51">
        <v>0</v>
      </c>
      <c r="FX16" s="51">
        <v>0</v>
      </c>
      <c r="FY16" s="51">
        <v>0</v>
      </c>
      <c r="FZ16" s="51">
        <v>0</v>
      </c>
      <c r="GA16" s="51">
        <v>0</v>
      </c>
      <c r="GB16" s="51">
        <v>1</v>
      </c>
      <c r="GC16" s="51">
        <v>2</v>
      </c>
      <c r="GD16" s="51">
        <f t="shared" si="11"/>
        <v>199</v>
      </c>
      <c r="GE16" s="51">
        <f t="shared" si="12"/>
        <v>369</v>
      </c>
      <c r="GF16" s="51">
        <f t="shared" si="13"/>
        <v>568</v>
      </c>
      <c r="GG16" s="127" t="s">
        <v>215</v>
      </c>
      <c r="GH16" s="409"/>
    </row>
    <row r="17" spans="1:193" ht="17.100000000000001" customHeight="1">
      <c r="A17" s="413"/>
      <c r="B17" s="103" t="s">
        <v>71</v>
      </c>
      <c r="C17" s="51">
        <v>2</v>
      </c>
      <c r="D17" s="51">
        <v>1</v>
      </c>
      <c r="E17" s="51">
        <v>8</v>
      </c>
      <c r="F17" s="51">
        <v>11</v>
      </c>
      <c r="G17" s="51">
        <v>25</v>
      </c>
      <c r="H17" s="51">
        <v>43</v>
      </c>
      <c r="I17" s="51">
        <v>51</v>
      </c>
      <c r="J17" s="51">
        <v>137</v>
      </c>
      <c r="K17" s="51">
        <v>29</v>
      </c>
      <c r="L17" s="51">
        <v>52</v>
      </c>
      <c r="M17" s="51">
        <v>0</v>
      </c>
      <c r="N17" s="51">
        <v>0</v>
      </c>
      <c r="O17" s="51">
        <v>7</v>
      </c>
      <c r="P17" s="51">
        <v>3</v>
      </c>
      <c r="Q17" s="51">
        <v>6</v>
      </c>
      <c r="R17" s="51">
        <v>0</v>
      </c>
      <c r="S17" s="51">
        <v>0</v>
      </c>
      <c r="T17" s="51">
        <v>0</v>
      </c>
      <c r="U17" s="52">
        <f t="shared" si="7"/>
        <v>128</v>
      </c>
      <c r="V17" s="52">
        <f t="shared" si="8"/>
        <v>247</v>
      </c>
      <c r="W17" s="52">
        <f t="shared" si="9"/>
        <v>375</v>
      </c>
      <c r="X17" s="127" t="s">
        <v>216</v>
      </c>
      <c r="Y17" s="410"/>
      <c r="Z17" s="413"/>
      <c r="AA17" s="103" t="s">
        <v>71</v>
      </c>
      <c r="AB17" s="51">
        <v>6</v>
      </c>
      <c r="AC17" s="51">
        <v>5</v>
      </c>
      <c r="AD17" s="51">
        <f t="shared" si="0"/>
        <v>11</v>
      </c>
      <c r="AE17" s="51">
        <v>15</v>
      </c>
      <c r="AF17" s="51">
        <v>15</v>
      </c>
      <c r="AG17" s="51">
        <f t="shared" si="1"/>
        <v>30</v>
      </c>
      <c r="AH17" s="51">
        <v>76</v>
      </c>
      <c r="AI17" s="51">
        <v>171</v>
      </c>
      <c r="AJ17" s="51">
        <f t="shared" si="2"/>
        <v>247</v>
      </c>
      <c r="AK17" s="51">
        <v>31</v>
      </c>
      <c r="AL17" s="51">
        <v>56</v>
      </c>
      <c r="AM17" s="51">
        <f t="shared" si="3"/>
        <v>87</v>
      </c>
      <c r="AN17" s="51">
        <v>0</v>
      </c>
      <c r="AO17" s="51">
        <v>0</v>
      </c>
      <c r="AP17" s="51">
        <f t="shared" si="10"/>
        <v>0</v>
      </c>
      <c r="AQ17" s="71">
        <f t="shared" si="4"/>
        <v>128</v>
      </c>
      <c r="AR17" s="71">
        <f t="shared" si="5"/>
        <v>247</v>
      </c>
      <c r="AS17" s="71">
        <f t="shared" si="6"/>
        <v>375</v>
      </c>
      <c r="AT17" s="127" t="s">
        <v>216</v>
      </c>
      <c r="AU17" s="410"/>
      <c r="AV17" s="413"/>
      <c r="AW17" s="105" t="s">
        <v>179</v>
      </c>
      <c r="AX17" s="51">
        <v>5</v>
      </c>
      <c r="AY17" s="51">
        <v>3</v>
      </c>
      <c r="AZ17" s="51">
        <v>5</v>
      </c>
      <c r="BA17" s="51">
        <v>14</v>
      </c>
      <c r="BB17" s="51">
        <v>3</v>
      </c>
      <c r="BC17" s="51">
        <v>8</v>
      </c>
      <c r="BD17" s="51">
        <v>1</v>
      </c>
      <c r="BE17" s="51">
        <v>3</v>
      </c>
      <c r="BF17" s="51">
        <v>6</v>
      </c>
      <c r="BG17" s="51">
        <v>11</v>
      </c>
      <c r="BH17" s="51">
        <v>9</v>
      </c>
      <c r="BI17" s="51">
        <v>13</v>
      </c>
      <c r="BJ17" s="51">
        <v>0</v>
      </c>
      <c r="BK17" s="51">
        <v>0</v>
      </c>
      <c r="BL17" s="51">
        <v>0</v>
      </c>
      <c r="BM17" s="51">
        <v>1</v>
      </c>
      <c r="BN17" s="51">
        <v>0</v>
      </c>
      <c r="BO17" s="51">
        <v>0</v>
      </c>
      <c r="BP17" s="51">
        <v>0</v>
      </c>
      <c r="BQ17" s="51">
        <v>0</v>
      </c>
      <c r="BR17" s="127" t="s">
        <v>216</v>
      </c>
      <c r="BS17" s="410"/>
      <c r="BT17" s="413"/>
      <c r="BU17" s="105" t="s">
        <v>179</v>
      </c>
      <c r="BV17" s="51">
        <v>0</v>
      </c>
      <c r="BW17" s="51">
        <v>0</v>
      </c>
      <c r="BX17" s="51">
        <v>1</v>
      </c>
      <c r="BY17" s="51">
        <v>2</v>
      </c>
      <c r="BZ17" s="51">
        <v>0</v>
      </c>
      <c r="CA17" s="51">
        <v>0</v>
      </c>
      <c r="CB17" s="51">
        <v>1</v>
      </c>
      <c r="CC17" s="51">
        <v>7</v>
      </c>
      <c r="CD17" s="51">
        <v>0</v>
      </c>
      <c r="CE17" s="51">
        <v>0</v>
      </c>
      <c r="CF17" s="51">
        <v>0</v>
      </c>
      <c r="CG17" s="51">
        <v>0</v>
      </c>
      <c r="CH17" s="51">
        <v>0</v>
      </c>
      <c r="CI17" s="51">
        <v>1</v>
      </c>
      <c r="CJ17" s="51">
        <v>2</v>
      </c>
      <c r="CK17" s="51">
        <v>3</v>
      </c>
      <c r="CL17" s="51">
        <v>0</v>
      </c>
      <c r="CM17" s="51">
        <v>0</v>
      </c>
      <c r="CN17" s="51">
        <v>0</v>
      </c>
      <c r="CO17" s="51">
        <v>1</v>
      </c>
      <c r="CP17" s="127" t="s">
        <v>216</v>
      </c>
      <c r="CQ17" s="410"/>
      <c r="CR17" s="413"/>
      <c r="CS17" s="105" t="s">
        <v>179</v>
      </c>
      <c r="CT17" s="51">
        <v>0</v>
      </c>
      <c r="CU17" s="51">
        <v>1</v>
      </c>
      <c r="CV17" s="51">
        <v>0</v>
      </c>
      <c r="CW17" s="51">
        <v>1</v>
      </c>
      <c r="CX17" s="51">
        <v>0</v>
      </c>
      <c r="CY17" s="51">
        <v>0</v>
      </c>
      <c r="CZ17" s="51">
        <v>0</v>
      </c>
      <c r="DA17" s="51">
        <v>0</v>
      </c>
      <c r="DB17" s="51">
        <v>21</v>
      </c>
      <c r="DC17" s="51">
        <v>36</v>
      </c>
      <c r="DD17" s="51">
        <v>22</v>
      </c>
      <c r="DE17" s="51">
        <v>21</v>
      </c>
      <c r="DF17" s="51">
        <v>8</v>
      </c>
      <c r="DG17" s="51">
        <v>0</v>
      </c>
      <c r="DH17" s="51">
        <v>0</v>
      </c>
      <c r="DI17" s="51">
        <v>0</v>
      </c>
      <c r="DJ17" s="51">
        <v>6</v>
      </c>
      <c r="DK17" s="51">
        <v>8</v>
      </c>
      <c r="DL17" s="51">
        <v>0</v>
      </c>
      <c r="DM17" s="51">
        <v>0</v>
      </c>
      <c r="DN17" s="127" t="s">
        <v>216</v>
      </c>
      <c r="DO17" s="410"/>
      <c r="DP17" s="413"/>
      <c r="DQ17" s="105" t="s">
        <v>179</v>
      </c>
      <c r="DR17" s="51">
        <v>0</v>
      </c>
      <c r="DS17" s="51">
        <v>0</v>
      </c>
      <c r="DT17" s="51">
        <v>5</v>
      </c>
      <c r="DU17" s="51">
        <v>2</v>
      </c>
      <c r="DV17" s="51">
        <v>0</v>
      </c>
      <c r="DW17" s="51">
        <v>1</v>
      </c>
      <c r="DX17" s="51">
        <v>0</v>
      </c>
      <c r="DY17" s="51">
        <v>0</v>
      </c>
      <c r="DZ17" s="51">
        <v>0</v>
      </c>
      <c r="EA17" s="51">
        <v>1</v>
      </c>
      <c r="EB17" s="51">
        <v>1</v>
      </c>
      <c r="EC17" s="51">
        <v>2</v>
      </c>
      <c r="ED17" s="51">
        <v>0</v>
      </c>
      <c r="EE17" s="51">
        <v>0</v>
      </c>
      <c r="EF17" s="51">
        <v>0</v>
      </c>
      <c r="EG17" s="51">
        <v>1</v>
      </c>
      <c r="EH17" s="51">
        <v>0</v>
      </c>
      <c r="EI17" s="51">
        <v>0</v>
      </c>
      <c r="EJ17" s="51">
        <v>1</v>
      </c>
      <c r="EK17" s="51">
        <v>3</v>
      </c>
      <c r="EL17" s="127" t="s">
        <v>216</v>
      </c>
      <c r="EM17" s="410"/>
      <c r="EN17" s="413"/>
      <c r="EO17" s="95" t="s">
        <v>179</v>
      </c>
      <c r="EP17" s="51">
        <v>3</v>
      </c>
      <c r="EQ17" s="51">
        <v>50</v>
      </c>
      <c r="ER17" s="51">
        <v>1</v>
      </c>
      <c r="ES17" s="51">
        <v>5</v>
      </c>
      <c r="ET17" s="51">
        <v>4</v>
      </c>
      <c r="EU17" s="51">
        <v>4</v>
      </c>
      <c r="EV17" s="51">
        <v>2</v>
      </c>
      <c r="EW17" s="51">
        <v>3</v>
      </c>
      <c r="EX17" s="51">
        <v>1</v>
      </c>
      <c r="EY17" s="51">
        <v>4</v>
      </c>
      <c r="EZ17" s="51">
        <v>0</v>
      </c>
      <c r="FA17" s="51">
        <v>0</v>
      </c>
      <c r="FB17" s="51">
        <v>0</v>
      </c>
      <c r="FC17" s="51">
        <v>0</v>
      </c>
      <c r="FD17" s="51">
        <v>0</v>
      </c>
      <c r="FE17" s="51">
        <v>0</v>
      </c>
      <c r="FF17" s="51">
        <v>1</v>
      </c>
      <c r="FG17" s="51">
        <v>3</v>
      </c>
      <c r="FH17" s="171" t="s">
        <v>216</v>
      </c>
      <c r="FI17" s="410"/>
      <c r="FJ17" s="413"/>
      <c r="FK17" s="327" t="s">
        <v>179</v>
      </c>
      <c r="FL17" s="48">
        <v>1</v>
      </c>
      <c r="FM17" s="48">
        <v>1</v>
      </c>
      <c r="FN17" s="48">
        <v>0</v>
      </c>
      <c r="FO17" s="48">
        <v>1</v>
      </c>
      <c r="FP17" s="48">
        <v>1</v>
      </c>
      <c r="FQ17" s="48">
        <v>1</v>
      </c>
      <c r="FR17" s="48">
        <v>0</v>
      </c>
      <c r="FS17" s="48">
        <v>0</v>
      </c>
      <c r="FT17" s="48">
        <v>13</v>
      </c>
      <c r="FU17" s="48">
        <v>16</v>
      </c>
      <c r="FV17" s="48">
        <v>0</v>
      </c>
      <c r="FW17" s="48">
        <v>0</v>
      </c>
      <c r="FX17" s="48">
        <v>0</v>
      </c>
      <c r="FY17" s="48">
        <v>0</v>
      </c>
      <c r="FZ17" s="48">
        <v>0</v>
      </c>
      <c r="GA17" s="48">
        <v>0</v>
      </c>
      <c r="GB17" s="48">
        <v>4</v>
      </c>
      <c r="GC17" s="48">
        <v>15</v>
      </c>
      <c r="GD17" s="51">
        <f t="shared" si="11"/>
        <v>128</v>
      </c>
      <c r="GE17" s="51">
        <f t="shared" si="12"/>
        <v>247</v>
      </c>
      <c r="GF17" s="51">
        <f t="shared" si="13"/>
        <v>375</v>
      </c>
      <c r="GG17" s="172" t="s">
        <v>216</v>
      </c>
      <c r="GH17" s="410"/>
    </row>
    <row r="18" spans="1:193" ht="17.100000000000001" customHeight="1">
      <c r="A18" s="429" t="s">
        <v>77</v>
      </c>
      <c r="B18" s="429"/>
      <c r="C18" s="51">
        <v>48</v>
      </c>
      <c r="D18" s="51">
        <v>4</v>
      </c>
      <c r="E18" s="51">
        <v>50</v>
      </c>
      <c r="F18" s="51">
        <v>11</v>
      </c>
      <c r="G18" s="51">
        <v>55</v>
      </c>
      <c r="H18" s="51">
        <v>7</v>
      </c>
      <c r="I18" s="51">
        <v>174</v>
      </c>
      <c r="J18" s="51">
        <v>56</v>
      </c>
      <c r="K18" s="51">
        <v>32</v>
      </c>
      <c r="L18" s="51">
        <v>17</v>
      </c>
      <c r="M18" s="51">
        <v>4</v>
      </c>
      <c r="N18" s="51">
        <v>0</v>
      </c>
      <c r="O18" s="51">
        <v>25</v>
      </c>
      <c r="P18" s="51">
        <v>0</v>
      </c>
      <c r="Q18" s="51">
        <v>3</v>
      </c>
      <c r="R18" s="51">
        <v>1</v>
      </c>
      <c r="S18" s="51">
        <v>0</v>
      </c>
      <c r="T18" s="51">
        <v>0</v>
      </c>
      <c r="U18" s="52">
        <f t="shared" si="7"/>
        <v>391</v>
      </c>
      <c r="V18" s="52">
        <f t="shared" si="8"/>
        <v>96</v>
      </c>
      <c r="W18" s="52">
        <f t="shared" si="9"/>
        <v>487</v>
      </c>
      <c r="X18" s="404" t="s">
        <v>217</v>
      </c>
      <c r="Y18" s="404"/>
      <c r="Z18" s="429" t="s">
        <v>77</v>
      </c>
      <c r="AA18" s="429"/>
      <c r="AB18" s="51">
        <v>19</v>
      </c>
      <c r="AC18" s="51">
        <v>4</v>
      </c>
      <c r="AD18" s="51">
        <f t="shared" si="0"/>
        <v>23</v>
      </c>
      <c r="AE18" s="51">
        <v>49</v>
      </c>
      <c r="AF18" s="51">
        <v>3</v>
      </c>
      <c r="AG18" s="51">
        <f t="shared" si="1"/>
        <v>52</v>
      </c>
      <c r="AH18" s="51">
        <v>212</v>
      </c>
      <c r="AI18" s="51">
        <v>64</v>
      </c>
      <c r="AJ18" s="51">
        <f t="shared" si="2"/>
        <v>276</v>
      </c>
      <c r="AK18" s="51">
        <v>111</v>
      </c>
      <c r="AL18" s="51">
        <v>25</v>
      </c>
      <c r="AM18" s="51">
        <f t="shared" si="3"/>
        <v>136</v>
      </c>
      <c r="AN18" s="51">
        <v>0</v>
      </c>
      <c r="AO18" s="51">
        <v>0</v>
      </c>
      <c r="AP18" s="51">
        <f t="shared" si="10"/>
        <v>0</v>
      </c>
      <c r="AQ18" s="71">
        <f t="shared" si="4"/>
        <v>391</v>
      </c>
      <c r="AR18" s="71">
        <f t="shared" si="5"/>
        <v>96</v>
      </c>
      <c r="AS18" s="71">
        <f t="shared" si="6"/>
        <v>487</v>
      </c>
      <c r="AT18" s="404" t="s">
        <v>217</v>
      </c>
      <c r="AU18" s="404"/>
      <c r="AV18" s="103" t="s">
        <v>180</v>
      </c>
      <c r="AW18" s="103"/>
      <c r="AX18" s="51">
        <v>32</v>
      </c>
      <c r="AY18" s="51">
        <v>5</v>
      </c>
      <c r="AZ18" s="51">
        <v>31</v>
      </c>
      <c r="BA18" s="51">
        <v>8</v>
      </c>
      <c r="BB18" s="51">
        <v>17</v>
      </c>
      <c r="BC18" s="51">
        <v>8</v>
      </c>
      <c r="BD18" s="51">
        <v>1</v>
      </c>
      <c r="BE18" s="51">
        <v>0</v>
      </c>
      <c r="BF18" s="51">
        <v>12</v>
      </c>
      <c r="BG18" s="51">
        <v>7</v>
      </c>
      <c r="BH18" s="51">
        <v>31</v>
      </c>
      <c r="BI18" s="51">
        <v>6</v>
      </c>
      <c r="BJ18" s="51">
        <v>3</v>
      </c>
      <c r="BK18" s="51">
        <v>1</v>
      </c>
      <c r="BL18" s="51">
        <v>0</v>
      </c>
      <c r="BM18" s="51">
        <v>0</v>
      </c>
      <c r="BN18" s="51">
        <v>5</v>
      </c>
      <c r="BO18" s="51">
        <v>1</v>
      </c>
      <c r="BP18" s="51">
        <v>0</v>
      </c>
      <c r="BQ18" s="51">
        <v>0</v>
      </c>
      <c r="BR18" s="404" t="s">
        <v>217</v>
      </c>
      <c r="BS18" s="404"/>
      <c r="BT18" s="103" t="s">
        <v>180</v>
      </c>
      <c r="BU18" s="103"/>
      <c r="BV18" s="51">
        <v>0</v>
      </c>
      <c r="BW18" s="51">
        <v>0</v>
      </c>
      <c r="BX18" s="51">
        <v>11</v>
      </c>
      <c r="BY18" s="51">
        <v>0</v>
      </c>
      <c r="BZ18" s="51">
        <v>4</v>
      </c>
      <c r="CA18" s="51">
        <v>0</v>
      </c>
      <c r="CB18" s="51">
        <v>2</v>
      </c>
      <c r="CC18" s="51">
        <v>3</v>
      </c>
      <c r="CD18" s="51">
        <v>2</v>
      </c>
      <c r="CE18" s="51">
        <v>1</v>
      </c>
      <c r="CF18" s="51">
        <v>0</v>
      </c>
      <c r="CG18" s="51">
        <v>0</v>
      </c>
      <c r="CH18" s="51">
        <v>9</v>
      </c>
      <c r="CI18" s="51">
        <v>6</v>
      </c>
      <c r="CJ18" s="51">
        <v>1</v>
      </c>
      <c r="CK18" s="51">
        <v>0</v>
      </c>
      <c r="CL18" s="51">
        <v>4</v>
      </c>
      <c r="CM18" s="51">
        <v>0</v>
      </c>
      <c r="CN18" s="51">
        <v>1</v>
      </c>
      <c r="CO18" s="51">
        <v>0</v>
      </c>
      <c r="CP18" s="404" t="s">
        <v>217</v>
      </c>
      <c r="CQ18" s="404"/>
      <c r="CR18" s="103" t="s">
        <v>180</v>
      </c>
      <c r="CS18" s="103"/>
      <c r="CT18" s="51">
        <v>2</v>
      </c>
      <c r="CU18" s="51">
        <v>0</v>
      </c>
      <c r="CV18" s="51">
        <v>0</v>
      </c>
      <c r="CW18" s="51">
        <v>0</v>
      </c>
      <c r="CX18" s="51">
        <v>2</v>
      </c>
      <c r="CY18" s="51">
        <v>0</v>
      </c>
      <c r="CZ18" s="51">
        <v>0</v>
      </c>
      <c r="DA18" s="51">
        <v>0</v>
      </c>
      <c r="DB18" s="51">
        <v>62</v>
      </c>
      <c r="DC18" s="51">
        <v>15</v>
      </c>
      <c r="DD18" s="51">
        <v>52</v>
      </c>
      <c r="DE18" s="51">
        <v>5</v>
      </c>
      <c r="DF18" s="51">
        <v>13</v>
      </c>
      <c r="DG18" s="51">
        <v>1</v>
      </c>
      <c r="DH18" s="51">
        <v>2</v>
      </c>
      <c r="DI18" s="51">
        <v>0</v>
      </c>
      <c r="DJ18" s="51">
        <v>0</v>
      </c>
      <c r="DK18" s="51">
        <v>0</v>
      </c>
      <c r="DL18" s="51">
        <v>0</v>
      </c>
      <c r="DM18" s="51">
        <v>0</v>
      </c>
      <c r="DN18" s="404" t="s">
        <v>217</v>
      </c>
      <c r="DO18" s="404"/>
      <c r="DP18" s="103" t="s">
        <v>180</v>
      </c>
      <c r="DQ18" s="103"/>
      <c r="DR18" s="51">
        <v>1</v>
      </c>
      <c r="DS18" s="51">
        <v>0</v>
      </c>
      <c r="DT18" s="51">
        <v>0</v>
      </c>
      <c r="DU18" s="51">
        <v>0</v>
      </c>
      <c r="DV18" s="51">
        <v>0</v>
      </c>
      <c r="DW18" s="51">
        <v>0</v>
      </c>
      <c r="DX18" s="51">
        <v>3</v>
      </c>
      <c r="DY18" s="51">
        <v>0</v>
      </c>
      <c r="DZ18" s="51">
        <v>2</v>
      </c>
      <c r="EA18" s="51">
        <v>0</v>
      </c>
      <c r="EB18" s="51">
        <v>8</v>
      </c>
      <c r="EC18" s="51">
        <v>4</v>
      </c>
      <c r="ED18" s="51">
        <v>0</v>
      </c>
      <c r="EE18" s="51">
        <v>0</v>
      </c>
      <c r="EF18" s="51">
        <v>1</v>
      </c>
      <c r="EG18" s="51">
        <v>0</v>
      </c>
      <c r="EH18" s="51">
        <v>2</v>
      </c>
      <c r="EI18" s="51">
        <v>0</v>
      </c>
      <c r="EJ18" s="51">
        <v>14</v>
      </c>
      <c r="EK18" s="51">
        <v>0</v>
      </c>
      <c r="EL18" s="404" t="s">
        <v>217</v>
      </c>
      <c r="EM18" s="404"/>
      <c r="EN18" s="93" t="s">
        <v>180</v>
      </c>
      <c r="EO18" s="93"/>
      <c r="EP18" s="51">
        <v>6</v>
      </c>
      <c r="EQ18" s="51">
        <v>6</v>
      </c>
      <c r="ER18" s="51">
        <v>3</v>
      </c>
      <c r="ES18" s="51">
        <v>0</v>
      </c>
      <c r="ET18" s="51">
        <v>5</v>
      </c>
      <c r="EU18" s="51">
        <v>5</v>
      </c>
      <c r="EV18" s="51">
        <v>1</v>
      </c>
      <c r="EW18" s="51">
        <v>3</v>
      </c>
      <c r="EX18" s="51">
        <v>8</v>
      </c>
      <c r="EY18" s="51">
        <v>2</v>
      </c>
      <c r="EZ18" s="51">
        <v>0</v>
      </c>
      <c r="FA18" s="51">
        <v>0</v>
      </c>
      <c r="FB18" s="51">
        <v>0</v>
      </c>
      <c r="FC18" s="51">
        <v>0</v>
      </c>
      <c r="FD18" s="51">
        <v>0</v>
      </c>
      <c r="FE18" s="51">
        <v>0</v>
      </c>
      <c r="FF18" s="51">
        <v>0</v>
      </c>
      <c r="FG18" s="51">
        <v>0</v>
      </c>
      <c r="FH18" s="404" t="s">
        <v>217</v>
      </c>
      <c r="FI18" s="404"/>
      <c r="FJ18" s="321" t="s">
        <v>180</v>
      </c>
      <c r="FK18" s="321"/>
      <c r="FL18" s="51">
        <v>10</v>
      </c>
      <c r="FM18" s="51">
        <v>0</v>
      </c>
      <c r="FN18" s="51">
        <v>2</v>
      </c>
      <c r="FO18" s="51">
        <v>0</v>
      </c>
      <c r="FP18" s="51">
        <v>1</v>
      </c>
      <c r="FQ18" s="51">
        <v>1</v>
      </c>
      <c r="FR18" s="51">
        <v>0</v>
      </c>
      <c r="FS18" s="51">
        <v>0</v>
      </c>
      <c r="FT18" s="51">
        <v>15</v>
      </c>
      <c r="FU18" s="51">
        <v>2</v>
      </c>
      <c r="FV18" s="51">
        <v>0</v>
      </c>
      <c r="FW18" s="51">
        <v>0</v>
      </c>
      <c r="FX18" s="51">
        <v>0</v>
      </c>
      <c r="FY18" s="51">
        <v>0</v>
      </c>
      <c r="FZ18" s="51">
        <v>0</v>
      </c>
      <c r="GA18" s="51">
        <v>0</v>
      </c>
      <c r="GB18" s="51">
        <v>10</v>
      </c>
      <c r="GC18" s="51">
        <v>6</v>
      </c>
      <c r="GD18" s="51">
        <f t="shared" si="11"/>
        <v>391</v>
      </c>
      <c r="GE18" s="51">
        <f t="shared" si="12"/>
        <v>96</v>
      </c>
      <c r="GF18" s="51">
        <f t="shared" si="13"/>
        <v>487</v>
      </c>
      <c r="GG18" s="404" t="s">
        <v>217</v>
      </c>
      <c r="GH18" s="404"/>
    </row>
    <row r="19" spans="1:193" ht="17.100000000000001" customHeight="1">
      <c r="A19" s="429" t="s">
        <v>76</v>
      </c>
      <c r="B19" s="429"/>
      <c r="C19" s="51">
        <v>35</v>
      </c>
      <c r="D19" s="51">
        <v>7</v>
      </c>
      <c r="E19" s="51">
        <v>8</v>
      </c>
      <c r="F19" s="51">
        <v>7</v>
      </c>
      <c r="G19" s="51">
        <v>87</v>
      </c>
      <c r="H19" s="51">
        <v>88</v>
      </c>
      <c r="I19" s="51">
        <v>144</v>
      </c>
      <c r="J19" s="51">
        <v>221</v>
      </c>
      <c r="K19" s="51">
        <v>49</v>
      </c>
      <c r="L19" s="51">
        <v>35</v>
      </c>
      <c r="M19" s="51">
        <v>0</v>
      </c>
      <c r="N19" s="51">
        <v>0</v>
      </c>
      <c r="O19" s="51">
        <v>16</v>
      </c>
      <c r="P19" s="51">
        <v>5</v>
      </c>
      <c r="Q19" s="51">
        <v>5</v>
      </c>
      <c r="R19" s="51">
        <v>2</v>
      </c>
      <c r="S19" s="51">
        <v>0</v>
      </c>
      <c r="T19" s="51">
        <v>0</v>
      </c>
      <c r="U19" s="52">
        <f t="shared" si="7"/>
        <v>344</v>
      </c>
      <c r="V19" s="52">
        <f t="shared" si="8"/>
        <v>365</v>
      </c>
      <c r="W19" s="52">
        <f t="shared" si="9"/>
        <v>709</v>
      </c>
      <c r="X19" s="404" t="s">
        <v>218</v>
      </c>
      <c r="Y19" s="404"/>
      <c r="Z19" s="429" t="s">
        <v>76</v>
      </c>
      <c r="AA19" s="429"/>
      <c r="AB19" s="51">
        <v>11</v>
      </c>
      <c r="AC19" s="51">
        <v>5</v>
      </c>
      <c r="AD19" s="51">
        <f t="shared" si="0"/>
        <v>16</v>
      </c>
      <c r="AE19" s="51">
        <v>28</v>
      </c>
      <c r="AF19" s="51">
        <v>13</v>
      </c>
      <c r="AG19" s="51">
        <f t="shared" si="1"/>
        <v>41</v>
      </c>
      <c r="AH19" s="51">
        <v>175</v>
      </c>
      <c r="AI19" s="51">
        <v>241</v>
      </c>
      <c r="AJ19" s="51">
        <f t="shared" si="2"/>
        <v>416</v>
      </c>
      <c r="AK19" s="51">
        <v>129</v>
      </c>
      <c r="AL19" s="51">
        <v>106</v>
      </c>
      <c r="AM19" s="51">
        <f t="shared" si="3"/>
        <v>235</v>
      </c>
      <c r="AN19" s="51">
        <v>1</v>
      </c>
      <c r="AO19" s="51">
        <v>0</v>
      </c>
      <c r="AP19" s="51">
        <f t="shared" si="10"/>
        <v>1</v>
      </c>
      <c r="AQ19" s="71">
        <f t="shared" si="4"/>
        <v>344</v>
      </c>
      <c r="AR19" s="71">
        <f t="shared" si="5"/>
        <v>365</v>
      </c>
      <c r="AS19" s="71">
        <f t="shared" si="6"/>
        <v>709</v>
      </c>
      <c r="AT19" s="404" t="s">
        <v>218</v>
      </c>
      <c r="AU19" s="404"/>
      <c r="AV19" s="103" t="s">
        <v>181</v>
      </c>
      <c r="AW19" s="103"/>
      <c r="AX19" s="51">
        <v>19</v>
      </c>
      <c r="AY19" s="51">
        <v>17</v>
      </c>
      <c r="AZ19" s="51">
        <v>18</v>
      </c>
      <c r="BA19" s="51">
        <v>28</v>
      </c>
      <c r="BB19" s="51">
        <v>6</v>
      </c>
      <c r="BC19" s="51">
        <v>21</v>
      </c>
      <c r="BD19" s="51">
        <v>4</v>
      </c>
      <c r="BE19" s="51">
        <v>0</v>
      </c>
      <c r="BF19" s="51">
        <v>20</v>
      </c>
      <c r="BG19" s="51">
        <v>15</v>
      </c>
      <c r="BH19" s="51">
        <v>9</v>
      </c>
      <c r="BI19" s="51">
        <v>16</v>
      </c>
      <c r="BJ19" s="51">
        <v>0</v>
      </c>
      <c r="BK19" s="51">
        <v>2</v>
      </c>
      <c r="BL19" s="51">
        <v>0</v>
      </c>
      <c r="BM19" s="51">
        <v>1</v>
      </c>
      <c r="BN19" s="51">
        <v>0</v>
      </c>
      <c r="BO19" s="51">
        <v>0</v>
      </c>
      <c r="BP19" s="51">
        <v>0</v>
      </c>
      <c r="BQ19" s="51">
        <v>0</v>
      </c>
      <c r="BR19" s="404" t="s">
        <v>218</v>
      </c>
      <c r="BS19" s="404"/>
      <c r="BT19" s="103" t="s">
        <v>181</v>
      </c>
      <c r="BU19" s="103"/>
      <c r="BV19" s="51">
        <v>0</v>
      </c>
      <c r="BW19" s="51">
        <v>0</v>
      </c>
      <c r="BX19" s="51">
        <v>21</v>
      </c>
      <c r="BY19" s="51">
        <v>4</v>
      </c>
      <c r="BZ19" s="51">
        <v>1</v>
      </c>
      <c r="CA19" s="51">
        <v>1</v>
      </c>
      <c r="CB19" s="51">
        <v>3</v>
      </c>
      <c r="CC19" s="51">
        <v>1</v>
      </c>
      <c r="CD19" s="51">
        <v>0</v>
      </c>
      <c r="CE19" s="51">
        <v>0</v>
      </c>
      <c r="CF19" s="51">
        <v>0</v>
      </c>
      <c r="CG19" s="51">
        <v>0</v>
      </c>
      <c r="CH19" s="51">
        <v>6</v>
      </c>
      <c r="CI19" s="51">
        <v>5</v>
      </c>
      <c r="CJ19" s="51">
        <v>5</v>
      </c>
      <c r="CK19" s="51">
        <v>4</v>
      </c>
      <c r="CL19" s="51">
        <v>2</v>
      </c>
      <c r="CM19" s="51">
        <v>2</v>
      </c>
      <c r="CN19" s="51">
        <v>3</v>
      </c>
      <c r="CO19" s="51">
        <v>1</v>
      </c>
      <c r="CP19" s="404" t="s">
        <v>218</v>
      </c>
      <c r="CQ19" s="404"/>
      <c r="CR19" s="103" t="s">
        <v>181</v>
      </c>
      <c r="CS19" s="103"/>
      <c r="CT19" s="51">
        <v>2</v>
      </c>
      <c r="CU19" s="51">
        <v>3</v>
      </c>
      <c r="CV19" s="51">
        <v>2</v>
      </c>
      <c r="CW19" s="51">
        <v>2</v>
      </c>
      <c r="CX19" s="51">
        <v>2</v>
      </c>
      <c r="CY19" s="51">
        <v>2</v>
      </c>
      <c r="CZ19" s="51">
        <v>1</v>
      </c>
      <c r="DA19" s="51">
        <v>1</v>
      </c>
      <c r="DB19" s="51">
        <v>62</v>
      </c>
      <c r="DC19" s="51">
        <v>55</v>
      </c>
      <c r="DD19" s="51">
        <v>51</v>
      </c>
      <c r="DE19" s="51">
        <v>28</v>
      </c>
      <c r="DF19" s="51">
        <v>30</v>
      </c>
      <c r="DG19" s="51">
        <v>9</v>
      </c>
      <c r="DH19" s="51">
        <v>2</v>
      </c>
      <c r="DI19" s="51">
        <v>1</v>
      </c>
      <c r="DJ19" s="51">
        <v>4</v>
      </c>
      <c r="DK19" s="51">
        <v>0</v>
      </c>
      <c r="DL19" s="51">
        <v>0</v>
      </c>
      <c r="DM19" s="51">
        <v>0</v>
      </c>
      <c r="DN19" s="404" t="s">
        <v>218</v>
      </c>
      <c r="DO19" s="404"/>
      <c r="DP19" s="103" t="s">
        <v>181</v>
      </c>
      <c r="DQ19" s="103"/>
      <c r="DR19" s="51">
        <v>7</v>
      </c>
      <c r="DS19" s="51">
        <v>0</v>
      </c>
      <c r="DT19" s="51">
        <v>2</v>
      </c>
      <c r="DU19" s="51">
        <v>6</v>
      </c>
      <c r="DV19" s="51">
        <v>0</v>
      </c>
      <c r="DW19" s="51">
        <v>0</v>
      </c>
      <c r="DX19" s="51">
        <v>0</v>
      </c>
      <c r="DY19" s="51">
        <v>0</v>
      </c>
      <c r="DZ19" s="51">
        <v>0</v>
      </c>
      <c r="EA19" s="51">
        <v>0</v>
      </c>
      <c r="EB19" s="51">
        <v>6</v>
      </c>
      <c r="EC19" s="51">
        <v>10</v>
      </c>
      <c r="ED19" s="51">
        <v>0</v>
      </c>
      <c r="EE19" s="51">
        <v>0</v>
      </c>
      <c r="EF19" s="51">
        <v>0</v>
      </c>
      <c r="EG19" s="51">
        <v>1</v>
      </c>
      <c r="EH19" s="51">
        <v>2</v>
      </c>
      <c r="EI19" s="51">
        <v>1</v>
      </c>
      <c r="EJ19" s="51">
        <v>11</v>
      </c>
      <c r="EK19" s="51">
        <v>13</v>
      </c>
      <c r="EL19" s="404" t="s">
        <v>218</v>
      </c>
      <c r="EM19" s="404"/>
      <c r="EN19" s="93" t="s">
        <v>181</v>
      </c>
      <c r="EO19" s="93"/>
      <c r="EP19" s="51">
        <v>7</v>
      </c>
      <c r="EQ19" s="51">
        <v>46</v>
      </c>
      <c r="ER19" s="51">
        <v>1</v>
      </c>
      <c r="ES19" s="51">
        <v>4</v>
      </c>
      <c r="ET19" s="51">
        <v>5</v>
      </c>
      <c r="EU19" s="51">
        <v>17</v>
      </c>
      <c r="EV19" s="51">
        <v>1</v>
      </c>
      <c r="EW19" s="51">
        <v>5</v>
      </c>
      <c r="EX19" s="51">
        <v>3</v>
      </c>
      <c r="EY19" s="51">
        <v>8</v>
      </c>
      <c r="EZ19" s="51">
        <v>0</v>
      </c>
      <c r="FA19" s="51">
        <v>0</v>
      </c>
      <c r="FB19" s="51">
        <v>0</v>
      </c>
      <c r="FC19" s="51">
        <v>0</v>
      </c>
      <c r="FD19" s="51">
        <v>0</v>
      </c>
      <c r="FE19" s="51">
        <v>0</v>
      </c>
      <c r="FF19" s="51">
        <v>1</v>
      </c>
      <c r="FG19" s="51">
        <v>0</v>
      </c>
      <c r="FH19" s="404" t="s">
        <v>218</v>
      </c>
      <c r="FI19" s="404"/>
      <c r="FJ19" s="321" t="s">
        <v>181</v>
      </c>
      <c r="FK19" s="321"/>
      <c r="FL19" s="51">
        <v>4</v>
      </c>
      <c r="FM19" s="51">
        <v>2</v>
      </c>
      <c r="FN19" s="51">
        <v>5</v>
      </c>
      <c r="FO19" s="51">
        <v>0</v>
      </c>
      <c r="FP19" s="51">
        <v>3</v>
      </c>
      <c r="FQ19" s="51">
        <v>0</v>
      </c>
      <c r="FR19" s="51">
        <v>0</v>
      </c>
      <c r="FS19" s="51">
        <v>2</v>
      </c>
      <c r="FT19" s="51">
        <v>7</v>
      </c>
      <c r="FU19" s="51">
        <v>22</v>
      </c>
      <c r="FV19" s="51">
        <v>1</v>
      </c>
      <c r="FW19" s="51">
        <v>0</v>
      </c>
      <c r="FX19" s="51">
        <v>0</v>
      </c>
      <c r="FY19" s="51">
        <v>0</v>
      </c>
      <c r="FZ19" s="51">
        <v>0</v>
      </c>
      <c r="GA19" s="51">
        <v>0</v>
      </c>
      <c r="GB19" s="51">
        <v>5</v>
      </c>
      <c r="GC19" s="51">
        <v>9</v>
      </c>
      <c r="GD19" s="51">
        <f t="shared" si="11"/>
        <v>344</v>
      </c>
      <c r="GE19" s="51">
        <f t="shared" si="12"/>
        <v>365</v>
      </c>
      <c r="GF19" s="51">
        <f t="shared" si="13"/>
        <v>709</v>
      </c>
      <c r="GG19" s="404" t="s">
        <v>218</v>
      </c>
      <c r="GH19" s="404"/>
    </row>
    <row r="20" spans="1:193" ht="17.100000000000001" customHeight="1">
      <c r="A20" s="429" t="s">
        <v>75</v>
      </c>
      <c r="B20" s="429"/>
      <c r="C20" s="51">
        <v>24</v>
      </c>
      <c r="D20" s="51">
        <v>0</v>
      </c>
      <c r="E20" s="51">
        <v>5</v>
      </c>
      <c r="F20" s="51">
        <v>5</v>
      </c>
      <c r="G20" s="51">
        <v>157</v>
      </c>
      <c r="H20" s="51">
        <v>57</v>
      </c>
      <c r="I20" s="51">
        <v>134</v>
      </c>
      <c r="J20" s="51">
        <v>89</v>
      </c>
      <c r="K20" s="51">
        <v>54</v>
      </c>
      <c r="L20" s="51">
        <v>38</v>
      </c>
      <c r="M20" s="51">
        <v>0</v>
      </c>
      <c r="N20" s="51">
        <v>0</v>
      </c>
      <c r="O20" s="51">
        <v>16</v>
      </c>
      <c r="P20" s="51">
        <v>0</v>
      </c>
      <c r="Q20" s="51">
        <v>5</v>
      </c>
      <c r="R20" s="51">
        <v>0</v>
      </c>
      <c r="S20" s="51">
        <v>0</v>
      </c>
      <c r="T20" s="51">
        <v>0</v>
      </c>
      <c r="U20" s="52">
        <f t="shared" si="7"/>
        <v>395</v>
      </c>
      <c r="V20" s="52">
        <f t="shared" si="8"/>
        <v>189</v>
      </c>
      <c r="W20" s="52">
        <f t="shared" si="9"/>
        <v>584</v>
      </c>
      <c r="X20" s="404" t="s">
        <v>219</v>
      </c>
      <c r="Y20" s="404"/>
      <c r="Z20" s="429" t="s">
        <v>75</v>
      </c>
      <c r="AA20" s="429"/>
      <c r="AB20" s="51">
        <v>8</v>
      </c>
      <c r="AC20" s="51">
        <v>2</v>
      </c>
      <c r="AD20" s="51">
        <f t="shared" si="0"/>
        <v>10</v>
      </c>
      <c r="AE20" s="51">
        <v>20</v>
      </c>
      <c r="AF20" s="51">
        <v>4</v>
      </c>
      <c r="AG20" s="51">
        <f t="shared" si="1"/>
        <v>24</v>
      </c>
      <c r="AH20" s="51">
        <v>183</v>
      </c>
      <c r="AI20" s="51">
        <v>121</v>
      </c>
      <c r="AJ20" s="51">
        <f t="shared" si="2"/>
        <v>304</v>
      </c>
      <c r="AK20" s="51">
        <v>184</v>
      </c>
      <c r="AL20" s="51">
        <v>62</v>
      </c>
      <c r="AM20" s="51">
        <f t="shared" si="3"/>
        <v>246</v>
      </c>
      <c r="AN20" s="51">
        <v>0</v>
      </c>
      <c r="AO20" s="51">
        <v>0</v>
      </c>
      <c r="AP20" s="51">
        <f t="shared" si="10"/>
        <v>0</v>
      </c>
      <c r="AQ20" s="71">
        <f t="shared" si="4"/>
        <v>395</v>
      </c>
      <c r="AR20" s="71">
        <f t="shared" si="5"/>
        <v>189</v>
      </c>
      <c r="AS20" s="71">
        <f t="shared" si="6"/>
        <v>584</v>
      </c>
      <c r="AT20" s="404" t="s">
        <v>219</v>
      </c>
      <c r="AU20" s="404"/>
      <c r="AV20" s="103" t="s">
        <v>75</v>
      </c>
      <c r="AW20" s="103"/>
      <c r="AX20" s="51">
        <v>21</v>
      </c>
      <c r="AY20" s="51">
        <v>8</v>
      </c>
      <c r="AZ20" s="51">
        <v>14</v>
      </c>
      <c r="BA20" s="51">
        <v>16</v>
      </c>
      <c r="BB20" s="51">
        <v>4</v>
      </c>
      <c r="BC20" s="51">
        <v>14</v>
      </c>
      <c r="BD20" s="51">
        <v>1</v>
      </c>
      <c r="BE20" s="51">
        <v>0</v>
      </c>
      <c r="BF20" s="51">
        <v>26</v>
      </c>
      <c r="BG20" s="51">
        <v>11</v>
      </c>
      <c r="BH20" s="51">
        <v>3</v>
      </c>
      <c r="BI20" s="51">
        <v>5</v>
      </c>
      <c r="BJ20" s="51">
        <v>0</v>
      </c>
      <c r="BK20" s="51">
        <v>0</v>
      </c>
      <c r="BL20" s="51">
        <v>0</v>
      </c>
      <c r="BM20" s="51">
        <v>0</v>
      </c>
      <c r="BN20" s="51">
        <v>2</v>
      </c>
      <c r="BO20" s="51">
        <v>0</v>
      </c>
      <c r="BP20" s="51">
        <v>0</v>
      </c>
      <c r="BQ20" s="51">
        <v>0</v>
      </c>
      <c r="BR20" s="404" t="s">
        <v>219</v>
      </c>
      <c r="BS20" s="404"/>
      <c r="BT20" s="103" t="s">
        <v>75</v>
      </c>
      <c r="BU20" s="103"/>
      <c r="BV20" s="51">
        <v>0</v>
      </c>
      <c r="BW20" s="51">
        <v>0</v>
      </c>
      <c r="BX20" s="51">
        <v>6</v>
      </c>
      <c r="BY20" s="51">
        <v>2</v>
      </c>
      <c r="BZ20" s="51">
        <v>1</v>
      </c>
      <c r="CA20" s="51">
        <v>2</v>
      </c>
      <c r="CB20" s="51">
        <v>3</v>
      </c>
      <c r="CC20" s="51">
        <v>0</v>
      </c>
      <c r="CD20" s="51">
        <v>3</v>
      </c>
      <c r="CE20" s="51">
        <v>1</v>
      </c>
      <c r="CF20" s="51">
        <v>0</v>
      </c>
      <c r="CG20" s="51">
        <v>0</v>
      </c>
      <c r="CH20" s="51">
        <v>4</v>
      </c>
      <c r="CI20" s="51">
        <v>3</v>
      </c>
      <c r="CJ20" s="51">
        <v>3</v>
      </c>
      <c r="CK20" s="51">
        <v>2</v>
      </c>
      <c r="CL20" s="51">
        <v>1</v>
      </c>
      <c r="CM20" s="51">
        <v>0</v>
      </c>
      <c r="CN20" s="51">
        <v>1</v>
      </c>
      <c r="CO20" s="51">
        <v>0</v>
      </c>
      <c r="CP20" s="404" t="s">
        <v>219</v>
      </c>
      <c r="CQ20" s="404"/>
      <c r="CR20" s="103" t="s">
        <v>75</v>
      </c>
      <c r="CS20" s="103"/>
      <c r="CT20" s="51">
        <v>1</v>
      </c>
      <c r="CU20" s="51">
        <v>2</v>
      </c>
      <c r="CV20" s="51">
        <v>3</v>
      </c>
      <c r="CW20" s="51">
        <v>1</v>
      </c>
      <c r="CX20" s="51">
        <v>3</v>
      </c>
      <c r="CY20" s="51">
        <v>0</v>
      </c>
      <c r="CZ20" s="51">
        <v>1</v>
      </c>
      <c r="DA20" s="51">
        <v>1</v>
      </c>
      <c r="DB20" s="51">
        <v>81</v>
      </c>
      <c r="DC20" s="51">
        <v>34</v>
      </c>
      <c r="DD20" s="51">
        <v>65</v>
      </c>
      <c r="DE20" s="51">
        <v>9</v>
      </c>
      <c r="DF20" s="51">
        <v>17</v>
      </c>
      <c r="DG20" s="51">
        <v>0</v>
      </c>
      <c r="DH20" s="51">
        <v>2</v>
      </c>
      <c r="DI20" s="51">
        <v>2</v>
      </c>
      <c r="DJ20" s="51">
        <v>18</v>
      </c>
      <c r="DK20" s="51">
        <v>5</v>
      </c>
      <c r="DL20" s="51">
        <v>0</v>
      </c>
      <c r="DM20" s="51">
        <v>0</v>
      </c>
      <c r="DN20" s="404" t="s">
        <v>219</v>
      </c>
      <c r="DO20" s="404"/>
      <c r="DP20" s="103" t="s">
        <v>75</v>
      </c>
      <c r="DQ20" s="103"/>
      <c r="DR20" s="51">
        <v>29</v>
      </c>
      <c r="DS20" s="51">
        <v>0</v>
      </c>
      <c r="DT20" s="51">
        <v>0</v>
      </c>
      <c r="DU20" s="51">
        <v>0</v>
      </c>
      <c r="DV20" s="51">
        <v>0</v>
      </c>
      <c r="DW20" s="51">
        <v>0</v>
      </c>
      <c r="DX20" s="51">
        <v>0</v>
      </c>
      <c r="DY20" s="51">
        <v>0</v>
      </c>
      <c r="DZ20" s="51">
        <v>0</v>
      </c>
      <c r="EA20" s="51">
        <v>0</v>
      </c>
      <c r="EB20" s="51">
        <v>7</v>
      </c>
      <c r="EC20" s="51">
        <v>1</v>
      </c>
      <c r="ED20" s="51">
        <v>0</v>
      </c>
      <c r="EE20" s="51">
        <v>0</v>
      </c>
      <c r="EF20" s="51">
        <v>0</v>
      </c>
      <c r="EG20" s="51">
        <v>1</v>
      </c>
      <c r="EH20" s="51">
        <v>10</v>
      </c>
      <c r="EI20" s="51">
        <v>0</v>
      </c>
      <c r="EJ20" s="51">
        <v>13</v>
      </c>
      <c r="EK20" s="51">
        <v>2</v>
      </c>
      <c r="EL20" s="404" t="s">
        <v>219</v>
      </c>
      <c r="EM20" s="404"/>
      <c r="EN20" s="93" t="s">
        <v>75</v>
      </c>
      <c r="EO20" s="93"/>
      <c r="EP20" s="51">
        <v>11</v>
      </c>
      <c r="EQ20" s="51">
        <v>19</v>
      </c>
      <c r="ER20" s="51">
        <v>3</v>
      </c>
      <c r="ES20" s="51">
        <v>2</v>
      </c>
      <c r="ET20" s="51">
        <v>1</v>
      </c>
      <c r="EU20" s="51">
        <v>6</v>
      </c>
      <c r="EV20" s="51">
        <v>0</v>
      </c>
      <c r="EW20" s="51">
        <v>5</v>
      </c>
      <c r="EX20" s="51">
        <v>1</v>
      </c>
      <c r="EY20" s="51">
        <v>5</v>
      </c>
      <c r="EZ20" s="51">
        <v>0</v>
      </c>
      <c r="FA20" s="51">
        <v>0</v>
      </c>
      <c r="FB20" s="51">
        <v>0</v>
      </c>
      <c r="FC20" s="51">
        <v>0</v>
      </c>
      <c r="FD20" s="51">
        <v>1</v>
      </c>
      <c r="FE20" s="51">
        <v>0</v>
      </c>
      <c r="FF20" s="51">
        <v>0</v>
      </c>
      <c r="FG20" s="51">
        <v>0</v>
      </c>
      <c r="FH20" s="404" t="s">
        <v>219</v>
      </c>
      <c r="FI20" s="404"/>
      <c r="FJ20" s="321" t="s">
        <v>75</v>
      </c>
      <c r="FK20" s="321"/>
      <c r="FL20" s="51">
        <v>11</v>
      </c>
      <c r="FM20" s="51">
        <v>8</v>
      </c>
      <c r="FN20" s="51">
        <v>0</v>
      </c>
      <c r="FO20" s="51">
        <v>0</v>
      </c>
      <c r="FP20" s="51">
        <v>2</v>
      </c>
      <c r="FQ20" s="51">
        <v>0</v>
      </c>
      <c r="FR20" s="51">
        <v>0</v>
      </c>
      <c r="FS20" s="51">
        <v>1</v>
      </c>
      <c r="FT20" s="51">
        <v>8</v>
      </c>
      <c r="FU20" s="51">
        <v>9</v>
      </c>
      <c r="FV20" s="51">
        <v>0</v>
      </c>
      <c r="FW20" s="51">
        <v>0</v>
      </c>
      <c r="FX20" s="51">
        <v>0</v>
      </c>
      <c r="FY20" s="51">
        <v>0</v>
      </c>
      <c r="FZ20" s="51">
        <v>0</v>
      </c>
      <c r="GA20" s="51">
        <v>0</v>
      </c>
      <c r="GB20" s="51">
        <v>14</v>
      </c>
      <c r="GC20" s="51">
        <v>12</v>
      </c>
      <c r="GD20" s="51">
        <f t="shared" si="11"/>
        <v>395</v>
      </c>
      <c r="GE20" s="51">
        <f t="shared" si="12"/>
        <v>189</v>
      </c>
      <c r="GF20" s="51">
        <f t="shared" si="13"/>
        <v>584</v>
      </c>
      <c r="GG20" s="404" t="s">
        <v>219</v>
      </c>
      <c r="GH20" s="404"/>
    </row>
    <row r="21" spans="1:193" s="5" customFormat="1" ht="17.100000000000001" customHeight="1">
      <c r="A21" s="525" t="s">
        <v>78</v>
      </c>
      <c r="B21" s="525"/>
      <c r="C21" s="52">
        <v>14</v>
      </c>
      <c r="D21" s="52">
        <v>2</v>
      </c>
      <c r="E21" s="52">
        <v>9</v>
      </c>
      <c r="F21" s="52">
        <v>6</v>
      </c>
      <c r="G21" s="52">
        <v>65</v>
      </c>
      <c r="H21" s="52">
        <v>68</v>
      </c>
      <c r="I21" s="52">
        <v>48</v>
      </c>
      <c r="J21" s="52">
        <v>45</v>
      </c>
      <c r="K21" s="52">
        <v>107</v>
      </c>
      <c r="L21" s="52">
        <v>83</v>
      </c>
      <c r="M21" s="52">
        <v>0</v>
      </c>
      <c r="N21" s="52">
        <v>0</v>
      </c>
      <c r="O21" s="52">
        <v>13</v>
      </c>
      <c r="P21" s="52">
        <v>2</v>
      </c>
      <c r="Q21" s="52">
        <v>3</v>
      </c>
      <c r="R21" s="52">
        <v>0</v>
      </c>
      <c r="S21" s="52">
        <v>0</v>
      </c>
      <c r="T21" s="52">
        <v>0</v>
      </c>
      <c r="U21" s="52">
        <f t="shared" si="7"/>
        <v>259</v>
      </c>
      <c r="V21" s="52">
        <f t="shared" si="8"/>
        <v>206</v>
      </c>
      <c r="W21" s="52">
        <f t="shared" si="9"/>
        <v>465</v>
      </c>
      <c r="X21" s="539" t="s">
        <v>220</v>
      </c>
      <c r="Y21" s="539"/>
      <c r="Z21" s="525" t="s">
        <v>78</v>
      </c>
      <c r="AA21" s="525"/>
      <c r="AB21" s="52">
        <v>7</v>
      </c>
      <c r="AC21" s="52">
        <v>2</v>
      </c>
      <c r="AD21" s="52">
        <f t="shared" si="0"/>
        <v>9</v>
      </c>
      <c r="AE21" s="52">
        <v>15</v>
      </c>
      <c r="AF21" s="52">
        <v>5</v>
      </c>
      <c r="AG21" s="52">
        <f t="shared" si="1"/>
        <v>20</v>
      </c>
      <c r="AH21" s="52">
        <v>148</v>
      </c>
      <c r="AI21" s="52">
        <v>118</v>
      </c>
      <c r="AJ21" s="52">
        <f t="shared" si="2"/>
        <v>266</v>
      </c>
      <c r="AK21" s="52">
        <v>89</v>
      </c>
      <c r="AL21" s="52">
        <v>81</v>
      </c>
      <c r="AM21" s="52">
        <f t="shared" si="3"/>
        <v>170</v>
      </c>
      <c r="AN21" s="52">
        <v>0</v>
      </c>
      <c r="AO21" s="52">
        <v>0</v>
      </c>
      <c r="AP21" s="52">
        <f t="shared" si="10"/>
        <v>0</v>
      </c>
      <c r="AQ21" s="271">
        <f t="shared" si="4"/>
        <v>259</v>
      </c>
      <c r="AR21" s="271">
        <f t="shared" si="5"/>
        <v>206</v>
      </c>
      <c r="AS21" s="271">
        <f t="shared" si="6"/>
        <v>465</v>
      </c>
      <c r="AT21" s="539" t="s">
        <v>220</v>
      </c>
      <c r="AU21" s="539"/>
      <c r="AV21" s="259" t="s">
        <v>78</v>
      </c>
      <c r="AW21" s="259"/>
      <c r="AX21" s="52">
        <v>9</v>
      </c>
      <c r="AY21" s="52">
        <v>13</v>
      </c>
      <c r="AZ21" s="52">
        <v>17</v>
      </c>
      <c r="BA21" s="52">
        <v>8</v>
      </c>
      <c r="BB21" s="52">
        <v>11</v>
      </c>
      <c r="BC21" s="52">
        <v>7</v>
      </c>
      <c r="BD21" s="52">
        <v>3</v>
      </c>
      <c r="BE21" s="52">
        <v>1</v>
      </c>
      <c r="BF21" s="52">
        <v>9</v>
      </c>
      <c r="BG21" s="52">
        <v>8</v>
      </c>
      <c r="BH21" s="52">
        <v>8</v>
      </c>
      <c r="BI21" s="52">
        <v>8</v>
      </c>
      <c r="BJ21" s="52">
        <v>0</v>
      </c>
      <c r="BK21" s="52">
        <v>0</v>
      </c>
      <c r="BL21" s="52">
        <v>0</v>
      </c>
      <c r="BM21" s="52">
        <v>0</v>
      </c>
      <c r="BN21" s="52">
        <v>3</v>
      </c>
      <c r="BO21" s="52">
        <v>1</v>
      </c>
      <c r="BP21" s="52">
        <v>1</v>
      </c>
      <c r="BQ21" s="52">
        <v>0</v>
      </c>
      <c r="BR21" s="539" t="s">
        <v>220</v>
      </c>
      <c r="BS21" s="539"/>
      <c r="BT21" s="259" t="s">
        <v>78</v>
      </c>
      <c r="BU21" s="259"/>
      <c r="BV21" s="52">
        <v>0</v>
      </c>
      <c r="BW21" s="52">
        <v>0</v>
      </c>
      <c r="BX21" s="52">
        <v>9</v>
      </c>
      <c r="BY21" s="52">
        <v>2</v>
      </c>
      <c r="BZ21" s="52">
        <v>0</v>
      </c>
      <c r="CA21" s="52">
        <v>0</v>
      </c>
      <c r="CB21" s="52">
        <v>1</v>
      </c>
      <c r="CC21" s="52">
        <v>1</v>
      </c>
      <c r="CD21" s="52">
        <v>0</v>
      </c>
      <c r="CE21" s="52">
        <v>0</v>
      </c>
      <c r="CF21" s="52">
        <v>0</v>
      </c>
      <c r="CG21" s="52">
        <v>0</v>
      </c>
      <c r="CH21" s="52">
        <v>1</v>
      </c>
      <c r="CI21" s="52">
        <v>0</v>
      </c>
      <c r="CJ21" s="52">
        <v>1</v>
      </c>
      <c r="CK21" s="52">
        <v>0</v>
      </c>
      <c r="CL21" s="52">
        <v>0</v>
      </c>
      <c r="CM21" s="52">
        <v>0</v>
      </c>
      <c r="CN21" s="52">
        <v>1</v>
      </c>
      <c r="CO21" s="52">
        <v>1</v>
      </c>
      <c r="CP21" s="539" t="s">
        <v>220</v>
      </c>
      <c r="CQ21" s="539"/>
      <c r="CR21" s="259" t="s">
        <v>78</v>
      </c>
      <c r="CS21" s="259"/>
      <c r="CT21" s="52">
        <v>1</v>
      </c>
      <c r="CU21" s="52">
        <v>0</v>
      </c>
      <c r="CV21" s="52">
        <v>0</v>
      </c>
      <c r="CW21" s="52">
        <v>0</v>
      </c>
      <c r="CX21" s="52">
        <v>0</v>
      </c>
      <c r="CY21" s="52">
        <v>1</v>
      </c>
      <c r="CZ21" s="52">
        <v>0</v>
      </c>
      <c r="DA21" s="52">
        <v>0</v>
      </c>
      <c r="DB21" s="52">
        <v>27</v>
      </c>
      <c r="DC21" s="52">
        <v>49</v>
      </c>
      <c r="DD21" s="52">
        <v>24</v>
      </c>
      <c r="DE21" s="52">
        <v>9</v>
      </c>
      <c r="DF21" s="52">
        <v>18</v>
      </c>
      <c r="DG21" s="52">
        <v>0</v>
      </c>
      <c r="DH21" s="52">
        <v>0</v>
      </c>
      <c r="DI21" s="52">
        <v>0</v>
      </c>
      <c r="DJ21" s="52">
        <v>7</v>
      </c>
      <c r="DK21" s="52">
        <v>14</v>
      </c>
      <c r="DL21" s="52">
        <v>0</v>
      </c>
      <c r="DM21" s="52">
        <v>0</v>
      </c>
      <c r="DN21" s="539" t="s">
        <v>220</v>
      </c>
      <c r="DO21" s="539"/>
      <c r="DP21" s="259" t="s">
        <v>78</v>
      </c>
      <c r="DQ21" s="259"/>
      <c r="DR21" s="52">
        <v>2</v>
      </c>
      <c r="DS21" s="52">
        <v>0</v>
      </c>
      <c r="DT21" s="52">
        <v>0</v>
      </c>
      <c r="DU21" s="52">
        <v>4</v>
      </c>
      <c r="DV21" s="52">
        <v>0</v>
      </c>
      <c r="DW21" s="52">
        <v>0</v>
      </c>
      <c r="DX21" s="52">
        <v>0</v>
      </c>
      <c r="DY21" s="52">
        <v>0</v>
      </c>
      <c r="DZ21" s="52">
        <v>0</v>
      </c>
      <c r="EA21" s="52">
        <v>0</v>
      </c>
      <c r="EB21" s="52">
        <v>13</v>
      </c>
      <c r="EC21" s="52">
        <v>6</v>
      </c>
      <c r="ED21" s="52">
        <v>0</v>
      </c>
      <c r="EE21" s="52">
        <v>0</v>
      </c>
      <c r="EF21" s="52">
        <v>0</v>
      </c>
      <c r="EG21" s="52">
        <v>0</v>
      </c>
      <c r="EH21" s="52">
        <v>2</v>
      </c>
      <c r="EI21" s="52">
        <v>1</v>
      </c>
      <c r="EJ21" s="52">
        <v>3</v>
      </c>
      <c r="EK21" s="52">
        <v>0</v>
      </c>
      <c r="EL21" s="539" t="s">
        <v>220</v>
      </c>
      <c r="EM21" s="539"/>
      <c r="EN21" s="272" t="s">
        <v>78</v>
      </c>
      <c r="EO21" s="272"/>
      <c r="EP21" s="52">
        <v>2</v>
      </c>
      <c r="EQ21" s="52">
        <v>8</v>
      </c>
      <c r="ER21" s="52">
        <v>0</v>
      </c>
      <c r="ES21" s="52">
        <v>0</v>
      </c>
      <c r="ET21" s="52">
        <v>8</v>
      </c>
      <c r="EU21" s="52">
        <v>8</v>
      </c>
      <c r="EV21" s="52">
        <v>0</v>
      </c>
      <c r="EW21" s="52">
        <v>5</v>
      </c>
      <c r="EX21" s="52">
        <v>1</v>
      </c>
      <c r="EY21" s="52">
        <v>4</v>
      </c>
      <c r="EZ21" s="52">
        <v>0</v>
      </c>
      <c r="FA21" s="52">
        <v>0</v>
      </c>
      <c r="FB21" s="52">
        <v>1</v>
      </c>
      <c r="FC21" s="52">
        <v>0</v>
      </c>
      <c r="FD21" s="52">
        <v>0</v>
      </c>
      <c r="FE21" s="52">
        <v>0</v>
      </c>
      <c r="FF21" s="52">
        <v>0</v>
      </c>
      <c r="FG21" s="52">
        <v>0</v>
      </c>
      <c r="FH21" s="539" t="s">
        <v>220</v>
      </c>
      <c r="FI21" s="539"/>
      <c r="FJ21" s="329" t="s">
        <v>78</v>
      </c>
      <c r="FK21" s="329"/>
      <c r="FL21" s="52">
        <v>1</v>
      </c>
      <c r="FM21" s="52">
        <v>5</v>
      </c>
      <c r="FN21" s="52">
        <v>0</v>
      </c>
      <c r="FO21" s="52">
        <v>0</v>
      </c>
      <c r="FP21" s="52">
        <v>2</v>
      </c>
      <c r="FQ21" s="52">
        <v>2</v>
      </c>
      <c r="FR21" s="52">
        <v>0</v>
      </c>
      <c r="FS21" s="52">
        <v>0</v>
      </c>
      <c r="FT21" s="52">
        <v>34</v>
      </c>
      <c r="FU21" s="52">
        <v>28</v>
      </c>
      <c r="FV21" s="52">
        <v>0</v>
      </c>
      <c r="FW21" s="52">
        <v>0</v>
      </c>
      <c r="FX21" s="52">
        <v>0</v>
      </c>
      <c r="FY21" s="52">
        <v>0</v>
      </c>
      <c r="FZ21" s="52">
        <v>0</v>
      </c>
      <c r="GA21" s="52">
        <v>0</v>
      </c>
      <c r="GB21" s="52">
        <v>39</v>
      </c>
      <c r="GC21" s="52">
        <v>12</v>
      </c>
      <c r="GD21" s="52">
        <f t="shared" si="11"/>
        <v>259</v>
      </c>
      <c r="GE21" s="52">
        <f t="shared" si="12"/>
        <v>206</v>
      </c>
      <c r="GF21" s="52">
        <f t="shared" si="13"/>
        <v>465</v>
      </c>
      <c r="GG21" s="539" t="s">
        <v>220</v>
      </c>
      <c r="GH21" s="539"/>
    </row>
    <row r="22" spans="1:193" ht="17.100000000000001" customHeight="1">
      <c r="A22" s="429" t="s">
        <v>409</v>
      </c>
      <c r="B22" s="429"/>
      <c r="C22" s="51">
        <v>29</v>
      </c>
      <c r="D22" s="51">
        <v>3</v>
      </c>
      <c r="E22" s="51">
        <v>36</v>
      </c>
      <c r="F22" s="51">
        <v>23</v>
      </c>
      <c r="G22" s="51">
        <v>60</v>
      </c>
      <c r="H22" s="51">
        <v>25</v>
      </c>
      <c r="I22" s="51">
        <v>75</v>
      </c>
      <c r="J22" s="51">
        <v>88</v>
      </c>
      <c r="K22" s="51">
        <v>43</v>
      </c>
      <c r="L22" s="51">
        <v>21</v>
      </c>
      <c r="M22" s="51">
        <v>0</v>
      </c>
      <c r="N22" s="51">
        <v>0</v>
      </c>
      <c r="O22" s="51">
        <v>2</v>
      </c>
      <c r="P22" s="51">
        <v>0</v>
      </c>
      <c r="Q22" s="51">
        <v>0</v>
      </c>
      <c r="R22" s="51">
        <v>0</v>
      </c>
      <c r="S22" s="51">
        <v>0</v>
      </c>
      <c r="T22" s="51">
        <v>0</v>
      </c>
      <c r="U22" s="52">
        <f t="shared" si="7"/>
        <v>245</v>
      </c>
      <c r="V22" s="52">
        <f t="shared" si="8"/>
        <v>160</v>
      </c>
      <c r="W22" s="52">
        <f t="shared" si="9"/>
        <v>405</v>
      </c>
      <c r="X22" s="404" t="s">
        <v>221</v>
      </c>
      <c r="Y22" s="404"/>
      <c r="Z22" s="429" t="s">
        <v>409</v>
      </c>
      <c r="AA22" s="429"/>
      <c r="AB22" s="51">
        <v>7</v>
      </c>
      <c r="AC22" s="51">
        <v>1</v>
      </c>
      <c r="AD22" s="51">
        <f t="shared" si="0"/>
        <v>8</v>
      </c>
      <c r="AE22" s="51">
        <v>15</v>
      </c>
      <c r="AF22" s="51">
        <v>3</v>
      </c>
      <c r="AG22" s="51">
        <f t="shared" si="1"/>
        <v>18</v>
      </c>
      <c r="AH22" s="51">
        <v>108</v>
      </c>
      <c r="AI22" s="51">
        <v>106</v>
      </c>
      <c r="AJ22" s="51">
        <f t="shared" si="2"/>
        <v>214</v>
      </c>
      <c r="AK22" s="51">
        <v>115</v>
      </c>
      <c r="AL22" s="51">
        <v>50</v>
      </c>
      <c r="AM22" s="51">
        <f t="shared" si="3"/>
        <v>165</v>
      </c>
      <c r="AN22" s="51">
        <v>0</v>
      </c>
      <c r="AO22" s="51">
        <v>0</v>
      </c>
      <c r="AP22" s="51">
        <f t="shared" si="10"/>
        <v>0</v>
      </c>
      <c r="AQ22" s="71">
        <f t="shared" si="4"/>
        <v>245</v>
      </c>
      <c r="AR22" s="71">
        <f t="shared" si="5"/>
        <v>160</v>
      </c>
      <c r="AS22" s="71">
        <f t="shared" si="6"/>
        <v>405</v>
      </c>
      <c r="AT22" s="404" t="s">
        <v>221</v>
      </c>
      <c r="AU22" s="404"/>
      <c r="AV22" s="103" t="s">
        <v>409</v>
      </c>
      <c r="AW22" s="103"/>
      <c r="AX22" s="51">
        <v>14</v>
      </c>
      <c r="AY22" s="51">
        <v>5</v>
      </c>
      <c r="AZ22" s="51">
        <v>10</v>
      </c>
      <c r="BA22" s="51">
        <v>22</v>
      </c>
      <c r="BB22" s="51">
        <v>12</v>
      </c>
      <c r="BC22" s="51">
        <v>7</v>
      </c>
      <c r="BD22" s="51">
        <v>3</v>
      </c>
      <c r="BE22" s="51">
        <v>0</v>
      </c>
      <c r="BF22" s="51">
        <v>11</v>
      </c>
      <c r="BG22" s="51">
        <v>7</v>
      </c>
      <c r="BH22" s="51">
        <v>7</v>
      </c>
      <c r="BI22" s="51">
        <v>6</v>
      </c>
      <c r="BJ22" s="51">
        <v>1</v>
      </c>
      <c r="BK22" s="51">
        <v>0</v>
      </c>
      <c r="BL22" s="51">
        <v>0</v>
      </c>
      <c r="BM22" s="51">
        <v>0</v>
      </c>
      <c r="BN22" s="51">
        <v>0</v>
      </c>
      <c r="BO22" s="51">
        <v>0</v>
      </c>
      <c r="BP22" s="51">
        <v>0</v>
      </c>
      <c r="BQ22" s="51">
        <v>0</v>
      </c>
      <c r="BR22" s="404" t="s">
        <v>221</v>
      </c>
      <c r="BS22" s="404"/>
      <c r="BT22" s="103" t="s">
        <v>409</v>
      </c>
      <c r="BU22" s="103"/>
      <c r="BV22" s="51">
        <v>0</v>
      </c>
      <c r="BW22" s="51">
        <v>0</v>
      </c>
      <c r="BX22" s="51">
        <v>4</v>
      </c>
      <c r="BY22" s="51">
        <v>3</v>
      </c>
      <c r="BZ22" s="51">
        <v>0</v>
      </c>
      <c r="CA22" s="51">
        <v>4</v>
      </c>
      <c r="CB22" s="51">
        <v>2</v>
      </c>
      <c r="CC22" s="51">
        <v>0</v>
      </c>
      <c r="CD22" s="51">
        <v>0</v>
      </c>
      <c r="CE22" s="51">
        <v>0</v>
      </c>
      <c r="CF22" s="51">
        <v>0</v>
      </c>
      <c r="CG22" s="51">
        <v>0</v>
      </c>
      <c r="CH22" s="51">
        <v>4</v>
      </c>
      <c r="CI22" s="51">
        <v>3</v>
      </c>
      <c r="CJ22" s="51">
        <v>1</v>
      </c>
      <c r="CK22" s="51">
        <v>0</v>
      </c>
      <c r="CL22" s="51">
        <v>4</v>
      </c>
      <c r="CM22" s="51">
        <v>1</v>
      </c>
      <c r="CN22" s="51">
        <v>2</v>
      </c>
      <c r="CO22" s="51">
        <v>0</v>
      </c>
      <c r="CP22" s="404" t="s">
        <v>221</v>
      </c>
      <c r="CQ22" s="404"/>
      <c r="CR22" s="103" t="s">
        <v>409</v>
      </c>
      <c r="CS22" s="103"/>
      <c r="CT22" s="51">
        <v>2</v>
      </c>
      <c r="CU22" s="51">
        <v>1</v>
      </c>
      <c r="CV22" s="51">
        <v>1</v>
      </c>
      <c r="CW22" s="51">
        <v>0</v>
      </c>
      <c r="CX22" s="51">
        <v>2</v>
      </c>
      <c r="CY22" s="51">
        <v>1</v>
      </c>
      <c r="CZ22" s="51">
        <v>1</v>
      </c>
      <c r="DA22" s="51">
        <v>2</v>
      </c>
      <c r="DB22" s="51">
        <v>46</v>
      </c>
      <c r="DC22" s="51">
        <v>24</v>
      </c>
      <c r="DD22" s="51">
        <v>24</v>
      </c>
      <c r="DE22" s="51">
        <v>12</v>
      </c>
      <c r="DF22" s="51">
        <v>31</v>
      </c>
      <c r="DG22" s="51">
        <v>1</v>
      </c>
      <c r="DH22" s="51">
        <v>0</v>
      </c>
      <c r="DI22" s="51">
        <v>0</v>
      </c>
      <c r="DJ22" s="51">
        <v>12</v>
      </c>
      <c r="DK22" s="51">
        <v>5</v>
      </c>
      <c r="DL22" s="51">
        <v>0</v>
      </c>
      <c r="DM22" s="51">
        <v>0</v>
      </c>
      <c r="DN22" s="404" t="s">
        <v>221</v>
      </c>
      <c r="DO22" s="404"/>
      <c r="DP22" s="103" t="s">
        <v>409</v>
      </c>
      <c r="DQ22" s="103"/>
      <c r="DR22" s="51">
        <v>12</v>
      </c>
      <c r="DS22" s="51">
        <v>0</v>
      </c>
      <c r="DT22" s="51">
        <v>0</v>
      </c>
      <c r="DU22" s="51">
        <v>0</v>
      </c>
      <c r="DV22" s="51">
        <v>0</v>
      </c>
      <c r="DW22" s="51">
        <v>0</v>
      </c>
      <c r="DX22" s="51">
        <v>0</v>
      </c>
      <c r="DY22" s="51">
        <v>0</v>
      </c>
      <c r="DZ22" s="51">
        <v>0</v>
      </c>
      <c r="EA22" s="51">
        <v>0</v>
      </c>
      <c r="EB22" s="51">
        <v>0</v>
      </c>
      <c r="EC22" s="51">
        <v>1</v>
      </c>
      <c r="ED22" s="51">
        <v>0</v>
      </c>
      <c r="EE22" s="51">
        <v>0</v>
      </c>
      <c r="EF22" s="51">
        <v>0</v>
      </c>
      <c r="EG22" s="51">
        <v>0</v>
      </c>
      <c r="EH22" s="51">
        <v>2</v>
      </c>
      <c r="EI22" s="51">
        <v>0</v>
      </c>
      <c r="EJ22" s="51">
        <v>3</v>
      </c>
      <c r="EK22" s="51">
        <v>3</v>
      </c>
      <c r="EL22" s="404" t="s">
        <v>221</v>
      </c>
      <c r="EM22" s="404"/>
      <c r="EN22" s="93" t="s">
        <v>409</v>
      </c>
      <c r="EO22" s="93"/>
      <c r="EP22" s="51">
        <v>6</v>
      </c>
      <c r="EQ22" s="51">
        <v>7</v>
      </c>
      <c r="ER22" s="51">
        <v>1</v>
      </c>
      <c r="ES22" s="51">
        <v>2</v>
      </c>
      <c r="ET22" s="51">
        <v>1</v>
      </c>
      <c r="EU22" s="51">
        <v>6</v>
      </c>
      <c r="EV22" s="51">
        <v>1</v>
      </c>
      <c r="EW22" s="51">
        <v>4</v>
      </c>
      <c r="EX22" s="51">
        <v>1</v>
      </c>
      <c r="EY22" s="51">
        <v>5</v>
      </c>
      <c r="EZ22" s="51">
        <v>0</v>
      </c>
      <c r="FA22" s="51">
        <v>0</v>
      </c>
      <c r="FB22" s="51">
        <v>0</v>
      </c>
      <c r="FC22" s="51">
        <v>0</v>
      </c>
      <c r="FD22" s="51">
        <v>0</v>
      </c>
      <c r="FE22" s="51">
        <v>0</v>
      </c>
      <c r="FF22" s="51">
        <v>0</v>
      </c>
      <c r="FG22" s="51">
        <v>0</v>
      </c>
      <c r="FH22" s="404" t="s">
        <v>221</v>
      </c>
      <c r="FI22" s="404"/>
      <c r="FJ22" s="321" t="s">
        <v>409</v>
      </c>
      <c r="FK22" s="321"/>
      <c r="FL22" s="51">
        <v>4</v>
      </c>
      <c r="FM22" s="51">
        <v>3</v>
      </c>
      <c r="FN22" s="51">
        <v>0</v>
      </c>
      <c r="FO22" s="51">
        <v>0</v>
      </c>
      <c r="FP22" s="51">
        <v>1</v>
      </c>
      <c r="FQ22" s="51">
        <v>1</v>
      </c>
      <c r="FR22" s="51">
        <v>0</v>
      </c>
      <c r="FS22" s="51">
        <v>0</v>
      </c>
      <c r="FT22" s="51">
        <v>18</v>
      </c>
      <c r="FU22" s="51">
        <v>18</v>
      </c>
      <c r="FV22" s="51">
        <v>0</v>
      </c>
      <c r="FW22" s="51">
        <v>0</v>
      </c>
      <c r="FX22" s="51">
        <v>0</v>
      </c>
      <c r="FY22" s="51">
        <v>0</v>
      </c>
      <c r="FZ22" s="51">
        <v>0</v>
      </c>
      <c r="GA22" s="51">
        <v>0</v>
      </c>
      <c r="GB22" s="51">
        <v>1</v>
      </c>
      <c r="GC22" s="51">
        <v>6</v>
      </c>
      <c r="GD22" s="51">
        <f t="shared" si="11"/>
        <v>245</v>
      </c>
      <c r="GE22" s="51">
        <f t="shared" si="12"/>
        <v>160</v>
      </c>
      <c r="GF22" s="51">
        <f t="shared" si="13"/>
        <v>405</v>
      </c>
      <c r="GG22" s="404" t="s">
        <v>221</v>
      </c>
      <c r="GH22" s="404"/>
    </row>
    <row r="23" spans="1:193" ht="17.100000000000001" customHeight="1">
      <c r="A23" s="429" t="s">
        <v>9</v>
      </c>
      <c r="B23" s="429"/>
      <c r="C23" s="51">
        <v>8</v>
      </c>
      <c r="D23" s="51">
        <v>2</v>
      </c>
      <c r="E23" s="51">
        <v>34</v>
      </c>
      <c r="F23" s="51">
        <v>8</v>
      </c>
      <c r="G23" s="51">
        <v>5</v>
      </c>
      <c r="H23" s="51">
        <v>2</v>
      </c>
      <c r="I23" s="51">
        <v>33</v>
      </c>
      <c r="J23" s="51">
        <v>29</v>
      </c>
      <c r="K23" s="51">
        <v>27</v>
      </c>
      <c r="L23" s="51">
        <v>4</v>
      </c>
      <c r="M23" s="51">
        <v>0</v>
      </c>
      <c r="N23" s="51">
        <v>0</v>
      </c>
      <c r="O23" s="51">
        <v>1</v>
      </c>
      <c r="P23" s="51">
        <v>1</v>
      </c>
      <c r="Q23" s="51">
        <v>0</v>
      </c>
      <c r="R23" s="51">
        <v>0</v>
      </c>
      <c r="S23" s="51">
        <v>0</v>
      </c>
      <c r="T23" s="51">
        <v>0</v>
      </c>
      <c r="U23" s="52">
        <f t="shared" si="7"/>
        <v>108</v>
      </c>
      <c r="V23" s="52">
        <f t="shared" si="8"/>
        <v>46</v>
      </c>
      <c r="W23" s="52">
        <f t="shared" si="9"/>
        <v>154</v>
      </c>
      <c r="X23" s="404" t="s">
        <v>222</v>
      </c>
      <c r="Y23" s="404"/>
      <c r="Z23" s="429" t="s">
        <v>9</v>
      </c>
      <c r="AA23" s="429"/>
      <c r="AB23" s="51">
        <v>6</v>
      </c>
      <c r="AC23" s="51">
        <v>2</v>
      </c>
      <c r="AD23" s="51">
        <f t="shared" si="0"/>
        <v>8</v>
      </c>
      <c r="AE23" s="51">
        <v>10</v>
      </c>
      <c r="AF23" s="51">
        <v>5</v>
      </c>
      <c r="AG23" s="51">
        <f t="shared" si="1"/>
        <v>15</v>
      </c>
      <c r="AH23" s="51">
        <v>47</v>
      </c>
      <c r="AI23" s="51">
        <v>27</v>
      </c>
      <c r="AJ23" s="51">
        <f t="shared" si="2"/>
        <v>74</v>
      </c>
      <c r="AK23" s="51">
        <v>45</v>
      </c>
      <c r="AL23" s="51">
        <v>12</v>
      </c>
      <c r="AM23" s="51">
        <f t="shared" si="3"/>
        <v>57</v>
      </c>
      <c r="AN23" s="51">
        <v>0</v>
      </c>
      <c r="AO23" s="51">
        <v>0</v>
      </c>
      <c r="AP23" s="51">
        <f t="shared" si="10"/>
        <v>0</v>
      </c>
      <c r="AQ23" s="71">
        <f t="shared" si="4"/>
        <v>108</v>
      </c>
      <c r="AR23" s="71">
        <f t="shared" si="5"/>
        <v>46</v>
      </c>
      <c r="AS23" s="71">
        <f t="shared" si="6"/>
        <v>154</v>
      </c>
      <c r="AT23" s="404" t="s">
        <v>222</v>
      </c>
      <c r="AU23" s="404"/>
      <c r="AV23" s="103" t="s">
        <v>9</v>
      </c>
      <c r="AW23" s="103"/>
      <c r="AX23" s="51">
        <v>5</v>
      </c>
      <c r="AY23" s="51">
        <v>1</v>
      </c>
      <c r="AZ23" s="51">
        <v>7</v>
      </c>
      <c r="BA23" s="51">
        <v>5</v>
      </c>
      <c r="BB23" s="51">
        <v>2</v>
      </c>
      <c r="BC23" s="51">
        <v>2</v>
      </c>
      <c r="BD23" s="51">
        <v>0</v>
      </c>
      <c r="BE23" s="51">
        <v>0</v>
      </c>
      <c r="BF23" s="51">
        <v>6</v>
      </c>
      <c r="BG23" s="51">
        <v>0</v>
      </c>
      <c r="BH23" s="51">
        <v>5</v>
      </c>
      <c r="BI23" s="51">
        <v>1</v>
      </c>
      <c r="BJ23" s="51">
        <v>0</v>
      </c>
      <c r="BK23" s="51">
        <v>0</v>
      </c>
      <c r="BL23" s="51">
        <v>0</v>
      </c>
      <c r="BM23" s="51">
        <v>0</v>
      </c>
      <c r="BN23" s="51">
        <v>0</v>
      </c>
      <c r="BO23" s="51">
        <v>0</v>
      </c>
      <c r="BP23" s="51">
        <v>0</v>
      </c>
      <c r="BQ23" s="51">
        <v>0</v>
      </c>
      <c r="BR23" s="404" t="s">
        <v>222</v>
      </c>
      <c r="BS23" s="404"/>
      <c r="BT23" s="103" t="s">
        <v>9</v>
      </c>
      <c r="BU23" s="103"/>
      <c r="BV23" s="51">
        <v>1</v>
      </c>
      <c r="BW23" s="51">
        <v>0</v>
      </c>
      <c r="BX23" s="51">
        <v>4</v>
      </c>
      <c r="BY23" s="51">
        <v>2</v>
      </c>
      <c r="BZ23" s="51">
        <v>1</v>
      </c>
      <c r="CA23" s="51">
        <v>0</v>
      </c>
      <c r="CB23" s="51">
        <v>0</v>
      </c>
      <c r="CC23" s="51">
        <v>0</v>
      </c>
      <c r="CD23" s="51">
        <v>0</v>
      </c>
      <c r="CE23" s="51">
        <v>0</v>
      </c>
      <c r="CF23" s="51">
        <v>0</v>
      </c>
      <c r="CG23" s="51">
        <v>0</v>
      </c>
      <c r="CH23" s="51">
        <v>0</v>
      </c>
      <c r="CI23" s="51">
        <v>0</v>
      </c>
      <c r="CJ23" s="51">
        <v>0</v>
      </c>
      <c r="CK23" s="51">
        <v>0</v>
      </c>
      <c r="CL23" s="51">
        <v>1</v>
      </c>
      <c r="CM23" s="51">
        <v>0</v>
      </c>
      <c r="CN23" s="51">
        <v>1</v>
      </c>
      <c r="CO23" s="51">
        <v>0</v>
      </c>
      <c r="CP23" s="404" t="s">
        <v>222</v>
      </c>
      <c r="CQ23" s="404"/>
      <c r="CR23" s="103" t="s">
        <v>9</v>
      </c>
      <c r="CS23" s="103"/>
      <c r="CT23" s="51">
        <v>1</v>
      </c>
      <c r="CU23" s="51">
        <v>0</v>
      </c>
      <c r="CV23" s="51">
        <v>0</v>
      </c>
      <c r="CW23" s="51">
        <v>0</v>
      </c>
      <c r="CX23" s="51">
        <v>1</v>
      </c>
      <c r="CY23" s="51">
        <v>0</v>
      </c>
      <c r="CZ23" s="51">
        <v>0</v>
      </c>
      <c r="DA23" s="51">
        <v>0</v>
      </c>
      <c r="DB23" s="51">
        <v>17</v>
      </c>
      <c r="DC23" s="51">
        <v>7</v>
      </c>
      <c r="DD23" s="51">
        <v>15</v>
      </c>
      <c r="DE23" s="51">
        <v>1</v>
      </c>
      <c r="DF23" s="51">
        <v>5</v>
      </c>
      <c r="DG23" s="51">
        <v>0</v>
      </c>
      <c r="DH23" s="51">
        <v>0</v>
      </c>
      <c r="DI23" s="51">
        <v>0</v>
      </c>
      <c r="DJ23" s="51">
        <v>5</v>
      </c>
      <c r="DK23" s="51">
        <v>2</v>
      </c>
      <c r="DL23" s="51">
        <v>0</v>
      </c>
      <c r="DM23" s="51">
        <v>0</v>
      </c>
      <c r="DN23" s="404" t="s">
        <v>222</v>
      </c>
      <c r="DO23" s="404"/>
      <c r="DP23" s="103" t="s">
        <v>9</v>
      </c>
      <c r="DQ23" s="103"/>
      <c r="DR23" s="51">
        <v>0</v>
      </c>
      <c r="DS23" s="51">
        <v>0</v>
      </c>
      <c r="DT23" s="51">
        <v>0</v>
      </c>
      <c r="DU23" s="51">
        <v>0</v>
      </c>
      <c r="DV23" s="51">
        <v>0</v>
      </c>
      <c r="DW23" s="51">
        <v>0</v>
      </c>
      <c r="DX23" s="51">
        <v>0</v>
      </c>
      <c r="DY23" s="51">
        <v>0</v>
      </c>
      <c r="DZ23" s="51">
        <v>0</v>
      </c>
      <c r="EA23" s="51">
        <v>0</v>
      </c>
      <c r="EB23" s="51">
        <v>0</v>
      </c>
      <c r="EC23" s="51">
        <v>0</v>
      </c>
      <c r="ED23" s="51">
        <v>0</v>
      </c>
      <c r="EE23" s="51">
        <v>0</v>
      </c>
      <c r="EF23" s="51">
        <v>0</v>
      </c>
      <c r="EG23" s="51">
        <v>0</v>
      </c>
      <c r="EH23" s="51">
        <v>1</v>
      </c>
      <c r="EI23" s="51">
        <v>0</v>
      </c>
      <c r="EJ23" s="51">
        <v>5</v>
      </c>
      <c r="EK23" s="51">
        <v>1</v>
      </c>
      <c r="EL23" s="404" t="s">
        <v>222</v>
      </c>
      <c r="EM23" s="404"/>
      <c r="EN23" s="93" t="s">
        <v>9</v>
      </c>
      <c r="EO23" s="93"/>
      <c r="EP23" s="51">
        <v>7</v>
      </c>
      <c r="EQ23" s="51">
        <v>3</v>
      </c>
      <c r="ER23" s="51">
        <v>1</v>
      </c>
      <c r="ES23" s="51">
        <v>5</v>
      </c>
      <c r="ET23" s="51">
        <v>2</v>
      </c>
      <c r="EU23" s="51">
        <v>3</v>
      </c>
      <c r="EV23" s="51">
        <v>0</v>
      </c>
      <c r="EW23" s="51">
        <v>2</v>
      </c>
      <c r="EX23" s="51">
        <v>0</v>
      </c>
      <c r="EY23" s="51">
        <v>2</v>
      </c>
      <c r="EZ23" s="51">
        <v>0</v>
      </c>
      <c r="FA23" s="51">
        <v>0</v>
      </c>
      <c r="FB23" s="51">
        <v>0</v>
      </c>
      <c r="FC23" s="51">
        <v>0</v>
      </c>
      <c r="FD23" s="51">
        <v>0</v>
      </c>
      <c r="FE23" s="51">
        <v>0</v>
      </c>
      <c r="FF23" s="51">
        <v>2</v>
      </c>
      <c r="FG23" s="51">
        <v>2</v>
      </c>
      <c r="FH23" s="404" t="s">
        <v>222</v>
      </c>
      <c r="FI23" s="404"/>
      <c r="FJ23" s="321" t="s">
        <v>9</v>
      </c>
      <c r="FK23" s="321"/>
      <c r="FL23" s="51">
        <v>3</v>
      </c>
      <c r="FM23" s="51">
        <v>1</v>
      </c>
      <c r="FN23" s="51">
        <v>0</v>
      </c>
      <c r="FO23" s="51">
        <v>0</v>
      </c>
      <c r="FP23" s="51">
        <v>0</v>
      </c>
      <c r="FQ23" s="51">
        <v>0</v>
      </c>
      <c r="FR23" s="51">
        <v>0</v>
      </c>
      <c r="FS23" s="51">
        <v>0</v>
      </c>
      <c r="FT23" s="51">
        <v>4</v>
      </c>
      <c r="FU23" s="51">
        <v>4</v>
      </c>
      <c r="FV23" s="51">
        <v>0</v>
      </c>
      <c r="FW23" s="51">
        <v>0</v>
      </c>
      <c r="FX23" s="51">
        <v>0</v>
      </c>
      <c r="FY23" s="51">
        <v>0</v>
      </c>
      <c r="FZ23" s="51">
        <v>0</v>
      </c>
      <c r="GA23" s="51">
        <v>0</v>
      </c>
      <c r="GB23" s="51">
        <v>6</v>
      </c>
      <c r="GC23" s="51">
        <v>2</v>
      </c>
      <c r="GD23" s="51">
        <f t="shared" si="11"/>
        <v>108</v>
      </c>
      <c r="GE23" s="51">
        <f t="shared" si="12"/>
        <v>46</v>
      </c>
      <c r="GF23" s="51">
        <f t="shared" si="13"/>
        <v>154</v>
      </c>
      <c r="GG23" s="404" t="s">
        <v>222</v>
      </c>
      <c r="GH23" s="404"/>
    </row>
    <row r="24" spans="1:193" ht="17.100000000000001" customHeight="1">
      <c r="A24" s="429" t="s">
        <v>79</v>
      </c>
      <c r="B24" s="429"/>
      <c r="C24" s="51">
        <v>45</v>
      </c>
      <c r="D24" s="51">
        <v>12</v>
      </c>
      <c r="E24" s="51">
        <v>73</v>
      </c>
      <c r="F24" s="51">
        <v>36</v>
      </c>
      <c r="G24" s="51">
        <v>57</v>
      </c>
      <c r="H24" s="51">
        <v>46</v>
      </c>
      <c r="I24" s="51">
        <v>87</v>
      </c>
      <c r="J24" s="51">
        <v>77</v>
      </c>
      <c r="K24" s="51">
        <v>59</v>
      </c>
      <c r="L24" s="51">
        <v>36</v>
      </c>
      <c r="M24" s="51">
        <v>1</v>
      </c>
      <c r="N24" s="51">
        <v>0</v>
      </c>
      <c r="O24" s="51">
        <v>4</v>
      </c>
      <c r="P24" s="51">
        <v>4</v>
      </c>
      <c r="Q24" s="51">
        <v>1</v>
      </c>
      <c r="R24" s="51">
        <v>0</v>
      </c>
      <c r="S24" s="51">
        <v>0</v>
      </c>
      <c r="T24" s="51">
        <v>0</v>
      </c>
      <c r="U24" s="52">
        <f t="shared" si="7"/>
        <v>327</v>
      </c>
      <c r="V24" s="52">
        <f t="shared" si="8"/>
        <v>211</v>
      </c>
      <c r="W24" s="52">
        <f t="shared" si="9"/>
        <v>538</v>
      </c>
      <c r="X24" s="404" t="s">
        <v>223</v>
      </c>
      <c r="Y24" s="404"/>
      <c r="Z24" s="429" t="s">
        <v>79</v>
      </c>
      <c r="AA24" s="429"/>
      <c r="AB24" s="51">
        <v>10</v>
      </c>
      <c r="AC24" s="51">
        <v>3</v>
      </c>
      <c r="AD24" s="51">
        <f t="shared" si="0"/>
        <v>13</v>
      </c>
      <c r="AE24" s="51">
        <v>27</v>
      </c>
      <c r="AF24" s="51">
        <v>5</v>
      </c>
      <c r="AG24" s="51">
        <f t="shared" si="1"/>
        <v>32</v>
      </c>
      <c r="AH24" s="51">
        <v>138</v>
      </c>
      <c r="AI24" s="51">
        <v>124</v>
      </c>
      <c r="AJ24" s="51">
        <f t="shared" si="2"/>
        <v>262</v>
      </c>
      <c r="AK24" s="51">
        <v>152</v>
      </c>
      <c r="AL24" s="51">
        <v>79</v>
      </c>
      <c r="AM24" s="51">
        <f t="shared" si="3"/>
        <v>231</v>
      </c>
      <c r="AN24" s="51">
        <v>0</v>
      </c>
      <c r="AO24" s="51">
        <v>0</v>
      </c>
      <c r="AP24" s="51">
        <f t="shared" si="10"/>
        <v>0</v>
      </c>
      <c r="AQ24" s="71">
        <f t="shared" si="4"/>
        <v>327</v>
      </c>
      <c r="AR24" s="71">
        <f t="shared" si="5"/>
        <v>211</v>
      </c>
      <c r="AS24" s="71">
        <f t="shared" si="6"/>
        <v>538</v>
      </c>
      <c r="AT24" s="404" t="s">
        <v>223</v>
      </c>
      <c r="AU24" s="404"/>
      <c r="AV24" s="103" t="s">
        <v>182</v>
      </c>
      <c r="AW24" s="103"/>
      <c r="AX24" s="51">
        <v>14</v>
      </c>
      <c r="AY24" s="51">
        <v>11</v>
      </c>
      <c r="AZ24" s="51">
        <v>22</v>
      </c>
      <c r="BA24" s="51">
        <v>26</v>
      </c>
      <c r="BB24" s="51">
        <v>9</v>
      </c>
      <c r="BC24" s="51">
        <v>18</v>
      </c>
      <c r="BD24" s="51">
        <v>3</v>
      </c>
      <c r="BE24" s="51">
        <v>3</v>
      </c>
      <c r="BF24" s="51">
        <v>12</v>
      </c>
      <c r="BG24" s="51">
        <v>5</v>
      </c>
      <c r="BH24" s="51">
        <v>18</v>
      </c>
      <c r="BI24" s="51">
        <v>2</v>
      </c>
      <c r="BJ24" s="51">
        <v>1</v>
      </c>
      <c r="BK24" s="51">
        <v>1</v>
      </c>
      <c r="BL24" s="51">
        <v>0</v>
      </c>
      <c r="BM24" s="51">
        <v>0</v>
      </c>
      <c r="BN24" s="51">
        <v>3</v>
      </c>
      <c r="BO24" s="51">
        <v>0</v>
      </c>
      <c r="BP24" s="51">
        <v>0</v>
      </c>
      <c r="BQ24" s="51">
        <v>0</v>
      </c>
      <c r="BR24" s="404" t="s">
        <v>223</v>
      </c>
      <c r="BS24" s="404"/>
      <c r="BT24" s="103" t="s">
        <v>182</v>
      </c>
      <c r="BU24" s="103"/>
      <c r="BV24" s="51">
        <v>0</v>
      </c>
      <c r="BW24" s="51">
        <v>0</v>
      </c>
      <c r="BX24" s="51">
        <v>12</v>
      </c>
      <c r="BY24" s="51">
        <v>2</v>
      </c>
      <c r="BZ24" s="51">
        <v>0</v>
      </c>
      <c r="CA24" s="51">
        <v>3</v>
      </c>
      <c r="CB24" s="51">
        <v>2</v>
      </c>
      <c r="CC24" s="51">
        <v>3</v>
      </c>
      <c r="CD24" s="51">
        <v>1</v>
      </c>
      <c r="CE24" s="51">
        <v>0</v>
      </c>
      <c r="CF24" s="51">
        <v>0</v>
      </c>
      <c r="CG24" s="51">
        <v>0</v>
      </c>
      <c r="CH24" s="51">
        <v>1</v>
      </c>
      <c r="CI24" s="51">
        <v>1</v>
      </c>
      <c r="CJ24" s="51">
        <v>3</v>
      </c>
      <c r="CK24" s="51">
        <v>1</v>
      </c>
      <c r="CL24" s="51">
        <v>2</v>
      </c>
      <c r="CM24" s="51">
        <v>0</v>
      </c>
      <c r="CN24" s="51">
        <v>0</v>
      </c>
      <c r="CO24" s="51">
        <v>0</v>
      </c>
      <c r="CP24" s="404" t="s">
        <v>223</v>
      </c>
      <c r="CQ24" s="404"/>
      <c r="CR24" s="103" t="s">
        <v>182</v>
      </c>
      <c r="CS24" s="103"/>
      <c r="CT24" s="51">
        <v>2</v>
      </c>
      <c r="CU24" s="51">
        <v>2</v>
      </c>
      <c r="CV24" s="51">
        <v>2</v>
      </c>
      <c r="CW24" s="51">
        <v>0</v>
      </c>
      <c r="CX24" s="51">
        <v>0</v>
      </c>
      <c r="CY24" s="51">
        <v>0</v>
      </c>
      <c r="CZ24" s="51">
        <v>0</v>
      </c>
      <c r="DA24" s="51">
        <v>0</v>
      </c>
      <c r="DB24" s="51">
        <v>43</v>
      </c>
      <c r="DC24" s="51">
        <v>29</v>
      </c>
      <c r="DD24" s="51">
        <v>52</v>
      </c>
      <c r="DE24" s="51">
        <v>15</v>
      </c>
      <c r="DF24" s="51">
        <v>40</v>
      </c>
      <c r="DG24" s="51">
        <v>7</v>
      </c>
      <c r="DH24" s="51">
        <v>0</v>
      </c>
      <c r="DI24" s="51">
        <v>0</v>
      </c>
      <c r="DJ24" s="51">
        <v>9</v>
      </c>
      <c r="DK24" s="51">
        <v>14</v>
      </c>
      <c r="DL24" s="51">
        <v>0</v>
      </c>
      <c r="DM24" s="51">
        <v>0</v>
      </c>
      <c r="DN24" s="404" t="s">
        <v>223</v>
      </c>
      <c r="DO24" s="404"/>
      <c r="DP24" s="103" t="s">
        <v>182</v>
      </c>
      <c r="DQ24" s="103"/>
      <c r="DR24" s="51">
        <v>8</v>
      </c>
      <c r="DS24" s="51">
        <v>0</v>
      </c>
      <c r="DT24" s="51">
        <v>0</v>
      </c>
      <c r="DU24" s="51">
        <v>1</v>
      </c>
      <c r="DV24" s="51">
        <v>0</v>
      </c>
      <c r="DW24" s="51">
        <v>0</v>
      </c>
      <c r="DX24" s="51">
        <v>3</v>
      </c>
      <c r="DY24" s="51">
        <v>2</v>
      </c>
      <c r="DZ24" s="51">
        <v>0</v>
      </c>
      <c r="EA24" s="51">
        <v>0</v>
      </c>
      <c r="EB24" s="51">
        <v>6</v>
      </c>
      <c r="EC24" s="51">
        <v>2</v>
      </c>
      <c r="ED24" s="51">
        <v>0</v>
      </c>
      <c r="EE24" s="51">
        <v>0</v>
      </c>
      <c r="EF24" s="51">
        <v>0</v>
      </c>
      <c r="EG24" s="51">
        <v>2</v>
      </c>
      <c r="EH24" s="51">
        <v>1</v>
      </c>
      <c r="EI24" s="51">
        <v>3</v>
      </c>
      <c r="EJ24" s="51">
        <v>5</v>
      </c>
      <c r="EK24" s="51">
        <v>0</v>
      </c>
      <c r="EL24" s="404" t="s">
        <v>223</v>
      </c>
      <c r="EM24" s="404"/>
      <c r="EN24" s="93" t="s">
        <v>182</v>
      </c>
      <c r="EO24" s="93"/>
      <c r="EP24" s="51">
        <v>6</v>
      </c>
      <c r="EQ24" s="51">
        <v>17</v>
      </c>
      <c r="ER24" s="51">
        <v>2</v>
      </c>
      <c r="ES24" s="51">
        <v>2</v>
      </c>
      <c r="ET24" s="51">
        <v>1</v>
      </c>
      <c r="EU24" s="51">
        <v>4</v>
      </c>
      <c r="EV24" s="51">
        <v>1</v>
      </c>
      <c r="EW24" s="51">
        <v>1</v>
      </c>
      <c r="EX24" s="51">
        <v>2</v>
      </c>
      <c r="EY24" s="51">
        <v>5</v>
      </c>
      <c r="EZ24" s="51">
        <v>0</v>
      </c>
      <c r="FA24" s="51">
        <v>0</v>
      </c>
      <c r="FB24" s="51">
        <v>0</v>
      </c>
      <c r="FC24" s="51">
        <v>0</v>
      </c>
      <c r="FD24" s="51">
        <v>0</v>
      </c>
      <c r="FE24" s="51">
        <v>0</v>
      </c>
      <c r="FF24" s="51">
        <v>0</v>
      </c>
      <c r="FG24" s="51">
        <v>0</v>
      </c>
      <c r="FH24" s="404" t="s">
        <v>223</v>
      </c>
      <c r="FI24" s="404"/>
      <c r="FJ24" s="321" t="s">
        <v>182</v>
      </c>
      <c r="FK24" s="321"/>
      <c r="FL24" s="51">
        <v>3</v>
      </c>
      <c r="FM24" s="51">
        <v>3</v>
      </c>
      <c r="FN24" s="51">
        <v>4</v>
      </c>
      <c r="FO24" s="51">
        <v>1</v>
      </c>
      <c r="FP24" s="51">
        <v>2</v>
      </c>
      <c r="FQ24" s="51">
        <v>0</v>
      </c>
      <c r="FR24" s="51">
        <v>0</v>
      </c>
      <c r="FS24" s="51">
        <v>2</v>
      </c>
      <c r="FT24" s="51">
        <v>10</v>
      </c>
      <c r="FU24" s="51">
        <v>16</v>
      </c>
      <c r="FV24" s="51">
        <v>0</v>
      </c>
      <c r="FW24" s="51">
        <v>0</v>
      </c>
      <c r="FX24" s="51">
        <v>0</v>
      </c>
      <c r="FY24" s="51">
        <v>0</v>
      </c>
      <c r="FZ24" s="51">
        <v>0</v>
      </c>
      <c r="GA24" s="51">
        <v>0</v>
      </c>
      <c r="GB24" s="51">
        <v>22</v>
      </c>
      <c r="GC24" s="51">
        <v>7</v>
      </c>
      <c r="GD24" s="51">
        <f t="shared" si="11"/>
        <v>327</v>
      </c>
      <c r="GE24" s="51">
        <f t="shared" si="12"/>
        <v>211</v>
      </c>
      <c r="GF24" s="51">
        <f t="shared" si="13"/>
        <v>538</v>
      </c>
      <c r="GG24" s="404" t="s">
        <v>223</v>
      </c>
      <c r="GH24" s="404"/>
    </row>
    <row r="25" spans="1:193" ht="17.100000000000001" customHeight="1">
      <c r="A25" s="429" t="s">
        <v>80</v>
      </c>
      <c r="B25" s="429"/>
      <c r="C25" s="51">
        <v>28</v>
      </c>
      <c r="D25" s="51">
        <v>3</v>
      </c>
      <c r="E25" s="51">
        <v>97</v>
      </c>
      <c r="F25" s="51">
        <v>58</v>
      </c>
      <c r="G25" s="51">
        <v>123</v>
      </c>
      <c r="H25" s="51">
        <v>36</v>
      </c>
      <c r="I25" s="51">
        <v>152</v>
      </c>
      <c r="J25" s="51">
        <v>85</v>
      </c>
      <c r="K25" s="51">
        <v>60</v>
      </c>
      <c r="L25" s="51">
        <v>64</v>
      </c>
      <c r="M25" s="51">
        <v>0</v>
      </c>
      <c r="N25" s="51">
        <v>0</v>
      </c>
      <c r="O25" s="51">
        <v>19</v>
      </c>
      <c r="P25" s="51">
        <v>2</v>
      </c>
      <c r="Q25" s="51">
        <v>2</v>
      </c>
      <c r="R25" s="51">
        <v>0</v>
      </c>
      <c r="S25" s="51">
        <v>0</v>
      </c>
      <c r="T25" s="51">
        <v>0</v>
      </c>
      <c r="U25" s="52">
        <f t="shared" si="7"/>
        <v>481</v>
      </c>
      <c r="V25" s="52">
        <f t="shared" si="8"/>
        <v>248</v>
      </c>
      <c r="W25" s="52">
        <f t="shared" si="9"/>
        <v>729</v>
      </c>
      <c r="X25" s="404" t="s">
        <v>224</v>
      </c>
      <c r="Y25" s="404"/>
      <c r="Z25" s="429" t="s">
        <v>80</v>
      </c>
      <c r="AA25" s="429"/>
      <c r="AB25" s="51">
        <v>10</v>
      </c>
      <c r="AC25" s="51">
        <v>6</v>
      </c>
      <c r="AD25" s="51">
        <f t="shared" si="0"/>
        <v>16</v>
      </c>
      <c r="AE25" s="51">
        <v>22</v>
      </c>
      <c r="AF25" s="51">
        <v>6</v>
      </c>
      <c r="AG25" s="51">
        <f t="shared" si="1"/>
        <v>28</v>
      </c>
      <c r="AH25" s="51">
        <v>208</v>
      </c>
      <c r="AI25" s="51">
        <v>133</v>
      </c>
      <c r="AJ25" s="51">
        <f t="shared" si="2"/>
        <v>341</v>
      </c>
      <c r="AK25" s="51">
        <v>237</v>
      </c>
      <c r="AL25" s="51">
        <v>102</v>
      </c>
      <c r="AM25" s="51">
        <f t="shared" si="3"/>
        <v>339</v>
      </c>
      <c r="AN25" s="51">
        <v>4</v>
      </c>
      <c r="AO25" s="51">
        <v>1</v>
      </c>
      <c r="AP25" s="51">
        <f t="shared" si="10"/>
        <v>5</v>
      </c>
      <c r="AQ25" s="71">
        <f t="shared" si="4"/>
        <v>481</v>
      </c>
      <c r="AR25" s="71">
        <f t="shared" si="5"/>
        <v>248</v>
      </c>
      <c r="AS25" s="71">
        <f t="shared" si="6"/>
        <v>729</v>
      </c>
      <c r="AT25" s="404" t="s">
        <v>224</v>
      </c>
      <c r="AU25" s="404"/>
      <c r="AV25" s="103" t="s">
        <v>183</v>
      </c>
      <c r="AW25" s="103"/>
      <c r="AX25" s="51">
        <v>12</v>
      </c>
      <c r="AY25" s="51">
        <v>11</v>
      </c>
      <c r="AZ25" s="51">
        <v>19</v>
      </c>
      <c r="BA25" s="51">
        <v>13</v>
      </c>
      <c r="BB25" s="51">
        <v>23</v>
      </c>
      <c r="BC25" s="51">
        <v>10</v>
      </c>
      <c r="BD25" s="51">
        <v>4</v>
      </c>
      <c r="BE25" s="51">
        <v>1</v>
      </c>
      <c r="BF25" s="51">
        <v>19</v>
      </c>
      <c r="BG25" s="51">
        <v>8</v>
      </c>
      <c r="BH25" s="51">
        <v>46</v>
      </c>
      <c r="BI25" s="51">
        <v>7</v>
      </c>
      <c r="BJ25" s="51">
        <v>10</v>
      </c>
      <c r="BK25" s="51">
        <v>2</v>
      </c>
      <c r="BL25" s="51">
        <v>2</v>
      </c>
      <c r="BM25" s="51">
        <v>3</v>
      </c>
      <c r="BN25" s="51">
        <v>3</v>
      </c>
      <c r="BO25" s="51">
        <v>0</v>
      </c>
      <c r="BP25" s="51">
        <v>0</v>
      </c>
      <c r="BQ25" s="51">
        <v>0</v>
      </c>
      <c r="BR25" s="404" t="s">
        <v>224</v>
      </c>
      <c r="BS25" s="404"/>
      <c r="BT25" s="103" t="s">
        <v>183</v>
      </c>
      <c r="BU25" s="103"/>
      <c r="BV25" s="51">
        <v>0</v>
      </c>
      <c r="BW25" s="51">
        <v>0</v>
      </c>
      <c r="BX25" s="51">
        <v>11</v>
      </c>
      <c r="BY25" s="51">
        <v>1</v>
      </c>
      <c r="BZ25" s="51">
        <v>1</v>
      </c>
      <c r="CA25" s="51">
        <v>3</v>
      </c>
      <c r="CB25" s="51">
        <v>3</v>
      </c>
      <c r="CC25" s="51">
        <v>2</v>
      </c>
      <c r="CD25" s="51">
        <v>0</v>
      </c>
      <c r="CE25" s="51">
        <v>0</v>
      </c>
      <c r="CF25" s="51">
        <v>0</v>
      </c>
      <c r="CG25" s="51">
        <v>0</v>
      </c>
      <c r="CH25" s="51">
        <v>2</v>
      </c>
      <c r="CI25" s="51">
        <v>2</v>
      </c>
      <c r="CJ25" s="51">
        <v>0</v>
      </c>
      <c r="CK25" s="51">
        <v>0</v>
      </c>
      <c r="CL25" s="51">
        <v>2</v>
      </c>
      <c r="CM25" s="51">
        <v>0</v>
      </c>
      <c r="CN25" s="51">
        <v>2</v>
      </c>
      <c r="CO25" s="51">
        <v>1</v>
      </c>
      <c r="CP25" s="404" t="s">
        <v>224</v>
      </c>
      <c r="CQ25" s="404"/>
      <c r="CR25" s="103" t="s">
        <v>183</v>
      </c>
      <c r="CS25" s="103"/>
      <c r="CT25" s="51">
        <v>1</v>
      </c>
      <c r="CU25" s="51">
        <v>2</v>
      </c>
      <c r="CV25" s="51">
        <v>0</v>
      </c>
      <c r="CW25" s="51">
        <v>0</v>
      </c>
      <c r="CX25" s="51">
        <v>1</v>
      </c>
      <c r="CY25" s="51">
        <v>0</v>
      </c>
      <c r="CZ25" s="51">
        <v>1</v>
      </c>
      <c r="DA25" s="51">
        <v>2</v>
      </c>
      <c r="DB25" s="51">
        <v>90</v>
      </c>
      <c r="DC25" s="51">
        <v>43</v>
      </c>
      <c r="DD25" s="51">
        <v>75</v>
      </c>
      <c r="DE25" s="51">
        <v>19</v>
      </c>
      <c r="DF25" s="51">
        <v>31</v>
      </c>
      <c r="DG25" s="51">
        <v>0</v>
      </c>
      <c r="DH25" s="51">
        <v>0</v>
      </c>
      <c r="DI25" s="51">
        <v>0</v>
      </c>
      <c r="DJ25" s="51">
        <v>25</v>
      </c>
      <c r="DK25" s="51">
        <v>9</v>
      </c>
      <c r="DL25" s="51">
        <v>0</v>
      </c>
      <c r="DM25" s="51">
        <v>0</v>
      </c>
      <c r="DN25" s="404" t="s">
        <v>224</v>
      </c>
      <c r="DO25" s="404"/>
      <c r="DP25" s="103" t="s">
        <v>183</v>
      </c>
      <c r="DQ25" s="103"/>
      <c r="DR25" s="51">
        <v>14</v>
      </c>
      <c r="DS25" s="51">
        <v>5</v>
      </c>
      <c r="DT25" s="51">
        <v>2</v>
      </c>
      <c r="DU25" s="51">
        <v>0</v>
      </c>
      <c r="DV25" s="51">
        <v>0</v>
      </c>
      <c r="DW25" s="51">
        <v>0</v>
      </c>
      <c r="DX25" s="51">
        <v>0</v>
      </c>
      <c r="DY25" s="51">
        <v>0</v>
      </c>
      <c r="DZ25" s="51">
        <v>0</v>
      </c>
      <c r="EA25" s="51">
        <v>0</v>
      </c>
      <c r="EB25" s="51">
        <v>3</v>
      </c>
      <c r="EC25" s="51">
        <v>6</v>
      </c>
      <c r="ED25" s="51">
        <v>0</v>
      </c>
      <c r="EE25" s="51">
        <v>0</v>
      </c>
      <c r="EF25" s="51">
        <v>4</v>
      </c>
      <c r="EG25" s="51">
        <v>0</v>
      </c>
      <c r="EH25" s="51">
        <v>2</v>
      </c>
      <c r="EI25" s="51">
        <v>0</v>
      </c>
      <c r="EJ25" s="51">
        <v>32</v>
      </c>
      <c r="EK25" s="51">
        <v>4</v>
      </c>
      <c r="EL25" s="404" t="s">
        <v>224</v>
      </c>
      <c r="EM25" s="404"/>
      <c r="EN25" s="93" t="s">
        <v>183</v>
      </c>
      <c r="EO25" s="93"/>
      <c r="EP25" s="51">
        <v>9</v>
      </c>
      <c r="EQ25" s="51">
        <v>21</v>
      </c>
      <c r="ER25" s="51">
        <v>2</v>
      </c>
      <c r="ES25" s="51">
        <v>9</v>
      </c>
      <c r="ET25" s="51">
        <v>2</v>
      </c>
      <c r="EU25" s="51">
        <v>6</v>
      </c>
      <c r="EV25" s="51">
        <v>1</v>
      </c>
      <c r="EW25" s="51">
        <v>6</v>
      </c>
      <c r="EX25" s="51">
        <v>3</v>
      </c>
      <c r="EY25" s="51">
        <v>5</v>
      </c>
      <c r="EZ25" s="51">
        <v>0</v>
      </c>
      <c r="FA25" s="51">
        <v>0</v>
      </c>
      <c r="FB25" s="51">
        <v>0</v>
      </c>
      <c r="FC25" s="51">
        <v>0</v>
      </c>
      <c r="FD25" s="51">
        <v>0</v>
      </c>
      <c r="FE25" s="51">
        <v>0</v>
      </c>
      <c r="FF25" s="51">
        <v>2</v>
      </c>
      <c r="FG25" s="51">
        <v>0</v>
      </c>
      <c r="FH25" s="404" t="s">
        <v>224</v>
      </c>
      <c r="FI25" s="404"/>
      <c r="FJ25" s="321" t="s">
        <v>183</v>
      </c>
      <c r="FK25" s="321"/>
      <c r="FL25" s="51">
        <v>2</v>
      </c>
      <c r="FM25" s="51">
        <v>0</v>
      </c>
      <c r="FN25" s="51">
        <v>3</v>
      </c>
      <c r="FO25" s="51">
        <v>1</v>
      </c>
      <c r="FP25" s="51">
        <v>2</v>
      </c>
      <c r="FQ25" s="51">
        <v>3</v>
      </c>
      <c r="FR25" s="51">
        <v>0</v>
      </c>
      <c r="FS25" s="51">
        <v>16</v>
      </c>
      <c r="FT25" s="51">
        <v>10</v>
      </c>
      <c r="FU25" s="51">
        <v>4</v>
      </c>
      <c r="FV25" s="51">
        <v>0</v>
      </c>
      <c r="FW25" s="51">
        <v>0</v>
      </c>
      <c r="FX25" s="51">
        <v>0</v>
      </c>
      <c r="FY25" s="51">
        <v>0</v>
      </c>
      <c r="FZ25" s="51">
        <v>0</v>
      </c>
      <c r="GA25" s="51">
        <v>0</v>
      </c>
      <c r="GB25" s="51">
        <v>5</v>
      </c>
      <c r="GC25" s="51">
        <v>23</v>
      </c>
      <c r="GD25" s="51">
        <f t="shared" si="11"/>
        <v>481</v>
      </c>
      <c r="GE25" s="51">
        <f t="shared" si="12"/>
        <v>248</v>
      </c>
      <c r="GF25" s="51">
        <f t="shared" si="13"/>
        <v>729</v>
      </c>
      <c r="GG25" s="404" t="s">
        <v>224</v>
      </c>
      <c r="GH25" s="404"/>
    </row>
    <row r="26" spans="1:193" ht="17.100000000000001" customHeight="1">
      <c r="A26" s="429" t="s">
        <v>81</v>
      </c>
      <c r="B26" s="429"/>
      <c r="C26" s="51">
        <v>2</v>
      </c>
      <c r="D26" s="51">
        <v>2</v>
      </c>
      <c r="E26" s="51">
        <v>26</v>
      </c>
      <c r="F26" s="51">
        <v>10</v>
      </c>
      <c r="G26" s="51">
        <v>36</v>
      </c>
      <c r="H26" s="51">
        <v>9</v>
      </c>
      <c r="I26" s="51">
        <v>51</v>
      </c>
      <c r="J26" s="51">
        <v>65</v>
      </c>
      <c r="K26" s="51">
        <v>36</v>
      </c>
      <c r="L26" s="51">
        <v>38</v>
      </c>
      <c r="M26" s="51">
        <v>1</v>
      </c>
      <c r="N26" s="51">
        <v>0</v>
      </c>
      <c r="O26" s="51">
        <v>2</v>
      </c>
      <c r="P26" s="51">
        <v>0</v>
      </c>
      <c r="Q26" s="51">
        <v>0</v>
      </c>
      <c r="R26" s="51">
        <v>0</v>
      </c>
      <c r="S26" s="51">
        <v>0</v>
      </c>
      <c r="T26" s="51">
        <v>0</v>
      </c>
      <c r="U26" s="52">
        <f t="shared" si="7"/>
        <v>154</v>
      </c>
      <c r="V26" s="52">
        <f t="shared" si="8"/>
        <v>124</v>
      </c>
      <c r="W26" s="52">
        <f t="shared" si="9"/>
        <v>278</v>
      </c>
      <c r="X26" s="404" t="s">
        <v>225</v>
      </c>
      <c r="Y26" s="404"/>
      <c r="Z26" s="429" t="s">
        <v>81</v>
      </c>
      <c r="AA26" s="429"/>
      <c r="AB26" s="51">
        <v>9</v>
      </c>
      <c r="AC26" s="51">
        <v>5</v>
      </c>
      <c r="AD26" s="51">
        <f t="shared" si="0"/>
        <v>14</v>
      </c>
      <c r="AE26" s="51">
        <v>18</v>
      </c>
      <c r="AF26" s="51">
        <v>8</v>
      </c>
      <c r="AG26" s="51">
        <f t="shared" si="1"/>
        <v>26</v>
      </c>
      <c r="AH26" s="51">
        <v>65</v>
      </c>
      <c r="AI26" s="51">
        <v>80</v>
      </c>
      <c r="AJ26" s="51">
        <f t="shared" si="2"/>
        <v>145</v>
      </c>
      <c r="AK26" s="51">
        <v>62</v>
      </c>
      <c r="AL26" s="51">
        <v>31</v>
      </c>
      <c r="AM26" s="51">
        <f t="shared" si="3"/>
        <v>93</v>
      </c>
      <c r="AN26" s="51">
        <v>0</v>
      </c>
      <c r="AO26" s="51">
        <v>0</v>
      </c>
      <c r="AP26" s="51">
        <f t="shared" si="10"/>
        <v>0</v>
      </c>
      <c r="AQ26" s="189">
        <f t="shared" si="4"/>
        <v>154</v>
      </c>
      <c r="AR26" s="189">
        <f t="shared" si="5"/>
        <v>124</v>
      </c>
      <c r="AS26" s="189">
        <f t="shared" si="6"/>
        <v>278</v>
      </c>
      <c r="AT26" s="404" t="s">
        <v>225</v>
      </c>
      <c r="AU26" s="404"/>
      <c r="AV26" s="103" t="s">
        <v>184</v>
      </c>
      <c r="AW26" s="103"/>
      <c r="AX26" s="51">
        <v>12</v>
      </c>
      <c r="AY26" s="51">
        <v>3</v>
      </c>
      <c r="AZ26" s="51">
        <v>9</v>
      </c>
      <c r="BA26" s="51">
        <v>3</v>
      </c>
      <c r="BB26" s="51">
        <v>2</v>
      </c>
      <c r="BC26" s="51">
        <v>3</v>
      </c>
      <c r="BD26" s="51">
        <v>2</v>
      </c>
      <c r="BE26" s="51">
        <v>2</v>
      </c>
      <c r="BF26" s="51">
        <v>5</v>
      </c>
      <c r="BG26" s="51">
        <v>0</v>
      </c>
      <c r="BH26" s="51">
        <v>3</v>
      </c>
      <c r="BI26" s="51">
        <v>0</v>
      </c>
      <c r="BJ26" s="51">
        <v>2</v>
      </c>
      <c r="BK26" s="51">
        <v>0</v>
      </c>
      <c r="BL26" s="51">
        <v>0</v>
      </c>
      <c r="BM26" s="51">
        <v>0</v>
      </c>
      <c r="BN26" s="51">
        <v>0</v>
      </c>
      <c r="BO26" s="51">
        <v>0</v>
      </c>
      <c r="BP26" s="51">
        <v>0</v>
      </c>
      <c r="BQ26" s="51">
        <v>0</v>
      </c>
      <c r="BR26" s="404" t="s">
        <v>225</v>
      </c>
      <c r="BS26" s="404"/>
      <c r="BT26" s="103" t="s">
        <v>184</v>
      </c>
      <c r="BU26" s="103"/>
      <c r="BV26" s="51">
        <v>4</v>
      </c>
      <c r="BW26" s="51">
        <v>0</v>
      </c>
      <c r="BX26" s="51">
        <v>14</v>
      </c>
      <c r="BY26" s="51">
        <v>5</v>
      </c>
      <c r="BZ26" s="51">
        <v>4</v>
      </c>
      <c r="CA26" s="51">
        <v>3</v>
      </c>
      <c r="CB26" s="51">
        <v>2</v>
      </c>
      <c r="CC26" s="51">
        <v>0</v>
      </c>
      <c r="CD26" s="51">
        <v>4</v>
      </c>
      <c r="CE26" s="51">
        <v>2</v>
      </c>
      <c r="CF26" s="51">
        <v>0</v>
      </c>
      <c r="CG26" s="51">
        <v>0</v>
      </c>
      <c r="CH26" s="51">
        <v>1</v>
      </c>
      <c r="CI26" s="51">
        <v>0</v>
      </c>
      <c r="CJ26" s="51">
        <v>0</v>
      </c>
      <c r="CK26" s="51">
        <v>0</v>
      </c>
      <c r="CL26" s="51">
        <v>2</v>
      </c>
      <c r="CM26" s="51">
        <v>2</v>
      </c>
      <c r="CN26" s="51">
        <v>2</v>
      </c>
      <c r="CO26" s="51">
        <v>3</v>
      </c>
      <c r="CP26" s="404" t="s">
        <v>225</v>
      </c>
      <c r="CQ26" s="404"/>
      <c r="CR26" s="103" t="s">
        <v>184</v>
      </c>
      <c r="CS26" s="103"/>
      <c r="CT26" s="51">
        <v>0</v>
      </c>
      <c r="CU26" s="51">
        <v>0</v>
      </c>
      <c r="CV26" s="51">
        <v>0</v>
      </c>
      <c r="CW26" s="51">
        <v>0</v>
      </c>
      <c r="CX26" s="51">
        <v>0</v>
      </c>
      <c r="CY26" s="51">
        <v>0</v>
      </c>
      <c r="CZ26" s="51">
        <v>6</v>
      </c>
      <c r="DA26" s="51">
        <v>1</v>
      </c>
      <c r="DB26" s="51">
        <v>24</v>
      </c>
      <c r="DC26" s="51">
        <v>8</v>
      </c>
      <c r="DD26" s="51">
        <v>16</v>
      </c>
      <c r="DE26" s="51">
        <v>2</v>
      </c>
      <c r="DF26" s="51">
        <v>6</v>
      </c>
      <c r="DG26" s="51">
        <v>0</v>
      </c>
      <c r="DH26" s="51">
        <v>0</v>
      </c>
      <c r="DI26" s="51">
        <v>0</v>
      </c>
      <c r="DJ26" s="51">
        <v>3</v>
      </c>
      <c r="DK26" s="51">
        <v>0</v>
      </c>
      <c r="DL26" s="51">
        <v>0</v>
      </c>
      <c r="DM26" s="51">
        <v>0</v>
      </c>
      <c r="DN26" s="404" t="s">
        <v>225</v>
      </c>
      <c r="DO26" s="404"/>
      <c r="DP26" s="103" t="s">
        <v>184</v>
      </c>
      <c r="DQ26" s="103"/>
      <c r="DR26" s="51">
        <v>0</v>
      </c>
      <c r="DS26" s="51">
        <v>0</v>
      </c>
      <c r="DT26" s="51">
        <v>0</v>
      </c>
      <c r="DU26" s="51">
        <v>0</v>
      </c>
      <c r="DV26" s="51">
        <v>0</v>
      </c>
      <c r="DW26" s="51">
        <v>0</v>
      </c>
      <c r="DX26" s="51">
        <v>0</v>
      </c>
      <c r="DY26" s="51">
        <v>0</v>
      </c>
      <c r="DZ26" s="51">
        <v>0</v>
      </c>
      <c r="EA26" s="51">
        <v>0</v>
      </c>
      <c r="EB26" s="51">
        <v>0</v>
      </c>
      <c r="EC26" s="51">
        <v>0</v>
      </c>
      <c r="ED26" s="51">
        <v>0</v>
      </c>
      <c r="EE26" s="51">
        <v>0</v>
      </c>
      <c r="EF26" s="51">
        <v>0</v>
      </c>
      <c r="EG26" s="51">
        <v>0</v>
      </c>
      <c r="EH26" s="51">
        <v>1</v>
      </c>
      <c r="EI26" s="51">
        <v>1</v>
      </c>
      <c r="EJ26" s="51">
        <v>2</v>
      </c>
      <c r="EK26" s="51">
        <v>20</v>
      </c>
      <c r="EL26" s="404" t="s">
        <v>225</v>
      </c>
      <c r="EM26" s="404"/>
      <c r="EN26" s="93" t="s">
        <v>184</v>
      </c>
      <c r="EO26" s="93"/>
      <c r="EP26" s="51">
        <v>4</v>
      </c>
      <c r="EQ26" s="51">
        <v>22</v>
      </c>
      <c r="ER26" s="51">
        <v>15</v>
      </c>
      <c r="ES26" s="51">
        <v>17</v>
      </c>
      <c r="ET26" s="51">
        <v>4</v>
      </c>
      <c r="EU26" s="51">
        <v>2</v>
      </c>
      <c r="EV26" s="51">
        <v>0</v>
      </c>
      <c r="EW26" s="51">
        <v>0</v>
      </c>
      <c r="EX26" s="51">
        <v>0</v>
      </c>
      <c r="EY26" s="51">
        <v>0</v>
      </c>
      <c r="EZ26" s="51">
        <v>0</v>
      </c>
      <c r="FA26" s="51">
        <v>7</v>
      </c>
      <c r="FB26" s="51">
        <v>0</v>
      </c>
      <c r="FC26" s="51">
        <v>0</v>
      </c>
      <c r="FD26" s="51">
        <v>0</v>
      </c>
      <c r="FE26" s="51">
        <v>0</v>
      </c>
      <c r="FF26" s="51">
        <v>1</v>
      </c>
      <c r="FG26" s="51">
        <v>0</v>
      </c>
      <c r="FH26" s="404" t="s">
        <v>225</v>
      </c>
      <c r="FI26" s="404"/>
      <c r="FJ26" s="321" t="s">
        <v>184</v>
      </c>
      <c r="FK26" s="321"/>
      <c r="FL26" s="51">
        <v>1</v>
      </c>
      <c r="FM26" s="51">
        <v>4</v>
      </c>
      <c r="FN26" s="51">
        <v>0</v>
      </c>
      <c r="FO26" s="51">
        <v>0</v>
      </c>
      <c r="FP26" s="51">
        <v>0</v>
      </c>
      <c r="FQ26" s="51">
        <v>0</v>
      </c>
      <c r="FR26" s="51">
        <v>0</v>
      </c>
      <c r="FS26" s="51">
        <v>0</v>
      </c>
      <c r="FT26" s="51">
        <v>3</v>
      </c>
      <c r="FU26" s="51">
        <v>9</v>
      </c>
      <c r="FV26" s="51">
        <v>0</v>
      </c>
      <c r="FW26" s="51">
        <v>0</v>
      </c>
      <c r="FX26" s="51">
        <v>0</v>
      </c>
      <c r="FY26" s="51">
        <v>0</v>
      </c>
      <c r="FZ26" s="51">
        <v>0</v>
      </c>
      <c r="GA26" s="51">
        <v>0</v>
      </c>
      <c r="GB26" s="51">
        <v>0</v>
      </c>
      <c r="GC26" s="51">
        <v>5</v>
      </c>
      <c r="GD26" s="51">
        <f t="shared" si="11"/>
        <v>154</v>
      </c>
      <c r="GE26" s="51">
        <f t="shared" si="12"/>
        <v>124</v>
      </c>
      <c r="GF26" s="51">
        <f t="shared" si="13"/>
        <v>278</v>
      </c>
      <c r="GG26" s="404" t="s">
        <v>225</v>
      </c>
      <c r="GH26" s="404"/>
    </row>
    <row r="27" spans="1:193" ht="17.100000000000001" customHeight="1" thickBot="1">
      <c r="A27" s="518" t="s">
        <v>10</v>
      </c>
      <c r="B27" s="518"/>
      <c r="C27" s="99">
        <v>19</v>
      </c>
      <c r="D27" s="99">
        <v>0</v>
      </c>
      <c r="E27" s="99">
        <v>0</v>
      </c>
      <c r="F27" s="99">
        <v>0</v>
      </c>
      <c r="G27" s="99">
        <v>371</v>
      </c>
      <c r="H27" s="99">
        <v>75</v>
      </c>
      <c r="I27" s="99">
        <v>98</v>
      </c>
      <c r="J27" s="99">
        <v>35</v>
      </c>
      <c r="K27" s="99">
        <v>123</v>
      </c>
      <c r="L27" s="99">
        <v>84</v>
      </c>
      <c r="M27" s="99">
        <v>51</v>
      </c>
      <c r="N27" s="99">
        <v>64</v>
      </c>
      <c r="O27" s="99">
        <v>4</v>
      </c>
      <c r="P27" s="99">
        <v>1</v>
      </c>
      <c r="Q27" s="99">
        <v>1</v>
      </c>
      <c r="R27" s="99">
        <v>0</v>
      </c>
      <c r="S27" s="99">
        <v>0</v>
      </c>
      <c r="T27" s="99">
        <v>0</v>
      </c>
      <c r="U27" s="52">
        <f t="shared" si="7"/>
        <v>667</v>
      </c>
      <c r="V27" s="52">
        <f t="shared" si="8"/>
        <v>259</v>
      </c>
      <c r="W27" s="52">
        <f t="shared" si="9"/>
        <v>926</v>
      </c>
      <c r="X27" s="460" t="s">
        <v>226</v>
      </c>
      <c r="Y27" s="460"/>
      <c r="Z27" s="518" t="s">
        <v>10</v>
      </c>
      <c r="AA27" s="518"/>
      <c r="AB27" s="99">
        <v>16</v>
      </c>
      <c r="AC27" s="99">
        <v>3</v>
      </c>
      <c r="AD27" s="51">
        <f t="shared" si="0"/>
        <v>19</v>
      </c>
      <c r="AE27" s="99">
        <v>34</v>
      </c>
      <c r="AF27" s="99">
        <v>11</v>
      </c>
      <c r="AG27" s="51">
        <f t="shared" si="1"/>
        <v>45</v>
      </c>
      <c r="AH27" s="99">
        <v>235</v>
      </c>
      <c r="AI27" s="99">
        <v>168</v>
      </c>
      <c r="AJ27" s="51">
        <f t="shared" si="2"/>
        <v>403</v>
      </c>
      <c r="AK27" s="99">
        <v>378</v>
      </c>
      <c r="AL27" s="99">
        <v>74</v>
      </c>
      <c r="AM27" s="51">
        <f t="shared" si="3"/>
        <v>452</v>
      </c>
      <c r="AN27" s="99">
        <v>4</v>
      </c>
      <c r="AO27" s="99">
        <v>3</v>
      </c>
      <c r="AP27" s="51">
        <f t="shared" si="10"/>
        <v>7</v>
      </c>
      <c r="AQ27" s="190">
        <f>SUM(AN27,AK27,AH27,AE27,AB27)</f>
        <v>667</v>
      </c>
      <c r="AR27" s="190">
        <f t="shared" si="5"/>
        <v>259</v>
      </c>
      <c r="AS27" s="190">
        <f t="shared" ref="AS27" si="14">SUM(AP27,AM27,AJ27,AG27,AD27)</f>
        <v>926</v>
      </c>
      <c r="AT27" s="460" t="s">
        <v>226</v>
      </c>
      <c r="AU27" s="460"/>
      <c r="AV27" s="102" t="s">
        <v>10</v>
      </c>
      <c r="AW27" s="102"/>
      <c r="AX27" s="99">
        <v>10</v>
      </c>
      <c r="AY27" s="99">
        <v>5</v>
      </c>
      <c r="AZ27" s="99">
        <v>35</v>
      </c>
      <c r="BA27" s="99">
        <v>29</v>
      </c>
      <c r="BB27" s="99">
        <v>22</v>
      </c>
      <c r="BC27" s="99">
        <v>22</v>
      </c>
      <c r="BD27" s="99">
        <v>2</v>
      </c>
      <c r="BE27" s="99">
        <v>0</v>
      </c>
      <c r="BF27" s="99">
        <v>36</v>
      </c>
      <c r="BG27" s="99">
        <v>14</v>
      </c>
      <c r="BH27" s="99">
        <v>17</v>
      </c>
      <c r="BI27" s="99">
        <v>6</v>
      </c>
      <c r="BJ27" s="99">
        <v>0</v>
      </c>
      <c r="BK27" s="99">
        <v>3</v>
      </c>
      <c r="BL27" s="99">
        <v>0</v>
      </c>
      <c r="BM27" s="99">
        <v>0</v>
      </c>
      <c r="BN27" s="99">
        <v>0</v>
      </c>
      <c r="BO27" s="99">
        <v>1</v>
      </c>
      <c r="BP27" s="99">
        <v>1</v>
      </c>
      <c r="BQ27" s="99">
        <v>0</v>
      </c>
      <c r="BR27" s="460" t="s">
        <v>226</v>
      </c>
      <c r="BS27" s="460"/>
      <c r="BT27" s="102" t="s">
        <v>10</v>
      </c>
      <c r="BU27" s="102"/>
      <c r="BV27" s="99">
        <v>0</v>
      </c>
      <c r="BW27" s="99">
        <v>0</v>
      </c>
      <c r="BX27" s="99">
        <v>24</v>
      </c>
      <c r="BY27" s="99">
        <v>3</v>
      </c>
      <c r="BZ27" s="99">
        <v>0</v>
      </c>
      <c r="CA27" s="99">
        <v>1</v>
      </c>
      <c r="CB27" s="99">
        <v>4</v>
      </c>
      <c r="CC27" s="99">
        <v>1</v>
      </c>
      <c r="CD27" s="99">
        <v>0</v>
      </c>
      <c r="CE27" s="99">
        <v>0</v>
      </c>
      <c r="CF27" s="99">
        <v>0</v>
      </c>
      <c r="CG27" s="99">
        <v>0</v>
      </c>
      <c r="CH27" s="99">
        <v>0</v>
      </c>
      <c r="CI27" s="99">
        <v>0</v>
      </c>
      <c r="CJ27" s="99">
        <v>0</v>
      </c>
      <c r="CK27" s="99">
        <v>1</v>
      </c>
      <c r="CL27" s="99">
        <v>0</v>
      </c>
      <c r="CM27" s="99">
        <v>0</v>
      </c>
      <c r="CN27" s="99">
        <v>0</v>
      </c>
      <c r="CO27" s="99">
        <v>1</v>
      </c>
      <c r="CP27" s="460" t="s">
        <v>226</v>
      </c>
      <c r="CQ27" s="460"/>
      <c r="CR27" s="102" t="s">
        <v>10</v>
      </c>
      <c r="CS27" s="102"/>
      <c r="CT27" s="99">
        <v>1</v>
      </c>
      <c r="CU27" s="99">
        <v>2</v>
      </c>
      <c r="CV27" s="99">
        <v>0</v>
      </c>
      <c r="CW27" s="99">
        <v>0</v>
      </c>
      <c r="CX27" s="99">
        <v>0</v>
      </c>
      <c r="CY27" s="99">
        <v>0</v>
      </c>
      <c r="CZ27" s="99">
        <v>1</v>
      </c>
      <c r="DA27" s="99">
        <v>0</v>
      </c>
      <c r="DB27" s="99">
        <v>128</v>
      </c>
      <c r="DC27" s="99">
        <v>34</v>
      </c>
      <c r="DD27" s="99">
        <v>82</v>
      </c>
      <c r="DE27" s="99">
        <v>19</v>
      </c>
      <c r="DF27" s="99">
        <v>27</v>
      </c>
      <c r="DG27" s="99">
        <v>0</v>
      </c>
      <c r="DH27" s="99">
        <v>0</v>
      </c>
      <c r="DI27" s="99">
        <v>0</v>
      </c>
      <c r="DJ27" s="99">
        <v>84</v>
      </c>
      <c r="DK27" s="99">
        <v>14</v>
      </c>
      <c r="DL27" s="99">
        <v>4</v>
      </c>
      <c r="DM27" s="99">
        <v>0</v>
      </c>
      <c r="DN27" s="460" t="s">
        <v>226</v>
      </c>
      <c r="DO27" s="460"/>
      <c r="DP27" s="518" t="s">
        <v>10</v>
      </c>
      <c r="DQ27" s="518"/>
      <c r="DR27" s="99">
        <v>4</v>
      </c>
      <c r="DS27" s="99">
        <v>0</v>
      </c>
      <c r="DT27" s="99">
        <v>0</v>
      </c>
      <c r="DU27" s="99">
        <v>0</v>
      </c>
      <c r="DV27" s="99">
        <v>0</v>
      </c>
      <c r="DW27" s="99">
        <v>0</v>
      </c>
      <c r="DX27" s="99">
        <v>0</v>
      </c>
      <c r="DY27" s="99">
        <v>0</v>
      </c>
      <c r="DZ27" s="99">
        <v>0</v>
      </c>
      <c r="EA27" s="99">
        <v>0</v>
      </c>
      <c r="EB27" s="99">
        <v>15</v>
      </c>
      <c r="EC27" s="99">
        <v>4</v>
      </c>
      <c r="ED27" s="99">
        <v>0</v>
      </c>
      <c r="EE27" s="99">
        <v>0</v>
      </c>
      <c r="EF27" s="99">
        <v>3</v>
      </c>
      <c r="EG27" s="99">
        <v>3</v>
      </c>
      <c r="EH27" s="99">
        <v>2</v>
      </c>
      <c r="EI27" s="99">
        <v>0</v>
      </c>
      <c r="EJ27" s="99">
        <v>36</v>
      </c>
      <c r="EK27" s="99">
        <v>2</v>
      </c>
      <c r="EL27" s="460" t="s">
        <v>226</v>
      </c>
      <c r="EM27" s="460"/>
      <c r="EN27" s="551" t="s">
        <v>10</v>
      </c>
      <c r="EO27" s="551"/>
      <c r="EP27" s="99">
        <v>11</v>
      </c>
      <c r="EQ27" s="99">
        <v>9</v>
      </c>
      <c r="ER27" s="99">
        <v>14</v>
      </c>
      <c r="ES27" s="99">
        <v>10</v>
      </c>
      <c r="ET27" s="99">
        <v>9</v>
      </c>
      <c r="EU27" s="99">
        <v>18</v>
      </c>
      <c r="EV27" s="99">
        <v>0</v>
      </c>
      <c r="EW27" s="99">
        <v>3</v>
      </c>
      <c r="EX27" s="99">
        <v>6</v>
      </c>
      <c r="EY27" s="99">
        <v>4</v>
      </c>
      <c r="EZ27" s="99">
        <v>0</v>
      </c>
      <c r="FA27" s="99">
        <v>0</v>
      </c>
      <c r="FB27" s="99">
        <v>0</v>
      </c>
      <c r="FC27" s="99">
        <v>0</v>
      </c>
      <c r="FD27" s="99">
        <v>0</v>
      </c>
      <c r="FE27" s="99">
        <v>0</v>
      </c>
      <c r="FF27" s="99">
        <v>1</v>
      </c>
      <c r="FG27" s="99">
        <v>1</v>
      </c>
      <c r="FH27" s="405" t="s">
        <v>226</v>
      </c>
      <c r="FI27" s="405"/>
      <c r="FJ27" s="430" t="s">
        <v>10</v>
      </c>
      <c r="FK27" s="430"/>
      <c r="FL27" s="99">
        <v>7</v>
      </c>
      <c r="FM27" s="99">
        <v>10</v>
      </c>
      <c r="FN27" s="99">
        <v>4</v>
      </c>
      <c r="FO27" s="99">
        <v>6</v>
      </c>
      <c r="FP27" s="99">
        <v>0</v>
      </c>
      <c r="FQ27" s="99">
        <v>1</v>
      </c>
      <c r="FR27" s="99">
        <v>0</v>
      </c>
      <c r="FS27" s="99">
        <v>0</v>
      </c>
      <c r="FT27" s="99">
        <v>33</v>
      </c>
      <c r="FU27" s="99">
        <v>19</v>
      </c>
      <c r="FV27" s="99">
        <v>0</v>
      </c>
      <c r="FW27" s="99">
        <v>0</v>
      </c>
      <c r="FX27" s="99">
        <v>0</v>
      </c>
      <c r="FY27" s="99">
        <v>0</v>
      </c>
      <c r="FZ27" s="99">
        <v>0</v>
      </c>
      <c r="GA27" s="99">
        <v>0</v>
      </c>
      <c r="GB27" s="99">
        <v>44</v>
      </c>
      <c r="GC27" s="99">
        <v>13</v>
      </c>
      <c r="GD27" s="51">
        <f t="shared" si="11"/>
        <v>667</v>
      </c>
      <c r="GE27" s="51">
        <f t="shared" si="12"/>
        <v>259</v>
      </c>
      <c r="GF27" s="51">
        <f t="shared" si="13"/>
        <v>926</v>
      </c>
      <c r="GG27" s="460" t="s">
        <v>226</v>
      </c>
      <c r="GH27" s="460"/>
    </row>
    <row r="28" spans="1:193" ht="17.100000000000001" customHeight="1" thickBot="1">
      <c r="A28" s="428" t="s">
        <v>11</v>
      </c>
      <c r="B28" s="428"/>
      <c r="C28" s="70">
        <f>SUM(C8:C27)</f>
        <v>404</v>
      </c>
      <c r="D28" s="186">
        <f t="shared" ref="D28:T28" si="15">SUM(D8:D27)</f>
        <v>118</v>
      </c>
      <c r="E28" s="186">
        <f t="shared" si="15"/>
        <v>465</v>
      </c>
      <c r="F28" s="186">
        <f t="shared" si="15"/>
        <v>281</v>
      </c>
      <c r="G28" s="186">
        <f t="shared" si="15"/>
        <v>1665</v>
      </c>
      <c r="H28" s="186">
        <f t="shared" si="15"/>
        <v>1052</v>
      </c>
      <c r="I28" s="186">
        <f t="shared" si="15"/>
        <v>1902</v>
      </c>
      <c r="J28" s="186">
        <f t="shared" si="15"/>
        <v>2395</v>
      </c>
      <c r="K28" s="186">
        <f t="shared" si="15"/>
        <v>1016</v>
      </c>
      <c r="L28" s="186">
        <f t="shared" si="15"/>
        <v>978</v>
      </c>
      <c r="M28" s="186">
        <f t="shared" si="15"/>
        <v>57</v>
      </c>
      <c r="N28" s="186">
        <f t="shared" si="15"/>
        <v>72</v>
      </c>
      <c r="O28" s="186">
        <f t="shared" si="15"/>
        <v>193</v>
      </c>
      <c r="P28" s="186">
        <f t="shared" si="15"/>
        <v>69</v>
      </c>
      <c r="Q28" s="186">
        <f t="shared" si="15"/>
        <v>42</v>
      </c>
      <c r="R28" s="186">
        <f t="shared" si="15"/>
        <v>19</v>
      </c>
      <c r="S28" s="186">
        <f t="shared" si="15"/>
        <v>4</v>
      </c>
      <c r="T28" s="186">
        <f t="shared" si="15"/>
        <v>9</v>
      </c>
      <c r="U28" s="59">
        <f>SUM(U8:U27)</f>
        <v>5748</v>
      </c>
      <c r="V28" s="59">
        <f t="shared" ref="V28:W28" si="16">SUM(V8:V27)</f>
        <v>4993</v>
      </c>
      <c r="W28" s="59">
        <f t="shared" si="16"/>
        <v>10741</v>
      </c>
      <c r="X28" s="434" t="s">
        <v>201</v>
      </c>
      <c r="Y28" s="434"/>
      <c r="Z28" s="428" t="s">
        <v>11</v>
      </c>
      <c r="AA28" s="428"/>
      <c r="AB28" s="70">
        <f>SUM(AB8:AB27)</f>
        <v>222</v>
      </c>
      <c r="AC28" s="186">
        <f t="shared" ref="AC28:AS28" si="17">SUM(AC8:AC27)</f>
        <v>94</v>
      </c>
      <c r="AD28" s="186">
        <f t="shared" si="17"/>
        <v>316</v>
      </c>
      <c r="AE28" s="186">
        <f t="shared" si="17"/>
        <v>470</v>
      </c>
      <c r="AF28" s="186">
        <f t="shared" si="17"/>
        <v>207</v>
      </c>
      <c r="AG28" s="186">
        <f t="shared" si="17"/>
        <v>677</v>
      </c>
      <c r="AH28" s="186">
        <f t="shared" si="17"/>
        <v>2634</v>
      </c>
      <c r="AI28" s="186">
        <f t="shared" si="17"/>
        <v>3207</v>
      </c>
      <c r="AJ28" s="186">
        <f t="shared" si="17"/>
        <v>5841</v>
      </c>
      <c r="AK28" s="186">
        <f t="shared" si="17"/>
        <v>2410</v>
      </c>
      <c r="AL28" s="186">
        <f t="shared" si="17"/>
        <v>1476</v>
      </c>
      <c r="AM28" s="186">
        <f t="shared" si="17"/>
        <v>3886</v>
      </c>
      <c r="AN28" s="186">
        <f t="shared" si="17"/>
        <v>12</v>
      </c>
      <c r="AO28" s="186">
        <f t="shared" si="17"/>
        <v>9</v>
      </c>
      <c r="AP28" s="186">
        <f t="shared" si="17"/>
        <v>21</v>
      </c>
      <c r="AQ28" s="59">
        <f t="shared" si="17"/>
        <v>5748</v>
      </c>
      <c r="AR28" s="59">
        <f t="shared" si="17"/>
        <v>4993</v>
      </c>
      <c r="AS28" s="186">
        <f t="shared" si="17"/>
        <v>10741</v>
      </c>
      <c r="AT28" s="434" t="s">
        <v>201</v>
      </c>
      <c r="AU28" s="434"/>
      <c r="AV28" s="428" t="s">
        <v>11</v>
      </c>
      <c r="AW28" s="428"/>
      <c r="AX28" s="70">
        <f>SUM(AX8:AX27)</f>
        <v>296</v>
      </c>
      <c r="AY28" s="186">
        <f t="shared" ref="AY28:BQ28" si="18">SUM(AY8:AY27)</f>
        <v>175</v>
      </c>
      <c r="AZ28" s="186">
        <f t="shared" si="18"/>
        <v>306</v>
      </c>
      <c r="BA28" s="186">
        <f t="shared" si="18"/>
        <v>382</v>
      </c>
      <c r="BB28" s="186">
        <f t="shared" si="18"/>
        <v>189</v>
      </c>
      <c r="BC28" s="186">
        <f t="shared" si="18"/>
        <v>322</v>
      </c>
      <c r="BD28" s="186">
        <f t="shared" si="18"/>
        <v>36</v>
      </c>
      <c r="BE28" s="186">
        <f t="shared" si="18"/>
        <v>22</v>
      </c>
      <c r="BF28" s="186">
        <f t="shared" si="18"/>
        <v>253</v>
      </c>
      <c r="BG28" s="186">
        <f t="shared" si="18"/>
        <v>216</v>
      </c>
      <c r="BH28" s="186">
        <f t="shared" si="18"/>
        <v>258</v>
      </c>
      <c r="BI28" s="186">
        <f t="shared" si="18"/>
        <v>204</v>
      </c>
      <c r="BJ28" s="186">
        <f t="shared" si="18"/>
        <v>26</v>
      </c>
      <c r="BK28" s="186">
        <f t="shared" si="18"/>
        <v>28</v>
      </c>
      <c r="BL28" s="186">
        <f t="shared" si="18"/>
        <v>8</v>
      </c>
      <c r="BM28" s="186">
        <f t="shared" si="18"/>
        <v>15</v>
      </c>
      <c r="BN28" s="186">
        <f t="shared" si="18"/>
        <v>28</v>
      </c>
      <c r="BO28" s="186">
        <f t="shared" si="18"/>
        <v>6</v>
      </c>
      <c r="BP28" s="186">
        <f t="shared" si="18"/>
        <v>4</v>
      </c>
      <c r="BQ28" s="186">
        <f t="shared" si="18"/>
        <v>0</v>
      </c>
      <c r="BR28" s="434" t="s">
        <v>201</v>
      </c>
      <c r="BS28" s="434"/>
      <c r="BT28" s="428" t="s">
        <v>11</v>
      </c>
      <c r="BU28" s="428"/>
      <c r="BV28" s="70">
        <f>SUM(BV8:BV27)</f>
        <v>7</v>
      </c>
      <c r="BW28" s="186">
        <f t="shared" ref="BW28:CO28" si="19">SUM(BW8:BW27)</f>
        <v>0</v>
      </c>
      <c r="BX28" s="186">
        <f t="shared" si="19"/>
        <v>212</v>
      </c>
      <c r="BY28" s="186">
        <f t="shared" si="19"/>
        <v>71</v>
      </c>
      <c r="BZ28" s="186">
        <f t="shared" si="19"/>
        <v>29</v>
      </c>
      <c r="CA28" s="186">
        <f t="shared" si="19"/>
        <v>72</v>
      </c>
      <c r="CB28" s="186">
        <f t="shared" si="19"/>
        <v>33</v>
      </c>
      <c r="CC28" s="186">
        <f t="shared" si="19"/>
        <v>41</v>
      </c>
      <c r="CD28" s="186">
        <f t="shared" si="19"/>
        <v>11</v>
      </c>
      <c r="CE28" s="186">
        <f t="shared" si="19"/>
        <v>10</v>
      </c>
      <c r="CF28" s="186">
        <f t="shared" si="19"/>
        <v>2</v>
      </c>
      <c r="CG28" s="186">
        <f t="shared" si="19"/>
        <v>2</v>
      </c>
      <c r="CH28" s="186">
        <f t="shared" si="19"/>
        <v>37</v>
      </c>
      <c r="CI28" s="186">
        <f t="shared" si="19"/>
        <v>24</v>
      </c>
      <c r="CJ28" s="186">
        <f t="shared" si="19"/>
        <v>21</v>
      </c>
      <c r="CK28" s="186">
        <f t="shared" si="19"/>
        <v>18</v>
      </c>
      <c r="CL28" s="186">
        <f t="shared" si="19"/>
        <v>27</v>
      </c>
      <c r="CM28" s="186">
        <f t="shared" si="19"/>
        <v>12</v>
      </c>
      <c r="CN28" s="186">
        <f t="shared" si="19"/>
        <v>14</v>
      </c>
      <c r="CO28" s="186">
        <f t="shared" si="19"/>
        <v>23</v>
      </c>
      <c r="CP28" s="434" t="s">
        <v>201</v>
      </c>
      <c r="CQ28" s="434"/>
      <c r="CR28" s="428" t="s">
        <v>11</v>
      </c>
      <c r="CS28" s="428"/>
      <c r="CT28" s="70">
        <f>SUM(CT8:CT27)</f>
        <v>16</v>
      </c>
      <c r="CU28" s="186">
        <f t="shared" ref="CU28:DM28" si="20">SUM(CU8:CU27)</f>
        <v>19</v>
      </c>
      <c r="CV28" s="186">
        <f t="shared" si="20"/>
        <v>17</v>
      </c>
      <c r="CW28" s="186">
        <f t="shared" si="20"/>
        <v>7</v>
      </c>
      <c r="CX28" s="186">
        <f t="shared" si="20"/>
        <v>12</v>
      </c>
      <c r="CY28" s="186">
        <f t="shared" si="20"/>
        <v>10</v>
      </c>
      <c r="CZ28" s="186">
        <f t="shared" si="20"/>
        <v>12</v>
      </c>
      <c r="DA28" s="186">
        <f t="shared" si="20"/>
        <v>16</v>
      </c>
      <c r="DB28" s="186">
        <f t="shared" si="20"/>
        <v>1006</v>
      </c>
      <c r="DC28" s="186">
        <f t="shared" si="20"/>
        <v>703</v>
      </c>
      <c r="DD28" s="186">
        <f t="shared" si="20"/>
        <v>734</v>
      </c>
      <c r="DE28" s="186">
        <f t="shared" si="20"/>
        <v>282</v>
      </c>
      <c r="DF28" s="186">
        <f t="shared" si="20"/>
        <v>444</v>
      </c>
      <c r="DG28" s="186">
        <f t="shared" si="20"/>
        <v>41</v>
      </c>
      <c r="DH28" s="186">
        <f t="shared" si="20"/>
        <v>18</v>
      </c>
      <c r="DI28" s="186">
        <f t="shared" si="20"/>
        <v>12</v>
      </c>
      <c r="DJ28" s="186">
        <f t="shared" si="20"/>
        <v>270</v>
      </c>
      <c r="DK28" s="186">
        <f t="shared" si="20"/>
        <v>197</v>
      </c>
      <c r="DL28" s="186">
        <f t="shared" si="20"/>
        <v>12</v>
      </c>
      <c r="DM28" s="186">
        <f t="shared" si="20"/>
        <v>2</v>
      </c>
      <c r="DN28" s="434" t="s">
        <v>201</v>
      </c>
      <c r="DO28" s="434"/>
      <c r="DP28" s="428" t="s">
        <v>11</v>
      </c>
      <c r="DQ28" s="428"/>
      <c r="DR28" s="70">
        <f>SUM(DR8:DR27)</f>
        <v>103</v>
      </c>
      <c r="DS28" s="186">
        <f t="shared" ref="DS28:EK28" si="21">SUM(DS8:DS27)</f>
        <v>8</v>
      </c>
      <c r="DT28" s="186">
        <f t="shared" si="21"/>
        <v>15</v>
      </c>
      <c r="DU28" s="186">
        <f t="shared" si="21"/>
        <v>24</v>
      </c>
      <c r="DV28" s="186">
        <f t="shared" si="21"/>
        <v>4</v>
      </c>
      <c r="DW28" s="186">
        <f t="shared" si="21"/>
        <v>23</v>
      </c>
      <c r="DX28" s="186">
        <f t="shared" si="21"/>
        <v>6</v>
      </c>
      <c r="DY28" s="186">
        <f t="shared" si="21"/>
        <v>2</v>
      </c>
      <c r="DZ28" s="186">
        <f t="shared" si="21"/>
        <v>3</v>
      </c>
      <c r="EA28" s="186">
        <f t="shared" si="21"/>
        <v>2</v>
      </c>
      <c r="EB28" s="186">
        <f t="shared" si="21"/>
        <v>70</v>
      </c>
      <c r="EC28" s="186">
        <f t="shared" si="21"/>
        <v>59</v>
      </c>
      <c r="ED28" s="186">
        <f t="shared" si="21"/>
        <v>0</v>
      </c>
      <c r="EE28" s="186">
        <f t="shared" si="21"/>
        <v>2</v>
      </c>
      <c r="EF28" s="186">
        <f t="shared" si="21"/>
        <v>13</v>
      </c>
      <c r="EG28" s="186">
        <f t="shared" si="21"/>
        <v>10</v>
      </c>
      <c r="EH28" s="186">
        <f t="shared" si="21"/>
        <v>40</v>
      </c>
      <c r="EI28" s="186">
        <f t="shared" si="21"/>
        <v>11</v>
      </c>
      <c r="EJ28" s="186">
        <f t="shared" si="21"/>
        <v>167</v>
      </c>
      <c r="EK28" s="186">
        <f t="shared" si="21"/>
        <v>77</v>
      </c>
      <c r="EL28" s="434" t="s">
        <v>201</v>
      </c>
      <c r="EM28" s="434"/>
      <c r="EN28" s="552" t="s">
        <v>11</v>
      </c>
      <c r="EO28" s="552"/>
      <c r="EP28" s="70">
        <f>SUM(EP8:EP27)</f>
        <v>104</v>
      </c>
      <c r="EQ28" s="186">
        <f t="shared" ref="EQ28:FG28" si="22">SUM(EQ8:EQ27)</f>
        <v>477</v>
      </c>
      <c r="ER28" s="186">
        <f t="shared" si="22"/>
        <v>53</v>
      </c>
      <c r="ES28" s="186">
        <f t="shared" si="22"/>
        <v>110</v>
      </c>
      <c r="ET28" s="186">
        <f t="shared" si="22"/>
        <v>67</v>
      </c>
      <c r="EU28" s="186">
        <f t="shared" si="22"/>
        <v>186</v>
      </c>
      <c r="EV28" s="186">
        <f t="shared" si="22"/>
        <v>19</v>
      </c>
      <c r="EW28" s="186">
        <f t="shared" si="22"/>
        <v>81</v>
      </c>
      <c r="EX28" s="186">
        <f t="shared" si="22"/>
        <v>35</v>
      </c>
      <c r="EY28" s="186">
        <f t="shared" si="22"/>
        <v>91</v>
      </c>
      <c r="EZ28" s="186">
        <f t="shared" si="22"/>
        <v>1</v>
      </c>
      <c r="FA28" s="186">
        <f t="shared" si="22"/>
        <v>8</v>
      </c>
      <c r="FB28" s="186">
        <f t="shared" si="22"/>
        <v>2</v>
      </c>
      <c r="FC28" s="186">
        <f t="shared" si="22"/>
        <v>1</v>
      </c>
      <c r="FD28" s="186">
        <f t="shared" si="22"/>
        <v>1</v>
      </c>
      <c r="FE28" s="186">
        <f t="shared" si="22"/>
        <v>1</v>
      </c>
      <c r="FF28" s="186">
        <f t="shared" si="22"/>
        <v>17</v>
      </c>
      <c r="FG28" s="186">
        <f t="shared" si="22"/>
        <v>21</v>
      </c>
      <c r="FH28" s="434" t="s">
        <v>201</v>
      </c>
      <c r="FI28" s="434"/>
      <c r="FJ28" s="428" t="s">
        <v>11</v>
      </c>
      <c r="FK28" s="428"/>
      <c r="FL28" s="70">
        <f>SUM(FL8:FL27)</f>
        <v>64</v>
      </c>
      <c r="FM28" s="186">
        <f t="shared" ref="FM28:GE28" si="23">SUM(FM8:FM27)</f>
        <v>77</v>
      </c>
      <c r="FN28" s="186">
        <f t="shared" si="23"/>
        <v>25</v>
      </c>
      <c r="FO28" s="186">
        <f t="shared" si="23"/>
        <v>17</v>
      </c>
      <c r="FP28" s="186">
        <f t="shared" si="23"/>
        <v>23</v>
      </c>
      <c r="FQ28" s="186">
        <f t="shared" si="23"/>
        <v>26</v>
      </c>
      <c r="FR28" s="186">
        <f t="shared" si="23"/>
        <v>0</v>
      </c>
      <c r="FS28" s="186">
        <f t="shared" si="23"/>
        <v>31</v>
      </c>
      <c r="FT28" s="186">
        <f t="shared" si="23"/>
        <v>277</v>
      </c>
      <c r="FU28" s="186">
        <f t="shared" si="23"/>
        <v>330</v>
      </c>
      <c r="FV28" s="186">
        <f t="shared" si="23"/>
        <v>29</v>
      </c>
      <c r="FW28" s="186">
        <f t="shared" si="23"/>
        <v>54</v>
      </c>
      <c r="FX28" s="186">
        <f t="shared" si="23"/>
        <v>1</v>
      </c>
      <c r="FY28" s="186">
        <f t="shared" si="23"/>
        <v>8</v>
      </c>
      <c r="FZ28" s="186">
        <f t="shared" si="23"/>
        <v>0</v>
      </c>
      <c r="GA28" s="186">
        <f t="shared" si="23"/>
        <v>1</v>
      </c>
      <c r="GB28" s="186">
        <f t="shared" si="23"/>
        <v>271</v>
      </c>
      <c r="GC28" s="186">
        <f t="shared" si="23"/>
        <v>323</v>
      </c>
      <c r="GD28" s="59">
        <f t="shared" si="23"/>
        <v>5748</v>
      </c>
      <c r="GE28" s="59">
        <f t="shared" si="23"/>
        <v>4993</v>
      </c>
      <c r="GF28" s="186">
        <f>SUM(GD28:GE28)</f>
        <v>10741</v>
      </c>
      <c r="GG28" s="434" t="s">
        <v>201</v>
      </c>
      <c r="GH28" s="434"/>
    </row>
    <row r="29" spans="1:193" ht="16.5" thickTop="1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549"/>
      <c r="Y29" s="549"/>
      <c r="Z29" s="22"/>
      <c r="AA29" s="22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2"/>
      <c r="AU29" s="22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7"/>
      <c r="FD29" s="27"/>
      <c r="FE29" s="27"/>
      <c r="FF29" s="27"/>
      <c r="FG29" s="27"/>
      <c r="FH29" s="22"/>
      <c r="FI29" s="22"/>
      <c r="FJ29" s="22"/>
      <c r="FK29" s="22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27"/>
      <c r="GC29" s="27"/>
      <c r="GD29" s="27"/>
      <c r="GE29" s="27"/>
      <c r="GF29" s="27"/>
      <c r="GG29" s="22"/>
      <c r="GH29" s="22"/>
    </row>
    <row r="30" spans="1:193" ht="15.75">
      <c r="A30" s="23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AT30" s="550"/>
      <c r="AU30" s="550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23"/>
      <c r="DO30" s="23"/>
      <c r="DP30" s="23"/>
      <c r="DQ30" s="23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3"/>
      <c r="EM30" s="23"/>
      <c r="EN30" s="23"/>
      <c r="EO30" s="23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3"/>
      <c r="FI30" s="23"/>
      <c r="FJ30" s="23"/>
      <c r="FK30" s="23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3"/>
      <c r="GH30" s="23"/>
      <c r="GI30" s="23"/>
      <c r="GJ30" s="23"/>
    </row>
    <row r="31" spans="1:193"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V31" s="23"/>
      <c r="BW31" s="23"/>
      <c r="BX31" s="23"/>
      <c r="BY31" s="23"/>
      <c r="BZ31" s="23"/>
      <c r="CA31" s="23"/>
      <c r="CB31" s="23"/>
      <c r="CC31" s="23"/>
      <c r="CD31" s="23"/>
      <c r="CE31" s="23"/>
      <c r="CF31" s="23"/>
      <c r="CG31" s="23"/>
      <c r="CH31" s="23"/>
      <c r="CI31" s="23"/>
      <c r="CJ31" s="23"/>
      <c r="CK31" s="23"/>
      <c r="CL31" s="23"/>
      <c r="CM31" s="23"/>
      <c r="CN31" s="23"/>
      <c r="CO31" s="23"/>
      <c r="CP31" s="23"/>
      <c r="CQ31" s="23"/>
      <c r="CR31" s="23"/>
      <c r="CS31" s="23"/>
      <c r="CT31" s="23"/>
      <c r="CU31" s="23"/>
      <c r="CV31" s="23"/>
      <c r="CW31" s="23"/>
      <c r="CX31" s="23"/>
      <c r="CY31" s="23"/>
      <c r="CZ31" s="23"/>
      <c r="DA31" s="23"/>
      <c r="DB31" s="23"/>
      <c r="DC31" s="23"/>
      <c r="DD31" s="23"/>
      <c r="DE31" s="23"/>
      <c r="DF31" s="23"/>
      <c r="DG31" s="23"/>
      <c r="DH31" s="23"/>
      <c r="DI31" s="23"/>
      <c r="DJ31" s="23"/>
      <c r="DK31" s="23"/>
      <c r="DL31" s="23"/>
      <c r="DM31" s="23"/>
      <c r="DN31" s="23"/>
      <c r="DO31" s="23"/>
      <c r="DP31" s="23"/>
      <c r="DQ31" s="23"/>
      <c r="DR31" s="23"/>
      <c r="DS31" s="23"/>
      <c r="DT31" s="23"/>
      <c r="DU31" s="23"/>
      <c r="DV31" s="23"/>
      <c r="DW31" s="23"/>
      <c r="DX31" s="23"/>
      <c r="DY31" s="23"/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  <c r="EQ31" s="23"/>
      <c r="ER31" s="23"/>
      <c r="ES31" s="23"/>
      <c r="ET31" s="23"/>
      <c r="EU31" s="23"/>
      <c r="EV31" s="23"/>
      <c r="EW31" s="23"/>
      <c r="EX31" s="23"/>
      <c r="EY31" s="23"/>
      <c r="EZ31" s="23"/>
      <c r="FA31" s="23"/>
      <c r="FB31" s="23"/>
      <c r="FC31" s="23"/>
      <c r="FD31" s="23"/>
      <c r="FE31" s="23"/>
      <c r="FF31" s="23"/>
      <c r="FG31" s="23"/>
      <c r="FH31" s="23"/>
      <c r="FI31" s="23"/>
      <c r="FJ31" s="23"/>
      <c r="FK31" s="23"/>
      <c r="FL31" s="23"/>
      <c r="FM31" s="23"/>
      <c r="FN31" s="23"/>
      <c r="FO31" s="23"/>
      <c r="FP31" s="23"/>
      <c r="FQ31" s="23"/>
      <c r="FR31" s="23"/>
      <c r="FS31" s="23"/>
      <c r="FT31" s="23"/>
      <c r="FU31" s="23"/>
      <c r="FV31" s="23"/>
      <c r="FW31" s="23"/>
      <c r="FX31" s="23"/>
      <c r="FY31" s="23"/>
      <c r="FZ31" s="23"/>
      <c r="GA31" s="23"/>
      <c r="GB31" s="23"/>
      <c r="GC31" s="23"/>
      <c r="GD31" s="23"/>
      <c r="GE31" s="23"/>
      <c r="GF31" s="23"/>
      <c r="GG31" s="23"/>
      <c r="GH31" s="23"/>
      <c r="GI31" s="23"/>
      <c r="GJ31" s="23"/>
      <c r="GK31" s="23"/>
    </row>
    <row r="32" spans="1:193"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  <c r="BS32" s="23"/>
      <c r="BT32" s="23"/>
      <c r="BU32" s="23"/>
      <c r="BV32" s="23"/>
      <c r="BW32" s="23"/>
      <c r="BX32" s="23"/>
      <c r="BY32" s="23"/>
      <c r="BZ32" s="23"/>
      <c r="CA32" s="23"/>
      <c r="CB32" s="23"/>
      <c r="CC32" s="23"/>
      <c r="CD32" s="23"/>
      <c r="CE32" s="23"/>
      <c r="CF32" s="23"/>
      <c r="CG32" s="23"/>
      <c r="CH32" s="23"/>
      <c r="CI32" s="23"/>
      <c r="CJ32" s="23"/>
      <c r="CK32" s="23"/>
      <c r="CL32" s="23"/>
      <c r="CM32" s="23"/>
      <c r="CN32" s="23"/>
      <c r="CO32" s="23"/>
      <c r="CP32" s="23"/>
      <c r="CQ32" s="23"/>
      <c r="CR32" s="23"/>
      <c r="CS32" s="23"/>
      <c r="CT32" s="23"/>
      <c r="CU32" s="23"/>
      <c r="CV32" s="23"/>
      <c r="CW32" s="23"/>
      <c r="CX32" s="23"/>
      <c r="CY32" s="23"/>
      <c r="CZ32" s="23"/>
      <c r="DA32" s="23"/>
      <c r="DB32" s="23"/>
      <c r="DC32" s="23"/>
      <c r="DD32" s="23"/>
      <c r="DE32" s="23"/>
      <c r="DF32" s="23"/>
      <c r="DG32" s="23"/>
      <c r="DH32" s="23"/>
      <c r="DI32" s="23"/>
      <c r="DJ32" s="23"/>
      <c r="DK32" s="23"/>
      <c r="DL32" s="23"/>
      <c r="DM32" s="23"/>
      <c r="DN32" s="23"/>
      <c r="DO32" s="23"/>
      <c r="DP32" s="23"/>
      <c r="DQ32" s="23"/>
      <c r="DR32" s="23"/>
      <c r="DS32" s="23"/>
      <c r="DT32" s="23"/>
      <c r="DU32" s="23"/>
      <c r="DV32" s="23"/>
      <c r="DW32" s="23"/>
      <c r="DX32" s="23"/>
      <c r="DY32" s="23"/>
      <c r="DZ32" s="23"/>
      <c r="EA32" s="23"/>
      <c r="EB32" s="23"/>
      <c r="EC32" s="23"/>
      <c r="ED32" s="23"/>
      <c r="EE32" s="23"/>
      <c r="EF32" s="23"/>
      <c r="EG32" s="23"/>
      <c r="EH32" s="23"/>
      <c r="EI32" s="23"/>
      <c r="EJ32" s="23"/>
      <c r="EK32" s="23"/>
      <c r="EL32" s="23"/>
      <c r="EM32" s="23"/>
      <c r="EN32" s="23"/>
      <c r="EO32" s="23"/>
      <c r="EP32" s="23"/>
      <c r="EQ32" s="23"/>
      <c r="ER32" s="23"/>
      <c r="ES32" s="23"/>
      <c r="ET32" s="23"/>
      <c r="EU32" s="23"/>
      <c r="EV32" s="23"/>
      <c r="EW32" s="23"/>
      <c r="EX32" s="23"/>
      <c r="EY32" s="23"/>
      <c r="EZ32" s="23"/>
      <c r="FA32" s="23"/>
      <c r="FB32" s="23"/>
      <c r="FC32" s="23"/>
      <c r="FD32" s="23"/>
      <c r="FE32" s="23"/>
      <c r="FF32" s="23"/>
      <c r="FG32" s="23"/>
      <c r="FH32" s="23"/>
      <c r="FI32" s="23"/>
      <c r="FJ32" s="23"/>
      <c r="FK32" s="23"/>
      <c r="FL32" s="23"/>
      <c r="FM32" s="23"/>
      <c r="FN32" s="23"/>
      <c r="FO32" s="23"/>
      <c r="FP32" s="23"/>
      <c r="FQ32" s="23"/>
      <c r="FR32" s="23"/>
      <c r="FS32" s="23"/>
      <c r="FT32" s="23"/>
      <c r="FU32" s="23"/>
      <c r="FV32" s="23"/>
      <c r="FW32" s="23"/>
      <c r="FX32" s="23"/>
      <c r="FY32" s="23"/>
      <c r="FZ32" s="23"/>
      <c r="GA32" s="23"/>
      <c r="GB32" s="23"/>
      <c r="GC32" s="23"/>
      <c r="GD32" s="23"/>
      <c r="GE32" s="23"/>
      <c r="GF32" s="23"/>
      <c r="GG32" s="23"/>
      <c r="GH32" s="23"/>
      <c r="GI32" s="23"/>
      <c r="GJ32" s="23"/>
      <c r="GK32" s="23"/>
    </row>
    <row r="33" spans="3:192">
      <c r="CT33" s="23"/>
      <c r="CU33" s="23"/>
      <c r="CV33" s="23"/>
      <c r="CW33" s="23"/>
      <c r="CX33" s="23"/>
      <c r="CY33" s="23"/>
      <c r="CZ33" s="23"/>
      <c r="DA33" s="23"/>
      <c r="DB33" s="23"/>
      <c r="DC33" s="23"/>
      <c r="DD33" s="23"/>
      <c r="DE33" s="23"/>
      <c r="DF33" s="23"/>
      <c r="DG33" s="23"/>
      <c r="DH33" s="23"/>
      <c r="DI33" s="23"/>
      <c r="DJ33" s="23"/>
      <c r="DK33" s="23"/>
      <c r="DL33" s="23"/>
      <c r="DM33" s="23"/>
      <c r="DN33" s="23"/>
      <c r="DO33" s="23"/>
      <c r="DP33" s="23"/>
      <c r="DQ33" s="23"/>
      <c r="DR33" s="23"/>
      <c r="DS33" s="23"/>
      <c r="DT33" s="23"/>
      <c r="DU33" s="23"/>
      <c r="DV33" s="23"/>
      <c r="DW33" s="23"/>
      <c r="DX33" s="23"/>
      <c r="DY33" s="23"/>
      <c r="DZ33" s="23"/>
      <c r="EA33" s="23"/>
      <c r="EB33" s="23"/>
      <c r="EC33" s="23"/>
      <c r="ED33" s="23"/>
      <c r="EE33" s="23"/>
      <c r="EF33" s="23"/>
      <c r="EG33" s="23"/>
      <c r="EH33" s="23"/>
      <c r="EI33" s="23"/>
      <c r="EJ33" s="23"/>
      <c r="EK33" s="23"/>
      <c r="EL33" s="23"/>
      <c r="EM33" s="23"/>
      <c r="EN33" s="23"/>
      <c r="EO33" s="23"/>
      <c r="EP33" s="23"/>
      <c r="EQ33" s="23"/>
      <c r="ER33" s="23"/>
      <c r="ES33" s="23"/>
      <c r="ET33" s="23"/>
      <c r="EU33" s="23"/>
      <c r="EV33" s="23"/>
      <c r="EW33" s="23"/>
      <c r="EX33" s="23"/>
      <c r="EY33" s="23"/>
      <c r="EZ33" s="23"/>
      <c r="FA33" s="23"/>
      <c r="FB33" s="23"/>
      <c r="FC33" s="23"/>
      <c r="FD33" s="23"/>
      <c r="FE33" s="23"/>
      <c r="FF33" s="23"/>
      <c r="FG33" s="23"/>
      <c r="FH33" s="23"/>
      <c r="FI33" s="23"/>
      <c r="FJ33" s="23"/>
      <c r="FK33" s="23"/>
      <c r="FL33" s="23"/>
      <c r="FM33" s="23"/>
      <c r="FN33" s="23"/>
      <c r="FO33" s="23"/>
      <c r="FP33" s="23"/>
      <c r="FQ33" s="23"/>
      <c r="FR33" s="23"/>
      <c r="FS33" s="23"/>
      <c r="FT33" s="23"/>
      <c r="FU33" s="23"/>
      <c r="FV33" s="23"/>
      <c r="FW33" s="23"/>
      <c r="FX33" s="23"/>
      <c r="FY33" s="23"/>
      <c r="FZ33" s="23"/>
      <c r="GA33" s="23"/>
      <c r="GB33" s="23"/>
      <c r="GC33" s="23"/>
      <c r="GD33" s="23"/>
      <c r="GE33" s="23"/>
      <c r="GF33" s="23"/>
      <c r="GG33" s="23"/>
      <c r="GH33" s="23"/>
      <c r="GI33" s="23"/>
      <c r="GJ33" s="23"/>
    </row>
    <row r="34" spans="3:192" ht="15.75">
      <c r="C34" s="445"/>
      <c r="D34" s="445"/>
      <c r="E34" s="445"/>
      <c r="F34" s="445"/>
      <c r="G34" s="445"/>
      <c r="H34" s="445"/>
      <c r="I34" s="445"/>
      <c r="J34" s="445"/>
      <c r="K34" s="445"/>
      <c r="L34" s="445"/>
      <c r="M34" s="445"/>
      <c r="N34" s="445"/>
      <c r="O34" s="445"/>
      <c r="P34" s="445"/>
      <c r="Q34" s="445"/>
      <c r="R34" s="445"/>
      <c r="S34" s="445"/>
      <c r="T34" s="445"/>
      <c r="CT34" s="23"/>
      <c r="CU34" s="23"/>
      <c r="CV34" s="23"/>
      <c r="CW34" s="23"/>
      <c r="CX34" s="23"/>
      <c r="CY34" s="23"/>
      <c r="CZ34" s="23"/>
      <c r="DA34" s="23"/>
      <c r="DB34" s="23"/>
      <c r="DC34" s="23"/>
      <c r="DD34" s="23"/>
      <c r="DE34" s="23"/>
      <c r="DF34" s="23"/>
      <c r="DG34" s="23"/>
      <c r="DH34" s="23"/>
      <c r="DI34" s="23"/>
      <c r="DJ34" s="23"/>
      <c r="DK34" s="23"/>
      <c r="DL34" s="23"/>
      <c r="DM34" s="23"/>
      <c r="DN34" s="23"/>
      <c r="DO34" s="23"/>
      <c r="DP34" s="23"/>
      <c r="DQ34" s="23"/>
      <c r="DR34" s="23"/>
      <c r="DS34" s="23"/>
      <c r="DT34" s="23"/>
      <c r="DU34" s="23"/>
      <c r="DV34" s="23"/>
      <c r="DW34" s="23"/>
      <c r="DX34" s="23"/>
      <c r="DY34" s="23"/>
      <c r="DZ34" s="23"/>
      <c r="EA34" s="23"/>
      <c r="EB34" s="23"/>
      <c r="EC34" s="23"/>
      <c r="ED34" s="23"/>
      <c r="EE34" s="23"/>
      <c r="EF34" s="23"/>
      <c r="EG34" s="23"/>
      <c r="EH34" s="23"/>
      <c r="EI34" s="23"/>
      <c r="EJ34" s="23"/>
      <c r="EK34" s="23"/>
      <c r="EL34" s="23"/>
      <c r="EM34" s="23"/>
      <c r="EN34" s="23"/>
      <c r="EO34" s="23"/>
      <c r="EP34" s="23"/>
      <c r="EQ34" s="23"/>
      <c r="ER34" s="23"/>
      <c r="ES34" s="23"/>
      <c r="ET34" s="23"/>
      <c r="EU34" s="23"/>
      <c r="EV34" s="23"/>
      <c r="EW34" s="23"/>
      <c r="EX34" s="23"/>
      <c r="EY34" s="23"/>
      <c r="EZ34" s="23"/>
      <c r="FA34" s="23"/>
      <c r="FB34" s="23"/>
      <c r="FC34" s="23"/>
      <c r="FD34" s="23"/>
      <c r="FE34" s="23"/>
      <c r="FF34" s="23"/>
      <c r="FG34" s="23"/>
      <c r="FH34" s="23"/>
      <c r="FI34" s="23"/>
      <c r="FJ34" s="23"/>
      <c r="FK34" s="23"/>
      <c r="FL34" s="23"/>
      <c r="FM34" s="23"/>
      <c r="FN34" s="23"/>
      <c r="FO34" s="23"/>
      <c r="FP34" s="23"/>
      <c r="FQ34" s="23"/>
      <c r="FR34" s="23"/>
      <c r="FS34" s="23"/>
      <c r="FT34" s="23"/>
      <c r="FU34" s="23"/>
      <c r="FV34" s="23"/>
      <c r="FW34" s="23"/>
      <c r="FX34" s="23"/>
      <c r="FY34" s="23"/>
      <c r="FZ34" s="23"/>
      <c r="GA34" s="23"/>
      <c r="GB34" s="23"/>
      <c r="GC34" s="23"/>
      <c r="GD34" s="23"/>
      <c r="GE34" s="23"/>
      <c r="GF34" s="23"/>
      <c r="GG34" s="23"/>
      <c r="GH34" s="23"/>
      <c r="GI34" s="23"/>
      <c r="GJ34" s="23"/>
    </row>
    <row r="35" spans="3:192">
      <c r="CT35" s="23"/>
      <c r="CU35" s="23"/>
      <c r="CV35" s="23"/>
      <c r="CW35" s="23"/>
      <c r="CX35" s="23"/>
      <c r="CY35" s="23"/>
      <c r="CZ35" s="23"/>
      <c r="DA35" s="23"/>
      <c r="DB35" s="23"/>
      <c r="DC35" s="23"/>
      <c r="DD35" s="23"/>
      <c r="DE35" s="23"/>
      <c r="DF35" s="23"/>
      <c r="DG35" s="23"/>
      <c r="DH35" s="23"/>
      <c r="DI35" s="23"/>
      <c r="DJ35" s="23"/>
      <c r="DK35" s="23"/>
      <c r="DL35" s="23"/>
      <c r="DM35" s="23"/>
      <c r="DN35" s="23"/>
      <c r="DO35" s="23"/>
      <c r="DP35" s="23"/>
      <c r="DQ35" s="23"/>
      <c r="DR35" s="23"/>
      <c r="DS35" s="23"/>
      <c r="DT35" s="23"/>
      <c r="DU35" s="23"/>
      <c r="DV35" s="23"/>
      <c r="DW35" s="23"/>
      <c r="DX35" s="23"/>
      <c r="DY35" s="23"/>
      <c r="DZ35" s="23"/>
      <c r="EA35" s="23"/>
      <c r="EB35" s="23"/>
      <c r="EC35" s="23"/>
      <c r="ED35" s="23"/>
      <c r="EE35" s="23"/>
      <c r="EF35" s="23"/>
      <c r="EG35" s="23"/>
      <c r="EH35" s="23"/>
      <c r="EI35" s="23"/>
      <c r="EJ35" s="23"/>
      <c r="EK35" s="23"/>
      <c r="EL35" s="23"/>
      <c r="EM35" s="23"/>
      <c r="EN35" s="23"/>
      <c r="EO35" s="23"/>
      <c r="EP35" s="23"/>
      <c r="EQ35" s="23"/>
      <c r="ER35" s="23"/>
      <c r="ES35" s="23"/>
      <c r="ET35" s="23"/>
      <c r="EU35" s="23"/>
      <c r="EV35" s="23"/>
      <c r="EW35" s="23"/>
      <c r="EX35" s="23"/>
      <c r="EY35" s="23"/>
      <c r="EZ35" s="23"/>
      <c r="FA35" s="23"/>
      <c r="FB35" s="23"/>
      <c r="FC35" s="23"/>
      <c r="FD35" s="23"/>
      <c r="FE35" s="23"/>
      <c r="FF35" s="23"/>
      <c r="FG35" s="23"/>
      <c r="FH35" s="23"/>
      <c r="FI35" s="23"/>
      <c r="FJ35" s="23"/>
      <c r="FK35" s="23"/>
      <c r="FL35" s="23"/>
      <c r="FM35" s="23"/>
      <c r="FN35" s="23"/>
      <c r="FO35" s="23"/>
      <c r="FP35" s="23"/>
      <c r="FQ35" s="23"/>
      <c r="FR35" s="23"/>
      <c r="FS35" s="23"/>
      <c r="FT35" s="23"/>
      <c r="FU35" s="23"/>
      <c r="FV35" s="23"/>
      <c r="FW35" s="23"/>
      <c r="FX35" s="23"/>
      <c r="FY35" s="23"/>
      <c r="FZ35" s="23"/>
      <c r="GA35" s="23"/>
      <c r="GB35" s="23"/>
      <c r="GC35" s="23"/>
      <c r="GD35" s="23"/>
      <c r="GE35" s="23"/>
      <c r="GF35" s="23"/>
      <c r="GG35" s="23"/>
      <c r="GH35" s="23"/>
      <c r="GI35" s="23"/>
      <c r="GJ35" s="23"/>
    </row>
    <row r="36" spans="3:192">
      <c r="CT36" s="23"/>
      <c r="CU36" s="23"/>
      <c r="CV36" s="23"/>
      <c r="CW36" s="23"/>
      <c r="CX36" s="23"/>
      <c r="CY36" s="23"/>
      <c r="CZ36" s="23"/>
      <c r="DA36" s="23"/>
      <c r="DB36" s="23"/>
      <c r="DC36" s="23"/>
      <c r="DD36" s="23"/>
      <c r="DE36" s="23"/>
      <c r="DF36" s="23"/>
      <c r="DG36" s="23"/>
      <c r="DH36" s="23"/>
      <c r="DI36" s="23"/>
      <c r="DJ36" s="23"/>
      <c r="DK36" s="23"/>
      <c r="DL36" s="23"/>
      <c r="DM36" s="23"/>
      <c r="DN36" s="23"/>
      <c r="DO36" s="23"/>
      <c r="DP36" s="23"/>
      <c r="DQ36" s="23"/>
      <c r="DR36" s="23"/>
      <c r="DS36" s="23"/>
      <c r="DT36" s="23"/>
      <c r="DU36" s="23"/>
      <c r="DV36" s="23"/>
      <c r="DW36" s="23"/>
      <c r="DX36" s="23"/>
      <c r="DY36" s="23"/>
      <c r="DZ36" s="23"/>
      <c r="EA36" s="23"/>
      <c r="EB36" s="23"/>
      <c r="EC36" s="23"/>
      <c r="ED36" s="23"/>
      <c r="EE36" s="23"/>
      <c r="EF36" s="23"/>
      <c r="EG36" s="23"/>
      <c r="EH36" s="23"/>
      <c r="EI36" s="23"/>
      <c r="EJ36" s="23"/>
      <c r="EK36" s="23"/>
      <c r="EL36" s="23"/>
      <c r="EM36" s="23"/>
      <c r="EN36" s="23"/>
      <c r="EO36" s="23"/>
      <c r="EP36" s="23"/>
      <c r="EQ36" s="23"/>
      <c r="ER36" s="23"/>
      <c r="ES36" s="23"/>
      <c r="ET36" s="23"/>
      <c r="EU36" s="23"/>
      <c r="EV36" s="23"/>
      <c r="EW36" s="23"/>
      <c r="EX36" s="23"/>
      <c r="EY36" s="23"/>
      <c r="EZ36" s="23"/>
      <c r="FA36" s="23"/>
      <c r="FB36" s="23"/>
      <c r="FC36" s="23"/>
      <c r="FD36" s="23"/>
      <c r="FE36" s="23"/>
      <c r="FF36" s="23"/>
      <c r="FG36" s="23"/>
      <c r="FH36" s="23"/>
      <c r="FI36" s="23"/>
      <c r="FJ36" s="23"/>
      <c r="FK36" s="23"/>
      <c r="FL36" s="23"/>
      <c r="FM36" s="23"/>
      <c r="FN36" s="23"/>
      <c r="FO36" s="23"/>
      <c r="FP36" s="23"/>
      <c r="FQ36" s="23"/>
      <c r="FR36" s="23"/>
      <c r="FS36" s="23"/>
      <c r="FT36" s="23"/>
      <c r="FU36" s="23"/>
      <c r="FV36" s="23"/>
      <c r="FW36" s="23"/>
      <c r="FX36" s="23"/>
      <c r="FY36" s="23"/>
      <c r="FZ36" s="23"/>
      <c r="GA36" s="23"/>
      <c r="GB36" s="23"/>
      <c r="GC36" s="23"/>
      <c r="GD36" s="23"/>
      <c r="GE36" s="23"/>
      <c r="GF36" s="23"/>
      <c r="GG36" s="23"/>
      <c r="GH36" s="23"/>
      <c r="GI36" s="23"/>
      <c r="GJ36" s="23"/>
    </row>
  </sheetData>
  <mergeCells count="369">
    <mergeCell ref="EN3:EO3"/>
    <mergeCell ref="FJ3:FK3"/>
    <mergeCell ref="EL28:EM28"/>
    <mergeCell ref="EM12:EM17"/>
    <mergeCell ref="EL19:EM19"/>
    <mergeCell ref="EL20:EM20"/>
    <mergeCell ref="EL21:EM21"/>
    <mergeCell ref="DN4:DO7"/>
    <mergeCell ref="CT4:CU4"/>
    <mergeCell ref="CV4:CW4"/>
    <mergeCell ref="CX4:CY4"/>
    <mergeCell ref="CZ4:DA4"/>
    <mergeCell ref="DB4:DC4"/>
    <mergeCell ref="DD4:DE4"/>
    <mergeCell ref="DL5:DM5"/>
    <mergeCell ref="CZ5:DA5"/>
    <mergeCell ref="DB5:DC5"/>
    <mergeCell ref="DD5:DE5"/>
    <mergeCell ref="DF4:DG4"/>
    <mergeCell ref="DN10:DO10"/>
    <mergeCell ref="EL22:EM22"/>
    <mergeCell ref="EL24:EM24"/>
    <mergeCell ref="EL25:EM25"/>
    <mergeCell ref="DN23:DO23"/>
    <mergeCell ref="EB5:EC5"/>
    <mergeCell ref="BV5:BW5"/>
    <mergeCell ref="BX4:BY4"/>
    <mergeCell ref="BX5:BY5"/>
    <mergeCell ref="AV2:BS2"/>
    <mergeCell ref="AV12:AV17"/>
    <mergeCell ref="EH4:EI4"/>
    <mergeCell ref="EJ4:EK4"/>
    <mergeCell ref="DT5:DU5"/>
    <mergeCell ref="DV5:DW5"/>
    <mergeCell ref="EJ5:EK5"/>
    <mergeCell ref="CT5:CU5"/>
    <mergeCell ref="CV5:CW5"/>
    <mergeCell ref="BR4:BS7"/>
    <mergeCell ref="DF5:DG5"/>
    <mergeCell ref="DH5:DI5"/>
    <mergeCell ref="DJ5:DK5"/>
    <mergeCell ref="BH4:BI4"/>
    <mergeCell ref="BJ4:BK4"/>
    <mergeCell ref="BL4:BM4"/>
    <mergeCell ref="AZ5:BA5"/>
    <mergeCell ref="CD4:CE4"/>
    <mergeCell ref="BT12:BT17"/>
    <mergeCell ref="BT3:BU3"/>
    <mergeCell ref="CR3:CS3"/>
    <mergeCell ref="DP3:DQ3"/>
    <mergeCell ref="AT21:AU21"/>
    <mergeCell ref="DN20:DO20"/>
    <mergeCell ref="BR9:BS9"/>
    <mergeCell ref="BR10:BS10"/>
    <mergeCell ref="BR18:BS18"/>
    <mergeCell ref="BR19:BS19"/>
    <mergeCell ref="BR20:BS20"/>
    <mergeCell ref="DN9:DO9"/>
    <mergeCell ref="CR12:CR17"/>
    <mergeCell ref="AT18:AU18"/>
    <mergeCell ref="AT19:AU19"/>
    <mergeCell ref="CQ12:CQ17"/>
    <mergeCell ref="BS12:BS17"/>
    <mergeCell ref="BN4:BO4"/>
    <mergeCell ref="DO12:DO17"/>
    <mergeCell ref="DP12:DP17"/>
    <mergeCell ref="BV4:BW4"/>
    <mergeCell ref="BR21:BS21"/>
    <mergeCell ref="BR11:BS11"/>
    <mergeCell ref="CP20:CQ20"/>
    <mergeCell ref="CD5:CE5"/>
    <mergeCell ref="CF4:CG4"/>
    <mergeCell ref="X29:Y29"/>
    <mergeCell ref="AT30:AU30"/>
    <mergeCell ref="A4:B7"/>
    <mergeCell ref="X4:Y7"/>
    <mergeCell ref="X9:Y9"/>
    <mergeCell ref="X10:Y10"/>
    <mergeCell ref="ET5:EU5"/>
    <mergeCell ref="X27:Y27"/>
    <mergeCell ref="FH28:FI28"/>
    <mergeCell ref="FH27:FI27"/>
    <mergeCell ref="EN27:EO27"/>
    <mergeCell ref="AV28:AW28"/>
    <mergeCell ref="BT28:BU28"/>
    <mergeCell ref="EN28:EO28"/>
    <mergeCell ref="CR28:CS28"/>
    <mergeCell ref="DP27:DQ27"/>
    <mergeCell ref="X24:Y24"/>
    <mergeCell ref="X25:Y25"/>
    <mergeCell ref="EP5:EQ5"/>
    <mergeCell ref="ER4:ES4"/>
    <mergeCell ref="ET4:EU4"/>
    <mergeCell ref="EV4:EW4"/>
    <mergeCell ref="EX4:EY4"/>
    <mergeCell ref="ER5:ES5"/>
    <mergeCell ref="GG28:GH28"/>
    <mergeCell ref="GG27:GH27"/>
    <mergeCell ref="FV4:FW4"/>
    <mergeCell ref="FX4:FY4"/>
    <mergeCell ref="FZ4:GA4"/>
    <mergeCell ref="EX5:EY5"/>
    <mergeCell ref="GH12:GH17"/>
    <mergeCell ref="EZ4:FA4"/>
    <mergeCell ref="FB4:FC4"/>
    <mergeCell ref="FD4:FE4"/>
    <mergeCell ref="FF4:FG4"/>
    <mergeCell ref="GD4:GF4"/>
    <mergeCell ref="FJ4:FK7"/>
    <mergeCell ref="GG4:GH7"/>
    <mergeCell ref="FL4:FM4"/>
    <mergeCell ref="FN4:FO4"/>
    <mergeCell ref="FJ27:FK27"/>
    <mergeCell ref="FJ28:FK28"/>
    <mergeCell ref="GG24:GH24"/>
    <mergeCell ref="GG25:GH25"/>
    <mergeCell ref="GB4:GC4"/>
    <mergeCell ref="FI12:FI17"/>
    <mergeCell ref="FJ12:FJ17"/>
    <mergeCell ref="FP4:FQ4"/>
    <mergeCell ref="FR4:FS4"/>
    <mergeCell ref="FH4:FI7"/>
    <mergeCell ref="FT4:FU4"/>
    <mergeCell ref="AT9:AU9"/>
    <mergeCell ref="FH9:FI9"/>
    <mergeCell ref="FH10:FI10"/>
    <mergeCell ref="EL11:EM11"/>
    <mergeCell ref="FF5:FG5"/>
    <mergeCell ref="A2:Y2"/>
    <mergeCell ref="I4:J4"/>
    <mergeCell ref="C4:D4"/>
    <mergeCell ref="S4:T4"/>
    <mergeCell ref="M4:N4"/>
    <mergeCell ref="BB4:BC4"/>
    <mergeCell ref="BD4:BE4"/>
    <mergeCell ref="BF4:BG4"/>
    <mergeCell ref="AX4:AY4"/>
    <mergeCell ref="U4:W4"/>
    <mergeCell ref="E4:F4"/>
    <mergeCell ref="Q4:R4"/>
    <mergeCell ref="O4:P4"/>
    <mergeCell ref="X3:Y3"/>
    <mergeCell ref="G4:H4"/>
    <mergeCell ref="K4:L4"/>
    <mergeCell ref="Z2:AU2"/>
    <mergeCell ref="AH5:AJ5"/>
    <mergeCell ref="AK5:AM5"/>
    <mergeCell ref="AT28:AU28"/>
    <mergeCell ref="O5:P5"/>
    <mergeCell ref="A3:B3"/>
    <mergeCell ref="A20:B20"/>
    <mergeCell ref="X20:Y20"/>
    <mergeCell ref="X21:Y21"/>
    <mergeCell ref="X22:Y22"/>
    <mergeCell ref="X23:Y23"/>
    <mergeCell ref="X28:Y28"/>
    <mergeCell ref="AN4:AP4"/>
    <mergeCell ref="AQ4:AS4"/>
    <mergeCell ref="AB5:AD5"/>
    <mergeCell ref="AE5:AG5"/>
    <mergeCell ref="A27:B27"/>
    <mergeCell ref="A24:B24"/>
    <mergeCell ref="Z24:AA24"/>
    <mergeCell ref="AU12:AU17"/>
    <mergeCell ref="Z3:AA3"/>
    <mergeCell ref="AE4:AG4"/>
    <mergeCell ref="AH4:AJ4"/>
    <mergeCell ref="A28:B28"/>
    <mergeCell ref="BT8:BU8"/>
    <mergeCell ref="A19:B19"/>
    <mergeCell ref="G5:H5"/>
    <mergeCell ref="K5:L5"/>
    <mergeCell ref="M5:N5"/>
    <mergeCell ref="A8:B8"/>
    <mergeCell ref="AT10:AU10"/>
    <mergeCell ref="AT11:AU11"/>
    <mergeCell ref="A11:B11"/>
    <mergeCell ref="A12:A17"/>
    <mergeCell ref="A9:B9"/>
    <mergeCell ref="A10:B10"/>
    <mergeCell ref="E5:F5"/>
    <mergeCell ref="X11:Y11"/>
    <mergeCell ref="C5:D5"/>
    <mergeCell ref="X18:Y18"/>
    <mergeCell ref="A18:B18"/>
    <mergeCell ref="Z12:Z17"/>
    <mergeCell ref="Z8:AA8"/>
    <mergeCell ref="DN18:DO18"/>
    <mergeCell ref="DN19:DO19"/>
    <mergeCell ref="CF5:CG5"/>
    <mergeCell ref="CH4:CI4"/>
    <mergeCell ref="CH5:CI5"/>
    <mergeCell ref="CJ5:CK5"/>
    <mergeCell ref="CL4:CM4"/>
    <mergeCell ref="CL5:CM5"/>
    <mergeCell ref="CN4:CO4"/>
    <mergeCell ref="CN5:CO5"/>
    <mergeCell ref="CP9:CQ9"/>
    <mergeCell ref="DH4:DI4"/>
    <mergeCell ref="DJ4:DK4"/>
    <mergeCell ref="DL4:DM4"/>
    <mergeCell ref="CP18:CQ18"/>
    <mergeCell ref="CP19:CQ19"/>
    <mergeCell ref="A26:B26"/>
    <mergeCell ref="AT24:AU24"/>
    <mergeCell ref="AT25:AU25"/>
    <mergeCell ref="Z27:AA27"/>
    <mergeCell ref="Z25:AA25"/>
    <mergeCell ref="Z26:AA26"/>
    <mergeCell ref="AT26:AU26"/>
    <mergeCell ref="BR25:BS25"/>
    <mergeCell ref="BR26:BS26"/>
    <mergeCell ref="AT27:AU27"/>
    <mergeCell ref="BR27:BS27"/>
    <mergeCell ref="BR24:BS24"/>
    <mergeCell ref="A25:B25"/>
    <mergeCell ref="CP25:CQ25"/>
    <mergeCell ref="CP26:CQ26"/>
    <mergeCell ref="CP27:CQ27"/>
    <mergeCell ref="DN21:DO21"/>
    <mergeCell ref="DN25:DO25"/>
    <mergeCell ref="DN26:DO26"/>
    <mergeCell ref="DN24:DO24"/>
    <mergeCell ref="BR28:BS28"/>
    <mergeCell ref="X26:Y26"/>
    <mergeCell ref="DN27:DO27"/>
    <mergeCell ref="DN28:DO28"/>
    <mergeCell ref="CP28:CQ28"/>
    <mergeCell ref="Z28:AA28"/>
    <mergeCell ref="GB5:GC5"/>
    <mergeCell ref="FP5:FQ5"/>
    <mergeCell ref="FR5:FS5"/>
    <mergeCell ref="FN5:FO5"/>
    <mergeCell ref="BZ4:CA4"/>
    <mergeCell ref="I5:J5"/>
    <mergeCell ref="AV8:AW8"/>
    <mergeCell ref="AQ5:AS5"/>
    <mergeCell ref="AX5:AY5"/>
    <mergeCell ref="CP4:CQ7"/>
    <mergeCell ref="BP5:BQ5"/>
    <mergeCell ref="BP4:BQ4"/>
    <mergeCell ref="CX5:CY5"/>
    <mergeCell ref="BL5:BM5"/>
    <mergeCell ref="BN5:BO5"/>
    <mergeCell ref="BB5:BC5"/>
    <mergeCell ref="BD5:BE5"/>
    <mergeCell ref="BF5:BG5"/>
    <mergeCell ref="BT4:BU7"/>
    <mergeCell ref="CR8:CS8"/>
    <mergeCell ref="Z4:AA7"/>
    <mergeCell ref="Q5:R5"/>
    <mergeCell ref="S5:T5"/>
    <mergeCell ref="CR4:CS7"/>
    <mergeCell ref="GF3:GH3"/>
    <mergeCell ref="AT3:AU3"/>
    <mergeCell ref="AV3:AW3"/>
    <mergeCell ref="BR3:BS3"/>
    <mergeCell ref="CO3:CQ3"/>
    <mergeCell ref="DM3:DO3"/>
    <mergeCell ref="EK3:EM3"/>
    <mergeCell ref="FG3:FI3"/>
    <mergeCell ref="GD5:GF5"/>
    <mergeCell ref="FV5:FW5"/>
    <mergeCell ref="FX5:FY5"/>
    <mergeCell ref="FZ5:GA5"/>
    <mergeCell ref="BH5:BI5"/>
    <mergeCell ref="BJ5:BK5"/>
    <mergeCell ref="DX5:DY5"/>
    <mergeCell ref="FT5:FU5"/>
    <mergeCell ref="AZ4:BA4"/>
    <mergeCell ref="AT4:AU7"/>
    <mergeCell ref="FB5:FC5"/>
    <mergeCell ref="FD5:FE5"/>
    <mergeCell ref="ED4:EE4"/>
    <mergeCell ref="EF4:EG4"/>
    <mergeCell ref="DP4:DQ7"/>
    <mergeCell ref="DZ5:EA5"/>
    <mergeCell ref="BZ5:CA5"/>
    <mergeCell ref="CB4:CC4"/>
    <mergeCell ref="CJ4:CK4"/>
    <mergeCell ref="CB5:CC5"/>
    <mergeCell ref="CP10:CQ10"/>
    <mergeCell ref="CP11:CQ11"/>
    <mergeCell ref="EL27:EM27"/>
    <mergeCell ref="FL5:FM5"/>
    <mergeCell ref="EH5:EI5"/>
    <mergeCell ref="EZ5:FA5"/>
    <mergeCell ref="EV5:EW5"/>
    <mergeCell ref="DN22:DO22"/>
    <mergeCell ref="EL4:EM7"/>
    <mergeCell ref="DR4:DS4"/>
    <mergeCell ref="DR5:DS5"/>
    <mergeCell ref="DT4:DU4"/>
    <mergeCell ref="DV4:DW4"/>
    <mergeCell ref="DX4:DY4"/>
    <mergeCell ref="DZ4:EA4"/>
    <mergeCell ref="EB4:EC4"/>
    <mergeCell ref="ED5:EE5"/>
    <mergeCell ref="EF5:EG5"/>
    <mergeCell ref="EN4:EO7"/>
    <mergeCell ref="EP4:EQ4"/>
    <mergeCell ref="DP8:DQ8"/>
    <mergeCell ref="EN8:EO8"/>
    <mergeCell ref="FJ8:FK8"/>
    <mergeCell ref="EL9:EM9"/>
    <mergeCell ref="EL10:EM10"/>
    <mergeCell ref="DN11:DO11"/>
    <mergeCell ref="C34:D34"/>
    <mergeCell ref="E34:F34"/>
    <mergeCell ref="G34:H34"/>
    <mergeCell ref="I34:J34"/>
    <mergeCell ref="K34:L34"/>
    <mergeCell ref="M34:N34"/>
    <mergeCell ref="O34:P34"/>
    <mergeCell ref="Q34:R34"/>
    <mergeCell ref="S34:T34"/>
    <mergeCell ref="EL18:EM18"/>
    <mergeCell ref="EL26:EM26"/>
    <mergeCell ref="EN12:EN17"/>
    <mergeCell ref="EL23:EM23"/>
    <mergeCell ref="DP28:DQ28"/>
    <mergeCell ref="CP21:CQ21"/>
    <mergeCell ref="CP22:CQ22"/>
    <mergeCell ref="CP23:CQ23"/>
    <mergeCell ref="CP24:CQ24"/>
    <mergeCell ref="GG26:GH26"/>
    <mergeCell ref="FH26:FI26"/>
    <mergeCell ref="GG9:GH9"/>
    <mergeCell ref="GG10:GH10"/>
    <mergeCell ref="GG11:GH11"/>
    <mergeCell ref="GG18:GH18"/>
    <mergeCell ref="GG19:GH19"/>
    <mergeCell ref="FH11:FI11"/>
    <mergeCell ref="GG20:GH20"/>
    <mergeCell ref="FH18:FI18"/>
    <mergeCell ref="FH19:FI19"/>
    <mergeCell ref="FH24:FI24"/>
    <mergeCell ref="FH25:FI25"/>
    <mergeCell ref="GG21:GH21"/>
    <mergeCell ref="GG22:GH22"/>
    <mergeCell ref="GG23:GH23"/>
    <mergeCell ref="FH20:FI20"/>
    <mergeCell ref="FH21:FI21"/>
    <mergeCell ref="FH22:FI22"/>
    <mergeCell ref="FH23:FI23"/>
    <mergeCell ref="A1:Y1"/>
    <mergeCell ref="Z1:AU1"/>
    <mergeCell ref="AV1:BR1"/>
    <mergeCell ref="Z18:AA18"/>
    <mergeCell ref="Z19:AA19"/>
    <mergeCell ref="Z20:AA20"/>
    <mergeCell ref="Z21:AA21"/>
    <mergeCell ref="Z22:AA22"/>
    <mergeCell ref="Z23:AA23"/>
    <mergeCell ref="BR22:BS22"/>
    <mergeCell ref="BR23:BS23"/>
    <mergeCell ref="AK4:AM4"/>
    <mergeCell ref="U5:W5"/>
    <mergeCell ref="Y12:Y17"/>
    <mergeCell ref="AV4:AW7"/>
    <mergeCell ref="AB4:AD4"/>
    <mergeCell ref="AN5:AP5"/>
    <mergeCell ref="AT20:AU20"/>
    <mergeCell ref="A23:B23"/>
    <mergeCell ref="X19:Y19"/>
    <mergeCell ref="A21:B21"/>
    <mergeCell ref="A22:B22"/>
    <mergeCell ref="AT22:AU22"/>
    <mergeCell ref="AT23:AU23"/>
  </mergeCells>
  <phoneticPr fontId="3" type="noConversion"/>
  <printOptions horizontalCentered="1"/>
  <pageMargins left="1" right="1" top="1.5" bottom="1" header="1.5" footer="1"/>
  <pageSetup paperSize="9" scale="70" firstPageNumber="30" orientation="landscape" useFirstPageNumber="1" r:id="rId1"/>
  <headerFooter alignWithMargins="0"/>
  <colBreaks count="1" manualBreakCount="1">
    <brk id="25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"/>
  <sheetViews>
    <sheetView rightToLeft="1" view="pageBreakPreview" zoomScale="86" zoomScaleSheetLayoutView="86" workbookViewId="0">
      <selection activeCell="T10" sqref="T10"/>
    </sheetView>
  </sheetViews>
  <sheetFormatPr defaultRowHeight="12.75"/>
  <cols>
    <col min="1" max="1" width="51.28515625" style="283" customWidth="1"/>
    <col min="2" max="2" width="14.85546875" style="283" customWidth="1"/>
    <col min="3" max="3" width="15.28515625" style="283" customWidth="1"/>
    <col min="4" max="4" width="18.85546875" style="283" customWidth="1"/>
    <col min="5" max="6" width="9.140625" style="283" hidden="1" customWidth="1"/>
    <col min="7" max="248" width="9.140625" style="283"/>
    <col min="249" max="249" width="29.140625" style="283" customWidth="1"/>
    <col min="250" max="250" width="14.85546875" style="283" customWidth="1"/>
    <col min="251" max="251" width="15.28515625" style="283" customWidth="1"/>
    <col min="252" max="252" width="18.85546875" style="283" customWidth="1"/>
    <col min="253" max="504" width="9.140625" style="283"/>
    <col min="505" max="505" width="29.140625" style="283" customWidth="1"/>
    <col min="506" max="506" width="14.85546875" style="283" customWidth="1"/>
    <col min="507" max="507" width="15.28515625" style="283" customWidth="1"/>
    <col min="508" max="508" width="18.85546875" style="283" customWidth="1"/>
    <col min="509" max="760" width="9.140625" style="283"/>
    <col min="761" max="761" width="29.140625" style="283" customWidth="1"/>
    <col min="762" max="762" width="14.85546875" style="283" customWidth="1"/>
    <col min="763" max="763" width="15.28515625" style="283" customWidth="1"/>
    <col min="764" max="764" width="18.85546875" style="283" customWidth="1"/>
    <col min="765" max="1016" width="9.140625" style="283"/>
    <col min="1017" max="1017" width="29.140625" style="283" customWidth="1"/>
    <col min="1018" max="1018" width="14.85546875" style="283" customWidth="1"/>
    <col min="1019" max="1019" width="15.28515625" style="283" customWidth="1"/>
    <col min="1020" max="1020" width="18.85546875" style="283" customWidth="1"/>
    <col min="1021" max="1272" width="9.140625" style="283"/>
    <col min="1273" max="1273" width="29.140625" style="283" customWidth="1"/>
    <col min="1274" max="1274" width="14.85546875" style="283" customWidth="1"/>
    <col min="1275" max="1275" width="15.28515625" style="283" customWidth="1"/>
    <col min="1276" max="1276" width="18.85546875" style="283" customWidth="1"/>
    <col min="1277" max="1528" width="9.140625" style="283"/>
    <col min="1529" max="1529" width="29.140625" style="283" customWidth="1"/>
    <col min="1530" max="1530" width="14.85546875" style="283" customWidth="1"/>
    <col min="1531" max="1531" width="15.28515625" style="283" customWidth="1"/>
    <col min="1532" max="1532" width="18.85546875" style="283" customWidth="1"/>
    <col min="1533" max="1784" width="9.140625" style="283"/>
    <col min="1785" max="1785" width="29.140625" style="283" customWidth="1"/>
    <col min="1786" max="1786" width="14.85546875" style="283" customWidth="1"/>
    <col min="1787" max="1787" width="15.28515625" style="283" customWidth="1"/>
    <col min="1788" max="1788" width="18.85546875" style="283" customWidth="1"/>
    <col min="1789" max="2040" width="9.140625" style="283"/>
    <col min="2041" max="2041" width="29.140625" style="283" customWidth="1"/>
    <col min="2042" max="2042" width="14.85546875" style="283" customWidth="1"/>
    <col min="2043" max="2043" width="15.28515625" style="283" customWidth="1"/>
    <col min="2044" max="2044" width="18.85546875" style="283" customWidth="1"/>
    <col min="2045" max="2296" width="9.140625" style="283"/>
    <col min="2297" max="2297" width="29.140625" style="283" customWidth="1"/>
    <col min="2298" max="2298" width="14.85546875" style="283" customWidth="1"/>
    <col min="2299" max="2299" width="15.28515625" style="283" customWidth="1"/>
    <col min="2300" max="2300" width="18.85546875" style="283" customWidth="1"/>
    <col min="2301" max="2552" width="9.140625" style="283"/>
    <col min="2553" max="2553" width="29.140625" style="283" customWidth="1"/>
    <col min="2554" max="2554" width="14.85546875" style="283" customWidth="1"/>
    <col min="2555" max="2555" width="15.28515625" style="283" customWidth="1"/>
    <col min="2556" max="2556" width="18.85546875" style="283" customWidth="1"/>
    <col min="2557" max="2808" width="9.140625" style="283"/>
    <col min="2809" max="2809" width="29.140625" style="283" customWidth="1"/>
    <col min="2810" max="2810" width="14.85546875" style="283" customWidth="1"/>
    <col min="2811" max="2811" width="15.28515625" style="283" customWidth="1"/>
    <col min="2812" max="2812" width="18.85546875" style="283" customWidth="1"/>
    <col min="2813" max="3064" width="9.140625" style="283"/>
    <col min="3065" max="3065" width="29.140625" style="283" customWidth="1"/>
    <col min="3066" max="3066" width="14.85546875" style="283" customWidth="1"/>
    <col min="3067" max="3067" width="15.28515625" style="283" customWidth="1"/>
    <col min="3068" max="3068" width="18.85546875" style="283" customWidth="1"/>
    <col min="3069" max="3320" width="9.140625" style="283"/>
    <col min="3321" max="3321" width="29.140625" style="283" customWidth="1"/>
    <col min="3322" max="3322" width="14.85546875" style="283" customWidth="1"/>
    <col min="3323" max="3323" width="15.28515625" style="283" customWidth="1"/>
    <col min="3324" max="3324" width="18.85546875" style="283" customWidth="1"/>
    <col min="3325" max="3576" width="9.140625" style="283"/>
    <col min="3577" max="3577" width="29.140625" style="283" customWidth="1"/>
    <col min="3578" max="3578" width="14.85546875" style="283" customWidth="1"/>
    <col min="3579" max="3579" width="15.28515625" style="283" customWidth="1"/>
    <col min="3580" max="3580" width="18.85546875" style="283" customWidth="1"/>
    <col min="3581" max="3832" width="9.140625" style="283"/>
    <col min="3833" max="3833" width="29.140625" style="283" customWidth="1"/>
    <col min="3834" max="3834" width="14.85546875" style="283" customWidth="1"/>
    <col min="3835" max="3835" width="15.28515625" style="283" customWidth="1"/>
    <col min="3836" max="3836" width="18.85546875" style="283" customWidth="1"/>
    <col min="3837" max="4088" width="9.140625" style="283"/>
    <col min="4089" max="4089" width="29.140625" style="283" customWidth="1"/>
    <col min="4090" max="4090" width="14.85546875" style="283" customWidth="1"/>
    <col min="4091" max="4091" width="15.28515625" style="283" customWidth="1"/>
    <col min="4092" max="4092" width="18.85546875" style="283" customWidth="1"/>
    <col min="4093" max="4344" width="9.140625" style="283"/>
    <col min="4345" max="4345" width="29.140625" style="283" customWidth="1"/>
    <col min="4346" max="4346" width="14.85546875" style="283" customWidth="1"/>
    <col min="4347" max="4347" width="15.28515625" style="283" customWidth="1"/>
    <col min="4348" max="4348" width="18.85546875" style="283" customWidth="1"/>
    <col min="4349" max="4600" width="9.140625" style="283"/>
    <col min="4601" max="4601" width="29.140625" style="283" customWidth="1"/>
    <col min="4602" max="4602" width="14.85546875" style="283" customWidth="1"/>
    <col min="4603" max="4603" width="15.28515625" style="283" customWidth="1"/>
    <col min="4604" max="4604" width="18.85546875" style="283" customWidth="1"/>
    <col min="4605" max="4856" width="9.140625" style="283"/>
    <col min="4857" max="4857" width="29.140625" style="283" customWidth="1"/>
    <col min="4858" max="4858" width="14.85546875" style="283" customWidth="1"/>
    <col min="4859" max="4859" width="15.28515625" style="283" customWidth="1"/>
    <col min="4860" max="4860" width="18.85546875" style="283" customWidth="1"/>
    <col min="4861" max="5112" width="9.140625" style="283"/>
    <col min="5113" max="5113" width="29.140625" style="283" customWidth="1"/>
    <col min="5114" max="5114" width="14.85546875" style="283" customWidth="1"/>
    <col min="5115" max="5115" width="15.28515625" style="283" customWidth="1"/>
    <col min="5116" max="5116" width="18.85546875" style="283" customWidth="1"/>
    <col min="5117" max="5368" width="9.140625" style="283"/>
    <col min="5369" max="5369" width="29.140625" style="283" customWidth="1"/>
    <col min="5370" max="5370" width="14.85546875" style="283" customWidth="1"/>
    <col min="5371" max="5371" width="15.28515625" style="283" customWidth="1"/>
    <col min="5372" max="5372" width="18.85546875" style="283" customWidth="1"/>
    <col min="5373" max="5624" width="9.140625" style="283"/>
    <col min="5625" max="5625" width="29.140625" style="283" customWidth="1"/>
    <col min="5626" max="5626" width="14.85546875" style="283" customWidth="1"/>
    <col min="5627" max="5627" width="15.28515625" style="283" customWidth="1"/>
    <col min="5628" max="5628" width="18.85546875" style="283" customWidth="1"/>
    <col min="5629" max="5880" width="9.140625" style="283"/>
    <col min="5881" max="5881" width="29.140625" style="283" customWidth="1"/>
    <col min="5882" max="5882" width="14.85546875" style="283" customWidth="1"/>
    <col min="5883" max="5883" width="15.28515625" style="283" customWidth="1"/>
    <col min="5884" max="5884" width="18.85546875" style="283" customWidth="1"/>
    <col min="5885" max="6136" width="9.140625" style="283"/>
    <col min="6137" max="6137" width="29.140625" style="283" customWidth="1"/>
    <col min="6138" max="6138" width="14.85546875" style="283" customWidth="1"/>
    <col min="6139" max="6139" width="15.28515625" style="283" customWidth="1"/>
    <col min="6140" max="6140" width="18.85546875" style="283" customWidth="1"/>
    <col min="6141" max="6392" width="9.140625" style="283"/>
    <col min="6393" max="6393" width="29.140625" style="283" customWidth="1"/>
    <col min="6394" max="6394" width="14.85546875" style="283" customWidth="1"/>
    <col min="6395" max="6395" width="15.28515625" style="283" customWidth="1"/>
    <col min="6396" max="6396" width="18.85546875" style="283" customWidth="1"/>
    <col min="6397" max="6648" width="9.140625" style="283"/>
    <col min="6649" max="6649" width="29.140625" style="283" customWidth="1"/>
    <col min="6650" max="6650" width="14.85546875" style="283" customWidth="1"/>
    <col min="6651" max="6651" width="15.28515625" style="283" customWidth="1"/>
    <col min="6652" max="6652" width="18.85546875" style="283" customWidth="1"/>
    <col min="6653" max="6904" width="9.140625" style="283"/>
    <col min="6905" max="6905" width="29.140625" style="283" customWidth="1"/>
    <col min="6906" max="6906" width="14.85546875" style="283" customWidth="1"/>
    <col min="6907" max="6907" width="15.28515625" style="283" customWidth="1"/>
    <col min="6908" max="6908" width="18.85546875" style="283" customWidth="1"/>
    <col min="6909" max="7160" width="9.140625" style="283"/>
    <col min="7161" max="7161" width="29.140625" style="283" customWidth="1"/>
    <col min="7162" max="7162" width="14.85546875" style="283" customWidth="1"/>
    <col min="7163" max="7163" width="15.28515625" style="283" customWidth="1"/>
    <col min="7164" max="7164" width="18.85546875" style="283" customWidth="1"/>
    <col min="7165" max="7416" width="9.140625" style="283"/>
    <col min="7417" max="7417" width="29.140625" style="283" customWidth="1"/>
    <col min="7418" max="7418" width="14.85546875" style="283" customWidth="1"/>
    <col min="7419" max="7419" width="15.28515625" style="283" customWidth="1"/>
    <col min="7420" max="7420" width="18.85546875" style="283" customWidth="1"/>
    <col min="7421" max="7672" width="9.140625" style="283"/>
    <col min="7673" max="7673" width="29.140625" style="283" customWidth="1"/>
    <col min="7674" max="7674" width="14.85546875" style="283" customWidth="1"/>
    <col min="7675" max="7675" width="15.28515625" style="283" customWidth="1"/>
    <col min="7676" max="7676" width="18.85546875" style="283" customWidth="1"/>
    <col min="7677" max="7928" width="9.140625" style="283"/>
    <col min="7929" max="7929" width="29.140625" style="283" customWidth="1"/>
    <col min="7930" max="7930" width="14.85546875" style="283" customWidth="1"/>
    <col min="7931" max="7931" width="15.28515625" style="283" customWidth="1"/>
    <col min="7932" max="7932" width="18.85546875" style="283" customWidth="1"/>
    <col min="7933" max="8184" width="9.140625" style="283"/>
    <col min="8185" max="8185" width="29.140625" style="283" customWidth="1"/>
    <col min="8186" max="8186" width="14.85546875" style="283" customWidth="1"/>
    <col min="8187" max="8187" width="15.28515625" style="283" customWidth="1"/>
    <col min="8188" max="8188" width="18.85546875" style="283" customWidth="1"/>
    <col min="8189" max="8440" width="9.140625" style="283"/>
    <col min="8441" max="8441" width="29.140625" style="283" customWidth="1"/>
    <col min="8442" max="8442" width="14.85546875" style="283" customWidth="1"/>
    <col min="8443" max="8443" width="15.28515625" style="283" customWidth="1"/>
    <col min="8444" max="8444" width="18.85546875" style="283" customWidth="1"/>
    <col min="8445" max="8696" width="9.140625" style="283"/>
    <col min="8697" max="8697" width="29.140625" style="283" customWidth="1"/>
    <col min="8698" max="8698" width="14.85546875" style="283" customWidth="1"/>
    <col min="8699" max="8699" width="15.28515625" style="283" customWidth="1"/>
    <col min="8700" max="8700" width="18.85546875" style="283" customWidth="1"/>
    <col min="8701" max="8952" width="9.140625" style="283"/>
    <col min="8953" max="8953" width="29.140625" style="283" customWidth="1"/>
    <col min="8954" max="8954" width="14.85546875" style="283" customWidth="1"/>
    <col min="8955" max="8955" width="15.28515625" style="283" customWidth="1"/>
    <col min="8956" max="8956" width="18.85546875" style="283" customWidth="1"/>
    <col min="8957" max="9208" width="9.140625" style="283"/>
    <col min="9209" max="9209" width="29.140625" style="283" customWidth="1"/>
    <col min="9210" max="9210" width="14.85546875" style="283" customWidth="1"/>
    <col min="9211" max="9211" width="15.28515625" style="283" customWidth="1"/>
    <col min="9212" max="9212" width="18.85546875" style="283" customWidth="1"/>
    <col min="9213" max="9464" width="9.140625" style="283"/>
    <col min="9465" max="9465" width="29.140625" style="283" customWidth="1"/>
    <col min="9466" max="9466" width="14.85546875" style="283" customWidth="1"/>
    <col min="9467" max="9467" width="15.28515625" style="283" customWidth="1"/>
    <col min="9468" max="9468" width="18.85546875" style="283" customWidth="1"/>
    <col min="9469" max="9720" width="9.140625" style="283"/>
    <col min="9721" max="9721" width="29.140625" style="283" customWidth="1"/>
    <col min="9722" max="9722" width="14.85546875" style="283" customWidth="1"/>
    <col min="9723" max="9723" width="15.28515625" style="283" customWidth="1"/>
    <col min="9724" max="9724" width="18.85546875" style="283" customWidth="1"/>
    <col min="9725" max="9976" width="9.140625" style="283"/>
    <col min="9977" max="9977" width="29.140625" style="283" customWidth="1"/>
    <col min="9978" max="9978" width="14.85546875" style="283" customWidth="1"/>
    <col min="9979" max="9979" width="15.28515625" style="283" customWidth="1"/>
    <col min="9980" max="9980" width="18.85546875" style="283" customWidth="1"/>
    <col min="9981" max="10232" width="9.140625" style="283"/>
    <col min="10233" max="10233" width="29.140625" style="283" customWidth="1"/>
    <col min="10234" max="10234" width="14.85546875" style="283" customWidth="1"/>
    <col min="10235" max="10235" width="15.28515625" style="283" customWidth="1"/>
    <col min="10236" max="10236" width="18.85546875" style="283" customWidth="1"/>
    <col min="10237" max="10488" width="9.140625" style="283"/>
    <col min="10489" max="10489" width="29.140625" style="283" customWidth="1"/>
    <col min="10490" max="10490" width="14.85546875" style="283" customWidth="1"/>
    <col min="10491" max="10491" width="15.28515625" style="283" customWidth="1"/>
    <col min="10492" max="10492" width="18.85546875" style="283" customWidth="1"/>
    <col min="10493" max="10744" width="9.140625" style="283"/>
    <col min="10745" max="10745" width="29.140625" style="283" customWidth="1"/>
    <col min="10746" max="10746" width="14.85546875" style="283" customWidth="1"/>
    <col min="10747" max="10747" width="15.28515625" style="283" customWidth="1"/>
    <col min="10748" max="10748" width="18.85546875" style="283" customWidth="1"/>
    <col min="10749" max="11000" width="9.140625" style="283"/>
    <col min="11001" max="11001" width="29.140625" style="283" customWidth="1"/>
    <col min="11002" max="11002" width="14.85546875" style="283" customWidth="1"/>
    <col min="11003" max="11003" width="15.28515625" style="283" customWidth="1"/>
    <col min="11004" max="11004" width="18.85546875" style="283" customWidth="1"/>
    <col min="11005" max="11256" width="9.140625" style="283"/>
    <col min="11257" max="11257" width="29.140625" style="283" customWidth="1"/>
    <col min="11258" max="11258" width="14.85546875" style="283" customWidth="1"/>
    <col min="11259" max="11259" width="15.28515625" style="283" customWidth="1"/>
    <col min="11260" max="11260" width="18.85546875" style="283" customWidth="1"/>
    <col min="11261" max="11512" width="9.140625" style="283"/>
    <col min="11513" max="11513" width="29.140625" style="283" customWidth="1"/>
    <col min="11514" max="11514" width="14.85546875" style="283" customWidth="1"/>
    <col min="11515" max="11515" width="15.28515625" style="283" customWidth="1"/>
    <col min="11516" max="11516" width="18.85546875" style="283" customWidth="1"/>
    <col min="11517" max="11768" width="9.140625" style="283"/>
    <col min="11769" max="11769" width="29.140625" style="283" customWidth="1"/>
    <col min="11770" max="11770" width="14.85546875" style="283" customWidth="1"/>
    <col min="11771" max="11771" width="15.28515625" style="283" customWidth="1"/>
    <col min="11772" max="11772" width="18.85546875" style="283" customWidth="1"/>
    <col min="11773" max="12024" width="9.140625" style="283"/>
    <col min="12025" max="12025" width="29.140625" style="283" customWidth="1"/>
    <col min="12026" max="12026" width="14.85546875" style="283" customWidth="1"/>
    <col min="12027" max="12027" width="15.28515625" style="283" customWidth="1"/>
    <col min="12028" max="12028" width="18.85546875" style="283" customWidth="1"/>
    <col min="12029" max="12280" width="9.140625" style="283"/>
    <col min="12281" max="12281" width="29.140625" style="283" customWidth="1"/>
    <col min="12282" max="12282" width="14.85546875" style="283" customWidth="1"/>
    <col min="12283" max="12283" width="15.28515625" style="283" customWidth="1"/>
    <col min="12284" max="12284" width="18.85546875" style="283" customWidth="1"/>
    <col min="12285" max="12536" width="9.140625" style="283"/>
    <col min="12537" max="12537" width="29.140625" style="283" customWidth="1"/>
    <col min="12538" max="12538" width="14.85546875" style="283" customWidth="1"/>
    <col min="12539" max="12539" width="15.28515625" style="283" customWidth="1"/>
    <col min="12540" max="12540" width="18.85546875" style="283" customWidth="1"/>
    <col min="12541" max="12792" width="9.140625" style="283"/>
    <col min="12793" max="12793" width="29.140625" style="283" customWidth="1"/>
    <col min="12794" max="12794" width="14.85546875" style="283" customWidth="1"/>
    <col min="12795" max="12795" width="15.28515625" style="283" customWidth="1"/>
    <col min="12796" max="12796" width="18.85546875" style="283" customWidth="1"/>
    <col min="12797" max="13048" width="9.140625" style="283"/>
    <col min="13049" max="13049" width="29.140625" style="283" customWidth="1"/>
    <col min="13050" max="13050" width="14.85546875" style="283" customWidth="1"/>
    <col min="13051" max="13051" width="15.28515625" style="283" customWidth="1"/>
    <col min="13052" max="13052" width="18.85546875" style="283" customWidth="1"/>
    <col min="13053" max="13304" width="9.140625" style="283"/>
    <col min="13305" max="13305" width="29.140625" style="283" customWidth="1"/>
    <col min="13306" max="13306" width="14.85546875" style="283" customWidth="1"/>
    <col min="13307" max="13307" width="15.28515625" style="283" customWidth="1"/>
    <col min="13308" max="13308" width="18.85546875" style="283" customWidth="1"/>
    <col min="13309" max="13560" width="9.140625" style="283"/>
    <col min="13561" max="13561" width="29.140625" style="283" customWidth="1"/>
    <col min="13562" max="13562" width="14.85546875" style="283" customWidth="1"/>
    <col min="13563" max="13563" width="15.28515625" style="283" customWidth="1"/>
    <col min="13564" max="13564" width="18.85546875" style="283" customWidth="1"/>
    <col min="13565" max="13816" width="9.140625" style="283"/>
    <col min="13817" max="13817" width="29.140625" style="283" customWidth="1"/>
    <col min="13818" max="13818" width="14.85546875" style="283" customWidth="1"/>
    <col min="13819" max="13819" width="15.28515625" style="283" customWidth="1"/>
    <col min="13820" max="13820" width="18.85546875" style="283" customWidth="1"/>
    <col min="13821" max="14072" width="9.140625" style="283"/>
    <col min="14073" max="14073" width="29.140625" style="283" customWidth="1"/>
    <col min="14074" max="14074" width="14.85546875" style="283" customWidth="1"/>
    <col min="14075" max="14075" width="15.28515625" style="283" customWidth="1"/>
    <col min="14076" max="14076" width="18.85546875" style="283" customWidth="1"/>
    <col min="14077" max="14328" width="9.140625" style="283"/>
    <col min="14329" max="14329" width="29.140625" style="283" customWidth="1"/>
    <col min="14330" max="14330" width="14.85546875" style="283" customWidth="1"/>
    <col min="14331" max="14331" width="15.28515625" style="283" customWidth="1"/>
    <col min="14332" max="14332" width="18.85546875" style="283" customWidth="1"/>
    <col min="14333" max="14584" width="9.140625" style="283"/>
    <col min="14585" max="14585" width="29.140625" style="283" customWidth="1"/>
    <col min="14586" max="14586" width="14.85546875" style="283" customWidth="1"/>
    <col min="14587" max="14587" width="15.28515625" style="283" customWidth="1"/>
    <col min="14588" max="14588" width="18.85546875" style="283" customWidth="1"/>
    <col min="14589" max="14840" width="9.140625" style="283"/>
    <col min="14841" max="14841" width="29.140625" style="283" customWidth="1"/>
    <col min="14842" max="14842" width="14.85546875" style="283" customWidth="1"/>
    <col min="14843" max="14843" width="15.28515625" style="283" customWidth="1"/>
    <col min="14844" max="14844" width="18.85546875" style="283" customWidth="1"/>
    <col min="14845" max="15096" width="9.140625" style="283"/>
    <col min="15097" max="15097" width="29.140625" style="283" customWidth="1"/>
    <col min="15098" max="15098" width="14.85546875" style="283" customWidth="1"/>
    <col min="15099" max="15099" width="15.28515625" style="283" customWidth="1"/>
    <col min="15100" max="15100" width="18.85546875" style="283" customWidth="1"/>
    <col min="15101" max="15352" width="9.140625" style="283"/>
    <col min="15353" max="15353" width="29.140625" style="283" customWidth="1"/>
    <col min="15354" max="15354" width="14.85546875" style="283" customWidth="1"/>
    <col min="15355" max="15355" width="15.28515625" style="283" customWidth="1"/>
    <col min="15356" max="15356" width="18.85546875" style="283" customWidth="1"/>
    <col min="15357" max="15608" width="9.140625" style="283"/>
    <col min="15609" max="15609" width="29.140625" style="283" customWidth="1"/>
    <col min="15610" max="15610" width="14.85546875" style="283" customWidth="1"/>
    <col min="15611" max="15611" width="15.28515625" style="283" customWidth="1"/>
    <col min="15612" max="15612" width="18.85546875" style="283" customWidth="1"/>
    <col min="15613" max="15864" width="9.140625" style="283"/>
    <col min="15865" max="15865" width="29.140625" style="283" customWidth="1"/>
    <col min="15866" max="15866" width="14.85546875" style="283" customWidth="1"/>
    <col min="15867" max="15867" width="15.28515625" style="283" customWidth="1"/>
    <col min="15868" max="15868" width="18.85546875" style="283" customWidth="1"/>
    <col min="15869" max="16120" width="9.140625" style="283"/>
    <col min="16121" max="16121" width="29.140625" style="283" customWidth="1"/>
    <col min="16122" max="16122" width="14.85546875" style="283" customWidth="1"/>
    <col min="16123" max="16123" width="15.28515625" style="283" customWidth="1"/>
    <col min="16124" max="16124" width="18.85546875" style="283" customWidth="1"/>
    <col min="16125" max="16384" width="9.140625" style="283"/>
  </cols>
  <sheetData>
    <row r="1" spans="1:6" ht="39.75" customHeight="1">
      <c r="A1" s="379" t="s">
        <v>586</v>
      </c>
      <c r="B1" s="379"/>
      <c r="C1" s="379"/>
      <c r="D1" s="379"/>
      <c r="E1" s="299"/>
      <c r="F1" s="299"/>
    </row>
    <row r="2" spans="1:6" ht="23.25" customHeight="1" thickBot="1">
      <c r="A2" s="282" t="s">
        <v>544</v>
      </c>
      <c r="B2"/>
      <c r="C2"/>
      <c r="D2" s="194" t="s">
        <v>585</v>
      </c>
    </row>
    <row r="3" spans="1:6" ht="18.75" thickTop="1">
      <c r="A3" s="377" t="s">
        <v>545</v>
      </c>
      <c r="B3" s="377" t="s">
        <v>546</v>
      </c>
      <c r="C3" s="377"/>
      <c r="D3" s="377"/>
    </row>
    <row r="4" spans="1:6" ht="18.75" thickBot="1">
      <c r="A4" s="378"/>
      <c r="B4" s="284" t="s">
        <v>90</v>
      </c>
      <c r="C4" s="285" t="s">
        <v>6</v>
      </c>
      <c r="D4" s="286" t="s">
        <v>4</v>
      </c>
    </row>
    <row r="5" spans="1:6" ht="30" customHeight="1">
      <c r="A5" s="287" t="s">
        <v>547</v>
      </c>
      <c r="B5" s="298">
        <v>6950</v>
      </c>
      <c r="C5" s="298">
        <v>1139</v>
      </c>
      <c r="D5" s="298">
        <v>8089</v>
      </c>
    </row>
    <row r="6" spans="1:6" ht="30" customHeight="1">
      <c r="A6" s="287" t="s">
        <v>538</v>
      </c>
      <c r="B6" s="298">
        <v>5572</v>
      </c>
      <c r="C6" s="298">
        <v>998</v>
      </c>
      <c r="D6" s="298">
        <v>6570</v>
      </c>
    </row>
    <row r="7" spans="1:6" ht="30" customHeight="1">
      <c r="A7" s="287" t="s">
        <v>539</v>
      </c>
      <c r="B7" s="298">
        <v>6940</v>
      </c>
      <c r="C7" s="298">
        <v>1168</v>
      </c>
      <c r="D7" s="298">
        <v>8108</v>
      </c>
    </row>
    <row r="8" spans="1:6" ht="30" customHeight="1">
      <c r="A8" s="287" t="s">
        <v>540</v>
      </c>
      <c r="B8" s="298">
        <v>7629</v>
      </c>
      <c r="C8" s="298">
        <v>1069</v>
      </c>
      <c r="D8" s="298">
        <v>8698</v>
      </c>
    </row>
    <row r="9" spans="1:6" ht="25.5" customHeight="1">
      <c r="A9" s="288" t="s">
        <v>541</v>
      </c>
      <c r="B9" s="298">
        <v>5866</v>
      </c>
      <c r="C9" s="298">
        <v>1019</v>
      </c>
      <c r="D9" s="298">
        <v>6885</v>
      </c>
    </row>
    <row r="10" spans="1:6" ht="30" customHeight="1" thickBot="1">
      <c r="A10" s="289" t="s">
        <v>584</v>
      </c>
      <c r="B10" s="296">
        <f>B9/B8*100-100</f>
        <v>-23.109188622362041</v>
      </c>
      <c r="C10" s="296">
        <f t="shared" ref="C10:D10" si="0">C9/C8*100-100</f>
        <v>-4.6772684752104681</v>
      </c>
      <c r="D10" s="296">
        <f t="shared" si="0"/>
        <v>-20.84387215451828</v>
      </c>
    </row>
    <row r="11" spans="1:6" ht="39" customHeight="1" thickBot="1">
      <c r="A11" s="290" t="s">
        <v>548</v>
      </c>
      <c r="B11" s="297">
        <f>B9/B5*100-100</f>
        <v>-15.597122302158269</v>
      </c>
      <c r="C11" s="297">
        <f t="shared" ref="C11:D11" si="1">C9/C5*100-100</f>
        <v>-10.535557506584723</v>
      </c>
      <c r="D11" s="297">
        <f t="shared" si="1"/>
        <v>-14.884410928421303</v>
      </c>
    </row>
    <row r="12" spans="1:6" ht="13.5" thickTop="1"/>
  </sheetData>
  <mergeCells count="3">
    <mergeCell ref="A3:A4"/>
    <mergeCell ref="B3:D3"/>
    <mergeCell ref="A1:D1"/>
  </mergeCells>
  <printOptions horizontalCentered="1" verticalCentered="1"/>
  <pageMargins left="0.5" right="0.5" top="1" bottom="1" header="0.5" footer="0.5"/>
  <pageSetup paperSize="9" scale="95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G32"/>
  <sheetViews>
    <sheetView rightToLeft="1" view="pageBreakPreview" zoomScale="80" zoomScaleNormal="70" zoomScaleSheetLayoutView="80" workbookViewId="0">
      <selection activeCell="T10" sqref="T10"/>
    </sheetView>
  </sheetViews>
  <sheetFormatPr defaultRowHeight="12.75"/>
  <cols>
    <col min="1" max="2" width="11.7109375" customWidth="1"/>
    <col min="3" max="14" width="10.5703125" customWidth="1"/>
    <col min="15" max="17" width="9" customWidth="1"/>
  </cols>
  <sheetData>
    <row r="1" spans="1:33" ht="21" customHeight="1">
      <c r="A1" s="370" t="s">
        <v>434</v>
      </c>
      <c r="B1" s="370"/>
      <c r="C1" s="370"/>
      <c r="D1" s="370"/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527"/>
      <c r="S1" s="527"/>
      <c r="T1" s="527"/>
      <c r="U1" s="527"/>
      <c r="V1" s="527"/>
      <c r="W1" s="527"/>
      <c r="X1" s="527"/>
      <c r="Y1" s="527"/>
      <c r="Z1" s="527"/>
      <c r="AA1" s="527"/>
      <c r="AB1" s="527"/>
      <c r="AC1" s="527"/>
      <c r="AD1" s="527"/>
      <c r="AE1" s="527"/>
      <c r="AF1" s="527"/>
      <c r="AG1" s="77"/>
    </row>
    <row r="2" spans="1:33" ht="22.5" customHeight="1">
      <c r="A2" s="370" t="s">
        <v>428</v>
      </c>
      <c r="B2" s="370"/>
      <c r="C2" s="370"/>
      <c r="D2" s="370"/>
      <c r="E2" s="370"/>
      <c r="F2" s="370"/>
      <c r="G2" s="370"/>
      <c r="H2" s="370"/>
      <c r="I2" s="370"/>
      <c r="J2" s="370"/>
      <c r="K2" s="370"/>
      <c r="L2" s="370"/>
      <c r="M2" s="370"/>
      <c r="N2" s="370"/>
      <c r="O2" s="370"/>
      <c r="P2" s="370"/>
      <c r="Q2" s="370"/>
      <c r="R2" s="422"/>
      <c r="S2" s="422"/>
      <c r="T2" s="422"/>
      <c r="U2" s="422"/>
      <c r="V2" s="422"/>
      <c r="W2" s="422"/>
      <c r="X2" s="422"/>
      <c r="Y2" s="422"/>
      <c r="Z2" s="422"/>
      <c r="AA2" s="422"/>
      <c r="AB2" s="422"/>
      <c r="AC2" s="422"/>
      <c r="AD2" s="422"/>
      <c r="AE2" s="422"/>
      <c r="AF2" s="422"/>
      <c r="AG2" s="422"/>
    </row>
    <row r="3" spans="1:33" ht="18.75" customHeight="1" thickBot="1">
      <c r="A3" s="504" t="s">
        <v>576</v>
      </c>
      <c r="B3" s="504"/>
      <c r="C3" s="504"/>
      <c r="O3" s="505" t="s">
        <v>577</v>
      </c>
      <c r="P3" s="505"/>
      <c r="Q3" s="505"/>
      <c r="R3" s="192"/>
      <c r="S3" s="192"/>
      <c r="T3" s="192"/>
      <c r="U3" s="192"/>
      <c r="V3" s="192"/>
      <c r="W3" s="192"/>
      <c r="X3" s="192"/>
      <c r="Y3" s="192"/>
      <c r="Z3" s="192"/>
      <c r="AA3" s="192"/>
      <c r="AB3" s="192"/>
      <c r="AC3" s="192"/>
      <c r="AD3" s="192"/>
    </row>
    <row r="4" spans="1:33" ht="18.75" customHeight="1" thickTop="1">
      <c r="A4" s="554" t="s">
        <v>85</v>
      </c>
      <c r="B4" s="554"/>
      <c r="C4" s="542" t="s">
        <v>396</v>
      </c>
      <c r="D4" s="542"/>
      <c r="E4" s="542"/>
      <c r="F4" s="542" t="s">
        <v>397</v>
      </c>
      <c r="G4" s="542"/>
      <c r="H4" s="542"/>
      <c r="I4" s="542" t="s">
        <v>429</v>
      </c>
      <c r="J4" s="542"/>
      <c r="K4" s="542"/>
      <c r="L4" s="444" t="s">
        <v>430</v>
      </c>
      <c r="M4" s="444"/>
      <c r="N4" s="444"/>
      <c r="O4" s="448" t="s">
        <v>206</v>
      </c>
      <c r="P4" s="448"/>
      <c r="Q4" s="448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3" ht="17.25" customHeight="1">
      <c r="A5" s="555"/>
      <c r="B5" s="555"/>
      <c r="C5" s="543"/>
      <c r="D5" s="543"/>
      <c r="E5" s="543"/>
      <c r="F5" s="543"/>
      <c r="G5" s="543"/>
      <c r="H5" s="543"/>
      <c r="I5" s="543"/>
      <c r="J5" s="543"/>
      <c r="K5" s="543"/>
      <c r="L5" s="445"/>
      <c r="M5" s="445"/>
      <c r="N5" s="445"/>
      <c r="O5" s="443"/>
      <c r="P5" s="443"/>
      <c r="Q5" s="443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</row>
    <row r="6" spans="1:33" ht="12.75" customHeight="1">
      <c r="A6" s="555"/>
      <c r="B6" s="555"/>
      <c r="C6" s="543"/>
      <c r="D6" s="543"/>
      <c r="E6" s="543"/>
      <c r="F6" s="543"/>
      <c r="G6" s="543"/>
      <c r="H6" s="543"/>
      <c r="I6" s="543"/>
      <c r="J6" s="543"/>
      <c r="K6" s="543"/>
      <c r="L6" s="445"/>
      <c r="M6" s="445"/>
      <c r="N6" s="445"/>
      <c r="O6" s="443"/>
      <c r="P6" s="443"/>
      <c r="Q6" s="443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</row>
    <row r="7" spans="1:33" ht="14.25" customHeight="1">
      <c r="A7" s="555"/>
      <c r="B7" s="555"/>
      <c r="C7" s="543"/>
      <c r="D7" s="543"/>
      <c r="E7" s="543"/>
      <c r="F7" s="543"/>
      <c r="G7" s="543"/>
      <c r="H7" s="543"/>
      <c r="I7" s="543"/>
      <c r="J7" s="543"/>
      <c r="K7" s="543"/>
      <c r="L7" s="445"/>
      <c r="M7" s="445"/>
      <c r="N7" s="445"/>
      <c r="O7" s="443"/>
      <c r="P7" s="443"/>
      <c r="Q7" s="443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3" ht="53.25" customHeight="1">
      <c r="A8" s="555"/>
      <c r="B8" s="555"/>
      <c r="C8" s="543" t="s">
        <v>431</v>
      </c>
      <c r="D8" s="543"/>
      <c r="E8" s="543"/>
      <c r="F8" s="557" t="s">
        <v>432</v>
      </c>
      <c r="G8" s="557"/>
      <c r="H8" s="557"/>
      <c r="I8" s="563" t="s">
        <v>433</v>
      </c>
      <c r="J8" s="563"/>
      <c r="K8" s="563"/>
      <c r="L8" s="557" t="s">
        <v>403</v>
      </c>
      <c r="M8" s="557"/>
      <c r="N8" s="557"/>
      <c r="O8" s="443"/>
      <c r="P8" s="443"/>
      <c r="Q8" s="443"/>
    </row>
    <row r="9" spans="1:33" ht="30.75" customHeight="1">
      <c r="A9" s="555"/>
      <c r="B9" s="555"/>
      <c r="C9" s="80" t="s">
        <v>90</v>
      </c>
      <c r="D9" s="80" t="s">
        <v>386</v>
      </c>
      <c r="E9" s="322" t="s">
        <v>89</v>
      </c>
      <c r="F9" s="80" t="s">
        <v>90</v>
      </c>
      <c r="G9" s="80" t="s">
        <v>386</v>
      </c>
      <c r="H9" s="322" t="s">
        <v>89</v>
      </c>
      <c r="I9" s="80" t="s">
        <v>398</v>
      </c>
      <c r="J9" s="80" t="s">
        <v>386</v>
      </c>
      <c r="K9" s="322" t="s">
        <v>89</v>
      </c>
      <c r="L9" s="80" t="s">
        <v>90</v>
      </c>
      <c r="M9" s="80" t="s">
        <v>386</v>
      </c>
      <c r="N9" s="80" t="s">
        <v>89</v>
      </c>
      <c r="O9" s="443"/>
      <c r="P9" s="443"/>
      <c r="Q9" s="443"/>
    </row>
    <row r="10" spans="1:33" ht="37.5" customHeight="1" thickBot="1">
      <c r="A10" s="556"/>
      <c r="B10" s="556"/>
      <c r="C10" s="337" t="s">
        <v>198</v>
      </c>
      <c r="D10" s="337" t="s">
        <v>233</v>
      </c>
      <c r="E10" s="337" t="s">
        <v>201</v>
      </c>
      <c r="F10" s="337" t="s">
        <v>198</v>
      </c>
      <c r="G10" s="337" t="s">
        <v>233</v>
      </c>
      <c r="H10" s="337" t="s">
        <v>201</v>
      </c>
      <c r="I10" s="337" t="s">
        <v>198</v>
      </c>
      <c r="J10" s="337" t="s">
        <v>233</v>
      </c>
      <c r="K10" s="337" t="s">
        <v>201</v>
      </c>
      <c r="L10" s="337" t="s">
        <v>198</v>
      </c>
      <c r="M10" s="337" t="s">
        <v>233</v>
      </c>
      <c r="N10" s="337" t="s">
        <v>201</v>
      </c>
      <c r="O10" s="449"/>
      <c r="P10" s="449"/>
      <c r="Q10" s="449"/>
    </row>
    <row r="11" spans="1:33" ht="19.5" customHeight="1">
      <c r="A11" s="560" t="s">
        <v>382</v>
      </c>
      <c r="B11" s="560"/>
      <c r="C11" s="68">
        <v>157</v>
      </c>
      <c r="D11" s="68">
        <v>106</v>
      </c>
      <c r="E11" s="68">
        <f t="shared" ref="E11:E30" si="0">SUM(C11:D11)</f>
        <v>263</v>
      </c>
      <c r="F11" s="68">
        <v>11</v>
      </c>
      <c r="G11" s="68">
        <v>7</v>
      </c>
      <c r="H11" s="68">
        <f>SUM(F11:G11)</f>
        <v>18</v>
      </c>
      <c r="I11" s="67">
        <f>SUM(F11,C11)</f>
        <v>168</v>
      </c>
      <c r="J11" s="67">
        <f>SUM(G11,D11)</f>
        <v>113</v>
      </c>
      <c r="K11" s="67">
        <f>SUM(I11:J11)</f>
        <v>281</v>
      </c>
      <c r="L11" s="68">
        <v>8</v>
      </c>
      <c r="M11" s="68">
        <v>2</v>
      </c>
      <c r="N11" s="68">
        <f t="shared" ref="N11:N30" si="1">SUM(L11:M11)</f>
        <v>10</v>
      </c>
      <c r="O11" s="561" t="s">
        <v>380</v>
      </c>
      <c r="P11" s="561"/>
      <c r="Q11" s="561"/>
    </row>
    <row r="12" spans="1:33" ht="19.5" customHeight="1">
      <c r="A12" s="494" t="s">
        <v>387</v>
      </c>
      <c r="B12" s="494"/>
      <c r="C12" s="67">
        <v>259</v>
      </c>
      <c r="D12" s="67">
        <v>103</v>
      </c>
      <c r="E12" s="67">
        <f t="shared" si="0"/>
        <v>362</v>
      </c>
      <c r="F12" s="67">
        <v>20</v>
      </c>
      <c r="G12" s="67">
        <v>4</v>
      </c>
      <c r="H12" s="67">
        <f>SUM(F12:G12)</f>
        <v>24</v>
      </c>
      <c r="I12" s="67">
        <f>SUM(F12,C12)</f>
        <v>279</v>
      </c>
      <c r="J12" s="67">
        <f>SUM(G12,D12)</f>
        <v>107</v>
      </c>
      <c r="K12" s="67">
        <f>SUM(I12:J12)</f>
        <v>386</v>
      </c>
      <c r="L12" s="67">
        <v>7</v>
      </c>
      <c r="M12" s="67">
        <v>9</v>
      </c>
      <c r="N12" s="67">
        <f t="shared" si="1"/>
        <v>16</v>
      </c>
      <c r="O12" s="473" t="s">
        <v>207</v>
      </c>
      <c r="P12" s="473"/>
      <c r="Q12" s="473"/>
    </row>
    <row r="13" spans="1:33" ht="19.5" customHeight="1">
      <c r="A13" s="494" t="s">
        <v>388</v>
      </c>
      <c r="B13" s="494"/>
      <c r="C13" s="67">
        <v>305</v>
      </c>
      <c r="D13" s="67">
        <v>243</v>
      </c>
      <c r="E13" s="67">
        <f t="shared" si="0"/>
        <v>548</v>
      </c>
      <c r="F13" s="67">
        <v>3</v>
      </c>
      <c r="G13" s="67">
        <v>21</v>
      </c>
      <c r="H13" s="67">
        <f t="shared" ref="H13:H29" si="2">SUM(F13:G13)</f>
        <v>24</v>
      </c>
      <c r="I13" s="67">
        <f t="shared" ref="I13:J30" si="3">SUM(F13,C13)</f>
        <v>308</v>
      </c>
      <c r="J13" s="67">
        <f t="shared" ref="J13:J29" si="4">SUM(G13,D13)</f>
        <v>264</v>
      </c>
      <c r="K13" s="67">
        <f>SUM(I13:J13)</f>
        <v>572</v>
      </c>
      <c r="L13" s="67">
        <v>19</v>
      </c>
      <c r="M13" s="67">
        <v>22</v>
      </c>
      <c r="N13" s="67">
        <f t="shared" si="1"/>
        <v>41</v>
      </c>
      <c r="O13" s="78"/>
      <c r="P13" s="473" t="s">
        <v>208</v>
      </c>
      <c r="Q13" s="473"/>
    </row>
    <row r="14" spans="1:33" ht="19.5" customHeight="1">
      <c r="A14" s="494" t="s">
        <v>389</v>
      </c>
      <c r="B14" s="494"/>
      <c r="C14" s="67">
        <v>488</v>
      </c>
      <c r="D14" s="67">
        <v>351</v>
      </c>
      <c r="E14" s="67">
        <f t="shared" si="0"/>
        <v>839</v>
      </c>
      <c r="F14" s="67">
        <v>10</v>
      </c>
      <c r="G14" s="67">
        <v>22</v>
      </c>
      <c r="H14" s="67">
        <f t="shared" si="2"/>
        <v>32</v>
      </c>
      <c r="I14" s="67">
        <f t="shared" si="3"/>
        <v>498</v>
      </c>
      <c r="J14" s="67">
        <f t="shared" si="4"/>
        <v>373</v>
      </c>
      <c r="K14" s="67">
        <f t="shared" ref="K14:K29" si="5">SUM(I14:J14)</f>
        <v>871</v>
      </c>
      <c r="L14" s="67">
        <v>28</v>
      </c>
      <c r="M14" s="67">
        <v>17</v>
      </c>
      <c r="N14" s="67">
        <f t="shared" si="1"/>
        <v>45</v>
      </c>
      <c r="O14" s="78"/>
      <c r="P14" s="473" t="s">
        <v>209</v>
      </c>
      <c r="Q14" s="473"/>
    </row>
    <row r="15" spans="1:33" ht="19.5" customHeight="1">
      <c r="A15" s="558" t="s">
        <v>8</v>
      </c>
      <c r="B15" s="83" t="s">
        <v>69</v>
      </c>
      <c r="C15" s="67">
        <v>275</v>
      </c>
      <c r="D15" s="67">
        <v>481</v>
      </c>
      <c r="E15" s="67">
        <f t="shared" si="0"/>
        <v>756</v>
      </c>
      <c r="F15" s="67">
        <v>13</v>
      </c>
      <c r="G15" s="67">
        <v>63</v>
      </c>
      <c r="H15" s="67">
        <f t="shared" si="2"/>
        <v>76</v>
      </c>
      <c r="I15" s="67">
        <f t="shared" si="3"/>
        <v>288</v>
      </c>
      <c r="J15" s="67">
        <f t="shared" si="4"/>
        <v>544</v>
      </c>
      <c r="K15" s="67">
        <f t="shared" si="5"/>
        <v>832</v>
      </c>
      <c r="L15" s="67">
        <v>161</v>
      </c>
      <c r="M15" s="67">
        <v>283</v>
      </c>
      <c r="N15" s="67">
        <f t="shared" si="1"/>
        <v>444</v>
      </c>
      <c r="O15" s="82" t="s">
        <v>210</v>
      </c>
      <c r="P15" s="533" t="s">
        <v>211</v>
      </c>
      <c r="Q15" s="559"/>
    </row>
    <row r="16" spans="1:33" ht="19.5" customHeight="1">
      <c r="A16" s="558"/>
      <c r="B16" s="83" t="s">
        <v>73</v>
      </c>
      <c r="C16" s="67">
        <v>282</v>
      </c>
      <c r="D16" s="67">
        <v>487</v>
      </c>
      <c r="E16" s="67">
        <f t="shared" si="0"/>
        <v>769</v>
      </c>
      <c r="F16" s="67">
        <v>13</v>
      </c>
      <c r="G16" s="67">
        <v>52</v>
      </c>
      <c r="H16" s="67">
        <f t="shared" si="2"/>
        <v>65</v>
      </c>
      <c r="I16" s="67">
        <f t="shared" si="3"/>
        <v>295</v>
      </c>
      <c r="J16" s="67">
        <f t="shared" si="4"/>
        <v>539</v>
      </c>
      <c r="K16" s="67">
        <f t="shared" si="5"/>
        <v>834</v>
      </c>
      <c r="L16" s="67">
        <v>0</v>
      </c>
      <c r="M16" s="67">
        <v>4</v>
      </c>
      <c r="N16" s="67">
        <f t="shared" si="1"/>
        <v>4</v>
      </c>
      <c r="O16" s="82" t="s">
        <v>212</v>
      </c>
      <c r="P16" s="533"/>
      <c r="Q16" s="559"/>
    </row>
    <row r="17" spans="1:22" ht="19.5" customHeight="1">
      <c r="A17" s="558"/>
      <c r="B17" s="83" t="s">
        <v>74</v>
      </c>
      <c r="C17" s="67">
        <v>58</v>
      </c>
      <c r="D17" s="67">
        <v>109</v>
      </c>
      <c r="E17" s="67">
        <f t="shared" si="0"/>
        <v>167</v>
      </c>
      <c r="F17" s="67">
        <v>4</v>
      </c>
      <c r="G17" s="67">
        <v>10</v>
      </c>
      <c r="H17" s="67">
        <f t="shared" si="2"/>
        <v>14</v>
      </c>
      <c r="I17" s="67">
        <f t="shared" si="3"/>
        <v>62</v>
      </c>
      <c r="J17" s="67">
        <f t="shared" si="4"/>
        <v>119</v>
      </c>
      <c r="K17" s="67">
        <f t="shared" si="5"/>
        <v>181</v>
      </c>
      <c r="L17" s="67">
        <v>12</v>
      </c>
      <c r="M17" s="67">
        <v>24</v>
      </c>
      <c r="N17" s="67">
        <f t="shared" si="1"/>
        <v>36</v>
      </c>
      <c r="O17" s="82" t="s">
        <v>213</v>
      </c>
      <c r="P17" s="533"/>
      <c r="Q17" s="559"/>
    </row>
    <row r="18" spans="1:22" ht="19.5" customHeight="1">
      <c r="A18" s="558"/>
      <c r="B18" s="83" t="s">
        <v>390</v>
      </c>
      <c r="C18" s="67">
        <v>139</v>
      </c>
      <c r="D18" s="67">
        <v>374</v>
      </c>
      <c r="E18" s="67">
        <f t="shared" si="0"/>
        <v>513</v>
      </c>
      <c r="F18" s="67">
        <v>13</v>
      </c>
      <c r="G18" s="67">
        <v>40</v>
      </c>
      <c r="H18" s="67">
        <f t="shared" si="2"/>
        <v>53</v>
      </c>
      <c r="I18" s="67">
        <f t="shared" si="3"/>
        <v>152</v>
      </c>
      <c r="J18" s="67">
        <f t="shared" si="4"/>
        <v>414</v>
      </c>
      <c r="K18" s="67">
        <f t="shared" si="5"/>
        <v>566</v>
      </c>
      <c r="L18" s="67">
        <v>66</v>
      </c>
      <c r="M18" s="67">
        <v>188</v>
      </c>
      <c r="N18" s="67">
        <f t="shared" si="1"/>
        <v>254</v>
      </c>
      <c r="O18" s="82" t="s">
        <v>214</v>
      </c>
      <c r="P18" s="533"/>
      <c r="Q18" s="559"/>
    </row>
    <row r="19" spans="1:22" ht="19.5" customHeight="1">
      <c r="A19" s="558"/>
      <c r="B19" s="83" t="s">
        <v>391</v>
      </c>
      <c r="C19" s="67">
        <v>184</v>
      </c>
      <c r="D19" s="67">
        <v>344</v>
      </c>
      <c r="E19" s="67">
        <f t="shared" si="0"/>
        <v>528</v>
      </c>
      <c r="F19" s="67">
        <v>15</v>
      </c>
      <c r="G19" s="67">
        <v>25</v>
      </c>
      <c r="H19" s="67">
        <f t="shared" si="2"/>
        <v>40</v>
      </c>
      <c r="I19" s="67">
        <f t="shared" si="3"/>
        <v>199</v>
      </c>
      <c r="J19" s="67">
        <f t="shared" si="4"/>
        <v>369</v>
      </c>
      <c r="K19" s="67">
        <f t="shared" si="5"/>
        <v>568</v>
      </c>
      <c r="L19" s="67">
        <v>72</v>
      </c>
      <c r="M19" s="67">
        <v>100</v>
      </c>
      <c r="N19" s="67">
        <f t="shared" si="1"/>
        <v>172</v>
      </c>
      <c r="O19" s="82" t="s">
        <v>215</v>
      </c>
      <c r="P19" s="533"/>
      <c r="Q19" s="559"/>
    </row>
    <row r="20" spans="1:22" ht="19.5" customHeight="1">
      <c r="A20" s="558"/>
      <c r="B20" s="83" t="s">
        <v>71</v>
      </c>
      <c r="C20" s="67">
        <v>122</v>
      </c>
      <c r="D20" s="67">
        <v>220</v>
      </c>
      <c r="E20" s="67">
        <f t="shared" si="0"/>
        <v>342</v>
      </c>
      <c r="F20" s="67">
        <v>6</v>
      </c>
      <c r="G20" s="67">
        <v>27</v>
      </c>
      <c r="H20" s="67">
        <f t="shared" si="2"/>
        <v>33</v>
      </c>
      <c r="I20" s="67">
        <f t="shared" si="3"/>
        <v>128</v>
      </c>
      <c r="J20" s="67">
        <f t="shared" si="4"/>
        <v>247</v>
      </c>
      <c r="K20" s="67">
        <f t="shared" si="5"/>
        <v>375</v>
      </c>
      <c r="L20" s="67">
        <v>58</v>
      </c>
      <c r="M20" s="67">
        <v>111</v>
      </c>
      <c r="N20" s="67">
        <f t="shared" si="1"/>
        <v>169</v>
      </c>
      <c r="O20" s="82" t="s">
        <v>216</v>
      </c>
      <c r="P20" s="533"/>
      <c r="Q20" s="559"/>
    </row>
    <row r="21" spans="1:22" ht="19.5" customHeight="1">
      <c r="A21" s="494" t="s">
        <v>392</v>
      </c>
      <c r="B21" s="494"/>
      <c r="C21" s="67">
        <v>375</v>
      </c>
      <c r="D21" s="67">
        <v>77</v>
      </c>
      <c r="E21" s="67">
        <f t="shared" si="0"/>
        <v>452</v>
      </c>
      <c r="F21" s="67">
        <v>16</v>
      </c>
      <c r="G21" s="67">
        <v>19</v>
      </c>
      <c r="H21" s="67">
        <f t="shared" si="2"/>
        <v>35</v>
      </c>
      <c r="I21" s="67">
        <f t="shared" si="3"/>
        <v>391</v>
      </c>
      <c r="J21" s="67">
        <f t="shared" si="4"/>
        <v>96</v>
      </c>
      <c r="K21" s="67">
        <f t="shared" si="5"/>
        <v>487</v>
      </c>
      <c r="L21" s="67">
        <v>2</v>
      </c>
      <c r="M21" s="67">
        <v>0</v>
      </c>
      <c r="N21" s="67">
        <f t="shared" si="1"/>
        <v>2</v>
      </c>
      <c r="O21" s="473" t="s">
        <v>217</v>
      </c>
      <c r="P21" s="473"/>
      <c r="Q21" s="473"/>
    </row>
    <row r="22" spans="1:22" ht="19.5" customHeight="1">
      <c r="A22" s="494" t="s">
        <v>76</v>
      </c>
      <c r="B22" s="494"/>
      <c r="C22" s="67">
        <v>331</v>
      </c>
      <c r="D22" s="67">
        <v>335</v>
      </c>
      <c r="E22" s="67">
        <f t="shared" si="0"/>
        <v>666</v>
      </c>
      <c r="F22" s="67">
        <v>13</v>
      </c>
      <c r="G22" s="67">
        <v>30</v>
      </c>
      <c r="H22" s="67">
        <f t="shared" si="2"/>
        <v>43</v>
      </c>
      <c r="I22" s="67">
        <f t="shared" si="3"/>
        <v>344</v>
      </c>
      <c r="J22" s="67">
        <f t="shared" si="4"/>
        <v>365</v>
      </c>
      <c r="K22" s="67">
        <f t="shared" si="5"/>
        <v>709</v>
      </c>
      <c r="L22" s="67">
        <v>11</v>
      </c>
      <c r="M22" s="67">
        <v>23</v>
      </c>
      <c r="N22" s="67">
        <f t="shared" si="1"/>
        <v>34</v>
      </c>
      <c r="O22" s="473" t="s">
        <v>218</v>
      </c>
      <c r="P22" s="473"/>
      <c r="Q22" s="473"/>
    </row>
    <row r="23" spans="1:22" ht="19.5" customHeight="1">
      <c r="A23" s="494" t="s">
        <v>393</v>
      </c>
      <c r="B23" s="494"/>
      <c r="C23" s="67">
        <v>386</v>
      </c>
      <c r="D23" s="67">
        <v>179</v>
      </c>
      <c r="E23" s="67">
        <f t="shared" si="0"/>
        <v>565</v>
      </c>
      <c r="F23" s="67">
        <v>9</v>
      </c>
      <c r="G23" s="67">
        <v>10</v>
      </c>
      <c r="H23" s="67">
        <f t="shared" si="2"/>
        <v>19</v>
      </c>
      <c r="I23" s="67">
        <f t="shared" si="3"/>
        <v>395</v>
      </c>
      <c r="J23" s="67">
        <f t="shared" si="4"/>
        <v>189</v>
      </c>
      <c r="K23" s="67">
        <f t="shared" si="5"/>
        <v>584</v>
      </c>
      <c r="L23" s="67">
        <v>91</v>
      </c>
      <c r="M23" s="67">
        <v>24</v>
      </c>
      <c r="N23" s="67">
        <f t="shared" si="1"/>
        <v>115</v>
      </c>
      <c r="O23" s="473" t="s">
        <v>219</v>
      </c>
      <c r="P23" s="473"/>
      <c r="Q23" s="473"/>
    </row>
    <row r="24" spans="1:22" ht="19.5" customHeight="1">
      <c r="A24" s="494" t="s">
        <v>394</v>
      </c>
      <c r="B24" s="494"/>
      <c r="C24" s="67">
        <v>245</v>
      </c>
      <c r="D24" s="67">
        <v>187</v>
      </c>
      <c r="E24" s="67">
        <f t="shared" si="0"/>
        <v>432</v>
      </c>
      <c r="F24" s="67">
        <v>14</v>
      </c>
      <c r="G24" s="67">
        <v>19</v>
      </c>
      <c r="H24" s="67">
        <f t="shared" si="2"/>
        <v>33</v>
      </c>
      <c r="I24" s="67">
        <f t="shared" si="3"/>
        <v>259</v>
      </c>
      <c r="J24" s="67">
        <f t="shared" si="4"/>
        <v>206</v>
      </c>
      <c r="K24" s="67">
        <f t="shared" si="5"/>
        <v>465</v>
      </c>
      <c r="L24" s="67">
        <v>0</v>
      </c>
      <c r="M24" s="67">
        <v>0</v>
      </c>
      <c r="N24" s="67">
        <f t="shared" si="1"/>
        <v>0</v>
      </c>
      <c r="O24" s="473" t="s">
        <v>220</v>
      </c>
      <c r="P24" s="473"/>
      <c r="Q24" s="473"/>
    </row>
    <row r="25" spans="1:22" ht="19.5" customHeight="1">
      <c r="A25" s="494" t="s">
        <v>409</v>
      </c>
      <c r="B25" s="494"/>
      <c r="C25" s="67">
        <v>228</v>
      </c>
      <c r="D25" s="67">
        <v>139</v>
      </c>
      <c r="E25" s="67">
        <f t="shared" si="0"/>
        <v>367</v>
      </c>
      <c r="F25" s="67">
        <v>17</v>
      </c>
      <c r="G25" s="67">
        <v>21</v>
      </c>
      <c r="H25" s="67">
        <f t="shared" si="2"/>
        <v>38</v>
      </c>
      <c r="I25" s="67">
        <f t="shared" si="3"/>
        <v>245</v>
      </c>
      <c r="J25" s="67">
        <f t="shared" si="4"/>
        <v>160</v>
      </c>
      <c r="K25" s="67">
        <f t="shared" si="5"/>
        <v>405</v>
      </c>
      <c r="L25" s="67">
        <v>7</v>
      </c>
      <c r="M25" s="67">
        <v>4</v>
      </c>
      <c r="N25" s="67">
        <f t="shared" si="1"/>
        <v>11</v>
      </c>
      <c r="O25" s="473" t="s">
        <v>221</v>
      </c>
      <c r="P25" s="473"/>
      <c r="Q25" s="473"/>
      <c r="V25" s="254"/>
    </row>
    <row r="26" spans="1:22" ht="19.5" customHeight="1">
      <c r="A26" s="494" t="s">
        <v>9</v>
      </c>
      <c r="B26" s="494"/>
      <c r="C26" s="67">
        <v>104</v>
      </c>
      <c r="D26" s="67">
        <v>40</v>
      </c>
      <c r="E26" s="67">
        <f t="shared" si="0"/>
        <v>144</v>
      </c>
      <c r="F26" s="67">
        <v>4</v>
      </c>
      <c r="G26" s="67">
        <v>6</v>
      </c>
      <c r="H26" s="67">
        <f t="shared" si="2"/>
        <v>10</v>
      </c>
      <c r="I26" s="67">
        <f t="shared" si="3"/>
        <v>108</v>
      </c>
      <c r="J26" s="67">
        <f t="shared" si="4"/>
        <v>46</v>
      </c>
      <c r="K26" s="67">
        <f t="shared" si="5"/>
        <v>154</v>
      </c>
      <c r="L26" s="67">
        <v>2</v>
      </c>
      <c r="M26" s="67">
        <v>0</v>
      </c>
      <c r="N26" s="67">
        <f t="shared" si="1"/>
        <v>2</v>
      </c>
      <c r="O26" s="473" t="s">
        <v>222</v>
      </c>
      <c r="P26" s="473"/>
      <c r="Q26" s="473"/>
    </row>
    <row r="27" spans="1:22" ht="19.5" customHeight="1">
      <c r="A27" s="494" t="s">
        <v>79</v>
      </c>
      <c r="B27" s="494"/>
      <c r="C27" s="67">
        <v>322</v>
      </c>
      <c r="D27" s="67">
        <v>198</v>
      </c>
      <c r="E27" s="67">
        <f t="shared" si="0"/>
        <v>520</v>
      </c>
      <c r="F27" s="67">
        <v>5</v>
      </c>
      <c r="G27" s="67">
        <v>13</v>
      </c>
      <c r="H27" s="67">
        <f t="shared" si="2"/>
        <v>18</v>
      </c>
      <c r="I27" s="67">
        <f t="shared" si="3"/>
        <v>327</v>
      </c>
      <c r="J27" s="67">
        <f t="shared" si="4"/>
        <v>211</v>
      </c>
      <c r="K27" s="67">
        <f t="shared" si="5"/>
        <v>538</v>
      </c>
      <c r="L27" s="67">
        <v>19</v>
      </c>
      <c r="M27" s="67">
        <v>11</v>
      </c>
      <c r="N27" s="67">
        <f t="shared" si="1"/>
        <v>30</v>
      </c>
      <c r="O27" s="473" t="s">
        <v>223</v>
      </c>
      <c r="P27" s="473"/>
      <c r="Q27" s="473"/>
    </row>
    <row r="28" spans="1:22" ht="19.5" customHeight="1">
      <c r="A28" s="494" t="s">
        <v>395</v>
      </c>
      <c r="B28" s="494"/>
      <c r="C28" s="67">
        <v>470</v>
      </c>
      <c r="D28" s="67">
        <v>241</v>
      </c>
      <c r="E28" s="67">
        <f t="shared" si="0"/>
        <v>711</v>
      </c>
      <c r="F28" s="67">
        <v>11</v>
      </c>
      <c r="G28" s="67">
        <v>7</v>
      </c>
      <c r="H28" s="67">
        <f t="shared" si="2"/>
        <v>18</v>
      </c>
      <c r="I28" s="67">
        <f t="shared" si="3"/>
        <v>481</v>
      </c>
      <c r="J28" s="67">
        <f t="shared" si="4"/>
        <v>248</v>
      </c>
      <c r="K28" s="67">
        <f t="shared" si="5"/>
        <v>729</v>
      </c>
      <c r="L28" s="67">
        <v>0</v>
      </c>
      <c r="M28" s="67">
        <v>0</v>
      </c>
      <c r="N28" s="67">
        <f t="shared" si="1"/>
        <v>0</v>
      </c>
      <c r="O28" s="473" t="s">
        <v>224</v>
      </c>
      <c r="P28" s="473"/>
      <c r="Q28" s="473"/>
    </row>
    <row r="29" spans="1:22" ht="19.5" customHeight="1">
      <c r="A29" s="494" t="s">
        <v>81</v>
      </c>
      <c r="B29" s="494"/>
      <c r="C29" s="67">
        <v>137</v>
      </c>
      <c r="D29" s="67">
        <v>102</v>
      </c>
      <c r="E29" s="67">
        <f t="shared" si="0"/>
        <v>239</v>
      </c>
      <c r="F29" s="67">
        <v>17</v>
      </c>
      <c r="G29" s="67">
        <v>22</v>
      </c>
      <c r="H29" s="67">
        <f t="shared" si="2"/>
        <v>39</v>
      </c>
      <c r="I29" s="67">
        <f t="shared" si="3"/>
        <v>154</v>
      </c>
      <c r="J29" s="67">
        <f t="shared" si="4"/>
        <v>124</v>
      </c>
      <c r="K29" s="67">
        <f t="shared" si="5"/>
        <v>278</v>
      </c>
      <c r="L29" s="67">
        <v>1</v>
      </c>
      <c r="M29" s="67">
        <v>22</v>
      </c>
      <c r="N29" s="67">
        <f t="shared" si="1"/>
        <v>23</v>
      </c>
      <c r="O29" s="473" t="s">
        <v>225</v>
      </c>
      <c r="P29" s="473"/>
      <c r="Q29" s="473"/>
    </row>
    <row r="30" spans="1:22" ht="19.5" customHeight="1" thickBot="1">
      <c r="A30" s="564" t="s">
        <v>10</v>
      </c>
      <c r="B30" s="564"/>
      <c r="C30" s="84">
        <v>640</v>
      </c>
      <c r="D30" s="84">
        <v>239</v>
      </c>
      <c r="E30" s="84">
        <f t="shared" si="0"/>
        <v>879</v>
      </c>
      <c r="F30" s="84">
        <v>27</v>
      </c>
      <c r="G30" s="84">
        <v>20</v>
      </c>
      <c r="H30" s="84">
        <f>SUM(F30:G30)</f>
        <v>47</v>
      </c>
      <c r="I30" s="67">
        <f t="shared" si="3"/>
        <v>667</v>
      </c>
      <c r="J30" s="67">
        <f t="shared" si="3"/>
        <v>259</v>
      </c>
      <c r="K30" s="84">
        <f>SUM(I30:J30)</f>
        <v>926</v>
      </c>
      <c r="L30" s="84">
        <v>2</v>
      </c>
      <c r="M30" s="84">
        <v>4</v>
      </c>
      <c r="N30" s="84">
        <f t="shared" si="1"/>
        <v>6</v>
      </c>
      <c r="O30" s="536" t="s">
        <v>226</v>
      </c>
      <c r="P30" s="536"/>
      <c r="Q30" s="536"/>
    </row>
    <row r="31" spans="1:22" ht="19.5" customHeight="1" thickBot="1">
      <c r="A31" s="495" t="s">
        <v>11</v>
      </c>
      <c r="B31" s="495"/>
      <c r="C31" s="69">
        <f>SUM(C11:C30)</f>
        <v>5507</v>
      </c>
      <c r="D31" s="69">
        <f>SUM(D11:D30)</f>
        <v>4555</v>
      </c>
      <c r="E31" s="69">
        <f>SUM(E11:E30)</f>
        <v>10062</v>
      </c>
      <c r="F31" s="69">
        <f t="shared" ref="F31:N31" si="6">SUM(F11:F30)</f>
        <v>241</v>
      </c>
      <c r="G31" s="69">
        <f t="shared" si="6"/>
        <v>438</v>
      </c>
      <c r="H31" s="69">
        <f t="shared" si="6"/>
        <v>679</v>
      </c>
      <c r="I31" s="69">
        <f t="shared" ref="I31" si="7">SUM(I11:I30)</f>
        <v>5748</v>
      </c>
      <c r="J31" s="69">
        <f t="shared" ref="J31" si="8">SUM(J11:J30)</f>
        <v>4993</v>
      </c>
      <c r="K31" s="69">
        <f t="shared" ref="K31" si="9">SUM(K11:K30)</f>
        <v>10741</v>
      </c>
      <c r="L31" s="69">
        <f t="shared" si="6"/>
        <v>566</v>
      </c>
      <c r="M31" s="69">
        <f t="shared" si="6"/>
        <v>848</v>
      </c>
      <c r="N31" s="69">
        <f t="shared" si="6"/>
        <v>1414</v>
      </c>
      <c r="O31" s="562" t="s">
        <v>201</v>
      </c>
      <c r="P31" s="562"/>
      <c r="Q31" s="562"/>
    </row>
    <row r="32" spans="1:22" ht="13.5" thickTop="1"/>
  </sheetData>
  <mergeCells count="48">
    <mergeCell ref="I8:K8"/>
    <mergeCell ref="O4:Q10"/>
    <mergeCell ref="A30:B30"/>
    <mergeCell ref="O30:Q30"/>
    <mergeCell ref="A24:B24"/>
    <mergeCell ref="O24:Q24"/>
    <mergeCell ref="A25:B25"/>
    <mergeCell ref="O25:Q25"/>
    <mergeCell ref="A26:B26"/>
    <mergeCell ref="O26:Q26"/>
    <mergeCell ref="A21:B21"/>
    <mergeCell ref="O21:Q21"/>
    <mergeCell ref="A22:B22"/>
    <mergeCell ref="O22:Q22"/>
    <mergeCell ref="A23:B23"/>
    <mergeCell ref="O23:Q23"/>
    <mergeCell ref="A31:B31"/>
    <mergeCell ref="O31:Q31"/>
    <mergeCell ref="A27:B27"/>
    <mergeCell ref="O27:Q27"/>
    <mergeCell ref="A28:B28"/>
    <mergeCell ref="O28:Q28"/>
    <mergeCell ref="A29:B29"/>
    <mergeCell ref="O29:Q29"/>
    <mergeCell ref="A15:A20"/>
    <mergeCell ref="P15:Q20"/>
    <mergeCell ref="A11:B11"/>
    <mergeCell ref="O11:Q11"/>
    <mergeCell ref="A13:B13"/>
    <mergeCell ref="P13:Q13"/>
    <mergeCell ref="A12:B12"/>
    <mergeCell ref="O12:Q12"/>
    <mergeCell ref="R1:AF1"/>
    <mergeCell ref="R2:AG2"/>
    <mergeCell ref="O3:Q3"/>
    <mergeCell ref="A4:B10"/>
    <mergeCell ref="A14:B14"/>
    <mergeCell ref="P14:Q14"/>
    <mergeCell ref="A2:Q2"/>
    <mergeCell ref="A1:Q1"/>
    <mergeCell ref="A3:C3"/>
    <mergeCell ref="C4:E7"/>
    <mergeCell ref="F4:H7"/>
    <mergeCell ref="I4:K7"/>
    <mergeCell ref="C8:E8"/>
    <mergeCell ref="F8:H8"/>
    <mergeCell ref="L4:N7"/>
    <mergeCell ref="L8:N8"/>
  </mergeCells>
  <printOptions horizontalCentered="1"/>
  <pageMargins left="1" right="1" top="1.25" bottom="0.75" header="1.25" footer="0.75"/>
  <pageSetup paperSize="9" scale="7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A1:Z29"/>
  <sheetViews>
    <sheetView rightToLeft="1" view="pageBreakPreview" zoomScale="91" zoomScaleNormal="75" zoomScaleSheetLayoutView="91" workbookViewId="0">
      <selection activeCell="S10" sqref="S10:T10"/>
    </sheetView>
  </sheetViews>
  <sheetFormatPr defaultRowHeight="12.75"/>
  <cols>
    <col min="1" max="1" width="8.7109375" style="11" customWidth="1"/>
    <col min="2" max="2" width="10.85546875" style="11" customWidth="1"/>
    <col min="3" max="18" width="7.7109375" style="11" customWidth="1"/>
    <col min="19" max="20" width="9.7109375" style="11" customWidth="1"/>
    <col min="21" max="22" width="9.140625" style="11"/>
    <col min="23" max="23" width="16" style="11" customWidth="1"/>
    <col min="24" max="25" width="9.140625" style="11"/>
    <col min="26" max="26" width="16.5703125" style="11" customWidth="1"/>
    <col min="27" max="16384" width="9.140625" style="11"/>
  </cols>
  <sheetData>
    <row r="1" spans="1:26" ht="22.5" customHeight="1">
      <c r="A1" s="422" t="s">
        <v>504</v>
      </c>
      <c r="B1" s="422"/>
      <c r="C1" s="422"/>
      <c r="D1" s="422"/>
      <c r="E1" s="422"/>
      <c r="F1" s="422"/>
      <c r="G1" s="422"/>
      <c r="H1" s="422"/>
      <c r="I1" s="422"/>
      <c r="J1" s="422"/>
      <c r="K1" s="422"/>
      <c r="L1" s="422"/>
      <c r="M1" s="422"/>
      <c r="N1" s="422"/>
      <c r="O1" s="422"/>
      <c r="P1" s="422"/>
      <c r="Q1" s="422"/>
      <c r="R1" s="422"/>
      <c r="S1" s="422"/>
      <c r="T1" s="422"/>
    </row>
    <row r="2" spans="1:26" ht="24.75" customHeight="1">
      <c r="A2" s="422" t="s">
        <v>505</v>
      </c>
      <c r="B2" s="422"/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  <c r="Q2" s="422"/>
      <c r="R2" s="422"/>
      <c r="S2" s="422"/>
      <c r="T2" s="422"/>
    </row>
    <row r="3" spans="1:26" ht="18.75" customHeight="1" thickBot="1">
      <c r="A3" s="424" t="s">
        <v>578</v>
      </c>
      <c r="B3" s="424"/>
      <c r="S3" s="423" t="s">
        <v>532</v>
      </c>
      <c r="T3" s="423"/>
    </row>
    <row r="4" spans="1:26" ht="18.75" customHeight="1" thickTop="1">
      <c r="A4" s="448" t="s">
        <v>85</v>
      </c>
      <c r="B4" s="448"/>
      <c r="C4" s="566" t="s">
        <v>41</v>
      </c>
      <c r="D4" s="566"/>
      <c r="E4" s="566"/>
      <c r="F4" s="566"/>
      <c r="G4" s="566" t="s">
        <v>29</v>
      </c>
      <c r="H4" s="566"/>
      <c r="I4" s="566"/>
      <c r="J4" s="566"/>
      <c r="K4" s="566" t="s">
        <v>30</v>
      </c>
      <c r="L4" s="566"/>
      <c r="M4" s="566"/>
      <c r="N4" s="566"/>
      <c r="O4" s="566" t="s">
        <v>31</v>
      </c>
      <c r="P4" s="566"/>
      <c r="Q4" s="566"/>
      <c r="R4" s="566"/>
      <c r="S4" s="448" t="s">
        <v>206</v>
      </c>
      <c r="T4" s="448"/>
    </row>
    <row r="5" spans="1:26" ht="20.100000000000001" customHeight="1">
      <c r="A5" s="443"/>
      <c r="B5" s="443"/>
      <c r="C5" s="565" t="s">
        <v>228</v>
      </c>
      <c r="D5" s="565"/>
      <c r="E5" s="565"/>
      <c r="F5" s="565"/>
      <c r="G5" s="565" t="s">
        <v>229</v>
      </c>
      <c r="H5" s="565"/>
      <c r="I5" s="565"/>
      <c r="J5" s="565"/>
      <c r="K5" s="565" t="s">
        <v>230</v>
      </c>
      <c r="L5" s="565"/>
      <c r="M5" s="565"/>
      <c r="N5" s="565"/>
      <c r="O5" s="565" t="s">
        <v>201</v>
      </c>
      <c r="P5" s="565"/>
      <c r="Q5" s="565"/>
      <c r="R5" s="565"/>
      <c r="S5" s="443"/>
      <c r="T5" s="443"/>
    </row>
    <row r="6" spans="1:26" ht="18.75" customHeight="1">
      <c r="A6" s="443"/>
      <c r="B6" s="443"/>
      <c r="C6" s="97" t="s">
        <v>90</v>
      </c>
      <c r="D6" s="97" t="s">
        <v>91</v>
      </c>
      <c r="E6" s="97" t="s">
        <v>3</v>
      </c>
      <c r="F6" s="97" t="s">
        <v>4</v>
      </c>
      <c r="G6" s="97" t="s">
        <v>90</v>
      </c>
      <c r="H6" s="97" t="s">
        <v>91</v>
      </c>
      <c r="I6" s="97" t="s">
        <v>3</v>
      </c>
      <c r="J6" s="97" t="s">
        <v>4</v>
      </c>
      <c r="K6" s="97" t="s">
        <v>90</v>
      </c>
      <c r="L6" s="97" t="s">
        <v>91</v>
      </c>
      <c r="M6" s="97" t="s">
        <v>3</v>
      </c>
      <c r="N6" s="97" t="s">
        <v>4</v>
      </c>
      <c r="O6" s="97" t="s">
        <v>90</v>
      </c>
      <c r="P6" s="97" t="s">
        <v>91</v>
      </c>
      <c r="Q6" s="97" t="s">
        <v>3</v>
      </c>
      <c r="R6" s="97" t="s">
        <v>4</v>
      </c>
      <c r="S6" s="443"/>
      <c r="T6" s="443"/>
      <c r="V6" s="23"/>
      <c r="W6" s="166"/>
      <c r="X6" s="23"/>
      <c r="Y6" s="23"/>
      <c r="Z6" s="166"/>
    </row>
    <row r="7" spans="1:26" s="155" customFormat="1" ht="42.75" customHeight="1" thickBot="1">
      <c r="A7" s="449"/>
      <c r="B7" s="449"/>
      <c r="C7" s="88" t="s">
        <v>198</v>
      </c>
      <c r="D7" s="88" t="s">
        <v>233</v>
      </c>
      <c r="E7" s="88" t="s">
        <v>200</v>
      </c>
      <c r="F7" s="88" t="s">
        <v>201</v>
      </c>
      <c r="G7" s="88" t="s">
        <v>198</v>
      </c>
      <c r="H7" s="88" t="s">
        <v>233</v>
      </c>
      <c r="I7" s="88" t="s">
        <v>200</v>
      </c>
      <c r="J7" s="88" t="s">
        <v>201</v>
      </c>
      <c r="K7" s="88" t="s">
        <v>198</v>
      </c>
      <c r="L7" s="88" t="s">
        <v>233</v>
      </c>
      <c r="M7" s="88" t="s">
        <v>200</v>
      </c>
      <c r="N7" s="88" t="s">
        <v>201</v>
      </c>
      <c r="O7" s="88" t="s">
        <v>198</v>
      </c>
      <c r="P7" s="88" t="s">
        <v>233</v>
      </c>
      <c r="Q7" s="88" t="s">
        <v>200</v>
      </c>
      <c r="R7" s="88" t="s">
        <v>201</v>
      </c>
      <c r="S7" s="449"/>
      <c r="T7" s="449"/>
      <c r="V7" s="156"/>
      <c r="W7" s="173"/>
      <c r="X7" s="156"/>
      <c r="Y7" s="156"/>
      <c r="Z7" s="173"/>
    </row>
    <row r="8" spans="1:26" ht="19.5" customHeight="1">
      <c r="A8" s="432" t="s">
        <v>384</v>
      </c>
      <c r="B8" s="432"/>
      <c r="C8" s="51">
        <v>22</v>
      </c>
      <c r="D8" s="51">
        <v>13</v>
      </c>
      <c r="E8" s="51">
        <v>8</v>
      </c>
      <c r="F8" s="51">
        <f>SUM(C8:E8)</f>
        <v>43</v>
      </c>
      <c r="G8" s="51">
        <v>19</v>
      </c>
      <c r="H8" s="51">
        <v>12</v>
      </c>
      <c r="I8" s="51">
        <v>2</v>
      </c>
      <c r="J8" s="51">
        <f>SUM(G8:I8)</f>
        <v>33</v>
      </c>
      <c r="K8" s="51">
        <v>15</v>
      </c>
      <c r="L8" s="51">
        <v>4</v>
      </c>
      <c r="M8" s="51">
        <v>2</v>
      </c>
      <c r="N8" s="51">
        <f>SUM(K8:M8)</f>
        <v>21</v>
      </c>
      <c r="O8" s="51">
        <f>SUM(C8,G8,K8)</f>
        <v>56</v>
      </c>
      <c r="P8" s="51">
        <f t="shared" ref="P8:Q8" si="0">SUM(D8,H8,L8)</f>
        <v>29</v>
      </c>
      <c r="Q8" s="51">
        <f t="shared" si="0"/>
        <v>12</v>
      </c>
      <c r="R8" s="51">
        <f>SUM(O8:Q8)</f>
        <v>97</v>
      </c>
      <c r="S8" s="404" t="s">
        <v>380</v>
      </c>
      <c r="T8" s="404" t="s">
        <v>380</v>
      </c>
      <c r="V8" s="23"/>
      <c r="W8" s="166"/>
      <c r="X8" s="23"/>
      <c r="Y8" s="23"/>
      <c r="Z8" s="166"/>
    </row>
    <row r="9" spans="1:26" ht="19.5" customHeight="1">
      <c r="A9" s="429" t="s">
        <v>82</v>
      </c>
      <c r="B9" s="429"/>
      <c r="C9" s="51">
        <v>23</v>
      </c>
      <c r="D9" s="51">
        <v>15</v>
      </c>
      <c r="E9" s="51">
        <v>0</v>
      </c>
      <c r="F9" s="51">
        <f>SUM(C9:E9)</f>
        <v>38</v>
      </c>
      <c r="G9" s="51">
        <v>24</v>
      </c>
      <c r="H9" s="51">
        <v>13</v>
      </c>
      <c r="I9" s="51">
        <v>1</v>
      </c>
      <c r="J9" s="51">
        <f t="shared" ref="J9:J27" si="1">SUM(G9:I9)</f>
        <v>38</v>
      </c>
      <c r="K9" s="51">
        <v>29</v>
      </c>
      <c r="L9" s="51">
        <v>14</v>
      </c>
      <c r="M9" s="51">
        <v>0</v>
      </c>
      <c r="N9" s="51">
        <f>SUM(K9:M9)</f>
        <v>43</v>
      </c>
      <c r="O9" s="51">
        <f t="shared" ref="O9:O27" si="2">SUM(C9,G9,K9)</f>
        <v>76</v>
      </c>
      <c r="P9" s="51">
        <f t="shared" ref="P9:P27" si="3">SUM(D9,H9,L9)</f>
        <v>42</v>
      </c>
      <c r="Q9" s="51">
        <f t="shared" ref="Q9:Q27" si="4">SUM(E9,I9,M9)</f>
        <v>1</v>
      </c>
      <c r="R9" s="51">
        <f t="shared" ref="R9:R27" si="5">SUM(O9:Q9)</f>
        <v>119</v>
      </c>
      <c r="S9" s="404" t="s">
        <v>207</v>
      </c>
      <c r="T9" s="404"/>
    </row>
    <row r="10" spans="1:26" ht="19.5" customHeight="1">
      <c r="A10" s="429" t="s">
        <v>83</v>
      </c>
      <c r="B10" s="429"/>
      <c r="C10" s="51">
        <v>33</v>
      </c>
      <c r="D10" s="51">
        <v>11</v>
      </c>
      <c r="E10" s="51">
        <v>2</v>
      </c>
      <c r="F10" s="51">
        <f t="shared" ref="F10:F27" si="6">SUM(C10:E10)</f>
        <v>46</v>
      </c>
      <c r="G10" s="51">
        <v>33</v>
      </c>
      <c r="H10" s="51">
        <v>12</v>
      </c>
      <c r="I10" s="51">
        <v>0</v>
      </c>
      <c r="J10" s="51">
        <f t="shared" si="1"/>
        <v>45</v>
      </c>
      <c r="K10" s="51">
        <v>34</v>
      </c>
      <c r="L10" s="51">
        <v>9</v>
      </c>
      <c r="M10" s="51">
        <v>2</v>
      </c>
      <c r="N10" s="51">
        <f t="shared" ref="N10:N27" si="7">SUM(K10:M10)</f>
        <v>45</v>
      </c>
      <c r="O10" s="51">
        <f t="shared" si="2"/>
        <v>100</v>
      </c>
      <c r="P10" s="51">
        <f t="shared" si="3"/>
        <v>32</v>
      </c>
      <c r="Q10" s="51">
        <f t="shared" si="4"/>
        <v>4</v>
      </c>
      <c r="R10" s="51">
        <f t="shared" si="5"/>
        <v>136</v>
      </c>
      <c r="S10" s="404" t="s">
        <v>208</v>
      </c>
      <c r="T10" s="404"/>
    </row>
    <row r="11" spans="1:26" ht="19.5" customHeight="1">
      <c r="A11" s="429" t="s">
        <v>7</v>
      </c>
      <c r="B11" s="429"/>
      <c r="C11" s="51">
        <v>47</v>
      </c>
      <c r="D11" s="51">
        <v>9</v>
      </c>
      <c r="E11" s="51">
        <v>4</v>
      </c>
      <c r="F11" s="51">
        <f t="shared" si="6"/>
        <v>60</v>
      </c>
      <c r="G11" s="51">
        <v>45</v>
      </c>
      <c r="H11" s="51">
        <v>10</v>
      </c>
      <c r="I11" s="51">
        <v>2</v>
      </c>
      <c r="J11" s="51">
        <f t="shared" si="1"/>
        <v>57</v>
      </c>
      <c r="K11" s="51">
        <v>51</v>
      </c>
      <c r="L11" s="51">
        <v>10</v>
      </c>
      <c r="M11" s="51">
        <v>3</v>
      </c>
      <c r="N11" s="51">
        <f t="shared" si="7"/>
        <v>64</v>
      </c>
      <c r="O11" s="51">
        <f t="shared" si="2"/>
        <v>143</v>
      </c>
      <c r="P11" s="51">
        <f t="shared" si="3"/>
        <v>29</v>
      </c>
      <c r="Q11" s="51">
        <f t="shared" si="4"/>
        <v>9</v>
      </c>
      <c r="R11" s="51">
        <f t="shared" si="5"/>
        <v>181</v>
      </c>
      <c r="S11" s="404" t="s">
        <v>209</v>
      </c>
      <c r="T11" s="404"/>
    </row>
    <row r="12" spans="1:26" ht="19.5" customHeight="1">
      <c r="A12" s="411" t="s">
        <v>8</v>
      </c>
      <c r="B12" s="103" t="s">
        <v>69</v>
      </c>
      <c r="C12" s="51">
        <v>50</v>
      </c>
      <c r="D12" s="51">
        <v>19</v>
      </c>
      <c r="E12" s="51">
        <v>0</v>
      </c>
      <c r="F12" s="51">
        <f t="shared" si="6"/>
        <v>69</v>
      </c>
      <c r="G12" s="51">
        <v>50</v>
      </c>
      <c r="H12" s="51">
        <v>19</v>
      </c>
      <c r="I12" s="51">
        <v>0</v>
      </c>
      <c r="J12" s="51">
        <f t="shared" si="1"/>
        <v>69</v>
      </c>
      <c r="K12" s="51">
        <v>49</v>
      </c>
      <c r="L12" s="51">
        <v>19</v>
      </c>
      <c r="M12" s="51">
        <v>0</v>
      </c>
      <c r="N12" s="51">
        <f t="shared" si="7"/>
        <v>68</v>
      </c>
      <c r="O12" s="51">
        <f t="shared" si="2"/>
        <v>149</v>
      </c>
      <c r="P12" s="51">
        <f t="shared" si="3"/>
        <v>57</v>
      </c>
      <c r="Q12" s="51">
        <f t="shared" si="4"/>
        <v>0</v>
      </c>
      <c r="R12" s="51">
        <f t="shared" si="5"/>
        <v>206</v>
      </c>
      <c r="S12" s="127" t="s">
        <v>210</v>
      </c>
      <c r="T12" s="438" t="s">
        <v>211</v>
      </c>
    </row>
    <row r="13" spans="1:26" ht="19.5" customHeight="1">
      <c r="A13" s="412"/>
      <c r="B13" s="103" t="s">
        <v>73</v>
      </c>
      <c r="C13" s="51">
        <v>53</v>
      </c>
      <c r="D13" s="51">
        <v>32</v>
      </c>
      <c r="E13" s="51">
        <v>1</v>
      </c>
      <c r="F13" s="51">
        <f t="shared" si="6"/>
        <v>86</v>
      </c>
      <c r="G13" s="51">
        <v>52</v>
      </c>
      <c r="H13" s="51">
        <v>34</v>
      </c>
      <c r="I13" s="51">
        <v>1</v>
      </c>
      <c r="J13" s="51">
        <f t="shared" si="1"/>
        <v>87</v>
      </c>
      <c r="K13" s="51">
        <v>52</v>
      </c>
      <c r="L13" s="51">
        <v>27</v>
      </c>
      <c r="M13" s="51">
        <v>1</v>
      </c>
      <c r="N13" s="51">
        <f t="shared" si="7"/>
        <v>80</v>
      </c>
      <c r="O13" s="51">
        <f t="shared" si="2"/>
        <v>157</v>
      </c>
      <c r="P13" s="51">
        <f t="shared" si="3"/>
        <v>93</v>
      </c>
      <c r="Q13" s="51">
        <f t="shared" si="4"/>
        <v>3</v>
      </c>
      <c r="R13" s="51">
        <f t="shared" si="5"/>
        <v>253</v>
      </c>
      <c r="S13" s="127" t="s">
        <v>212</v>
      </c>
      <c r="T13" s="438"/>
    </row>
    <row r="14" spans="1:26" ht="19.5" customHeight="1">
      <c r="A14" s="412"/>
      <c r="B14" s="103" t="s">
        <v>74</v>
      </c>
      <c r="C14" s="51">
        <v>13</v>
      </c>
      <c r="D14" s="51">
        <v>5</v>
      </c>
      <c r="E14" s="51">
        <v>0</v>
      </c>
      <c r="F14" s="51">
        <f t="shared" si="6"/>
        <v>18</v>
      </c>
      <c r="G14" s="51">
        <v>13</v>
      </c>
      <c r="H14" s="51">
        <v>5</v>
      </c>
      <c r="I14" s="51">
        <v>0</v>
      </c>
      <c r="J14" s="51">
        <f t="shared" si="1"/>
        <v>18</v>
      </c>
      <c r="K14" s="51">
        <v>13</v>
      </c>
      <c r="L14" s="51">
        <v>5</v>
      </c>
      <c r="M14" s="51">
        <v>0</v>
      </c>
      <c r="N14" s="51">
        <f t="shared" si="7"/>
        <v>18</v>
      </c>
      <c r="O14" s="51">
        <f t="shared" si="2"/>
        <v>39</v>
      </c>
      <c r="P14" s="51">
        <f t="shared" si="3"/>
        <v>15</v>
      </c>
      <c r="Q14" s="51">
        <f t="shared" si="4"/>
        <v>0</v>
      </c>
      <c r="R14" s="51">
        <f t="shared" si="5"/>
        <v>54</v>
      </c>
      <c r="S14" s="127" t="s">
        <v>213</v>
      </c>
      <c r="T14" s="438"/>
    </row>
    <row r="15" spans="1:26" ht="19.5" customHeight="1">
      <c r="A15" s="412"/>
      <c r="B15" s="103" t="s">
        <v>72</v>
      </c>
      <c r="C15" s="51">
        <v>46</v>
      </c>
      <c r="D15" s="51">
        <v>15</v>
      </c>
      <c r="E15" s="51">
        <v>0</v>
      </c>
      <c r="F15" s="51">
        <f t="shared" si="6"/>
        <v>61</v>
      </c>
      <c r="G15" s="51">
        <v>39</v>
      </c>
      <c r="H15" s="51">
        <v>14</v>
      </c>
      <c r="I15" s="51">
        <v>0</v>
      </c>
      <c r="J15" s="51">
        <f t="shared" si="1"/>
        <v>53</v>
      </c>
      <c r="K15" s="51">
        <v>36</v>
      </c>
      <c r="L15" s="51">
        <v>12</v>
      </c>
      <c r="M15" s="51">
        <v>0</v>
      </c>
      <c r="N15" s="51">
        <f t="shared" si="7"/>
        <v>48</v>
      </c>
      <c r="O15" s="51">
        <f t="shared" si="2"/>
        <v>121</v>
      </c>
      <c r="P15" s="51">
        <f t="shared" si="3"/>
        <v>41</v>
      </c>
      <c r="Q15" s="51">
        <f t="shared" si="4"/>
        <v>0</v>
      </c>
      <c r="R15" s="51">
        <f t="shared" si="5"/>
        <v>162</v>
      </c>
      <c r="S15" s="127" t="s">
        <v>214</v>
      </c>
      <c r="T15" s="438"/>
    </row>
    <row r="16" spans="1:26" ht="19.5" customHeight="1">
      <c r="A16" s="412"/>
      <c r="B16" s="103" t="s">
        <v>70</v>
      </c>
      <c r="C16" s="51">
        <v>42</v>
      </c>
      <c r="D16" s="51">
        <v>17</v>
      </c>
      <c r="E16" s="51">
        <v>0</v>
      </c>
      <c r="F16" s="51">
        <f t="shared" si="6"/>
        <v>59</v>
      </c>
      <c r="G16" s="51">
        <v>35</v>
      </c>
      <c r="H16" s="51">
        <v>19</v>
      </c>
      <c r="I16" s="51">
        <v>0</v>
      </c>
      <c r="J16" s="51">
        <f t="shared" si="1"/>
        <v>54</v>
      </c>
      <c r="K16" s="51">
        <v>31</v>
      </c>
      <c r="L16" s="51">
        <v>15</v>
      </c>
      <c r="M16" s="51">
        <v>0</v>
      </c>
      <c r="N16" s="51">
        <f t="shared" si="7"/>
        <v>46</v>
      </c>
      <c r="O16" s="51">
        <f t="shared" si="2"/>
        <v>108</v>
      </c>
      <c r="P16" s="51">
        <f t="shared" si="3"/>
        <v>51</v>
      </c>
      <c r="Q16" s="51">
        <f t="shared" si="4"/>
        <v>0</v>
      </c>
      <c r="R16" s="51">
        <f t="shared" si="5"/>
        <v>159</v>
      </c>
      <c r="S16" s="127" t="s">
        <v>215</v>
      </c>
      <c r="T16" s="438"/>
    </row>
    <row r="17" spans="1:20" ht="19.5" customHeight="1">
      <c r="A17" s="413"/>
      <c r="B17" s="103" t="s">
        <v>71</v>
      </c>
      <c r="C17" s="51">
        <v>25</v>
      </c>
      <c r="D17" s="51">
        <v>9</v>
      </c>
      <c r="E17" s="51">
        <v>0</v>
      </c>
      <c r="F17" s="51">
        <f t="shared" si="6"/>
        <v>34</v>
      </c>
      <c r="G17" s="51">
        <v>26</v>
      </c>
      <c r="H17" s="51">
        <v>9</v>
      </c>
      <c r="I17" s="51">
        <v>0</v>
      </c>
      <c r="J17" s="51">
        <f t="shared" si="1"/>
        <v>35</v>
      </c>
      <c r="K17" s="51">
        <v>22</v>
      </c>
      <c r="L17" s="51">
        <v>9</v>
      </c>
      <c r="M17" s="51">
        <v>0</v>
      </c>
      <c r="N17" s="51">
        <f t="shared" si="7"/>
        <v>31</v>
      </c>
      <c r="O17" s="51">
        <f t="shared" si="2"/>
        <v>73</v>
      </c>
      <c r="P17" s="51">
        <f t="shared" si="3"/>
        <v>27</v>
      </c>
      <c r="Q17" s="51">
        <f t="shared" si="4"/>
        <v>0</v>
      </c>
      <c r="R17" s="51">
        <f t="shared" si="5"/>
        <v>100</v>
      </c>
      <c r="S17" s="127" t="s">
        <v>216</v>
      </c>
      <c r="T17" s="438"/>
    </row>
    <row r="18" spans="1:20" ht="19.5" customHeight="1">
      <c r="A18" s="429" t="s">
        <v>77</v>
      </c>
      <c r="B18" s="429"/>
      <c r="C18" s="51">
        <v>43</v>
      </c>
      <c r="D18" s="51">
        <v>18</v>
      </c>
      <c r="E18" s="51">
        <v>4</v>
      </c>
      <c r="F18" s="51">
        <f t="shared" si="6"/>
        <v>65</v>
      </c>
      <c r="G18" s="51">
        <v>45</v>
      </c>
      <c r="H18" s="51">
        <v>13</v>
      </c>
      <c r="I18" s="51">
        <v>2</v>
      </c>
      <c r="J18" s="51">
        <f t="shared" si="1"/>
        <v>60</v>
      </c>
      <c r="K18" s="51">
        <v>30</v>
      </c>
      <c r="L18" s="51">
        <v>6</v>
      </c>
      <c r="M18" s="51">
        <v>2</v>
      </c>
      <c r="N18" s="51">
        <f t="shared" si="7"/>
        <v>38</v>
      </c>
      <c r="O18" s="51">
        <f t="shared" si="2"/>
        <v>118</v>
      </c>
      <c r="P18" s="51">
        <f t="shared" si="3"/>
        <v>37</v>
      </c>
      <c r="Q18" s="51">
        <f t="shared" si="4"/>
        <v>8</v>
      </c>
      <c r="R18" s="51">
        <f t="shared" si="5"/>
        <v>163</v>
      </c>
      <c r="S18" s="404" t="s">
        <v>217</v>
      </c>
      <c r="T18" s="404"/>
    </row>
    <row r="19" spans="1:20" ht="19.5" customHeight="1">
      <c r="A19" s="429" t="s">
        <v>76</v>
      </c>
      <c r="B19" s="429"/>
      <c r="C19" s="51">
        <v>37</v>
      </c>
      <c r="D19" s="51">
        <v>12</v>
      </c>
      <c r="E19" s="51">
        <v>0</v>
      </c>
      <c r="F19" s="51">
        <f t="shared" si="6"/>
        <v>49</v>
      </c>
      <c r="G19" s="51">
        <v>36</v>
      </c>
      <c r="H19" s="51">
        <v>12</v>
      </c>
      <c r="I19" s="51">
        <v>0</v>
      </c>
      <c r="J19" s="51">
        <f t="shared" si="1"/>
        <v>48</v>
      </c>
      <c r="K19" s="51">
        <v>36</v>
      </c>
      <c r="L19" s="51">
        <v>10</v>
      </c>
      <c r="M19" s="51">
        <v>0</v>
      </c>
      <c r="N19" s="51">
        <f t="shared" si="7"/>
        <v>46</v>
      </c>
      <c r="O19" s="51">
        <f t="shared" si="2"/>
        <v>109</v>
      </c>
      <c r="P19" s="51">
        <f t="shared" si="3"/>
        <v>34</v>
      </c>
      <c r="Q19" s="51">
        <f t="shared" si="4"/>
        <v>0</v>
      </c>
      <c r="R19" s="51">
        <f t="shared" si="5"/>
        <v>143</v>
      </c>
      <c r="S19" s="404" t="s">
        <v>218</v>
      </c>
      <c r="T19" s="404"/>
    </row>
    <row r="20" spans="1:20" ht="19.5" customHeight="1">
      <c r="A20" s="429" t="s">
        <v>75</v>
      </c>
      <c r="B20" s="429"/>
      <c r="C20" s="51">
        <v>32</v>
      </c>
      <c r="D20" s="51">
        <v>7</v>
      </c>
      <c r="E20" s="51">
        <v>0</v>
      </c>
      <c r="F20" s="51">
        <f t="shared" si="6"/>
        <v>39</v>
      </c>
      <c r="G20" s="51">
        <v>34</v>
      </c>
      <c r="H20" s="51">
        <v>7</v>
      </c>
      <c r="I20" s="51">
        <v>0</v>
      </c>
      <c r="J20" s="51">
        <f t="shared" si="1"/>
        <v>41</v>
      </c>
      <c r="K20" s="51">
        <v>29</v>
      </c>
      <c r="L20" s="51">
        <v>5</v>
      </c>
      <c r="M20" s="51">
        <v>0</v>
      </c>
      <c r="N20" s="51">
        <f t="shared" si="7"/>
        <v>34</v>
      </c>
      <c r="O20" s="51">
        <f t="shared" si="2"/>
        <v>95</v>
      </c>
      <c r="P20" s="51">
        <f t="shared" si="3"/>
        <v>19</v>
      </c>
      <c r="Q20" s="51">
        <f t="shared" si="4"/>
        <v>0</v>
      </c>
      <c r="R20" s="51">
        <f t="shared" si="5"/>
        <v>114</v>
      </c>
      <c r="S20" s="404" t="s">
        <v>219</v>
      </c>
      <c r="T20" s="404"/>
    </row>
    <row r="21" spans="1:20" ht="19.5" customHeight="1">
      <c r="A21" s="429" t="s">
        <v>78</v>
      </c>
      <c r="B21" s="429"/>
      <c r="C21" s="51">
        <v>26</v>
      </c>
      <c r="D21" s="51">
        <v>8</v>
      </c>
      <c r="E21" s="51">
        <v>0</v>
      </c>
      <c r="F21" s="51">
        <f t="shared" si="6"/>
        <v>34</v>
      </c>
      <c r="G21" s="51">
        <v>28</v>
      </c>
      <c r="H21" s="51">
        <v>10</v>
      </c>
      <c r="I21" s="51">
        <v>0</v>
      </c>
      <c r="J21" s="51">
        <f t="shared" si="1"/>
        <v>38</v>
      </c>
      <c r="K21" s="51">
        <v>30</v>
      </c>
      <c r="L21" s="51">
        <v>8</v>
      </c>
      <c r="M21" s="51">
        <v>0</v>
      </c>
      <c r="N21" s="51">
        <f t="shared" si="7"/>
        <v>38</v>
      </c>
      <c r="O21" s="51">
        <f t="shared" si="2"/>
        <v>84</v>
      </c>
      <c r="P21" s="51">
        <f t="shared" si="3"/>
        <v>26</v>
      </c>
      <c r="Q21" s="51">
        <f t="shared" si="4"/>
        <v>0</v>
      </c>
      <c r="R21" s="51">
        <f t="shared" si="5"/>
        <v>110</v>
      </c>
      <c r="S21" s="404" t="s">
        <v>220</v>
      </c>
      <c r="T21" s="404"/>
    </row>
    <row r="22" spans="1:20" ht="19.5" customHeight="1">
      <c r="A22" s="429" t="s">
        <v>409</v>
      </c>
      <c r="B22" s="429"/>
      <c r="C22" s="51">
        <v>16</v>
      </c>
      <c r="D22" s="51">
        <v>5</v>
      </c>
      <c r="E22" s="51">
        <v>7</v>
      </c>
      <c r="F22" s="51">
        <f t="shared" si="6"/>
        <v>28</v>
      </c>
      <c r="G22" s="51">
        <v>18</v>
      </c>
      <c r="H22" s="51">
        <v>5</v>
      </c>
      <c r="I22" s="51">
        <v>7</v>
      </c>
      <c r="J22" s="51">
        <f t="shared" si="1"/>
        <v>30</v>
      </c>
      <c r="K22" s="51">
        <v>20</v>
      </c>
      <c r="L22" s="51">
        <v>5</v>
      </c>
      <c r="M22" s="51">
        <v>7</v>
      </c>
      <c r="N22" s="51">
        <f t="shared" si="7"/>
        <v>32</v>
      </c>
      <c r="O22" s="51">
        <f t="shared" si="2"/>
        <v>54</v>
      </c>
      <c r="P22" s="51">
        <f t="shared" si="3"/>
        <v>15</v>
      </c>
      <c r="Q22" s="51">
        <f t="shared" si="4"/>
        <v>21</v>
      </c>
      <c r="R22" s="51">
        <f t="shared" si="5"/>
        <v>90</v>
      </c>
      <c r="S22" s="404" t="s">
        <v>221</v>
      </c>
      <c r="T22" s="404"/>
    </row>
    <row r="23" spans="1:20" ht="19.5" customHeight="1">
      <c r="A23" s="429" t="s">
        <v>9</v>
      </c>
      <c r="B23" s="429"/>
      <c r="C23" s="51">
        <v>10</v>
      </c>
      <c r="D23" s="51">
        <v>4</v>
      </c>
      <c r="E23" s="51">
        <v>4</v>
      </c>
      <c r="F23" s="51">
        <f t="shared" si="6"/>
        <v>18</v>
      </c>
      <c r="G23" s="51">
        <v>9</v>
      </c>
      <c r="H23" s="51">
        <v>7</v>
      </c>
      <c r="I23" s="51">
        <v>6</v>
      </c>
      <c r="J23" s="51">
        <f t="shared" si="1"/>
        <v>22</v>
      </c>
      <c r="K23" s="51">
        <v>14</v>
      </c>
      <c r="L23" s="51">
        <v>4</v>
      </c>
      <c r="M23" s="51">
        <v>1</v>
      </c>
      <c r="N23" s="51">
        <f t="shared" si="7"/>
        <v>19</v>
      </c>
      <c r="O23" s="51">
        <f t="shared" si="2"/>
        <v>33</v>
      </c>
      <c r="P23" s="51">
        <f t="shared" si="3"/>
        <v>15</v>
      </c>
      <c r="Q23" s="51">
        <f t="shared" si="4"/>
        <v>11</v>
      </c>
      <c r="R23" s="51">
        <f t="shared" si="5"/>
        <v>59</v>
      </c>
      <c r="S23" s="404" t="s">
        <v>222</v>
      </c>
      <c r="T23" s="404"/>
    </row>
    <row r="24" spans="1:20" ht="19.5" customHeight="1">
      <c r="A24" s="429" t="s">
        <v>79</v>
      </c>
      <c r="B24" s="429"/>
      <c r="C24" s="51">
        <v>33</v>
      </c>
      <c r="D24" s="51">
        <v>12</v>
      </c>
      <c r="E24" s="51">
        <v>0</v>
      </c>
      <c r="F24" s="51">
        <f t="shared" si="6"/>
        <v>45</v>
      </c>
      <c r="G24" s="51">
        <v>38</v>
      </c>
      <c r="H24" s="51">
        <v>10</v>
      </c>
      <c r="I24" s="51">
        <v>0</v>
      </c>
      <c r="J24" s="51">
        <f t="shared" si="1"/>
        <v>48</v>
      </c>
      <c r="K24" s="51">
        <v>42</v>
      </c>
      <c r="L24" s="51">
        <v>9</v>
      </c>
      <c r="M24" s="51">
        <v>0</v>
      </c>
      <c r="N24" s="51">
        <f t="shared" si="7"/>
        <v>51</v>
      </c>
      <c r="O24" s="51">
        <f t="shared" si="2"/>
        <v>113</v>
      </c>
      <c r="P24" s="51">
        <f t="shared" si="3"/>
        <v>31</v>
      </c>
      <c r="Q24" s="51">
        <f t="shared" si="4"/>
        <v>0</v>
      </c>
      <c r="R24" s="51">
        <f t="shared" si="5"/>
        <v>144</v>
      </c>
      <c r="S24" s="404" t="s">
        <v>223</v>
      </c>
      <c r="T24" s="404"/>
    </row>
    <row r="25" spans="1:20" ht="19.5" customHeight="1">
      <c r="A25" s="429" t="s">
        <v>80</v>
      </c>
      <c r="B25" s="429"/>
      <c r="C25" s="51">
        <v>27</v>
      </c>
      <c r="D25" s="51">
        <v>17</v>
      </c>
      <c r="E25" s="51">
        <v>0</v>
      </c>
      <c r="F25" s="51">
        <f t="shared" si="6"/>
        <v>44</v>
      </c>
      <c r="G25" s="51">
        <v>38</v>
      </c>
      <c r="H25" s="51">
        <v>17</v>
      </c>
      <c r="I25" s="51">
        <v>0</v>
      </c>
      <c r="J25" s="51">
        <f t="shared" si="1"/>
        <v>55</v>
      </c>
      <c r="K25" s="51">
        <v>42</v>
      </c>
      <c r="L25" s="51">
        <v>16</v>
      </c>
      <c r="M25" s="51">
        <v>0</v>
      </c>
      <c r="N25" s="51">
        <f t="shared" si="7"/>
        <v>58</v>
      </c>
      <c r="O25" s="51">
        <f t="shared" si="2"/>
        <v>107</v>
      </c>
      <c r="P25" s="51">
        <f t="shared" si="3"/>
        <v>50</v>
      </c>
      <c r="Q25" s="51">
        <f t="shared" si="4"/>
        <v>0</v>
      </c>
      <c r="R25" s="51">
        <f t="shared" si="5"/>
        <v>157</v>
      </c>
      <c r="S25" s="404" t="s">
        <v>224</v>
      </c>
      <c r="T25" s="404"/>
    </row>
    <row r="26" spans="1:20" ht="19.5" customHeight="1">
      <c r="A26" s="429" t="s">
        <v>81</v>
      </c>
      <c r="B26" s="429"/>
      <c r="C26" s="51">
        <v>22</v>
      </c>
      <c r="D26" s="51">
        <v>8</v>
      </c>
      <c r="E26" s="51">
        <v>1</v>
      </c>
      <c r="F26" s="51">
        <f t="shared" si="6"/>
        <v>31</v>
      </c>
      <c r="G26" s="51">
        <v>25</v>
      </c>
      <c r="H26" s="51">
        <v>6</v>
      </c>
      <c r="I26" s="51">
        <v>1</v>
      </c>
      <c r="J26" s="51">
        <f t="shared" si="1"/>
        <v>32</v>
      </c>
      <c r="K26" s="51">
        <v>27</v>
      </c>
      <c r="L26" s="51">
        <v>7</v>
      </c>
      <c r="M26" s="51">
        <v>1</v>
      </c>
      <c r="N26" s="51">
        <f t="shared" si="7"/>
        <v>35</v>
      </c>
      <c r="O26" s="51">
        <f t="shared" si="2"/>
        <v>74</v>
      </c>
      <c r="P26" s="51">
        <f t="shared" si="3"/>
        <v>21</v>
      </c>
      <c r="Q26" s="51">
        <f t="shared" si="4"/>
        <v>3</v>
      </c>
      <c r="R26" s="51">
        <f t="shared" si="5"/>
        <v>98</v>
      </c>
      <c r="S26" s="404" t="s">
        <v>225</v>
      </c>
      <c r="T26" s="404"/>
    </row>
    <row r="27" spans="1:20" ht="19.5" customHeight="1" thickBot="1">
      <c r="A27" s="436" t="s">
        <v>10</v>
      </c>
      <c r="B27" s="436"/>
      <c r="C27" s="48">
        <v>66</v>
      </c>
      <c r="D27" s="48">
        <v>11</v>
      </c>
      <c r="E27" s="48">
        <v>1</v>
      </c>
      <c r="F27" s="51">
        <f t="shared" si="6"/>
        <v>78</v>
      </c>
      <c r="G27" s="48">
        <v>66</v>
      </c>
      <c r="H27" s="48">
        <v>10</v>
      </c>
      <c r="I27" s="48">
        <v>1</v>
      </c>
      <c r="J27" s="51">
        <f t="shared" si="1"/>
        <v>77</v>
      </c>
      <c r="K27" s="48">
        <v>66</v>
      </c>
      <c r="L27" s="48">
        <v>9</v>
      </c>
      <c r="M27" s="48">
        <v>2</v>
      </c>
      <c r="N27" s="51">
        <f t="shared" si="7"/>
        <v>77</v>
      </c>
      <c r="O27" s="51">
        <f t="shared" si="2"/>
        <v>198</v>
      </c>
      <c r="P27" s="51">
        <f t="shared" si="3"/>
        <v>30</v>
      </c>
      <c r="Q27" s="51">
        <f t="shared" si="4"/>
        <v>4</v>
      </c>
      <c r="R27" s="51">
        <f t="shared" si="5"/>
        <v>232</v>
      </c>
      <c r="S27" s="435" t="s">
        <v>226</v>
      </c>
      <c r="T27" s="435"/>
    </row>
    <row r="28" spans="1:20" ht="19.5" customHeight="1" thickBot="1">
      <c r="A28" s="428" t="s">
        <v>11</v>
      </c>
      <c r="B28" s="428"/>
      <c r="C28" s="70">
        <f>SUM(C8:C27)</f>
        <v>666</v>
      </c>
      <c r="D28" s="188">
        <f t="shared" ref="D28:R28" si="8">SUM(D8:D27)</f>
        <v>247</v>
      </c>
      <c r="E28" s="188">
        <f t="shared" si="8"/>
        <v>32</v>
      </c>
      <c r="F28" s="188">
        <f t="shared" si="8"/>
        <v>945</v>
      </c>
      <c r="G28" s="188">
        <f t="shared" si="8"/>
        <v>673</v>
      </c>
      <c r="H28" s="188">
        <f t="shared" si="8"/>
        <v>244</v>
      </c>
      <c r="I28" s="188">
        <f t="shared" si="8"/>
        <v>23</v>
      </c>
      <c r="J28" s="188">
        <f t="shared" si="8"/>
        <v>940</v>
      </c>
      <c r="K28" s="188">
        <f t="shared" si="8"/>
        <v>668</v>
      </c>
      <c r="L28" s="188">
        <f t="shared" si="8"/>
        <v>203</v>
      </c>
      <c r="M28" s="188">
        <f t="shared" si="8"/>
        <v>21</v>
      </c>
      <c r="N28" s="188">
        <f t="shared" si="8"/>
        <v>892</v>
      </c>
      <c r="O28" s="258">
        <f t="shared" ref="O28" si="9">SUM(C28,G28,K28)</f>
        <v>2007</v>
      </c>
      <c r="P28" s="188">
        <f t="shared" si="8"/>
        <v>694</v>
      </c>
      <c r="Q28" s="188">
        <f t="shared" si="8"/>
        <v>76</v>
      </c>
      <c r="R28" s="188">
        <f t="shared" si="8"/>
        <v>2777</v>
      </c>
      <c r="S28" s="434" t="s">
        <v>201</v>
      </c>
      <c r="T28" s="434"/>
    </row>
    <row r="29" spans="1:20" ht="13.5" thickTop="1"/>
  </sheetData>
  <mergeCells count="46">
    <mergeCell ref="S27:T27"/>
    <mergeCell ref="S28:T28"/>
    <mergeCell ref="S20:T20"/>
    <mergeCell ref="S21:T21"/>
    <mergeCell ref="S22:T22"/>
    <mergeCell ref="S23:T23"/>
    <mergeCell ref="S24:T24"/>
    <mergeCell ref="S25:T25"/>
    <mergeCell ref="S26:T26"/>
    <mergeCell ref="S10:T10"/>
    <mergeCell ref="S11:T11"/>
    <mergeCell ref="S18:T18"/>
    <mergeCell ref="S19:T19"/>
    <mergeCell ref="T12:T17"/>
    <mergeCell ref="A27:B27"/>
    <mergeCell ref="A28:B28"/>
    <mergeCell ref="A19:B19"/>
    <mergeCell ref="A20:B20"/>
    <mergeCell ref="A21:B21"/>
    <mergeCell ref="A22:B22"/>
    <mergeCell ref="A23:B23"/>
    <mergeCell ref="A24:B24"/>
    <mergeCell ref="A26:B26"/>
    <mergeCell ref="A10:B10"/>
    <mergeCell ref="A11:B11"/>
    <mergeCell ref="A12:A17"/>
    <mergeCell ref="A18:B18"/>
    <mergeCell ref="A25:B25"/>
    <mergeCell ref="A9:B9"/>
    <mergeCell ref="S9:T9"/>
    <mergeCell ref="C5:F5"/>
    <mergeCell ref="G5:J5"/>
    <mergeCell ref="K5:N5"/>
    <mergeCell ref="O5:R5"/>
    <mergeCell ref="A4:B7"/>
    <mergeCell ref="S4:T7"/>
    <mergeCell ref="O4:R4"/>
    <mergeCell ref="C4:F4"/>
    <mergeCell ref="G4:J4"/>
    <mergeCell ref="K4:N4"/>
    <mergeCell ref="A8:B8"/>
    <mergeCell ref="A3:B3"/>
    <mergeCell ref="A1:T1"/>
    <mergeCell ref="A2:T2"/>
    <mergeCell ref="S3:T3"/>
    <mergeCell ref="S8:T8"/>
  </mergeCells>
  <phoneticPr fontId="3" type="noConversion"/>
  <printOptions horizontalCentered="1"/>
  <pageMargins left="0.5" right="0.5" top="1" bottom="1" header="1" footer="1"/>
  <pageSetup paperSize="9" scale="80" firstPageNumber="38" orientation="landscape" useFirstPageNumber="1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A1:AW30"/>
  <sheetViews>
    <sheetView rightToLeft="1" view="pageBreakPreview" zoomScale="80" zoomScaleNormal="75" zoomScaleSheetLayoutView="80" workbookViewId="0">
      <selection activeCell="V20" sqref="V20"/>
    </sheetView>
  </sheetViews>
  <sheetFormatPr defaultRowHeight="12.75"/>
  <cols>
    <col min="1" max="1" width="5" style="11" customWidth="1"/>
    <col min="2" max="2" width="10.7109375" style="11" customWidth="1"/>
    <col min="3" max="6" width="6.85546875" style="11" customWidth="1"/>
    <col min="7" max="10" width="5.7109375" style="11" customWidth="1"/>
    <col min="11" max="11" width="6.140625" style="11" customWidth="1"/>
    <col min="12" max="12" width="6.28515625" style="11" customWidth="1"/>
    <col min="13" max="13" width="6.42578125" style="11" customWidth="1"/>
    <col min="14" max="14" width="6.28515625" style="11" customWidth="1"/>
    <col min="15" max="15" width="8" style="11" customWidth="1"/>
    <col min="16" max="16" width="7.42578125" style="11" customWidth="1"/>
    <col min="17" max="17" width="6.85546875" style="11" customWidth="1"/>
    <col min="18" max="18" width="5.5703125" style="11" customWidth="1"/>
    <col min="19" max="19" width="6" style="11" customWidth="1"/>
    <col min="20" max="20" width="5.5703125" style="11" customWidth="1"/>
    <col min="21" max="22" width="6" style="11" customWidth="1"/>
    <col min="23" max="23" width="6.7109375" style="11" customWidth="1"/>
    <col min="24" max="24" width="6.42578125" style="11" customWidth="1"/>
    <col min="25" max="25" width="10.7109375" style="11" customWidth="1"/>
    <col min="26" max="26" width="9.7109375" style="11" customWidth="1"/>
    <col min="27" max="27" width="6.28515625" style="11" customWidth="1"/>
    <col min="28" max="28" width="12" style="11" customWidth="1"/>
    <col min="29" max="39" width="7.42578125" style="11" customWidth="1"/>
    <col min="40" max="41" width="8.5703125" style="11" customWidth="1"/>
    <col min="42" max="42" width="8.85546875" style="11" customWidth="1"/>
    <col min="43" max="43" width="8.140625" style="11" customWidth="1"/>
    <col min="44" max="44" width="7.42578125" style="11" customWidth="1"/>
    <col min="45" max="45" width="13" style="11" customWidth="1"/>
    <col min="46" max="46" width="15.28515625" style="11" customWidth="1"/>
    <col min="47" max="47" width="9.7109375" style="11" customWidth="1"/>
    <col min="48" max="16384" width="9.140625" style="11"/>
  </cols>
  <sheetData>
    <row r="1" spans="1:49" ht="21" customHeight="1">
      <c r="A1" s="422" t="s">
        <v>435</v>
      </c>
      <c r="B1" s="422"/>
      <c r="C1" s="422"/>
      <c r="D1" s="422"/>
      <c r="E1" s="422"/>
      <c r="F1" s="422"/>
      <c r="G1" s="422"/>
      <c r="H1" s="422"/>
      <c r="I1" s="422"/>
      <c r="J1" s="422"/>
      <c r="K1" s="422"/>
      <c r="L1" s="422"/>
      <c r="M1" s="422"/>
      <c r="N1" s="422"/>
      <c r="O1" s="422"/>
      <c r="P1" s="422"/>
      <c r="Q1" s="422"/>
      <c r="R1" s="422"/>
      <c r="S1" s="422"/>
      <c r="T1" s="422"/>
      <c r="U1" s="422"/>
      <c r="V1" s="422"/>
      <c r="W1" s="422"/>
      <c r="X1" s="422"/>
      <c r="Y1" s="422"/>
      <c r="Z1" s="422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</row>
    <row r="2" spans="1:49" ht="21" customHeight="1">
      <c r="A2" s="426" t="s">
        <v>436</v>
      </c>
      <c r="B2" s="426"/>
      <c r="C2" s="426"/>
      <c r="D2" s="426"/>
      <c r="E2" s="426"/>
      <c r="F2" s="426"/>
      <c r="G2" s="426"/>
      <c r="H2" s="426"/>
      <c r="I2" s="426"/>
      <c r="J2" s="426"/>
      <c r="K2" s="426"/>
      <c r="L2" s="426"/>
      <c r="M2" s="426"/>
      <c r="N2" s="426"/>
      <c r="O2" s="426"/>
      <c r="P2" s="426"/>
      <c r="Q2" s="426"/>
      <c r="R2" s="426"/>
      <c r="S2" s="426"/>
      <c r="T2" s="426"/>
      <c r="U2" s="426"/>
      <c r="V2" s="426"/>
      <c r="W2" s="426"/>
      <c r="X2" s="426"/>
      <c r="Y2" s="426"/>
      <c r="Z2" s="426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</row>
    <row r="3" spans="1:49" ht="17.25" customHeight="1" thickBot="1">
      <c r="A3" s="424" t="s">
        <v>579</v>
      </c>
      <c r="B3" s="424"/>
      <c r="X3" s="423" t="s">
        <v>580</v>
      </c>
      <c r="Y3" s="423"/>
      <c r="Z3" s="423"/>
      <c r="AA3" s="504" t="s">
        <v>581</v>
      </c>
      <c r="AB3" s="504"/>
      <c r="AR3" s="505" t="s">
        <v>606</v>
      </c>
      <c r="AS3" s="505"/>
      <c r="AT3" s="505"/>
      <c r="AU3" s="505"/>
      <c r="AV3" s="101"/>
      <c r="AW3" s="101"/>
    </row>
    <row r="4" spans="1:49" ht="32.25" customHeight="1" thickTop="1">
      <c r="A4" s="544" t="s">
        <v>85</v>
      </c>
      <c r="B4" s="544"/>
      <c r="C4" s="444" t="s">
        <v>42</v>
      </c>
      <c r="D4" s="444"/>
      <c r="E4" s="444"/>
      <c r="F4" s="567" t="s">
        <v>17</v>
      </c>
      <c r="G4" s="537" t="s">
        <v>43</v>
      </c>
      <c r="H4" s="537"/>
      <c r="I4" s="537"/>
      <c r="J4" s="567" t="s">
        <v>17</v>
      </c>
      <c r="K4" s="444" t="s">
        <v>44</v>
      </c>
      <c r="L4" s="444"/>
      <c r="M4" s="444"/>
      <c r="N4" s="567" t="s">
        <v>17</v>
      </c>
      <c r="O4" s="444" t="s">
        <v>45</v>
      </c>
      <c r="P4" s="444"/>
      <c r="Q4" s="567" t="s">
        <v>17</v>
      </c>
      <c r="R4" s="448" t="s">
        <v>46</v>
      </c>
      <c r="S4" s="448"/>
      <c r="T4" s="448"/>
      <c r="U4" s="448"/>
      <c r="V4" s="448"/>
      <c r="W4" s="448"/>
      <c r="X4" s="567" t="s">
        <v>17</v>
      </c>
      <c r="Y4" s="537" t="s">
        <v>206</v>
      </c>
      <c r="Z4" s="537"/>
      <c r="AA4" s="544" t="s">
        <v>85</v>
      </c>
      <c r="AB4" s="544"/>
      <c r="AC4" s="448" t="s">
        <v>350</v>
      </c>
      <c r="AD4" s="448"/>
      <c r="AE4" s="448"/>
      <c r="AF4" s="567" t="s">
        <v>17</v>
      </c>
      <c r="AG4" s="448" t="s">
        <v>354</v>
      </c>
      <c r="AH4" s="448"/>
      <c r="AI4" s="448"/>
      <c r="AJ4" s="448"/>
      <c r="AK4" s="448"/>
      <c r="AL4" s="567" t="s">
        <v>17</v>
      </c>
      <c r="AM4" s="567" t="s">
        <v>360</v>
      </c>
      <c r="AN4" s="567" t="s">
        <v>385</v>
      </c>
      <c r="AO4" s="567" t="s">
        <v>102</v>
      </c>
      <c r="AP4" s="567" t="s">
        <v>99</v>
      </c>
      <c r="AQ4" s="567" t="s">
        <v>100</v>
      </c>
      <c r="AR4" s="448" t="s">
        <v>47</v>
      </c>
      <c r="AS4" s="448"/>
      <c r="AT4" s="537" t="s">
        <v>206</v>
      </c>
      <c r="AU4" s="537"/>
    </row>
    <row r="5" spans="1:49" ht="41.25" customHeight="1">
      <c r="A5" s="541"/>
      <c r="B5" s="541"/>
      <c r="C5" s="445" t="s">
        <v>336</v>
      </c>
      <c r="D5" s="445"/>
      <c r="E5" s="445"/>
      <c r="F5" s="568"/>
      <c r="G5" s="445" t="s">
        <v>337</v>
      </c>
      <c r="H5" s="445"/>
      <c r="I5" s="445"/>
      <c r="J5" s="568"/>
      <c r="K5" s="445" t="s">
        <v>338</v>
      </c>
      <c r="L5" s="445"/>
      <c r="M5" s="445"/>
      <c r="N5" s="568"/>
      <c r="O5" s="541" t="s">
        <v>324</v>
      </c>
      <c r="P5" s="541"/>
      <c r="Q5" s="568"/>
      <c r="R5" s="445" t="s">
        <v>321</v>
      </c>
      <c r="S5" s="445"/>
      <c r="T5" s="445"/>
      <c r="U5" s="445"/>
      <c r="V5" s="445"/>
      <c r="W5" s="445"/>
      <c r="X5" s="568"/>
      <c r="Y5" s="450"/>
      <c r="Z5" s="450"/>
      <c r="AA5" s="541"/>
      <c r="AB5" s="541"/>
      <c r="AC5" s="445" t="s">
        <v>372</v>
      </c>
      <c r="AD5" s="445"/>
      <c r="AE5" s="445"/>
      <c r="AF5" s="568"/>
      <c r="AG5" s="445" t="s">
        <v>371</v>
      </c>
      <c r="AH5" s="445"/>
      <c r="AI5" s="445"/>
      <c r="AJ5" s="445"/>
      <c r="AK5" s="445"/>
      <c r="AL5" s="568"/>
      <c r="AM5" s="568"/>
      <c r="AN5" s="568"/>
      <c r="AO5" s="568"/>
      <c r="AP5" s="568"/>
      <c r="AQ5" s="568"/>
      <c r="AR5" s="445" t="s">
        <v>312</v>
      </c>
      <c r="AS5" s="445"/>
      <c r="AT5" s="450"/>
      <c r="AU5" s="450"/>
    </row>
    <row r="6" spans="1:49" ht="20.100000000000001" customHeight="1">
      <c r="A6" s="541"/>
      <c r="B6" s="541"/>
      <c r="C6" s="443" t="s">
        <v>48</v>
      </c>
      <c r="D6" s="443"/>
      <c r="E6" s="573" t="s">
        <v>49</v>
      </c>
      <c r="F6" s="268"/>
      <c r="G6" s="568" t="s">
        <v>50</v>
      </c>
      <c r="H6" s="573" t="s">
        <v>51</v>
      </c>
      <c r="I6" s="568" t="s">
        <v>52</v>
      </c>
      <c r="J6" s="269"/>
      <c r="K6" s="573" t="s">
        <v>53</v>
      </c>
      <c r="L6" s="568" t="s">
        <v>54</v>
      </c>
      <c r="M6" s="573" t="s">
        <v>55</v>
      </c>
      <c r="N6" s="268"/>
      <c r="O6" s="573" t="s">
        <v>62</v>
      </c>
      <c r="P6" s="571" t="s">
        <v>63</v>
      </c>
      <c r="Q6" s="266"/>
      <c r="R6" s="576" t="s">
        <v>56</v>
      </c>
      <c r="S6" s="571" t="s">
        <v>188</v>
      </c>
      <c r="T6" s="571" t="s">
        <v>189</v>
      </c>
      <c r="U6" s="571" t="s">
        <v>57</v>
      </c>
      <c r="V6" s="571" t="s">
        <v>190</v>
      </c>
      <c r="W6" s="571" t="s">
        <v>36</v>
      </c>
      <c r="X6" s="266"/>
      <c r="Y6" s="450"/>
      <c r="Z6" s="450"/>
      <c r="AA6" s="541"/>
      <c r="AB6" s="541"/>
      <c r="AC6" s="571" t="s">
        <v>351</v>
      </c>
      <c r="AD6" s="571" t="s">
        <v>352</v>
      </c>
      <c r="AE6" s="571" t="s">
        <v>353</v>
      </c>
      <c r="AF6" s="266"/>
      <c r="AG6" s="571" t="s">
        <v>355</v>
      </c>
      <c r="AH6" s="571" t="s">
        <v>356</v>
      </c>
      <c r="AI6" s="571" t="s">
        <v>357</v>
      </c>
      <c r="AJ6" s="571" t="s">
        <v>358</v>
      </c>
      <c r="AK6" s="571" t="s">
        <v>359</v>
      </c>
      <c r="AL6" s="267"/>
      <c r="AM6" s="571" t="s">
        <v>201</v>
      </c>
      <c r="AN6" s="568"/>
      <c r="AO6" s="568"/>
      <c r="AP6" s="568"/>
      <c r="AQ6" s="568"/>
      <c r="AR6" s="571" t="s">
        <v>58</v>
      </c>
      <c r="AS6" s="571" t="s">
        <v>59</v>
      </c>
      <c r="AT6" s="450"/>
      <c r="AU6" s="450"/>
    </row>
    <row r="7" spans="1:49" ht="31.5" customHeight="1">
      <c r="A7" s="541"/>
      <c r="B7" s="541"/>
      <c r="C7" s="269" t="s">
        <v>60</v>
      </c>
      <c r="D7" s="269" t="s">
        <v>61</v>
      </c>
      <c r="E7" s="574"/>
      <c r="F7" s="571" t="s">
        <v>201</v>
      </c>
      <c r="G7" s="568"/>
      <c r="H7" s="574"/>
      <c r="I7" s="575"/>
      <c r="J7" s="571" t="s">
        <v>201</v>
      </c>
      <c r="K7" s="574"/>
      <c r="L7" s="575"/>
      <c r="M7" s="574"/>
      <c r="N7" s="571" t="s">
        <v>201</v>
      </c>
      <c r="O7" s="573"/>
      <c r="P7" s="571"/>
      <c r="Q7" s="571" t="s">
        <v>201</v>
      </c>
      <c r="R7" s="576"/>
      <c r="S7" s="571"/>
      <c r="T7" s="571"/>
      <c r="U7" s="571"/>
      <c r="V7" s="571"/>
      <c r="W7" s="571"/>
      <c r="X7" s="571" t="s">
        <v>201</v>
      </c>
      <c r="Y7" s="450"/>
      <c r="Z7" s="450"/>
      <c r="AA7" s="541"/>
      <c r="AB7" s="541"/>
      <c r="AC7" s="571"/>
      <c r="AD7" s="571"/>
      <c r="AE7" s="571"/>
      <c r="AF7" s="571" t="s">
        <v>201</v>
      </c>
      <c r="AG7" s="571"/>
      <c r="AH7" s="571"/>
      <c r="AI7" s="571"/>
      <c r="AJ7" s="571"/>
      <c r="AK7" s="571"/>
      <c r="AL7" s="571" t="s">
        <v>201</v>
      </c>
      <c r="AM7" s="571"/>
      <c r="AN7" s="569" t="s">
        <v>404</v>
      </c>
      <c r="AO7" s="569" t="s">
        <v>323</v>
      </c>
      <c r="AP7" s="569" t="s">
        <v>322</v>
      </c>
      <c r="AQ7" s="569" t="s">
        <v>320</v>
      </c>
      <c r="AR7" s="571"/>
      <c r="AS7" s="571"/>
      <c r="AT7" s="450"/>
      <c r="AU7" s="450"/>
    </row>
    <row r="8" spans="1:49" ht="65.25" customHeight="1" thickBot="1">
      <c r="A8" s="545"/>
      <c r="B8" s="545"/>
      <c r="C8" s="42" t="s">
        <v>325</v>
      </c>
      <c r="D8" s="42" t="s">
        <v>326</v>
      </c>
      <c r="E8" s="42" t="s">
        <v>327</v>
      </c>
      <c r="F8" s="571"/>
      <c r="G8" s="42" t="s">
        <v>328</v>
      </c>
      <c r="H8" s="55" t="s">
        <v>329</v>
      </c>
      <c r="I8" s="42" t="s">
        <v>330</v>
      </c>
      <c r="J8" s="572"/>
      <c r="K8" s="42" t="s">
        <v>331</v>
      </c>
      <c r="L8" s="42" t="s">
        <v>332</v>
      </c>
      <c r="M8" s="42" t="s">
        <v>333</v>
      </c>
      <c r="N8" s="572"/>
      <c r="O8" s="42" t="s">
        <v>334</v>
      </c>
      <c r="P8" s="42" t="s">
        <v>335</v>
      </c>
      <c r="Q8" s="572"/>
      <c r="R8" s="265" t="s">
        <v>316</v>
      </c>
      <c r="S8" s="265" t="s">
        <v>317</v>
      </c>
      <c r="T8" s="265" t="s">
        <v>318</v>
      </c>
      <c r="U8" s="265" t="s">
        <v>319</v>
      </c>
      <c r="V8" s="265" t="s">
        <v>315</v>
      </c>
      <c r="W8" s="265" t="s">
        <v>314</v>
      </c>
      <c r="X8" s="572"/>
      <c r="Y8" s="538"/>
      <c r="Z8" s="538"/>
      <c r="AA8" s="545"/>
      <c r="AB8" s="545"/>
      <c r="AC8" s="265" t="s">
        <v>368</v>
      </c>
      <c r="AD8" s="265" t="s">
        <v>369</v>
      </c>
      <c r="AE8" s="265" t="s">
        <v>370</v>
      </c>
      <c r="AF8" s="572"/>
      <c r="AG8" s="265" t="s">
        <v>362</v>
      </c>
      <c r="AH8" s="265" t="s">
        <v>363</v>
      </c>
      <c r="AI8" s="265" t="s">
        <v>364</v>
      </c>
      <c r="AJ8" s="265" t="s">
        <v>365</v>
      </c>
      <c r="AK8" s="265" t="s">
        <v>366</v>
      </c>
      <c r="AL8" s="572"/>
      <c r="AM8" s="572"/>
      <c r="AN8" s="570"/>
      <c r="AO8" s="570"/>
      <c r="AP8" s="570"/>
      <c r="AQ8" s="570"/>
      <c r="AR8" s="265" t="s">
        <v>312</v>
      </c>
      <c r="AS8" s="42" t="s">
        <v>313</v>
      </c>
      <c r="AT8" s="538"/>
      <c r="AU8" s="538"/>
    </row>
    <row r="9" spans="1:49" ht="15.75" customHeight="1">
      <c r="A9" s="429" t="s">
        <v>384</v>
      </c>
      <c r="B9" s="429"/>
      <c r="C9" s="51">
        <v>10</v>
      </c>
      <c r="D9" s="51">
        <v>3</v>
      </c>
      <c r="E9" s="51">
        <v>0</v>
      </c>
      <c r="F9" s="72">
        <f>SUM(C9:E9)</f>
        <v>13</v>
      </c>
      <c r="G9" s="51">
        <v>11</v>
      </c>
      <c r="H9" s="51">
        <v>2</v>
      </c>
      <c r="I9" s="51">
        <v>0</v>
      </c>
      <c r="J9" s="62">
        <f>SUM(G9:I9)</f>
        <v>13</v>
      </c>
      <c r="K9" s="51">
        <v>6</v>
      </c>
      <c r="L9" s="51">
        <v>6</v>
      </c>
      <c r="M9" s="51">
        <v>1</v>
      </c>
      <c r="N9" s="51">
        <f>SUM(K9:M9)</f>
        <v>13</v>
      </c>
      <c r="O9" s="51">
        <v>11</v>
      </c>
      <c r="P9" s="51">
        <v>2</v>
      </c>
      <c r="Q9" s="62">
        <f>SUM(O9:P9)</f>
        <v>13</v>
      </c>
      <c r="R9" s="51">
        <v>11</v>
      </c>
      <c r="S9" s="51">
        <v>0</v>
      </c>
      <c r="T9" s="51">
        <v>0</v>
      </c>
      <c r="U9" s="51">
        <v>0</v>
      </c>
      <c r="V9" s="51">
        <v>2</v>
      </c>
      <c r="W9" s="51">
        <v>0</v>
      </c>
      <c r="X9" s="51">
        <f>SUM(R9:W9)</f>
        <v>13</v>
      </c>
      <c r="Y9" s="404" t="s">
        <v>380</v>
      </c>
      <c r="Z9" s="404" t="s">
        <v>380</v>
      </c>
      <c r="AA9" s="429" t="s">
        <v>384</v>
      </c>
      <c r="AB9" s="429"/>
      <c r="AC9" s="51">
        <v>6</v>
      </c>
      <c r="AD9" s="51">
        <v>7</v>
      </c>
      <c r="AE9" s="51">
        <v>0</v>
      </c>
      <c r="AF9" s="51">
        <f>SUM(AC9:AE9)</f>
        <v>13</v>
      </c>
      <c r="AG9" s="51">
        <v>4</v>
      </c>
      <c r="AH9" s="51">
        <v>2</v>
      </c>
      <c r="AI9" s="51">
        <v>5</v>
      </c>
      <c r="AJ9" s="51">
        <v>2</v>
      </c>
      <c r="AK9" s="51">
        <v>0</v>
      </c>
      <c r="AL9" s="51">
        <f>SUM(AG9:AK9)</f>
        <v>13</v>
      </c>
      <c r="AM9" s="51">
        <v>13</v>
      </c>
      <c r="AN9" s="46">
        <v>13</v>
      </c>
      <c r="AO9" s="62">
        <v>13</v>
      </c>
      <c r="AP9" s="62">
        <v>13</v>
      </c>
      <c r="AQ9" s="62">
        <v>13</v>
      </c>
      <c r="AR9" s="51">
        <v>5</v>
      </c>
      <c r="AS9" s="51">
        <v>4545</v>
      </c>
      <c r="AT9" s="404" t="s">
        <v>380</v>
      </c>
      <c r="AU9" s="404" t="s">
        <v>380</v>
      </c>
    </row>
    <row r="10" spans="1:49" ht="15.75" customHeight="1">
      <c r="A10" s="429" t="s">
        <v>109</v>
      </c>
      <c r="B10" s="429"/>
      <c r="C10" s="51">
        <v>8</v>
      </c>
      <c r="D10" s="51">
        <v>3</v>
      </c>
      <c r="E10" s="51">
        <v>1</v>
      </c>
      <c r="F10" s="73">
        <f>SUM(C10:E10)</f>
        <v>12</v>
      </c>
      <c r="G10" s="51">
        <v>8</v>
      </c>
      <c r="H10" s="51">
        <v>4</v>
      </c>
      <c r="I10" s="51">
        <v>0</v>
      </c>
      <c r="J10" s="62">
        <f>SUM(G10:I10)</f>
        <v>12</v>
      </c>
      <c r="K10" s="51">
        <v>4</v>
      </c>
      <c r="L10" s="51">
        <v>5</v>
      </c>
      <c r="M10" s="51">
        <v>3</v>
      </c>
      <c r="N10" s="51">
        <f>SUM(K10:M10)</f>
        <v>12</v>
      </c>
      <c r="O10" s="51">
        <v>10</v>
      </c>
      <c r="P10" s="51">
        <v>2</v>
      </c>
      <c r="Q10" s="62">
        <f>SUM(O10:P10)</f>
        <v>12</v>
      </c>
      <c r="R10" s="51">
        <v>11</v>
      </c>
      <c r="S10" s="51">
        <v>0</v>
      </c>
      <c r="T10" s="51">
        <v>0</v>
      </c>
      <c r="U10" s="51">
        <v>1</v>
      </c>
      <c r="V10" s="51">
        <v>0</v>
      </c>
      <c r="W10" s="51">
        <v>0</v>
      </c>
      <c r="X10" s="51">
        <f>SUM(R10:W10)</f>
        <v>12</v>
      </c>
      <c r="Y10" s="404" t="s">
        <v>207</v>
      </c>
      <c r="Z10" s="404"/>
      <c r="AA10" s="429" t="s">
        <v>109</v>
      </c>
      <c r="AB10" s="429"/>
      <c r="AC10" s="51">
        <v>10</v>
      </c>
      <c r="AD10" s="51">
        <v>1</v>
      </c>
      <c r="AE10" s="51">
        <v>1</v>
      </c>
      <c r="AF10" s="51">
        <f>SUM(AC10:AE10)</f>
        <v>12</v>
      </c>
      <c r="AG10" s="51">
        <v>2</v>
      </c>
      <c r="AH10" s="51">
        <v>5</v>
      </c>
      <c r="AI10" s="51">
        <v>3</v>
      </c>
      <c r="AJ10" s="51">
        <v>1</v>
      </c>
      <c r="AK10" s="51">
        <v>1</v>
      </c>
      <c r="AL10" s="51">
        <f>SUM(AG10:AK10)</f>
        <v>12</v>
      </c>
      <c r="AM10" s="51">
        <v>12</v>
      </c>
      <c r="AN10" s="62">
        <v>12</v>
      </c>
      <c r="AO10" s="51">
        <v>12</v>
      </c>
      <c r="AP10" s="51">
        <v>12</v>
      </c>
      <c r="AQ10" s="51">
        <v>12</v>
      </c>
      <c r="AR10" s="51">
        <v>0</v>
      </c>
      <c r="AS10" s="51">
        <v>0</v>
      </c>
      <c r="AT10" s="404" t="s">
        <v>207</v>
      </c>
      <c r="AU10" s="404"/>
    </row>
    <row r="11" spans="1:49" ht="15.75" customHeight="1">
      <c r="A11" s="429" t="s">
        <v>104</v>
      </c>
      <c r="B11" s="429"/>
      <c r="C11" s="51">
        <v>18</v>
      </c>
      <c r="D11" s="51">
        <v>0</v>
      </c>
      <c r="E11" s="51">
        <v>0</v>
      </c>
      <c r="F11" s="73">
        <f t="shared" ref="F11:F28" si="0">SUM(C11:E11)</f>
        <v>18</v>
      </c>
      <c r="G11" s="51">
        <v>15</v>
      </c>
      <c r="H11" s="51">
        <v>2</v>
      </c>
      <c r="I11" s="51">
        <v>1</v>
      </c>
      <c r="J11" s="62">
        <f t="shared" ref="J11:J28" si="1">SUM(G11:I11)</f>
        <v>18</v>
      </c>
      <c r="K11" s="51">
        <v>5</v>
      </c>
      <c r="L11" s="51">
        <v>12</v>
      </c>
      <c r="M11" s="51">
        <v>1</v>
      </c>
      <c r="N11" s="51">
        <f t="shared" ref="N11:N28" si="2">SUM(K11:M11)</f>
        <v>18</v>
      </c>
      <c r="O11" s="51">
        <v>18</v>
      </c>
      <c r="P11" s="51">
        <v>0</v>
      </c>
      <c r="Q11" s="62">
        <f t="shared" ref="Q11:Q28" si="3">SUM(O11:P11)</f>
        <v>18</v>
      </c>
      <c r="R11" s="51">
        <v>18</v>
      </c>
      <c r="S11" s="51">
        <v>0</v>
      </c>
      <c r="T11" s="51">
        <v>0</v>
      </c>
      <c r="U11" s="51">
        <v>0</v>
      </c>
      <c r="V11" s="51">
        <v>0</v>
      </c>
      <c r="W11" s="51">
        <v>0</v>
      </c>
      <c r="X11" s="51">
        <f t="shared" ref="X11:X28" si="4">SUM(R11:W11)</f>
        <v>18</v>
      </c>
      <c r="Y11" s="404" t="s">
        <v>208</v>
      </c>
      <c r="Z11" s="404"/>
      <c r="AA11" s="429" t="s">
        <v>104</v>
      </c>
      <c r="AB11" s="429"/>
      <c r="AC11" s="51">
        <v>3</v>
      </c>
      <c r="AD11" s="51">
        <v>14</v>
      </c>
      <c r="AE11" s="51">
        <v>1</v>
      </c>
      <c r="AF11" s="51">
        <f t="shared" ref="AF11:AF28" si="5">SUM(AC11:AE11)</f>
        <v>18</v>
      </c>
      <c r="AG11" s="51">
        <v>1</v>
      </c>
      <c r="AH11" s="51">
        <v>0</v>
      </c>
      <c r="AI11" s="51">
        <v>11</v>
      </c>
      <c r="AJ11" s="51">
        <v>4</v>
      </c>
      <c r="AK11" s="51">
        <v>2</v>
      </c>
      <c r="AL11" s="51">
        <f t="shared" ref="AL11:AL28" si="6">SUM(AG11:AK11)</f>
        <v>18</v>
      </c>
      <c r="AM11" s="51">
        <v>18</v>
      </c>
      <c r="AN11" s="51">
        <v>18</v>
      </c>
      <c r="AO11" s="51">
        <v>18</v>
      </c>
      <c r="AP11" s="51">
        <v>18</v>
      </c>
      <c r="AQ11" s="51">
        <v>18</v>
      </c>
      <c r="AR11" s="51">
        <v>13</v>
      </c>
      <c r="AS11" s="51">
        <v>4552</v>
      </c>
      <c r="AT11" s="404" t="s">
        <v>208</v>
      </c>
      <c r="AU11" s="404"/>
    </row>
    <row r="12" spans="1:49" ht="15.75" customHeight="1">
      <c r="A12" s="429" t="s">
        <v>103</v>
      </c>
      <c r="B12" s="429"/>
      <c r="C12" s="51">
        <v>15</v>
      </c>
      <c r="D12" s="51">
        <v>0</v>
      </c>
      <c r="E12" s="51">
        <v>0</v>
      </c>
      <c r="F12" s="73">
        <f t="shared" si="0"/>
        <v>15</v>
      </c>
      <c r="G12" s="51">
        <v>11</v>
      </c>
      <c r="H12" s="51">
        <v>4</v>
      </c>
      <c r="I12" s="51">
        <v>0</v>
      </c>
      <c r="J12" s="62">
        <f t="shared" si="1"/>
        <v>15</v>
      </c>
      <c r="K12" s="51">
        <v>0</v>
      </c>
      <c r="L12" s="51">
        <v>9</v>
      </c>
      <c r="M12" s="51">
        <v>6</v>
      </c>
      <c r="N12" s="51">
        <f t="shared" si="2"/>
        <v>15</v>
      </c>
      <c r="O12" s="51">
        <v>15</v>
      </c>
      <c r="P12" s="51">
        <v>0</v>
      </c>
      <c r="Q12" s="62">
        <f t="shared" si="3"/>
        <v>15</v>
      </c>
      <c r="R12" s="51">
        <v>14</v>
      </c>
      <c r="S12" s="51">
        <v>0</v>
      </c>
      <c r="T12" s="51">
        <v>0</v>
      </c>
      <c r="U12" s="51">
        <v>1</v>
      </c>
      <c r="V12" s="51">
        <v>0</v>
      </c>
      <c r="W12" s="51">
        <v>0</v>
      </c>
      <c r="X12" s="51">
        <f t="shared" si="4"/>
        <v>15</v>
      </c>
      <c r="Y12" s="404" t="s">
        <v>209</v>
      </c>
      <c r="Z12" s="404"/>
      <c r="AA12" s="429" t="s">
        <v>103</v>
      </c>
      <c r="AB12" s="429"/>
      <c r="AC12" s="51">
        <v>12</v>
      </c>
      <c r="AD12" s="51">
        <v>3</v>
      </c>
      <c r="AE12" s="51">
        <v>0</v>
      </c>
      <c r="AF12" s="51">
        <f t="shared" si="5"/>
        <v>15</v>
      </c>
      <c r="AG12" s="51">
        <v>0</v>
      </c>
      <c r="AH12" s="51">
        <v>4</v>
      </c>
      <c r="AI12" s="51">
        <v>9</v>
      </c>
      <c r="AJ12" s="51">
        <v>0</v>
      </c>
      <c r="AK12" s="51">
        <v>2</v>
      </c>
      <c r="AL12" s="51">
        <f t="shared" si="6"/>
        <v>15</v>
      </c>
      <c r="AM12" s="51">
        <v>15</v>
      </c>
      <c r="AN12" s="51">
        <v>12</v>
      </c>
      <c r="AO12" s="51">
        <v>12</v>
      </c>
      <c r="AP12" s="51">
        <v>12</v>
      </c>
      <c r="AQ12" s="51">
        <v>11</v>
      </c>
      <c r="AR12" s="51">
        <v>11</v>
      </c>
      <c r="AS12" s="51">
        <v>2567</v>
      </c>
      <c r="AT12" s="404" t="s">
        <v>209</v>
      </c>
      <c r="AU12" s="404"/>
    </row>
    <row r="13" spans="1:49" ht="15.75" customHeight="1">
      <c r="A13" s="411" t="s">
        <v>8</v>
      </c>
      <c r="B13" s="106" t="s">
        <v>69</v>
      </c>
      <c r="C13" s="99">
        <v>12</v>
      </c>
      <c r="D13" s="99">
        <v>4</v>
      </c>
      <c r="E13" s="99">
        <v>0</v>
      </c>
      <c r="F13" s="73">
        <f t="shared" si="0"/>
        <v>16</v>
      </c>
      <c r="G13" s="99">
        <v>13</v>
      </c>
      <c r="H13" s="99">
        <v>3</v>
      </c>
      <c r="I13" s="99">
        <v>0</v>
      </c>
      <c r="J13" s="62">
        <f t="shared" si="1"/>
        <v>16</v>
      </c>
      <c r="K13" s="99">
        <v>6</v>
      </c>
      <c r="L13" s="99">
        <v>10</v>
      </c>
      <c r="M13" s="99">
        <v>0</v>
      </c>
      <c r="N13" s="51">
        <f t="shared" si="2"/>
        <v>16</v>
      </c>
      <c r="O13" s="99">
        <v>16</v>
      </c>
      <c r="P13" s="99">
        <v>0</v>
      </c>
      <c r="Q13" s="62">
        <f t="shared" si="3"/>
        <v>16</v>
      </c>
      <c r="R13" s="99">
        <v>14</v>
      </c>
      <c r="S13" s="99">
        <v>0</v>
      </c>
      <c r="T13" s="99">
        <v>0</v>
      </c>
      <c r="U13" s="99">
        <v>2</v>
      </c>
      <c r="V13" s="99">
        <v>0</v>
      </c>
      <c r="W13" s="99">
        <v>0</v>
      </c>
      <c r="X13" s="51">
        <f t="shared" si="4"/>
        <v>16</v>
      </c>
      <c r="Y13" s="170" t="s">
        <v>210</v>
      </c>
      <c r="Z13" s="408" t="s">
        <v>211</v>
      </c>
      <c r="AA13" s="411" t="s">
        <v>8</v>
      </c>
      <c r="AB13" s="105" t="s">
        <v>69</v>
      </c>
      <c r="AC13" s="51">
        <v>1</v>
      </c>
      <c r="AD13" s="51">
        <v>14</v>
      </c>
      <c r="AE13" s="51">
        <v>1</v>
      </c>
      <c r="AF13" s="51">
        <f t="shared" si="5"/>
        <v>16</v>
      </c>
      <c r="AG13" s="51">
        <v>0</v>
      </c>
      <c r="AH13" s="51">
        <v>1</v>
      </c>
      <c r="AI13" s="51">
        <v>8</v>
      </c>
      <c r="AJ13" s="51">
        <v>2</v>
      </c>
      <c r="AK13" s="51">
        <v>5</v>
      </c>
      <c r="AL13" s="51">
        <f t="shared" si="6"/>
        <v>16</v>
      </c>
      <c r="AM13" s="51">
        <v>16</v>
      </c>
      <c r="AN13" s="51">
        <v>16</v>
      </c>
      <c r="AO13" s="51">
        <v>16</v>
      </c>
      <c r="AP13" s="51">
        <v>16</v>
      </c>
      <c r="AQ13" s="51">
        <v>16</v>
      </c>
      <c r="AR13" s="51">
        <v>7</v>
      </c>
      <c r="AS13" s="51">
        <v>718</v>
      </c>
      <c r="AT13" s="127" t="s">
        <v>210</v>
      </c>
      <c r="AU13" s="408" t="s">
        <v>211</v>
      </c>
    </row>
    <row r="14" spans="1:49" ht="15.75" customHeight="1">
      <c r="A14" s="412"/>
      <c r="B14" s="105" t="s">
        <v>73</v>
      </c>
      <c r="C14" s="51">
        <v>17</v>
      </c>
      <c r="D14" s="51">
        <v>1</v>
      </c>
      <c r="E14" s="51">
        <v>0</v>
      </c>
      <c r="F14" s="73">
        <f t="shared" si="0"/>
        <v>18</v>
      </c>
      <c r="G14" s="51">
        <v>13</v>
      </c>
      <c r="H14" s="51">
        <v>5</v>
      </c>
      <c r="I14" s="51">
        <v>0</v>
      </c>
      <c r="J14" s="62">
        <f t="shared" si="1"/>
        <v>18</v>
      </c>
      <c r="K14" s="51">
        <v>6</v>
      </c>
      <c r="L14" s="51">
        <v>12</v>
      </c>
      <c r="M14" s="51">
        <v>0</v>
      </c>
      <c r="N14" s="51">
        <f t="shared" si="2"/>
        <v>18</v>
      </c>
      <c r="O14" s="51">
        <v>15</v>
      </c>
      <c r="P14" s="51">
        <v>3</v>
      </c>
      <c r="Q14" s="62">
        <f t="shared" si="3"/>
        <v>18</v>
      </c>
      <c r="R14" s="51">
        <v>17</v>
      </c>
      <c r="S14" s="51">
        <v>0</v>
      </c>
      <c r="T14" s="51">
        <v>0</v>
      </c>
      <c r="U14" s="51">
        <v>1</v>
      </c>
      <c r="V14" s="51">
        <v>0</v>
      </c>
      <c r="W14" s="51">
        <v>0</v>
      </c>
      <c r="X14" s="51">
        <f t="shared" si="4"/>
        <v>18</v>
      </c>
      <c r="Y14" s="127" t="s">
        <v>212</v>
      </c>
      <c r="Z14" s="409"/>
      <c r="AA14" s="412"/>
      <c r="AB14" s="105" t="s">
        <v>73</v>
      </c>
      <c r="AC14" s="51">
        <v>6</v>
      </c>
      <c r="AD14" s="51">
        <v>10</v>
      </c>
      <c r="AE14" s="51">
        <v>2</v>
      </c>
      <c r="AF14" s="51">
        <f t="shared" si="5"/>
        <v>18</v>
      </c>
      <c r="AG14" s="51">
        <v>1</v>
      </c>
      <c r="AH14" s="51">
        <v>4</v>
      </c>
      <c r="AI14" s="51">
        <v>7</v>
      </c>
      <c r="AJ14" s="51">
        <v>5</v>
      </c>
      <c r="AK14" s="51">
        <v>1</v>
      </c>
      <c r="AL14" s="51">
        <f t="shared" si="6"/>
        <v>18</v>
      </c>
      <c r="AM14" s="51">
        <v>18</v>
      </c>
      <c r="AN14" s="51">
        <v>17</v>
      </c>
      <c r="AO14" s="51">
        <v>17</v>
      </c>
      <c r="AP14" s="51">
        <v>16</v>
      </c>
      <c r="AQ14" s="51">
        <v>17</v>
      </c>
      <c r="AR14" s="51">
        <v>8</v>
      </c>
      <c r="AS14" s="51">
        <v>2440</v>
      </c>
      <c r="AT14" s="127" t="s">
        <v>212</v>
      </c>
      <c r="AU14" s="409"/>
    </row>
    <row r="15" spans="1:49" ht="15.75" customHeight="1">
      <c r="A15" s="412"/>
      <c r="B15" s="105" t="s">
        <v>74</v>
      </c>
      <c r="C15" s="51">
        <v>5</v>
      </c>
      <c r="D15" s="51">
        <v>0</v>
      </c>
      <c r="E15" s="51">
        <v>0</v>
      </c>
      <c r="F15" s="73">
        <f t="shared" si="0"/>
        <v>5</v>
      </c>
      <c r="G15" s="51">
        <v>3</v>
      </c>
      <c r="H15" s="51">
        <v>2</v>
      </c>
      <c r="I15" s="51">
        <v>0</v>
      </c>
      <c r="J15" s="62">
        <f t="shared" si="1"/>
        <v>5</v>
      </c>
      <c r="K15" s="51">
        <v>2</v>
      </c>
      <c r="L15" s="51">
        <v>3</v>
      </c>
      <c r="M15" s="51">
        <v>0</v>
      </c>
      <c r="N15" s="51">
        <f t="shared" si="2"/>
        <v>5</v>
      </c>
      <c r="O15" s="51">
        <v>5</v>
      </c>
      <c r="P15" s="51">
        <v>0</v>
      </c>
      <c r="Q15" s="62">
        <f t="shared" si="3"/>
        <v>5</v>
      </c>
      <c r="R15" s="51">
        <v>3</v>
      </c>
      <c r="S15" s="51">
        <v>0</v>
      </c>
      <c r="T15" s="51">
        <v>0</v>
      </c>
      <c r="U15" s="51">
        <v>2</v>
      </c>
      <c r="V15" s="51">
        <v>0</v>
      </c>
      <c r="W15" s="51">
        <v>0</v>
      </c>
      <c r="X15" s="51">
        <f t="shared" si="4"/>
        <v>5</v>
      </c>
      <c r="Y15" s="127" t="s">
        <v>213</v>
      </c>
      <c r="Z15" s="409"/>
      <c r="AA15" s="412"/>
      <c r="AB15" s="105" t="s">
        <v>74</v>
      </c>
      <c r="AC15" s="51">
        <v>0</v>
      </c>
      <c r="AD15" s="51">
        <v>5</v>
      </c>
      <c r="AE15" s="51">
        <v>0</v>
      </c>
      <c r="AF15" s="51">
        <f t="shared" si="5"/>
        <v>5</v>
      </c>
      <c r="AG15" s="51">
        <v>0</v>
      </c>
      <c r="AH15" s="51">
        <v>0</v>
      </c>
      <c r="AI15" s="51">
        <v>1</v>
      </c>
      <c r="AJ15" s="51">
        <v>0</v>
      </c>
      <c r="AK15" s="51">
        <v>4</v>
      </c>
      <c r="AL15" s="51">
        <f t="shared" si="6"/>
        <v>5</v>
      </c>
      <c r="AM15" s="51">
        <v>5</v>
      </c>
      <c r="AN15" s="51">
        <v>5</v>
      </c>
      <c r="AO15" s="51">
        <v>5</v>
      </c>
      <c r="AP15" s="51">
        <v>5</v>
      </c>
      <c r="AQ15" s="51">
        <v>5</v>
      </c>
      <c r="AR15" s="51">
        <v>2</v>
      </c>
      <c r="AS15" s="51">
        <v>84</v>
      </c>
      <c r="AT15" s="127" t="s">
        <v>213</v>
      </c>
      <c r="AU15" s="409"/>
    </row>
    <row r="16" spans="1:49" ht="15.75" customHeight="1">
      <c r="A16" s="412"/>
      <c r="B16" s="105" t="s">
        <v>72</v>
      </c>
      <c r="C16" s="51">
        <v>14</v>
      </c>
      <c r="D16" s="51">
        <v>1</v>
      </c>
      <c r="E16" s="51">
        <v>0</v>
      </c>
      <c r="F16" s="73">
        <f t="shared" si="0"/>
        <v>15</v>
      </c>
      <c r="G16" s="51">
        <v>14</v>
      </c>
      <c r="H16" s="51">
        <v>1</v>
      </c>
      <c r="I16" s="51">
        <v>0</v>
      </c>
      <c r="J16" s="62">
        <f t="shared" si="1"/>
        <v>15</v>
      </c>
      <c r="K16" s="51">
        <v>5</v>
      </c>
      <c r="L16" s="51">
        <v>10</v>
      </c>
      <c r="M16" s="51">
        <v>0</v>
      </c>
      <c r="N16" s="51">
        <f t="shared" si="2"/>
        <v>15</v>
      </c>
      <c r="O16" s="51">
        <v>15</v>
      </c>
      <c r="P16" s="51">
        <v>0</v>
      </c>
      <c r="Q16" s="62">
        <f t="shared" si="3"/>
        <v>15</v>
      </c>
      <c r="R16" s="51">
        <v>12</v>
      </c>
      <c r="S16" s="51">
        <v>0</v>
      </c>
      <c r="T16" s="51">
        <v>0</v>
      </c>
      <c r="U16" s="51">
        <v>3</v>
      </c>
      <c r="V16" s="51">
        <v>0</v>
      </c>
      <c r="W16" s="51">
        <v>0</v>
      </c>
      <c r="X16" s="51">
        <f t="shared" si="4"/>
        <v>15</v>
      </c>
      <c r="Y16" s="127" t="s">
        <v>214</v>
      </c>
      <c r="Z16" s="409"/>
      <c r="AA16" s="412"/>
      <c r="AB16" s="105" t="s">
        <v>72</v>
      </c>
      <c r="AC16" s="51">
        <v>4</v>
      </c>
      <c r="AD16" s="51">
        <v>11</v>
      </c>
      <c r="AE16" s="51">
        <v>0</v>
      </c>
      <c r="AF16" s="51">
        <f t="shared" si="5"/>
        <v>15</v>
      </c>
      <c r="AG16" s="51">
        <v>0</v>
      </c>
      <c r="AH16" s="51">
        <v>3</v>
      </c>
      <c r="AI16" s="51">
        <v>4</v>
      </c>
      <c r="AJ16" s="51">
        <v>2</v>
      </c>
      <c r="AK16" s="51">
        <v>6</v>
      </c>
      <c r="AL16" s="51">
        <f t="shared" si="6"/>
        <v>15</v>
      </c>
      <c r="AM16" s="51">
        <v>15</v>
      </c>
      <c r="AN16" s="51">
        <v>15</v>
      </c>
      <c r="AO16" s="51">
        <v>15</v>
      </c>
      <c r="AP16" s="51">
        <v>15</v>
      </c>
      <c r="AQ16" s="51">
        <v>15</v>
      </c>
      <c r="AR16" s="51">
        <v>8</v>
      </c>
      <c r="AS16" s="51">
        <v>2474</v>
      </c>
      <c r="AT16" s="127" t="s">
        <v>214</v>
      </c>
      <c r="AU16" s="409"/>
    </row>
    <row r="17" spans="1:47" ht="15.75" customHeight="1">
      <c r="A17" s="412"/>
      <c r="B17" s="105" t="s">
        <v>70</v>
      </c>
      <c r="C17" s="51">
        <v>13</v>
      </c>
      <c r="D17" s="51">
        <v>2</v>
      </c>
      <c r="E17" s="51">
        <v>0</v>
      </c>
      <c r="F17" s="73">
        <f t="shared" si="0"/>
        <v>15</v>
      </c>
      <c r="G17" s="51">
        <v>14</v>
      </c>
      <c r="H17" s="51">
        <v>1</v>
      </c>
      <c r="I17" s="51">
        <v>0</v>
      </c>
      <c r="J17" s="62">
        <f t="shared" si="1"/>
        <v>15</v>
      </c>
      <c r="K17" s="51">
        <v>1</v>
      </c>
      <c r="L17" s="51">
        <v>14</v>
      </c>
      <c r="M17" s="51">
        <v>0</v>
      </c>
      <c r="N17" s="51">
        <f t="shared" si="2"/>
        <v>15</v>
      </c>
      <c r="O17" s="51">
        <v>15</v>
      </c>
      <c r="P17" s="51">
        <v>0</v>
      </c>
      <c r="Q17" s="62">
        <f t="shared" si="3"/>
        <v>15</v>
      </c>
      <c r="R17" s="51">
        <v>13</v>
      </c>
      <c r="S17" s="51">
        <v>0</v>
      </c>
      <c r="T17" s="51">
        <v>0</v>
      </c>
      <c r="U17" s="51">
        <v>2</v>
      </c>
      <c r="V17" s="51">
        <v>0</v>
      </c>
      <c r="W17" s="51">
        <v>0</v>
      </c>
      <c r="X17" s="51">
        <f t="shared" si="4"/>
        <v>15</v>
      </c>
      <c r="Y17" s="127" t="s">
        <v>215</v>
      </c>
      <c r="Z17" s="409"/>
      <c r="AA17" s="412"/>
      <c r="AB17" s="105" t="s">
        <v>70</v>
      </c>
      <c r="AC17" s="51">
        <v>7</v>
      </c>
      <c r="AD17" s="51">
        <v>8</v>
      </c>
      <c r="AE17" s="51">
        <v>0</v>
      </c>
      <c r="AF17" s="51">
        <f t="shared" si="5"/>
        <v>15</v>
      </c>
      <c r="AG17" s="51">
        <v>1</v>
      </c>
      <c r="AH17" s="51">
        <v>4</v>
      </c>
      <c r="AI17" s="51">
        <v>3</v>
      </c>
      <c r="AJ17" s="51">
        <v>7</v>
      </c>
      <c r="AK17" s="51">
        <v>0</v>
      </c>
      <c r="AL17" s="51">
        <f t="shared" si="6"/>
        <v>15</v>
      </c>
      <c r="AM17" s="51">
        <v>15</v>
      </c>
      <c r="AN17" s="51">
        <v>15</v>
      </c>
      <c r="AO17" s="51">
        <v>13</v>
      </c>
      <c r="AP17" s="51">
        <v>12</v>
      </c>
      <c r="AQ17" s="51">
        <v>13</v>
      </c>
      <c r="AR17" s="51">
        <v>6</v>
      </c>
      <c r="AS17" s="51">
        <v>1160</v>
      </c>
      <c r="AT17" s="127" t="s">
        <v>215</v>
      </c>
      <c r="AU17" s="409"/>
    </row>
    <row r="18" spans="1:47" ht="15.75" customHeight="1">
      <c r="A18" s="413"/>
      <c r="B18" s="115" t="s">
        <v>71</v>
      </c>
      <c r="C18" s="48">
        <v>7</v>
      </c>
      <c r="D18" s="48">
        <v>1</v>
      </c>
      <c r="E18" s="48">
        <v>0</v>
      </c>
      <c r="F18" s="73">
        <f t="shared" si="0"/>
        <v>8</v>
      </c>
      <c r="G18" s="48">
        <v>6</v>
      </c>
      <c r="H18" s="48">
        <v>2</v>
      </c>
      <c r="I18" s="48">
        <v>0</v>
      </c>
      <c r="J18" s="62">
        <f t="shared" si="1"/>
        <v>8</v>
      </c>
      <c r="K18" s="48">
        <v>1</v>
      </c>
      <c r="L18" s="48">
        <v>7</v>
      </c>
      <c r="M18" s="48">
        <v>0</v>
      </c>
      <c r="N18" s="51">
        <f t="shared" si="2"/>
        <v>8</v>
      </c>
      <c r="O18" s="48">
        <v>8</v>
      </c>
      <c r="P18" s="48">
        <v>0</v>
      </c>
      <c r="Q18" s="62">
        <f t="shared" si="3"/>
        <v>8</v>
      </c>
      <c r="R18" s="48">
        <v>7</v>
      </c>
      <c r="S18" s="48">
        <v>0</v>
      </c>
      <c r="T18" s="48">
        <v>0</v>
      </c>
      <c r="U18" s="48">
        <v>1</v>
      </c>
      <c r="V18" s="48">
        <v>0</v>
      </c>
      <c r="W18" s="48">
        <v>0</v>
      </c>
      <c r="X18" s="51">
        <f t="shared" si="4"/>
        <v>8</v>
      </c>
      <c r="Y18" s="172" t="s">
        <v>216</v>
      </c>
      <c r="Z18" s="410"/>
      <c r="AA18" s="413"/>
      <c r="AB18" s="115" t="s">
        <v>71</v>
      </c>
      <c r="AC18" s="48">
        <v>1</v>
      </c>
      <c r="AD18" s="48">
        <v>5</v>
      </c>
      <c r="AE18" s="48">
        <v>2</v>
      </c>
      <c r="AF18" s="51">
        <f t="shared" si="5"/>
        <v>8</v>
      </c>
      <c r="AG18" s="48">
        <v>1</v>
      </c>
      <c r="AH18" s="48">
        <v>0</v>
      </c>
      <c r="AI18" s="48">
        <v>4</v>
      </c>
      <c r="AJ18" s="48">
        <v>3</v>
      </c>
      <c r="AK18" s="48">
        <v>0</v>
      </c>
      <c r="AL18" s="51">
        <f t="shared" si="6"/>
        <v>8</v>
      </c>
      <c r="AM18" s="51">
        <v>8</v>
      </c>
      <c r="AN18" s="48">
        <v>8</v>
      </c>
      <c r="AO18" s="48">
        <v>8</v>
      </c>
      <c r="AP18" s="48">
        <v>8</v>
      </c>
      <c r="AQ18" s="48">
        <v>7</v>
      </c>
      <c r="AR18" s="48">
        <v>4</v>
      </c>
      <c r="AS18" s="48">
        <v>2933</v>
      </c>
      <c r="AT18" s="172" t="s">
        <v>216</v>
      </c>
      <c r="AU18" s="410"/>
    </row>
    <row r="19" spans="1:47" ht="15.75" customHeight="1">
      <c r="A19" s="429" t="s">
        <v>105</v>
      </c>
      <c r="B19" s="429"/>
      <c r="C19" s="51">
        <v>14</v>
      </c>
      <c r="D19" s="51">
        <v>0</v>
      </c>
      <c r="E19" s="51">
        <v>0</v>
      </c>
      <c r="F19" s="73">
        <f t="shared" si="0"/>
        <v>14</v>
      </c>
      <c r="G19" s="51">
        <v>5</v>
      </c>
      <c r="H19" s="51">
        <v>6</v>
      </c>
      <c r="I19" s="51">
        <v>3</v>
      </c>
      <c r="J19" s="62">
        <f t="shared" si="1"/>
        <v>14</v>
      </c>
      <c r="K19" s="51">
        <v>9</v>
      </c>
      <c r="L19" s="51">
        <v>3</v>
      </c>
      <c r="M19" s="51">
        <v>2</v>
      </c>
      <c r="N19" s="51">
        <f t="shared" si="2"/>
        <v>14</v>
      </c>
      <c r="O19" s="51">
        <v>14</v>
      </c>
      <c r="P19" s="51">
        <v>0</v>
      </c>
      <c r="Q19" s="62">
        <f t="shared" si="3"/>
        <v>14</v>
      </c>
      <c r="R19" s="51">
        <v>14</v>
      </c>
      <c r="S19" s="51">
        <v>0</v>
      </c>
      <c r="T19" s="51">
        <v>0</v>
      </c>
      <c r="U19" s="51">
        <v>0</v>
      </c>
      <c r="V19" s="51">
        <v>0</v>
      </c>
      <c r="W19" s="51">
        <v>0</v>
      </c>
      <c r="X19" s="51">
        <f t="shared" si="4"/>
        <v>14</v>
      </c>
      <c r="Y19" s="404" t="s">
        <v>217</v>
      </c>
      <c r="Z19" s="404"/>
      <c r="AA19" s="429" t="s">
        <v>105</v>
      </c>
      <c r="AB19" s="429"/>
      <c r="AC19" s="51">
        <v>6</v>
      </c>
      <c r="AD19" s="51">
        <v>8</v>
      </c>
      <c r="AE19" s="51">
        <v>0</v>
      </c>
      <c r="AF19" s="51">
        <f t="shared" si="5"/>
        <v>14</v>
      </c>
      <c r="AG19" s="51">
        <v>3</v>
      </c>
      <c r="AH19" s="51">
        <v>6</v>
      </c>
      <c r="AI19" s="51">
        <v>2</v>
      </c>
      <c r="AJ19" s="51">
        <v>3</v>
      </c>
      <c r="AK19" s="51">
        <v>0</v>
      </c>
      <c r="AL19" s="51">
        <f t="shared" si="6"/>
        <v>14</v>
      </c>
      <c r="AM19" s="51">
        <v>14</v>
      </c>
      <c r="AN19" s="51">
        <v>14</v>
      </c>
      <c r="AO19" s="51">
        <v>14</v>
      </c>
      <c r="AP19" s="51">
        <v>13</v>
      </c>
      <c r="AQ19" s="51">
        <v>14</v>
      </c>
      <c r="AR19" s="51">
        <v>8</v>
      </c>
      <c r="AS19" s="51">
        <v>1275</v>
      </c>
      <c r="AT19" s="404" t="s">
        <v>217</v>
      </c>
      <c r="AU19" s="404"/>
    </row>
    <row r="20" spans="1:47" ht="15.75" customHeight="1">
      <c r="A20" s="429" t="s">
        <v>106</v>
      </c>
      <c r="B20" s="429"/>
      <c r="C20" s="51">
        <v>11</v>
      </c>
      <c r="D20" s="51">
        <v>1</v>
      </c>
      <c r="E20" s="51">
        <v>0</v>
      </c>
      <c r="F20" s="73">
        <f t="shared" si="0"/>
        <v>12</v>
      </c>
      <c r="G20" s="51">
        <v>9</v>
      </c>
      <c r="H20" s="51">
        <v>3</v>
      </c>
      <c r="I20" s="51">
        <v>0</v>
      </c>
      <c r="J20" s="62">
        <f t="shared" si="1"/>
        <v>12</v>
      </c>
      <c r="K20" s="51">
        <v>3</v>
      </c>
      <c r="L20" s="51">
        <v>9</v>
      </c>
      <c r="M20" s="51">
        <v>0</v>
      </c>
      <c r="N20" s="51">
        <f t="shared" si="2"/>
        <v>12</v>
      </c>
      <c r="O20" s="51">
        <v>10</v>
      </c>
      <c r="P20" s="51">
        <v>2</v>
      </c>
      <c r="Q20" s="62">
        <f t="shared" si="3"/>
        <v>12</v>
      </c>
      <c r="R20" s="51">
        <v>9</v>
      </c>
      <c r="S20" s="51">
        <v>0</v>
      </c>
      <c r="T20" s="51">
        <v>0</v>
      </c>
      <c r="U20" s="51">
        <v>3</v>
      </c>
      <c r="V20" s="51">
        <v>0</v>
      </c>
      <c r="W20" s="51">
        <v>0</v>
      </c>
      <c r="X20" s="51">
        <f t="shared" si="4"/>
        <v>12</v>
      </c>
      <c r="Y20" s="404" t="s">
        <v>218</v>
      </c>
      <c r="Z20" s="404"/>
      <c r="AA20" s="429" t="s">
        <v>106</v>
      </c>
      <c r="AB20" s="429"/>
      <c r="AC20" s="51">
        <v>6</v>
      </c>
      <c r="AD20" s="51">
        <v>6</v>
      </c>
      <c r="AE20" s="51">
        <v>0</v>
      </c>
      <c r="AF20" s="51">
        <f t="shared" si="5"/>
        <v>12</v>
      </c>
      <c r="AG20" s="51">
        <v>4</v>
      </c>
      <c r="AH20" s="51">
        <v>2</v>
      </c>
      <c r="AI20" s="51">
        <v>1</v>
      </c>
      <c r="AJ20" s="51">
        <v>2</v>
      </c>
      <c r="AK20" s="51">
        <v>3</v>
      </c>
      <c r="AL20" s="51">
        <f t="shared" si="6"/>
        <v>12</v>
      </c>
      <c r="AM20" s="51">
        <v>12</v>
      </c>
      <c r="AN20" s="51">
        <v>12</v>
      </c>
      <c r="AO20" s="51">
        <v>12</v>
      </c>
      <c r="AP20" s="51">
        <v>12</v>
      </c>
      <c r="AQ20" s="51">
        <v>10</v>
      </c>
      <c r="AR20" s="51">
        <v>13</v>
      </c>
      <c r="AS20" s="51">
        <v>3679</v>
      </c>
      <c r="AT20" s="404" t="s">
        <v>218</v>
      </c>
      <c r="AU20" s="404"/>
    </row>
    <row r="21" spans="1:47" ht="15.75" customHeight="1">
      <c r="A21" s="429" t="s">
        <v>101</v>
      </c>
      <c r="B21" s="429"/>
      <c r="C21" s="51">
        <v>9</v>
      </c>
      <c r="D21" s="51">
        <v>0</v>
      </c>
      <c r="E21" s="51">
        <v>0</v>
      </c>
      <c r="F21" s="73">
        <f t="shared" si="0"/>
        <v>9</v>
      </c>
      <c r="G21" s="51">
        <v>7</v>
      </c>
      <c r="H21" s="51">
        <v>2</v>
      </c>
      <c r="I21" s="51">
        <v>0</v>
      </c>
      <c r="J21" s="62">
        <f t="shared" si="1"/>
        <v>9</v>
      </c>
      <c r="K21" s="51">
        <v>1</v>
      </c>
      <c r="L21" s="51">
        <v>7</v>
      </c>
      <c r="M21" s="51">
        <v>1</v>
      </c>
      <c r="N21" s="51">
        <f t="shared" si="2"/>
        <v>9</v>
      </c>
      <c r="O21" s="51">
        <v>7</v>
      </c>
      <c r="P21" s="51">
        <v>2</v>
      </c>
      <c r="Q21" s="62">
        <f t="shared" si="3"/>
        <v>9</v>
      </c>
      <c r="R21" s="51">
        <v>8</v>
      </c>
      <c r="S21" s="51">
        <v>0</v>
      </c>
      <c r="T21" s="51">
        <v>0</v>
      </c>
      <c r="U21" s="51">
        <v>1</v>
      </c>
      <c r="V21" s="51">
        <v>0</v>
      </c>
      <c r="W21" s="51">
        <v>0</v>
      </c>
      <c r="X21" s="51">
        <f t="shared" si="4"/>
        <v>9</v>
      </c>
      <c r="Y21" s="404" t="s">
        <v>219</v>
      </c>
      <c r="Z21" s="404"/>
      <c r="AA21" s="429" t="s">
        <v>101</v>
      </c>
      <c r="AB21" s="429"/>
      <c r="AC21" s="51">
        <v>6</v>
      </c>
      <c r="AD21" s="51">
        <v>2</v>
      </c>
      <c r="AE21" s="51">
        <v>1</v>
      </c>
      <c r="AF21" s="51">
        <f t="shared" si="5"/>
        <v>9</v>
      </c>
      <c r="AG21" s="51">
        <v>0</v>
      </c>
      <c r="AH21" s="51">
        <v>0</v>
      </c>
      <c r="AI21" s="51">
        <v>5</v>
      </c>
      <c r="AJ21" s="51">
        <v>2</v>
      </c>
      <c r="AK21" s="51">
        <v>2</v>
      </c>
      <c r="AL21" s="51">
        <f t="shared" si="6"/>
        <v>9</v>
      </c>
      <c r="AM21" s="51">
        <v>9</v>
      </c>
      <c r="AN21" s="51">
        <v>9</v>
      </c>
      <c r="AO21" s="51">
        <v>9</v>
      </c>
      <c r="AP21" s="51">
        <v>9</v>
      </c>
      <c r="AQ21" s="51">
        <v>9</v>
      </c>
      <c r="AR21" s="51">
        <v>8</v>
      </c>
      <c r="AS21" s="51">
        <v>2478</v>
      </c>
      <c r="AT21" s="404" t="s">
        <v>219</v>
      </c>
      <c r="AU21" s="404"/>
    </row>
    <row r="22" spans="1:47" ht="15.75" customHeight="1">
      <c r="A22" s="429" t="s">
        <v>107</v>
      </c>
      <c r="B22" s="429"/>
      <c r="C22" s="51">
        <v>6</v>
      </c>
      <c r="D22" s="51">
        <v>0</v>
      </c>
      <c r="E22" s="51">
        <v>0</v>
      </c>
      <c r="F22" s="73">
        <f t="shared" si="0"/>
        <v>6</v>
      </c>
      <c r="G22" s="51">
        <v>3</v>
      </c>
      <c r="H22" s="51">
        <v>3</v>
      </c>
      <c r="I22" s="51">
        <v>0</v>
      </c>
      <c r="J22" s="62">
        <f t="shared" si="1"/>
        <v>6</v>
      </c>
      <c r="K22" s="51">
        <v>0</v>
      </c>
      <c r="L22" s="51">
        <v>6</v>
      </c>
      <c r="M22" s="51">
        <v>0</v>
      </c>
      <c r="N22" s="51">
        <f t="shared" si="2"/>
        <v>6</v>
      </c>
      <c r="O22" s="51">
        <v>6</v>
      </c>
      <c r="P22" s="51">
        <v>0</v>
      </c>
      <c r="Q22" s="62">
        <f t="shared" si="3"/>
        <v>6</v>
      </c>
      <c r="R22" s="51">
        <v>6</v>
      </c>
      <c r="S22" s="51">
        <v>0</v>
      </c>
      <c r="T22" s="51">
        <v>0</v>
      </c>
      <c r="U22" s="51">
        <v>0</v>
      </c>
      <c r="V22" s="51">
        <v>0</v>
      </c>
      <c r="W22" s="51">
        <v>0</v>
      </c>
      <c r="X22" s="51">
        <f t="shared" si="4"/>
        <v>6</v>
      </c>
      <c r="Y22" s="404" t="s">
        <v>220</v>
      </c>
      <c r="Z22" s="404"/>
      <c r="AA22" s="429" t="s">
        <v>107</v>
      </c>
      <c r="AB22" s="429"/>
      <c r="AC22" s="51">
        <v>1</v>
      </c>
      <c r="AD22" s="51">
        <v>4</v>
      </c>
      <c r="AE22" s="51">
        <v>1</v>
      </c>
      <c r="AF22" s="51">
        <f t="shared" si="5"/>
        <v>6</v>
      </c>
      <c r="AG22" s="51">
        <v>0</v>
      </c>
      <c r="AH22" s="51">
        <v>0</v>
      </c>
      <c r="AI22" s="51">
        <v>2</v>
      </c>
      <c r="AJ22" s="51">
        <v>4</v>
      </c>
      <c r="AK22" s="51">
        <v>0</v>
      </c>
      <c r="AL22" s="51">
        <f t="shared" si="6"/>
        <v>6</v>
      </c>
      <c r="AM22" s="51">
        <v>6</v>
      </c>
      <c r="AN22" s="51">
        <v>6</v>
      </c>
      <c r="AO22" s="51">
        <v>6</v>
      </c>
      <c r="AP22" s="51">
        <v>6</v>
      </c>
      <c r="AQ22" s="51">
        <v>6</v>
      </c>
      <c r="AR22" s="51">
        <v>4</v>
      </c>
      <c r="AS22" s="51">
        <v>790</v>
      </c>
      <c r="AT22" s="404" t="s">
        <v>220</v>
      </c>
      <c r="AU22" s="404"/>
    </row>
    <row r="23" spans="1:47" ht="15.75" customHeight="1">
      <c r="A23" s="429" t="s">
        <v>409</v>
      </c>
      <c r="B23" s="429"/>
      <c r="C23" s="51">
        <v>8</v>
      </c>
      <c r="D23" s="51">
        <v>0</v>
      </c>
      <c r="E23" s="51">
        <v>0</v>
      </c>
      <c r="F23" s="73">
        <f t="shared" si="0"/>
        <v>8</v>
      </c>
      <c r="G23" s="51">
        <v>7</v>
      </c>
      <c r="H23" s="51">
        <v>1</v>
      </c>
      <c r="I23" s="51">
        <v>0</v>
      </c>
      <c r="J23" s="62">
        <f t="shared" si="1"/>
        <v>8</v>
      </c>
      <c r="K23" s="51">
        <v>3</v>
      </c>
      <c r="L23" s="51">
        <v>5</v>
      </c>
      <c r="M23" s="51">
        <v>0</v>
      </c>
      <c r="N23" s="51">
        <f t="shared" si="2"/>
        <v>8</v>
      </c>
      <c r="O23" s="51">
        <v>8</v>
      </c>
      <c r="P23" s="51">
        <v>0</v>
      </c>
      <c r="Q23" s="62">
        <f t="shared" si="3"/>
        <v>8</v>
      </c>
      <c r="R23" s="51">
        <v>8</v>
      </c>
      <c r="S23" s="51">
        <v>0</v>
      </c>
      <c r="T23" s="51">
        <v>0</v>
      </c>
      <c r="U23" s="51">
        <v>0</v>
      </c>
      <c r="V23" s="51">
        <v>0</v>
      </c>
      <c r="W23" s="51">
        <v>0</v>
      </c>
      <c r="X23" s="51">
        <f t="shared" si="4"/>
        <v>8</v>
      </c>
      <c r="Y23" s="404" t="s">
        <v>221</v>
      </c>
      <c r="Z23" s="404"/>
      <c r="AA23" s="429" t="s">
        <v>409</v>
      </c>
      <c r="AB23" s="429"/>
      <c r="AC23" s="51">
        <v>1</v>
      </c>
      <c r="AD23" s="51">
        <v>6</v>
      </c>
      <c r="AE23" s="51">
        <v>1</v>
      </c>
      <c r="AF23" s="51">
        <f t="shared" si="5"/>
        <v>8</v>
      </c>
      <c r="AG23" s="51">
        <v>0</v>
      </c>
      <c r="AH23" s="51">
        <v>4</v>
      </c>
      <c r="AI23" s="51">
        <v>2</v>
      </c>
      <c r="AJ23" s="51">
        <v>2</v>
      </c>
      <c r="AK23" s="51">
        <v>0</v>
      </c>
      <c r="AL23" s="51">
        <f t="shared" si="6"/>
        <v>8</v>
      </c>
      <c r="AM23" s="51">
        <v>8</v>
      </c>
      <c r="AN23" s="51">
        <v>8</v>
      </c>
      <c r="AO23" s="51">
        <v>8</v>
      </c>
      <c r="AP23" s="51">
        <v>8</v>
      </c>
      <c r="AQ23" s="51">
        <v>8</v>
      </c>
      <c r="AR23" s="51">
        <v>8</v>
      </c>
      <c r="AS23" s="51">
        <v>3541</v>
      </c>
      <c r="AT23" s="404" t="s">
        <v>221</v>
      </c>
      <c r="AU23" s="404"/>
    </row>
    <row r="24" spans="1:47" ht="15.75" customHeight="1">
      <c r="A24" s="429" t="s">
        <v>108</v>
      </c>
      <c r="B24" s="429"/>
      <c r="C24" s="51">
        <v>8</v>
      </c>
      <c r="D24" s="51">
        <v>0</v>
      </c>
      <c r="E24" s="51">
        <v>0</v>
      </c>
      <c r="F24" s="73">
        <f t="shared" si="0"/>
        <v>8</v>
      </c>
      <c r="G24" s="51">
        <v>6</v>
      </c>
      <c r="H24" s="51">
        <v>2</v>
      </c>
      <c r="I24" s="51">
        <v>0</v>
      </c>
      <c r="J24" s="62">
        <f t="shared" si="1"/>
        <v>8</v>
      </c>
      <c r="K24" s="51">
        <v>4</v>
      </c>
      <c r="L24" s="51">
        <v>4</v>
      </c>
      <c r="M24" s="51">
        <v>0</v>
      </c>
      <c r="N24" s="51">
        <f t="shared" si="2"/>
        <v>8</v>
      </c>
      <c r="O24" s="51">
        <v>8</v>
      </c>
      <c r="P24" s="51">
        <v>0</v>
      </c>
      <c r="Q24" s="62">
        <f t="shared" si="3"/>
        <v>8</v>
      </c>
      <c r="R24" s="51">
        <v>6</v>
      </c>
      <c r="S24" s="51">
        <v>0</v>
      </c>
      <c r="T24" s="51">
        <v>0</v>
      </c>
      <c r="U24" s="51">
        <v>2</v>
      </c>
      <c r="V24" s="51">
        <v>0</v>
      </c>
      <c r="W24" s="51">
        <v>0</v>
      </c>
      <c r="X24" s="51">
        <f t="shared" si="4"/>
        <v>8</v>
      </c>
      <c r="Y24" s="404" t="s">
        <v>222</v>
      </c>
      <c r="Z24" s="404"/>
      <c r="AA24" s="429" t="s">
        <v>108</v>
      </c>
      <c r="AB24" s="429"/>
      <c r="AC24" s="51">
        <v>4</v>
      </c>
      <c r="AD24" s="51">
        <v>3</v>
      </c>
      <c r="AE24" s="51">
        <v>1</v>
      </c>
      <c r="AF24" s="51">
        <f t="shared" si="5"/>
        <v>8</v>
      </c>
      <c r="AG24" s="51">
        <v>1</v>
      </c>
      <c r="AH24" s="51">
        <v>0</v>
      </c>
      <c r="AI24" s="51">
        <v>4</v>
      </c>
      <c r="AJ24" s="51">
        <v>2</v>
      </c>
      <c r="AK24" s="51">
        <v>1</v>
      </c>
      <c r="AL24" s="51">
        <f t="shared" si="6"/>
        <v>8</v>
      </c>
      <c r="AM24" s="51">
        <v>8</v>
      </c>
      <c r="AN24" s="51">
        <v>8</v>
      </c>
      <c r="AO24" s="51">
        <v>5</v>
      </c>
      <c r="AP24" s="51">
        <v>5</v>
      </c>
      <c r="AQ24" s="51">
        <v>5</v>
      </c>
      <c r="AR24" s="51">
        <v>4</v>
      </c>
      <c r="AS24" s="51">
        <v>379</v>
      </c>
      <c r="AT24" s="404" t="s">
        <v>222</v>
      </c>
      <c r="AU24" s="404"/>
    </row>
    <row r="25" spans="1:47" ht="15.75" customHeight="1">
      <c r="A25" s="429" t="s">
        <v>112</v>
      </c>
      <c r="B25" s="429"/>
      <c r="C25" s="51">
        <v>11</v>
      </c>
      <c r="D25" s="51">
        <v>0</v>
      </c>
      <c r="E25" s="51">
        <v>0</v>
      </c>
      <c r="F25" s="73">
        <f t="shared" si="0"/>
        <v>11</v>
      </c>
      <c r="G25" s="51">
        <v>10</v>
      </c>
      <c r="H25" s="51">
        <v>1</v>
      </c>
      <c r="I25" s="51">
        <v>0</v>
      </c>
      <c r="J25" s="62">
        <f t="shared" si="1"/>
        <v>11</v>
      </c>
      <c r="K25" s="51">
        <v>2</v>
      </c>
      <c r="L25" s="51">
        <v>9</v>
      </c>
      <c r="M25" s="51">
        <v>0</v>
      </c>
      <c r="N25" s="51">
        <f t="shared" si="2"/>
        <v>11</v>
      </c>
      <c r="O25" s="51">
        <v>11</v>
      </c>
      <c r="P25" s="51">
        <v>0</v>
      </c>
      <c r="Q25" s="62">
        <f t="shared" si="3"/>
        <v>11</v>
      </c>
      <c r="R25" s="51">
        <v>10</v>
      </c>
      <c r="S25" s="51">
        <v>0</v>
      </c>
      <c r="T25" s="51">
        <v>0</v>
      </c>
      <c r="U25" s="51">
        <v>1</v>
      </c>
      <c r="V25" s="51">
        <v>0</v>
      </c>
      <c r="W25" s="51">
        <v>0</v>
      </c>
      <c r="X25" s="51">
        <f t="shared" si="4"/>
        <v>11</v>
      </c>
      <c r="Y25" s="404" t="s">
        <v>223</v>
      </c>
      <c r="Z25" s="404"/>
      <c r="AA25" s="429" t="s">
        <v>112</v>
      </c>
      <c r="AB25" s="429"/>
      <c r="AC25" s="51">
        <v>5</v>
      </c>
      <c r="AD25" s="51">
        <v>5</v>
      </c>
      <c r="AE25" s="51">
        <v>1</v>
      </c>
      <c r="AF25" s="51">
        <f t="shared" si="5"/>
        <v>11</v>
      </c>
      <c r="AG25" s="51">
        <v>1</v>
      </c>
      <c r="AH25" s="51">
        <v>1</v>
      </c>
      <c r="AI25" s="51">
        <v>5</v>
      </c>
      <c r="AJ25" s="51">
        <v>1</v>
      </c>
      <c r="AK25" s="51">
        <v>3</v>
      </c>
      <c r="AL25" s="51">
        <f t="shared" si="6"/>
        <v>11</v>
      </c>
      <c r="AM25" s="51">
        <v>11</v>
      </c>
      <c r="AN25" s="51">
        <v>11</v>
      </c>
      <c r="AO25" s="51">
        <v>11</v>
      </c>
      <c r="AP25" s="51">
        <v>8</v>
      </c>
      <c r="AQ25" s="51">
        <v>10</v>
      </c>
      <c r="AR25" s="51">
        <v>8</v>
      </c>
      <c r="AS25" s="51">
        <v>1757</v>
      </c>
      <c r="AT25" s="404" t="s">
        <v>223</v>
      </c>
      <c r="AU25" s="404"/>
    </row>
    <row r="26" spans="1:47" ht="15.75" customHeight="1">
      <c r="A26" s="429" t="s">
        <v>110</v>
      </c>
      <c r="B26" s="429"/>
      <c r="C26" s="51">
        <v>8</v>
      </c>
      <c r="D26" s="51">
        <v>0</v>
      </c>
      <c r="E26" s="51">
        <v>0</v>
      </c>
      <c r="F26" s="73">
        <f t="shared" si="0"/>
        <v>8</v>
      </c>
      <c r="G26" s="51">
        <v>1</v>
      </c>
      <c r="H26" s="51">
        <v>7</v>
      </c>
      <c r="I26" s="51">
        <v>0</v>
      </c>
      <c r="J26" s="62">
        <f t="shared" si="1"/>
        <v>8</v>
      </c>
      <c r="K26" s="51">
        <v>2</v>
      </c>
      <c r="L26" s="51">
        <v>4</v>
      </c>
      <c r="M26" s="51">
        <v>2</v>
      </c>
      <c r="N26" s="51">
        <f t="shared" si="2"/>
        <v>8</v>
      </c>
      <c r="O26" s="51">
        <v>8</v>
      </c>
      <c r="P26" s="51">
        <v>0</v>
      </c>
      <c r="Q26" s="62">
        <f t="shared" si="3"/>
        <v>8</v>
      </c>
      <c r="R26" s="51">
        <v>8</v>
      </c>
      <c r="S26" s="51">
        <v>0</v>
      </c>
      <c r="T26" s="51">
        <v>0</v>
      </c>
      <c r="U26" s="51">
        <v>0</v>
      </c>
      <c r="V26" s="51">
        <v>0</v>
      </c>
      <c r="W26" s="51">
        <v>0</v>
      </c>
      <c r="X26" s="51">
        <f t="shared" si="4"/>
        <v>8</v>
      </c>
      <c r="Y26" s="404" t="s">
        <v>224</v>
      </c>
      <c r="Z26" s="404"/>
      <c r="AA26" s="429" t="s">
        <v>110</v>
      </c>
      <c r="AB26" s="429"/>
      <c r="AC26" s="51">
        <v>4</v>
      </c>
      <c r="AD26" s="51">
        <v>3</v>
      </c>
      <c r="AE26" s="51">
        <v>1</v>
      </c>
      <c r="AF26" s="51">
        <f t="shared" si="5"/>
        <v>8</v>
      </c>
      <c r="AG26" s="51">
        <v>2</v>
      </c>
      <c r="AH26" s="51">
        <v>3</v>
      </c>
      <c r="AI26" s="51">
        <v>3</v>
      </c>
      <c r="AJ26" s="51">
        <v>0</v>
      </c>
      <c r="AK26" s="51">
        <v>0</v>
      </c>
      <c r="AL26" s="51">
        <f t="shared" si="6"/>
        <v>8</v>
      </c>
      <c r="AM26" s="51">
        <v>8</v>
      </c>
      <c r="AN26" s="51">
        <v>8</v>
      </c>
      <c r="AO26" s="51">
        <v>8</v>
      </c>
      <c r="AP26" s="51">
        <v>8</v>
      </c>
      <c r="AQ26" s="51">
        <v>8</v>
      </c>
      <c r="AR26" s="51">
        <v>9</v>
      </c>
      <c r="AS26" s="51">
        <v>872</v>
      </c>
      <c r="AT26" s="404" t="s">
        <v>224</v>
      </c>
      <c r="AU26" s="404"/>
    </row>
    <row r="27" spans="1:47" ht="15.75" customHeight="1">
      <c r="A27" s="429" t="s">
        <v>113</v>
      </c>
      <c r="B27" s="429"/>
      <c r="C27" s="51">
        <v>7</v>
      </c>
      <c r="D27" s="51">
        <v>2</v>
      </c>
      <c r="E27" s="51">
        <v>0</v>
      </c>
      <c r="F27" s="73">
        <f t="shared" si="0"/>
        <v>9</v>
      </c>
      <c r="G27" s="51">
        <v>3</v>
      </c>
      <c r="H27" s="51">
        <v>6</v>
      </c>
      <c r="I27" s="51">
        <v>0</v>
      </c>
      <c r="J27" s="62">
        <f t="shared" si="1"/>
        <v>9</v>
      </c>
      <c r="K27" s="51">
        <v>3</v>
      </c>
      <c r="L27" s="51">
        <v>6</v>
      </c>
      <c r="M27" s="51">
        <v>0</v>
      </c>
      <c r="N27" s="51">
        <f t="shared" si="2"/>
        <v>9</v>
      </c>
      <c r="O27" s="51">
        <v>8</v>
      </c>
      <c r="P27" s="51">
        <v>1</v>
      </c>
      <c r="Q27" s="62">
        <f t="shared" si="3"/>
        <v>9</v>
      </c>
      <c r="R27" s="51">
        <v>9</v>
      </c>
      <c r="S27" s="51">
        <v>0</v>
      </c>
      <c r="T27" s="51">
        <v>0</v>
      </c>
      <c r="U27" s="51">
        <v>0</v>
      </c>
      <c r="V27" s="51">
        <v>0</v>
      </c>
      <c r="W27" s="51">
        <v>0</v>
      </c>
      <c r="X27" s="51">
        <f t="shared" si="4"/>
        <v>9</v>
      </c>
      <c r="Y27" s="404" t="s">
        <v>225</v>
      </c>
      <c r="Z27" s="404"/>
      <c r="AA27" s="429" t="s">
        <v>113</v>
      </c>
      <c r="AB27" s="429"/>
      <c r="AC27" s="51">
        <v>3</v>
      </c>
      <c r="AD27" s="51">
        <v>5</v>
      </c>
      <c r="AE27" s="51">
        <v>1</v>
      </c>
      <c r="AF27" s="51">
        <f t="shared" si="5"/>
        <v>9</v>
      </c>
      <c r="AG27" s="51">
        <v>1</v>
      </c>
      <c r="AH27" s="51">
        <v>1</v>
      </c>
      <c r="AI27" s="51">
        <v>2</v>
      </c>
      <c r="AJ27" s="51">
        <v>2</v>
      </c>
      <c r="AK27" s="51">
        <v>3</v>
      </c>
      <c r="AL27" s="51">
        <f t="shared" si="6"/>
        <v>9</v>
      </c>
      <c r="AM27" s="51">
        <v>9</v>
      </c>
      <c r="AN27" s="51">
        <v>9</v>
      </c>
      <c r="AO27" s="51">
        <v>9</v>
      </c>
      <c r="AP27" s="51">
        <v>9</v>
      </c>
      <c r="AQ27" s="51">
        <v>9</v>
      </c>
      <c r="AR27" s="51">
        <v>1</v>
      </c>
      <c r="AS27" s="51">
        <v>259</v>
      </c>
      <c r="AT27" s="404" t="s">
        <v>225</v>
      </c>
      <c r="AU27" s="404"/>
    </row>
    <row r="28" spans="1:47" ht="15.75" customHeight="1" thickBot="1">
      <c r="A28" s="456" t="s">
        <v>111</v>
      </c>
      <c r="B28" s="457"/>
      <c r="C28" s="99">
        <v>15</v>
      </c>
      <c r="D28" s="99">
        <v>0</v>
      </c>
      <c r="E28" s="99">
        <v>0</v>
      </c>
      <c r="F28" s="73">
        <f t="shared" si="0"/>
        <v>15</v>
      </c>
      <c r="G28" s="99">
        <v>11</v>
      </c>
      <c r="H28" s="99">
        <v>4</v>
      </c>
      <c r="I28" s="99">
        <v>0</v>
      </c>
      <c r="J28" s="62">
        <f t="shared" si="1"/>
        <v>15</v>
      </c>
      <c r="K28" s="99">
        <v>5</v>
      </c>
      <c r="L28" s="99">
        <v>7</v>
      </c>
      <c r="M28" s="99">
        <v>3</v>
      </c>
      <c r="N28" s="51">
        <f t="shared" si="2"/>
        <v>15</v>
      </c>
      <c r="O28" s="99">
        <v>15</v>
      </c>
      <c r="P28" s="99">
        <v>0</v>
      </c>
      <c r="Q28" s="62">
        <f t="shared" si="3"/>
        <v>15</v>
      </c>
      <c r="R28" s="99">
        <v>15</v>
      </c>
      <c r="S28" s="99">
        <v>0</v>
      </c>
      <c r="T28" s="99">
        <v>0</v>
      </c>
      <c r="U28" s="99">
        <v>0</v>
      </c>
      <c r="V28" s="99">
        <v>0</v>
      </c>
      <c r="W28" s="99">
        <v>0</v>
      </c>
      <c r="X28" s="51">
        <f t="shared" si="4"/>
        <v>15</v>
      </c>
      <c r="Y28" s="460" t="s">
        <v>226</v>
      </c>
      <c r="Z28" s="460"/>
      <c r="AA28" s="456" t="s">
        <v>111</v>
      </c>
      <c r="AB28" s="457"/>
      <c r="AC28" s="99">
        <v>1</v>
      </c>
      <c r="AD28" s="99">
        <v>12</v>
      </c>
      <c r="AE28" s="99">
        <v>2</v>
      </c>
      <c r="AF28" s="51">
        <f t="shared" si="5"/>
        <v>15</v>
      </c>
      <c r="AG28" s="99">
        <v>1</v>
      </c>
      <c r="AH28" s="99">
        <v>1</v>
      </c>
      <c r="AI28" s="99">
        <v>4</v>
      </c>
      <c r="AJ28" s="99">
        <v>8</v>
      </c>
      <c r="AK28" s="99">
        <v>1</v>
      </c>
      <c r="AL28" s="51">
        <f t="shared" si="6"/>
        <v>15</v>
      </c>
      <c r="AM28" s="51">
        <v>15</v>
      </c>
      <c r="AN28" s="99">
        <v>15</v>
      </c>
      <c r="AO28" s="99">
        <v>12</v>
      </c>
      <c r="AP28" s="99">
        <v>10</v>
      </c>
      <c r="AQ28" s="99">
        <v>15</v>
      </c>
      <c r="AR28" s="99">
        <v>7</v>
      </c>
      <c r="AS28" s="99">
        <v>2547</v>
      </c>
      <c r="AT28" s="460" t="s">
        <v>226</v>
      </c>
      <c r="AU28" s="460"/>
    </row>
    <row r="29" spans="1:47" ht="15.75" customHeight="1" thickBot="1">
      <c r="A29" s="577" t="s">
        <v>116</v>
      </c>
      <c r="B29" s="578"/>
      <c r="C29" s="70">
        <f>SUM(C9:C28)</f>
        <v>216</v>
      </c>
      <c r="D29" s="188">
        <f t="shared" ref="D29:X29" si="7">SUM(D9:D28)</f>
        <v>18</v>
      </c>
      <c r="E29" s="188">
        <f t="shared" si="7"/>
        <v>1</v>
      </c>
      <c r="F29" s="188">
        <f t="shared" si="7"/>
        <v>235</v>
      </c>
      <c r="G29" s="188">
        <f t="shared" si="7"/>
        <v>170</v>
      </c>
      <c r="H29" s="188">
        <f t="shared" si="7"/>
        <v>61</v>
      </c>
      <c r="I29" s="188">
        <f t="shared" si="7"/>
        <v>4</v>
      </c>
      <c r="J29" s="188">
        <f t="shared" si="7"/>
        <v>235</v>
      </c>
      <c r="K29" s="188">
        <f t="shared" si="7"/>
        <v>68</v>
      </c>
      <c r="L29" s="188">
        <f t="shared" si="7"/>
        <v>148</v>
      </c>
      <c r="M29" s="188">
        <f t="shared" si="7"/>
        <v>19</v>
      </c>
      <c r="N29" s="188">
        <f t="shared" si="7"/>
        <v>235</v>
      </c>
      <c r="O29" s="188">
        <f t="shared" si="7"/>
        <v>223</v>
      </c>
      <c r="P29" s="188">
        <f t="shared" si="7"/>
        <v>12</v>
      </c>
      <c r="Q29" s="188">
        <f>SUM(Q9:Q28)</f>
        <v>235</v>
      </c>
      <c r="R29" s="188">
        <f t="shared" si="7"/>
        <v>213</v>
      </c>
      <c r="S29" s="188">
        <f t="shared" si="7"/>
        <v>0</v>
      </c>
      <c r="T29" s="188">
        <f t="shared" si="7"/>
        <v>0</v>
      </c>
      <c r="U29" s="188">
        <f t="shared" si="7"/>
        <v>20</v>
      </c>
      <c r="V29" s="188">
        <f t="shared" si="7"/>
        <v>2</v>
      </c>
      <c r="W29" s="188">
        <f t="shared" si="7"/>
        <v>0</v>
      </c>
      <c r="X29" s="188">
        <f t="shared" si="7"/>
        <v>235</v>
      </c>
      <c r="Y29" s="434" t="s">
        <v>201</v>
      </c>
      <c r="Z29" s="434"/>
      <c r="AA29" s="577" t="s">
        <v>116</v>
      </c>
      <c r="AB29" s="578"/>
      <c r="AC29" s="70">
        <f>SUM(AC9:AC28)</f>
        <v>87</v>
      </c>
      <c r="AD29" s="188">
        <f t="shared" ref="AD29:AS29" si="8">SUM(AD9:AD28)</f>
        <v>132</v>
      </c>
      <c r="AE29" s="188">
        <f t="shared" si="8"/>
        <v>16</v>
      </c>
      <c r="AF29" s="188">
        <f t="shared" si="8"/>
        <v>235</v>
      </c>
      <c r="AG29" s="188">
        <f t="shared" si="8"/>
        <v>23</v>
      </c>
      <c r="AH29" s="188">
        <f t="shared" si="8"/>
        <v>41</v>
      </c>
      <c r="AI29" s="188">
        <f t="shared" si="8"/>
        <v>85</v>
      </c>
      <c r="AJ29" s="188">
        <f t="shared" si="8"/>
        <v>52</v>
      </c>
      <c r="AK29" s="188">
        <f t="shared" si="8"/>
        <v>34</v>
      </c>
      <c r="AL29" s="188">
        <f t="shared" si="8"/>
        <v>235</v>
      </c>
      <c r="AM29" s="188">
        <f t="shared" si="8"/>
        <v>235</v>
      </c>
      <c r="AN29" s="188">
        <f t="shared" si="8"/>
        <v>231</v>
      </c>
      <c r="AO29" s="188">
        <f t="shared" si="8"/>
        <v>223</v>
      </c>
      <c r="AP29" s="188">
        <f t="shared" si="8"/>
        <v>215</v>
      </c>
      <c r="AQ29" s="188">
        <f t="shared" si="8"/>
        <v>221</v>
      </c>
      <c r="AR29" s="188">
        <f t="shared" si="8"/>
        <v>134</v>
      </c>
      <c r="AS29" s="188">
        <f t="shared" si="8"/>
        <v>39050</v>
      </c>
      <c r="AT29" s="434" t="s">
        <v>201</v>
      </c>
      <c r="AU29" s="434"/>
    </row>
    <row r="30" spans="1:47" ht="13.5" thickTop="1"/>
  </sheetData>
  <mergeCells count="140">
    <mergeCell ref="AA3:AB3"/>
    <mergeCell ref="AR3:AU3"/>
    <mergeCell ref="X3:Z3"/>
    <mergeCell ref="AN7:AN8"/>
    <mergeCell ref="AA11:AB11"/>
    <mergeCell ref="A28:B28"/>
    <mergeCell ref="A29:B29"/>
    <mergeCell ref="A22:B22"/>
    <mergeCell ref="A23:B23"/>
    <mergeCell ref="A24:B24"/>
    <mergeCell ref="A25:B25"/>
    <mergeCell ref="A26:B26"/>
    <mergeCell ref="A27:B27"/>
    <mergeCell ref="A20:B20"/>
    <mergeCell ref="A21:B21"/>
    <mergeCell ref="Y11:Z11"/>
    <mergeCell ref="Y12:Z12"/>
    <mergeCell ref="Z13:Z18"/>
    <mergeCell ref="Y19:Z19"/>
    <mergeCell ref="Y20:Z20"/>
    <mergeCell ref="Y21:Z21"/>
    <mergeCell ref="AA28:AB28"/>
    <mergeCell ref="A13:A18"/>
    <mergeCell ref="A19:B19"/>
    <mergeCell ref="A11:B11"/>
    <mergeCell ref="A12:B12"/>
    <mergeCell ref="A1:Z1"/>
    <mergeCell ref="A2:Z2"/>
    <mergeCell ref="A10:B10"/>
    <mergeCell ref="Y28:Z28"/>
    <mergeCell ref="Y29:Z29"/>
    <mergeCell ref="AA12:AB12"/>
    <mergeCell ref="AA13:AA18"/>
    <mergeCell ref="AA19:AB19"/>
    <mergeCell ref="AA20:AB20"/>
    <mergeCell ref="AA21:AB21"/>
    <mergeCell ref="AA22:AB22"/>
    <mergeCell ref="AA23:AB23"/>
    <mergeCell ref="AA24:AB24"/>
    <mergeCell ref="Y22:Z22"/>
    <mergeCell ref="Y23:Z23"/>
    <mergeCell ref="Y24:Z24"/>
    <mergeCell ref="Y25:Z25"/>
    <mergeCell ref="Y26:Z26"/>
    <mergeCell ref="Y27:Z27"/>
    <mergeCell ref="AA29:AB29"/>
    <mergeCell ref="AA25:AB25"/>
    <mergeCell ref="AA26:AB26"/>
    <mergeCell ref="AA27:AB27"/>
    <mergeCell ref="Y10:Z10"/>
    <mergeCell ref="AA10:AB10"/>
    <mergeCell ref="E6:E7"/>
    <mergeCell ref="O6:O7"/>
    <mergeCell ref="AA4:AB8"/>
    <mergeCell ref="C4:E4"/>
    <mergeCell ref="G4:I4"/>
    <mergeCell ref="K4:M4"/>
    <mergeCell ref="V6:V7"/>
    <mergeCell ref="AA9:AB9"/>
    <mergeCell ref="Y9:Z9"/>
    <mergeCell ref="X7:X8"/>
    <mergeCell ref="N4:N5"/>
    <mergeCell ref="N7:N8"/>
    <mergeCell ref="X4:X5"/>
    <mergeCell ref="O4:P4"/>
    <mergeCell ref="O5:P5"/>
    <mergeCell ref="R4:W4"/>
    <mergeCell ref="AO4:AO6"/>
    <mergeCell ref="AO7:AO8"/>
    <mergeCell ref="AR6:AR7"/>
    <mergeCell ref="AT9:AU9"/>
    <mergeCell ref="AL7:AL8"/>
    <mergeCell ref="AL4:AL5"/>
    <mergeCell ref="A3:B3"/>
    <mergeCell ref="T6:T7"/>
    <mergeCell ref="G6:G7"/>
    <mergeCell ref="W6:W7"/>
    <mergeCell ref="H6:H7"/>
    <mergeCell ref="I6:I7"/>
    <mergeCell ref="K6:K7"/>
    <mergeCell ref="M6:M7"/>
    <mergeCell ref="L6:L7"/>
    <mergeCell ref="U6:U7"/>
    <mergeCell ref="R6:R7"/>
    <mergeCell ref="S6:S7"/>
    <mergeCell ref="C6:D6"/>
    <mergeCell ref="A4:B8"/>
    <mergeCell ref="C5:E5"/>
    <mergeCell ref="G5:I5"/>
    <mergeCell ref="K5:M5"/>
    <mergeCell ref="R5:W5"/>
    <mergeCell ref="AG4:AK4"/>
    <mergeCell ref="AM4:AM5"/>
    <mergeCell ref="AC5:AE5"/>
    <mergeCell ref="AG5:AK5"/>
    <mergeCell ref="AC6:AC7"/>
    <mergeCell ref="AD6:AD7"/>
    <mergeCell ref="AE6:AE7"/>
    <mergeCell ref="AG6:AG7"/>
    <mergeCell ref="AH6:AH7"/>
    <mergeCell ref="AI6:AI7"/>
    <mergeCell ref="AJ6:AJ7"/>
    <mergeCell ref="AK6:AK7"/>
    <mergeCell ref="AM6:AM8"/>
    <mergeCell ref="AF4:AF5"/>
    <mergeCell ref="A9:B9"/>
    <mergeCell ref="F4:F5"/>
    <mergeCell ref="F7:F8"/>
    <mergeCell ref="J4:J5"/>
    <mergeCell ref="J7:J8"/>
    <mergeCell ref="Q7:Q8"/>
    <mergeCell ref="Q4:Q5"/>
    <mergeCell ref="Y4:Z8"/>
    <mergeCell ref="AF7:AF8"/>
    <mergeCell ref="AC4:AE4"/>
    <mergeCell ref="P6:P7"/>
    <mergeCell ref="AN4:AN6"/>
    <mergeCell ref="AQ4:AQ6"/>
    <mergeCell ref="AQ7:AQ8"/>
    <mergeCell ref="AT28:AU28"/>
    <mergeCell ref="AT29:AU29"/>
    <mergeCell ref="AR4:AS4"/>
    <mergeCell ref="AT24:AU24"/>
    <mergeCell ref="AT25:AU25"/>
    <mergeCell ref="AT26:AU26"/>
    <mergeCell ref="AS6:AS7"/>
    <mergeCell ref="AR5:AS5"/>
    <mergeCell ref="AT20:AU20"/>
    <mergeCell ref="AT21:AU21"/>
    <mergeCell ref="AT22:AU22"/>
    <mergeCell ref="AT23:AU23"/>
    <mergeCell ref="AT4:AU8"/>
    <mergeCell ref="AT10:AU10"/>
    <mergeCell ref="AT11:AU11"/>
    <mergeCell ref="AT12:AU12"/>
    <mergeCell ref="AU13:AU18"/>
    <mergeCell ref="AT19:AU19"/>
    <mergeCell ref="AT27:AU27"/>
    <mergeCell ref="AP7:AP8"/>
    <mergeCell ref="AP4:AP6"/>
  </mergeCells>
  <phoneticPr fontId="3" type="noConversion"/>
  <printOptions horizontalCentered="1"/>
  <pageMargins left="1" right="1" top="1.5" bottom="1" header="1.5" footer="1"/>
  <pageSetup paperSize="9" scale="70" firstPageNumber="39" orientation="landscape" useFirstPageNumber="1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4:P5"/>
  <sheetViews>
    <sheetView rightToLeft="1" view="pageBreakPreview" zoomScale="80" zoomScaleSheetLayoutView="80" workbookViewId="0">
      <selection activeCell="D10" sqref="D10"/>
    </sheetView>
  </sheetViews>
  <sheetFormatPr defaultRowHeight="12.75"/>
  <cols>
    <col min="1" max="16384" width="9.140625" style="580"/>
  </cols>
  <sheetData>
    <row r="4" spans="1:16" ht="75">
      <c r="A4" s="579" t="s">
        <v>614</v>
      </c>
      <c r="B4" s="579"/>
      <c r="C4" s="579"/>
      <c r="D4" s="579"/>
      <c r="E4" s="579"/>
      <c r="F4" s="579"/>
      <c r="G4" s="579"/>
      <c r="H4" s="579"/>
      <c r="I4" s="579"/>
      <c r="J4" s="579"/>
      <c r="K4" s="579"/>
      <c r="L4" s="579"/>
      <c r="M4" s="579"/>
      <c r="N4" s="579"/>
      <c r="O4" s="579"/>
      <c r="P4" s="579"/>
    </row>
    <row r="5" spans="1:16" ht="75">
      <c r="A5" s="579" t="s">
        <v>615</v>
      </c>
      <c r="B5" s="579"/>
      <c r="C5" s="579"/>
      <c r="D5" s="579"/>
      <c r="E5" s="579"/>
      <c r="F5" s="579"/>
      <c r="G5" s="579"/>
      <c r="H5" s="579"/>
      <c r="I5" s="579"/>
      <c r="J5" s="579"/>
      <c r="K5" s="579"/>
      <c r="L5" s="579"/>
      <c r="M5" s="579"/>
      <c r="N5" s="579"/>
      <c r="O5" s="579"/>
      <c r="P5" s="579"/>
    </row>
  </sheetData>
  <mergeCells count="2">
    <mergeCell ref="A4:P4"/>
    <mergeCell ref="A5:P5"/>
  </mergeCells>
  <printOptions horizontalCentered="1" verticalCentered="1"/>
  <pageMargins left="1" right="1" top="1" bottom="1" header="1" footer="1"/>
  <pageSetup paperSize="9" scale="8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Y31"/>
  <sheetViews>
    <sheetView rightToLeft="1" view="pageBreakPreview" zoomScale="90" zoomScaleNormal="75" zoomScaleSheetLayoutView="90" workbookViewId="0">
      <selection activeCell="D10" sqref="D10"/>
    </sheetView>
  </sheetViews>
  <sheetFormatPr defaultRowHeight="12.75"/>
  <cols>
    <col min="1" max="1" width="6" style="193" customWidth="1"/>
    <col min="2" max="2" width="9" style="193" customWidth="1"/>
    <col min="3" max="3" width="5.7109375" style="193" customWidth="1"/>
    <col min="4" max="4" width="5.85546875" style="193" customWidth="1"/>
    <col min="5" max="5" width="5.42578125" style="193" customWidth="1"/>
    <col min="6" max="6" width="6.28515625" style="193" customWidth="1"/>
    <col min="7" max="9" width="7" style="193" customWidth="1"/>
    <col min="10" max="10" width="7.7109375" style="193" customWidth="1"/>
    <col min="11" max="11" width="6.5703125" style="193" customWidth="1"/>
    <col min="12" max="12" width="7.7109375" style="193" customWidth="1"/>
    <col min="13" max="18" width="6.5703125" style="193" customWidth="1"/>
    <col min="19" max="21" width="5.85546875" style="193" customWidth="1"/>
    <col min="22" max="22" width="14.28515625" style="193" customWidth="1"/>
    <col min="23" max="23" width="6.85546875" style="193" customWidth="1"/>
    <col min="24" max="16384" width="9.140625" style="193"/>
  </cols>
  <sheetData>
    <row r="1" spans="1:25" ht="38.25" customHeight="1">
      <c r="A1" s="581" t="s">
        <v>616</v>
      </c>
      <c r="B1" s="581"/>
      <c r="C1" s="581"/>
      <c r="D1" s="581"/>
      <c r="E1" s="581"/>
      <c r="F1" s="581"/>
      <c r="G1" s="581"/>
      <c r="H1" s="581"/>
      <c r="I1" s="581"/>
      <c r="J1" s="581"/>
      <c r="K1" s="581"/>
      <c r="L1" s="581"/>
      <c r="M1" s="581"/>
      <c r="N1" s="581"/>
      <c r="O1" s="581"/>
      <c r="P1" s="581"/>
      <c r="Q1" s="581"/>
      <c r="R1" s="581"/>
      <c r="S1" s="581"/>
      <c r="T1" s="581"/>
      <c r="U1" s="581"/>
      <c r="V1" s="581"/>
      <c r="W1" s="581"/>
    </row>
    <row r="2" spans="1:25" ht="35.25" customHeight="1">
      <c r="A2" s="581" t="s">
        <v>617</v>
      </c>
      <c r="B2" s="581"/>
      <c r="C2" s="581"/>
      <c r="D2" s="581"/>
      <c r="E2" s="581"/>
      <c r="F2" s="581"/>
      <c r="G2" s="581"/>
      <c r="H2" s="581"/>
      <c r="I2" s="581"/>
      <c r="J2" s="581"/>
      <c r="K2" s="581"/>
      <c r="L2" s="581"/>
      <c r="M2" s="581"/>
      <c r="N2" s="581"/>
      <c r="O2" s="581"/>
      <c r="P2" s="581"/>
      <c r="Q2" s="581"/>
      <c r="R2" s="581"/>
      <c r="S2" s="581"/>
      <c r="T2" s="581"/>
      <c r="U2" s="581"/>
      <c r="V2" s="581"/>
      <c r="W2" s="581"/>
    </row>
    <row r="3" spans="1:25" ht="18" customHeight="1" thickBot="1">
      <c r="A3" s="582" t="s">
        <v>618</v>
      </c>
      <c r="B3" s="582"/>
      <c r="C3" s="582"/>
      <c r="D3" s="583"/>
      <c r="E3" s="583"/>
      <c r="F3" s="583"/>
      <c r="G3" s="583"/>
      <c r="H3" s="583"/>
      <c r="I3" s="583"/>
      <c r="J3" s="583"/>
      <c r="K3" s="583"/>
      <c r="L3" s="583"/>
      <c r="M3" s="583"/>
      <c r="N3" s="583"/>
      <c r="O3" s="583"/>
      <c r="P3" s="583"/>
      <c r="Q3" s="583"/>
      <c r="R3" s="583"/>
      <c r="S3" s="583"/>
      <c r="T3" s="583"/>
      <c r="U3" s="583"/>
      <c r="V3" s="584" t="s">
        <v>619</v>
      </c>
      <c r="W3" s="584"/>
      <c r="X3" s="230"/>
      <c r="Y3" s="230"/>
    </row>
    <row r="4" spans="1:25" ht="18" customHeight="1" thickTop="1">
      <c r="A4" s="402" t="s">
        <v>84</v>
      </c>
      <c r="B4" s="402"/>
      <c r="C4" s="585" t="s">
        <v>0</v>
      </c>
      <c r="D4" s="585"/>
      <c r="E4" s="585"/>
      <c r="F4" s="585"/>
      <c r="G4" s="585" t="s">
        <v>1</v>
      </c>
      <c r="H4" s="585"/>
      <c r="I4" s="585"/>
      <c r="J4" s="585" t="s">
        <v>620</v>
      </c>
      <c r="K4" s="585"/>
      <c r="L4" s="585"/>
      <c r="M4" s="585" t="s">
        <v>2</v>
      </c>
      <c r="N4" s="585"/>
      <c r="O4" s="585"/>
      <c r="P4" s="402" t="s">
        <v>93</v>
      </c>
      <c r="Q4" s="402"/>
      <c r="R4" s="402"/>
      <c r="S4" s="402" t="s">
        <v>96</v>
      </c>
      <c r="T4" s="402"/>
      <c r="U4" s="402"/>
      <c r="V4" s="402" t="s">
        <v>206</v>
      </c>
      <c r="W4" s="402"/>
      <c r="X4" s="230"/>
      <c r="Y4" s="230"/>
    </row>
    <row r="5" spans="1:25" ht="30" customHeight="1">
      <c r="A5" s="385"/>
      <c r="B5" s="385"/>
      <c r="C5" s="586" t="s">
        <v>621</v>
      </c>
      <c r="D5" s="586"/>
      <c r="E5" s="586"/>
      <c r="F5" s="586"/>
      <c r="G5" s="587" t="s">
        <v>622</v>
      </c>
      <c r="H5" s="587"/>
      <c r="I5" s="587"/>
      <c r="J5" s="587" t="s">
        <v>623</v>
      </c>
      <c r="K5" s="587"/>
      <c r="L5" s="587"/>
      <c r="M5" s="587" t="s">
        <v>231</v>
      </c>
      <c r="N5" s="587"/>
      <c r="O5" s="587"/>
      <c r="P5" s="587" t="s">
        <v>624</v>
      </c>
      <c r="Q5" s="587"/>
      <c r="R5" s="587"/>
      <c r="S5" s="587" t="s">
        <v>197</v>
      </c>
      <c r="T5" s="587"/>
      <c r="U5" s="587"/>
      <c r="V5" s="385"/>
      <c r="W5" s="385"/>
      <c r="X5" s="230"/>
      <c r="Y5" s="230"/>
    </row>
    <row r="6" spans="1:25" ht="18" customHeight="1" thickBot="1">
      <c r="A6" s="403"/>
      <c r="B6" s="403"/>
      <c r="C6" s="588" t="s">
        <v>5</v>
      </c>
      <c r="D6" s="588" t="s">
        <v>91</v>
      </c>
      <c r="E6" s="588" t="s">
        <v>3</v>
      </c>
      <c r="F6" s="588" t="s">
        <v>4</v>
      </c>
      <c r="G6" s="588" t="s">
        <v>5</v>
      </c>
      <c r="H6" s="588" t="s">
        <v>91</v>
      </c>
      <c r="I6" s="588" t="s">
        <v>4</v>
      </c>
      <c r="J6" s="588" t="s">
        <v>5</v>
      </c>
      <c r="K6" s="588" t="s">
        <v>91</v>
      </c>
      <c r="L6" s="588" t="s">
        <v>4</v>
      </c>
      <c r="M6" s="588" t="s">
        <v>5</v>
      </c>
      <c r="N6" s="588" t="s">
        <v>6</v>
      </c>
      <c r="O6" s="588" t="s">
        <v>4</v>
      </c>
      <c r="P6" s="588" t="s">
        <v>455</v>
      </c>
      <c r="Q6" s="588" t="s">
        <v>94</v>
      </c>
      <c r="R6" s="588" t="s">
        <v>4</v>
      </c>
      <c r="S6" s="588" t="s">
        <v>97</v>
      </c>
      <c r="T6" s="588" t="s">
        <v>98</v>
      </c>
      <c r="U6" s="588" t="s">
        <v>4</v>
      </c>
      <c r="V6" s="385"/>
      <c r="W6" s="385"/>
      <c r="X6" s="230"/>
      <c r="Y6" s="230"/>
    </row>
    <row r="7" spans="1:25" s="590" customFormat="1" ht="39.75" customHeight="1" thickBot="1">
      <c r="A7" s="385"/>
      <c r="B7" s="385"/>
      <c r="C7" s="589" t="s">
        <v>198</v>
      </c>
      <c r="D7" s="589" t="s">
        <v>233</v>
      </c>
      <c r="E7" s="589" t="s">
        <v>200</v>
      </c>
      <c r="F7" s="589" t="s">
        <v>201</v>
      </c>
      <c r="G7" s="589" t="s">
        <v>198</v>
      </c>
      <c r="H7" s="589" t="s">
        <v>233</v>
      </c>
      <c r="I7" s="589" t="s">
        <v>201</v>
      </c>
      <c r="J7" s="589" t="s">
        <v>198</v>
      </c>
      <c r="K7" s="589" t="s">
        <v>233</v>
      </c>
      <c r="L7" s="589" t="s">
        <v>201</v>
      </c>
      <c r="M7" s="589" t="s">
        <v>198</v>
      </c>
      <c r="N7" s="589" t="s">
        <v>233</v>
      </c>
      <c r="O7" s="589" t="s">
        <v>201</v>
      </c>
      <c r="P7" s="589" t="s">
        <v>202</v>
      </c>
      <c r="Q7" s="589" t="s">
        <v>203</v>
      </c>
      <c r="R7" s="589" t="s">
        <v>201</v>
      </c>
      <c r="S7" s="589" t="s">
        <v>204</v>
      </c>
      <c r="T7" s="589" t="s">
        <v>205</v>
      </c>
      <c r="U7" s="589" t="s">
        <v>201</v>
      </c>
      <c r="V7" s="385"/>
      <c r="W7" s="385"/>
    </row>
    <row r="8" spans="1:25" ht="15.95" customHeight="1">
      <c r="A8" s="591" t="s">
        <v>382</v>
      </c>
      <c r="B8" s="591"/>
      <c r="C8" s="592">
        <v>5</v>
      </c>
      <c r="D8" s="592">
        <v>1</v>
      </c>
      <c r="E8" s="593">
        <v>3</v>
      </c>
      <c r="F8" s="592">
        <f>SUM(C8:E8)</f>
        <v>9</v>
      </c>
      <c r="G8" s="592">
        <v>293</v>
      </c>
      <c r="H8" s="592">
        <v>16</v>
      </c>
      <c r="I8" s="593">
        <v>309</v>
      </c>
      <c r="J8" s="592">
        <v>521</v>
      </c>
      <c r="K8" s="592">
        <v>38</v>
      </c>
      <c r="L8" s="592">
        <v>559</v>
      </c>
      <c r="M8" s="205">
        <v>136</v>
      </c>
      <c r="N8" s="205">
        <v>66</v>
      </c>
      <c r="O8" s="205">
        <v>202</v>
      </c>
      <c r="P8" s="205">
        <v>7</v>
      </c>
      <c r="Q8" s="205">
        <v>2</v>
      </c>
      <c r="R8" s="205">
        <v>9</v>
      </c>
      <c r="S8" s="205">
        <v>9</v>
      </c>
      <c r="T8" s="205">
        <v>0</v>
      </c>
      <c r="U8" s="205">
        <v>9</v>
      </c>
      <c r="V8" s="594" t="s">
        <v>380</v>
      </c>
      <c r="W8" s="594" t="s">
        <v>380</v>
      </c>
      <c r="X8" s="230"/>
    </row>
    <row r="9" spans="1:25" ht="15.95" customHeight="1">
      <c r="A9" s="595" t="s">
        <v>172</v>
      </c>
      <c r="B9" s="595"/>
      <c r="C9" s="596">
        <v>8</v>
      </c>
      <c r="D9" s="596">
        <v>0</v>
      </c>
      <c r="E9" s="206">
        <v>6</v>
      </c>
      <c r="F9" s="596">
        <f t="shared" ref="F9:F27" si="0">SUM(C9:E9)</f>
        <v>14</v>
      </c>
      <c r="G9" s="596">
        <v>311</v>
      </c>
      <c r="H9" s="596">
        <v>99</v>
      </c>
      <c r="I9" s="206">
        <v>410</v>
      </c>
      <c r="J9" s="596">
        <v>1068</v>
      </c>
      <c r="K9" s="596">
        <v>321</v>
      </c>
      <c r="L9" s="206">
        <v>1389</v>
      </c>
      <c r="M9" s="200">
        <v>231</v>
      </c>
      <c r="N9" s="200">
        <v>57</v>
      </c>
      <c r="O9" s="199">
        <v>288</v>
      </c>
      <c r="P9" s="200">
        <v>9</v>
      </c>
      <c r="Q9" s="200">
        <v>5</v>
      </c>
      <c r="R9" s="199">
        <v>14</v>
      </c>
      <c r="S9" s="200">
        <v>13</v>
      </c>
      <c r="T9" s="200">
        <v>1</v>
      </c>
      <c r="U9" s="199">
        <v>14</v>
      </c>
      <c r="V9" s="597" t="s">
        <v>207</v>
      </c>
      <c r="W9" s="597"/>
      <c r="X9" s="230"/>
    </row>
    <row r="10" spans="1:25" ht="15.95" customHeight="1">
      <c r="A10" s="598" t="s">
        <v>625</v>
      </c>
      <c r="B10" s="598"/>
      <c r="C10" s="206">
        <v>13</v>
      </c>
      <c r="D10" s="206">
        <v>0</v>
      </c>
      <c r="E10" s="206">
        <v>2</v>
      </c>
      <c r="F10" s="206">
        <f t="shared" si="0"/>
        <v>15</v>
      </c>
      <c r="G10" s="206">
        <v>386</v>
      </c>
      <c r="H10" s="206">
        <v>43</v>
      </c>
      <c r="I10" s="206">
        <v>429</v>
      </c>
      <c r="J10" s="206">
        <v>1232</v>
      </c>
      <c r="K10" s="206">
        <v>91</v>
      </c>
      <c r="L10" s="206">
        <v>1323</v>
      </c>
      <c r="M10" s="199">
        <v>257</v>
      </c>
      <c r="N10" s="199">
        <v>138</v>
      </c>
      <c r="O10" s="199">
        <v>395</v>
      </c>
      <c r="P10" s="199">
        <v>12</v>
      </c>
      <c r="Q10" s="199">
        <v>3</v>
      </c>
      <c r="R10" s="199">
        <v>15</v>
      </c>
      <c r="S10" s="199">
        <v>15</v>
      </c>
      <c r="T10" s="199">
        <v>0</v>
      </c>
      <c r="U10" s="199">
        <v>15</v>
      </c>
      <c r="V10" s="473" t="s">
        <v>208</v>
      </c>
      <c r="W10" s="473"/>
      <c r="X10" s="230"/>
    </row>
    <row r="11" spans="1:25" ht="15.95" customHeight="1">
      <c r="A11" s="598" t="s">
        <v>626</v>
      </c>
      <c r="B11" s="598"/>
      <c r="C11" s="206">
        <v>9</v>
      </c>
      <c r="D11" s="206">
        <v>0</v>
      </c>
      <c r="E11" s="206">
        <v>4</v>
      </c>
      <c r="F11" s="206">
        <f t="shared" si="0"/>
        <v>13</v>
      </c>
      <c r="G11" s="206">
        <v>524</v>
      </c>
      <c r="H11" s="206">
        <v>38</v>
      </c>
      <c r="I11" s="206">
        <v>562</v>
      </c>
      <c r="J11" s="206">
        <v>1878</v>
      </c>
      <c r="K11" s="206">
        <v>41</v>
      </c>
      <c r="L11" s="206">
        <v>1919</v>
      </c>
      <c r="M11" s="199">
        <v>442</v>
      </c>
      <c r="N11" s="199">
        <v>244</v>
      </c>
      <c r="O11" s="199">
        <v>686</v>
      </c>
      <c r="P11" s="199">
        <v>11</v>
      </c>
      <c r="Q11" s="199">
        <v>2</v>
      </c>
      <c r="R11" s="199">
        <v>13</v>
      </c>
      <c r="S11" s="199">
        <v>13</v>
      </c>
      <c r="T11" s="199">
        <v>0</v>
      </c>
      <c r="U11" s="199">
        <v>13</v>
      </c>
      <c r="V11" s="473" t="s">
        <v>209</v>
      </c>
      <c r="W11" s="473"/>
      <c r="X11" s="230"/>
    </row>
    <row r="12" spans="1:25" ht="15.95" customHeight="1">
      <c r="A12" s="599" t="s">
        <v>8</v>
      </c>
      <c r="B12" s="600" t="s">
        <v>69</v>
      </c>
      <c r="C12" s="207">
        <v>14</v>
      </c>
      <c r="D12" s="207">
        <v>1</v>
      </c>
      <c r="E12" s="207">
        <v>0</v>
      </c>
      <c r="F12" s="207">
        <f t="shared" si="0"/>
        <v>15</v>
      </c>
      <c r="G12" s="206">
        <v>493</v>
      </c>
      <c r="H12" s="206">
        <v>0</v>
      </c>
      <c r="I12" s="206">
        <v>493</v>
      </c>
      <c r="J12" s="206">
        <v>1490</v>
      </c>
      <c r="K12" s="206">
        <v>0</v>
      </c>
      <c r="L12" s="206">
        <v>1490</v>
      </c>
      <c r="M12" s="199">
        <v>216</v>
      </c>
      <c r="N12" s="199">
        <v>215</v>
      </c>
      <c r="O12" s="199">
        <v>431</v>
      </c>
      <c r="P12" s="199">
        <v>12</v>
      </c>
      <c r="Q12" s="199">
        <v>3</v>
      </c>
      <c r="R12" s="199">
        <v>15</v>
      </c>
      <c r="S12" s="199">
        <v>15</v>
      </c>
      <c r="T12" s="199">
        <v>0</v>
      </c>
      <c r="U12" s="199">
        <v>15</v>
      </c>
      <c r="V12" s="365" t="s">
        <v>627</v>
      </c>
      <c r="W12" s="475" t="s">
        <v>211</v>
      </c>
      <c r="X12" s="230"/>
    </row>
    <row r="13" spans="1:25" ht="15.95" customHeight="1">
      <c r="A13" s="601"/>
      <c r="B13" s="600" t="s">
        <v>73</v>
      </c>
      <c r="C13" s="206">
        <v>13</v>
      </c>
      <c r="D13" s="206">
        <v>0</v>
      </c>
      <c r="E13" s="206">
        <v>0</v>
      </c>
      <c r="F13" s="206">
        <f t="shared" si="0"/>
        <v>13</v>
      </c>
      <c r="G13" s="206">
        <v>530</v>
      </c>
      <c r="H13" s="206">
        <v>0</v>
      </c>
      <c r="I13" s="206">
        <v>530</v>
      </c>
      <c r="J13" s="206">
        <v>1711</v>
      </c>
      <c r="K13" s="206">
        <v>0</v>
      </c>
      <c r="L13" s="206">
        <v>1711</v>
      </c>
      <c r="M13" s="199">
        <v>247</v>
      </c>
      <c r="N13" s="199">
        <v>200</v>
      </c>
      <c r="O13" s="199">
        <v>447</v>
      </c>
      <c r="P13" s="199">
        <v>9</v>
      </c>
      <c r="Q13" s="199">
        <v>4</v>
      </c>
      <c r="R13" s="199">
        <v>13</v>
      </c>
      <c r="S13" s="199">
        <v>11</v>
      </c>
      <c r="T13" s="199">
        <v>2</v>
      </c>
      <c r="U13" s="199">
        <v>13</v>
      </c>
      <c r="V13" s="365" t="s">
        <v>628</v>
      </c>
      <c r="W13" s="476"/>
      <c r="X13" s="230"/>
    </row>
    <row r="14" spans="1:25" ht="15.95" customHeight="1">
      <c r="A14" s="601"/>
      <c r="B14" s="600" t="s">
        <v>74</v>
      </c>
      <c r="C14" s="596">
        <v>3</v>
      </c>
      <c r="D14" s="596">
        <v>0</v>
      </c>
      <c r="E14" s="206">
        <v>0</v>
      </c>
      <c r="F14" s="596">
        <f t="shared" si="0"/>
        <v>3</v>
      </c>
      <c r="G14" s="206">
        <v>149</v>
      </c>
      <c r="H14" s="206">
        <v>0</v>
      </c>
      <c r="I14" s="206">
        <v>149</v>
      </c>
      <c r="J14" s="206">
        <v>465</v>
      </c>
      <c r="K14" s="206">
        <v>0</v>
      </c>
      <c r="L14" s="206">
        <v>465</v>
      </c>
      <c r="M14" s="199">
        <v>37</v>
      </c>
      <c r="N14" s="199">
        <v>40</v>
      </c>
      <c r="O14" s="199">
        <v>77</v>
      </c>
      <c r="P14" s="199">
        <v>3</v>
      </c>
      <c r="Q14" s="199">
        <v>0</v>
      </c>
      <c r="R14" s="199">
        <v>3</v>
      </c>
      <c r="S14" s="199">
        <v>3</v>
      </c>
      <c r="T14" s="199">
        <v>0</v>
      </c>
      <c r="U14" s="199">
        <v>3</v>
      </c>
      <c r="V14" s="365" t="s">
        <v>629</v>
      </c>
      <c r="W14" s="476"/>
      <c r="X14" s="230"/>
    </row>
    <row r="15" spans="1:25" ht="15.95" customHeight="1">
      <c r="A15" s="601"/>
      <c r="B15" s="600" t="s">
        <v>72</v>
      </c>
      <c r="C15" s="206">
        <v>7</v>
      </c>
      <c r="D15" s="206">
        <v>0</v>
      </c>
      <c r="E15" s="206">
        <v>0</v>
      </c>
      <c r="F15" s="206">
        <f t="shared" si="0"/>
        <v>7</v>
      </c>
      <c r="G15" s="206">
        <v>386</v>
      </c>
      <c r="H15" s="206">
        <v>0</v>
      </c>
      <c r="I15" s="206">
        <v>386</v>
      </c>
      <c r="J15" s="206">
        <v>997</v>
      </c>
      <c r="K15" s="206">
        <v>0</v>
      </c>
      <c r="L15" s="206">
        <v>997</v>
      </c>
      <c r="M15" s="199">
        <v>97</v>
      </c>
      <c r="N15" s="199">
        <v>145</v>
      </c>
      <c r="O15" s="199">
        <v>242</v>
      </c>
      <c r="P15" s="199">
        <v>6</v>
      </c>
      <c r="Q15" s="199">
        <v>1</v>
      </c>
      <c r="R15" s="199">
        <v>7</v>
      </c>
      <c r="S15" s="199">
        <v>7</v>
      </c>
      <c r="T15" s="199">
        <v>0</v>
      </c>
      <c r="U15" s="199">
        <v>7</v>
      </c>
      <c r="V15" s="365" t="s">
        <v>630</v>
      </c>
      <c r="W15" s="476"/>
      <c r="X15" s="230"/>
    </row>
    <row r="16" spans="1:25" ht="15.95" customHeight="1">
      <c r="A16" s="601"/>
      <c r="B16" s="600" t="s">
        <v>70</v>
      </c>
      <c r="C16" s="206">
        <v>11</v>
      </c>
      <c r="D16" s="206">
        <v>0</v>
      </c>
      <c r="E16" s="206">
        <v>0</v>
      </c>
      <c r="F16" s="206">
        <f t="shared" si="0"/>
        <v>11</v>
      </c>
      <c r="G16" s="206">
        <v>578</v>
      </c>
      <c r="H16" s="206">
        <v>0</v>
      </c>
      <c r="I16" s="206">
        <v>578</v>
      </c>
      <c r="J16" s="206">
        <v>1520</v>
      </c>
      <c r="K16" s="206">
        <v>0</v>
      </c>
      <c r="L16" s="206">
        <v>1520</v>
      </c>
      <c r="M16" s="199">
        <v>164</v>
      </c>
      <c r="N16" s="199">
        <v>178</v>
      </c>
      <c r="O16" s="199">
        <v>342</v>
      </c>
      <c r="P16" s="199">
        <v>11</v>
      </c>
      <c r="Q16" s="199">
        <v>0</v>
      </c>
      <c r="R16" s="199">
        <v>11</v>
      </c>
      <c r="S16" s="199">
        <v>10</v>
      </c>
      <c r="T16" s="199">
        <v>1</v>
      </c>
      <c r="U16" s="199">
        <v>11</v>
      </c>
      <c r="V16" s="365" t="s">
        <v>631</v>
      </c>
      <c r="W16" s="476"/>
      <c r="X16" s="230"/>
    </row>
    <row r="17" spans="1:24" ht="15.95" customHeight="1">
      <c r="A17" s="602"/>
      <c r="B17" s="600" t="s">
        <v>71</v>
      </c>
      <c r="C17" s="207">
        <v>5</v>
      </c>
      <c r="D17" s="207">
        <v>0</v>
      </c>
      <c r="E17" s="207">
        <v>0</v>
      </c>
      <c r="F17" s="207">
        <f t="shared" si="0"/>
        <v>5</v>
      </c>
      <c r="G17" s="206">
        <v>366</v>
      </c>
      <c r="H17" s="206">
        <v>0</v>
      </c>
      <c r="I17" s="206">
        <v>366</v>
      </c>
      <c r="J17" s="206">
        <v>1011</v>
      </c>
      <c r="K17" s="206">
        <v>0</v>
      </c>
      <c r="L17" s="206">
        <v>1011</v>
      </c>
      <c r="M17" s="199">
        <v>104</v>
      </c>
      <c r="N17" s="199">
        <v>111</v>
      </c>
      <c r="O17" s="199">
        <v>215</v>
      </c>
      <c r="P17" s="199">
        <v>5</v>
      </c>
      <c r="Q17" s="199">
        <v>0</v>
      </c>
      <c r="R17" s="199">
        <v>5</v>
      </c>
      <c r="S17" s="199">
        <v>5</v>
      </c>
      <c r="T17" s="199">
        <v>0</v>
      </c>
      <c r="U17" s="199">
        <v>5</v>
      </c>
      <c r="V17" s="365" t="s">
        <v>632</v>
      </c>
      <c r="W17" s="477"/>
      <c r="X17" s="230"/>
    </row>
    <row r="18" spans="1:24" ht="15.95" customHeight="1">
      <c r="A18" s="598" t="s">
        <v>392</v>
      </c>
      <c r="B18" s="598"/>
      <c r="C18" s="596">
        <v>6</v>
      </c>
      <c r="D18" s="596">
        <v>0</v>
      </c>
      <c r="E18" s="358">
        <v>8</v>
      </c>
      <c r="F18" s="596">
        <f t="shared" si="0"/>
        <v>14</v>
      </c>
      <c r="G18" s="206">
        <v>787</v>
      </c>
      <c r="H18" s="206">
        <v>318</v>
      </c>
      <c r="I18" s="206">
        <v>1105</v>
      </c>
      <c r="J18" s="206">
        <v>1998</v>
      </c>
      <c r="K18" s="206">
        <v>482</v>
      </c>
      <c r="L18" s="206">
        <v>2480</v>
      </c>
      <c r="M18" s="199">
        <v>294</v>
      </c>
      <c r="N18" s="199">
        <v>47</v>
      </c>
      <c r="O18" s="199">
        <v>341</v>
      </c>
      <c r="P18" s="199">
        <v>9</v>
      </c>
      <c r="Q18" s="199">
        <v>5</v>
      </c>
      <c r="R18" s="199">
        <v>14</v>
      </c>
      <c r="S18" s="199">
        <v>13</v>
      </c>
      <c r="T18" s="199">
        <v>1</v>
      </c>
      <c r="U18" s="199">
        <v>14</v>
      </c>
      <c r="V18" s="473" t="s">
        <v>217</v>
      </c>
      <c r="W18" s="473"/>
      <c r="X18" s="230"/>
    </row>
    <row r="19" spans="1:24" ht="15.95" customHeight="1">
      <c r="A19" s="598" t="s">
        <v>633</v>
      </c>
      <c r="B19" s="598"/>
      <c r="C19" s="596">
        <v>9</v>
      </c>
      <c r="D19" s="596">
        <v>0</v>
      </c>
      <c r="E19" s="206">
        <v>0</v>
      </c>
      <c r="F19" s="596">
        <f t="shared" si="0"/>
        <v>9</v>
      </c>
      <c r="G19" s="206">
        <v>571</v>
      </c>
      <c r="H19" s="206">
        <v>0</v>
      </c>
      <c r="I19" s="206">
        <v>571</v>
      </c>
      <c r="J19" s="206">
        <v>1648</v>
      </c>
      <c r="K19" s="206">
        <v>0</v>
      </c>
      <c r="L19" s="206">
        <v>1648</v>
      </c>
      <c r="M19" s="199">
        <v>270</v>
      </c>
      <c r="N19" s="199">
        <v>184</v>
      </c>
      <c r="O19" s="199">
        <v>454</v>
      </c>
      <c r="P19" s="199">
        <v>6</v>
      </c>
      <c r="Q19" s="199">
        <v>3</v>
      </c>
      <c r="R19" s="199">
        <v>9</v>
      </c>
      <c r="S19" s="199">
        <v>9</v>
      </c>
      <c r="T19" s="199">
        <v>0</v>
      </c>
      <c r="U19" s="199">
        <v>9</v>
      </c>
      <c r="V19" s="473" t="s">
        <v>218</v>
      </c>
      <c r="W19" s="473"/>
      <c r="X19" s="230"/>
    </row>
    <row r="20" spans="1:24" ht="15.95" customHeight="1">
      <c r="A20" s="598" t="s">
        <v>75</v>
      </c>
      <c r="B20" s="598"/>
      <c r="C20" s="206">
        <v>6</v>
      </c>
      <c r="D20" s="206">
        <v>0</v>
      </c>
      <c r="E20" s="206">
        <v>1</v>
      </c>
      <c r="F20" s="206">
        <f t="shared" si="0"/>
        <v>7</v>
      </c>
      <c r="G20" s="206">
        <v>549</v>
      </c>
      <c r="H20" s="206">
        <v>0</v>
      </c>
      <c r="I20" s="206">
        <v>549</v>
      </c>
      <c r="J20" s="206">
        <v>1577</v>
      </c>
      <c r="K20" s="206">
        <v>0</v>
      </c>
      <c r="L20" s="206">
        <v>1577</v>
      </c>
      <c r="M20" s="199">
        <v>337</v>
      </c>
      <c r="N20" s="199">
        <v>109</v>
      </c>
      <c r="O20" s="199">
        <v>446</v>
      </c>
      <c r="P20" s="199">
        <v>6</v>
      </c>
      <c r="Q20" s="199">
        <v>1</v>
      </c>
      <c r="R20" s="199">
        <v>7</v>
      </c>
      <c r="S20" s="199">
        <v>7</v>
      </c>
      <c r="T20" s="199">
        <v>0</v>
      </c>
      <c r="U20" s="199">
        <v>7</v>
      </c>
      <c r="V20" s="473" t="s">
        <v>219</v>
      </c>
      <c r="W20" s="473"/>
      <c r="X20" s="230"/>
    </row>
    <row r="21" spans="1:24" ht="15.95" customHeight="1">
      <c r="A21" s="598" t="s">
        <v>78</v>
      </c>
      <c r="B21" s="598"/>
      <c r="C21" s="206">
        <v>5</v>
      </c>
      <c r="D21" s="206">
        <v>1</v>
      </c>
      <c r="E21" s="206">
        <v>1</v>
      </c>
      <c r="F21" s="206">
        <f t="shared" si="0"/>
        <v>7</v>
      </c>
      <c r="G21" s="206">
        <v>252</v>
      </c>
      <c r="H21" s="206">
        <v>64</v>
      </c>
      <c r="I21" s="206">
        <v>316</v>
      </c>
      <c r="J21" s="206">
        <v>953</v>
      </c>
      <c r="K21" s="206">
        <v>147</v>
      </c>
      <c r="L21" s="206">
        <v>1100</v>
      </c>
      <c r="M21" s="199">
        <v>252</v>
      </c>
      <c r="N21" s="199">
        <v>173</v>
      </c>
      <c r="O21" s="199">
        <v>425</v>
      </c>
      <c r="P21" s="199">
        <v>6</v>
      </c>
      <c r="Q21" s="199">
        <v>1</v>
      </c>
      <c r="R21" s="199">
        <v>7</v>
      </c>
      <c r="S21" s="199">
        <v>7</v>
      </c>
      <c r="T21" s="199">
        <v>0</v>
      </c>
      <c r="U21" s="199">
        <v>7</v>
      </c>
      <c r="V21" s="473" t="s">
        <v>220</v>
      </c>
      <c r="W21" s="473"/>
      <c r="X21" s="230"/>
    </row>
    <row r="22" spans="1:24" ht="15.95" customHeight="1">
      <c r="A22" s="598" t="s">
        <v>634</v>
      </c>
      <c r="B22" s="598"/>
      <c r="C22" s="206">
        <v>3</v>
      </c>
      <c r="D22" s="206">
        <v>0</v>
      </c>
      <c r="E22" s="206">
        <v>2</v>
      </c>
      <c r="F22" s="206">
        <f t="shared" si="0"/>
        <v>5</v>
      </c>
      <c r="G22" s="206">
        <v>271</v>
      </c>
      <c r="H22" s="206">
        <v>49</v>
      </c>
      <c r="I22" s="206">
        <v>320</v>
      </c>
      <c r="J22" s="206">
        <v>1041</v>
      </c>
      <c r="K22" s="206">
        <v>145</v>
      </c>
      <c r="L22" s="206">
        <v>1186</v>
      </c>
      <c r="M22" s="199">
        <v>199</v>
      </c>
      <c r="N22" s="199">
        <v>79</v>
      </c>
      <c r="O22" s="199">
        <v>278</v>
      </c>
      <c r="P22" s="199">
        <v>5</v>
      </c>
      <c r="Q22" s="199">
        <v>0</v>
      </c>
      <c r="R22" s="199">
        <v>5</v>
      </c>
      <c r="S22" s="199">
        <v>5</v>
      </c>
      <c r="T22" s="199">
        <v>0</v>
      </c>
      <c r="U22" s="199">
        <v>5</v>
      </c>
      <c r="V22" s="473" t="s">
        <v>221</v>
      </c>
      <c r="W22" s="473"/>
      <c r="X22" s="230"/>
    </row>
    <row r="23" spans="1:24" ht="15.95" customHeight="1">
      <c r="A23" s="598" t="s">
        <v>9</v>
      </c>
      <c r="B23" s="598"/>
      <c r="C23" s="596">
        <v>1</v>
      </c>
      <c r="D23" s="596">
        <v>0</v>
      </c>
      <c r="E23" s="206">
        <v>2</v>
      </c>
      <c r="F23" s="596">
        <f t="shared" si="0"/>
        <v>3</v>
      </c>
      <c r="G23" s="206">
        <v>90</v>
      </c>
      <c r="H23" s="206">
        <v>36</v>
      </c>
      <c r="I23" s="206">
        <v>126</v>
      </c>
      <c r="J23" s="206">
        <v>360</v>
      </c>
      <c r="K23" s="206">
        <v>96</v>
      </c>
      <c r="L23" s="206">
        <v>456</v>
      </c>
      <c r="M23" s="199">
        <v>80</v>
      </c>
      <c r="N23" s="199">
        <v>21</v>
      </c>
      <c r="O23" s="199">
        <v>101</v>
      </c>
      <c r="P23" s="199">
        <v>3</v>
      </c>
      <c r="Q23" s="199">
        <v>0</v>
      </c>
      <c r="R23" s="199">
        <v>3</v>
      </c>
      <c r="S23" s="199">
        <v>3</v>
      </c>
      <c r="T23" s="199">
        <v>0</v>
      </c>
      <c r="U23" s="199">
        <v>3</v>
      </c>
      <c r="V23" s="473" t="s">
        <v>222</v>
      </c>
      <c r="W23" s="473"/>
      <c r="X23" s="230"/>
    </row>
    <row r="24" spans="1:24" ht="15.95" customHeight="1">
      <c r="A24" s="598" t="s">
        <v>79</v>
      </c>
      <c r="B24" s="598"/>
      <c r="C24" s="596">
        <v>6</v>
      </c>
      <c r="D24" s="596">
        <v>0</v>
      </c>
      <c r="E24" s="206">
        <v>3</v>
      </c>
      <c r="F24" s="596">
        <f t="shared" si="0"/>
        <v>9</v>
      </c>
      <c r="G24" s="206">
        <v>537</v>
      </c>
      <c r="H24" s="206">
        <v>53</v>
      </c>
      <c r="I24" s="206">
        <v>590</v>
      </c>
      <c r="J24" s="206">
        <v>1800</v>
      </c>
      <c r="K24" s="206">
        <v>75</v>
      </c>
      <c r="L24" s="206">
        <v>1875</v>
      </c>
      <c r="M24" s="199">
        <v>297</v>
      </c>
      <c r="N24" s="199">
        <v>117</v>
      </c>
      <c r="O24" s="199">
        <v>414</v>
      </c>
      <c r="P24" s="199">
        <v>8</v>
      </c>
      <c r="Q24" s="199">
        <v>1</v>
      </c>
      <c r="R24" s="199">
        <v>9</v>
      </c>
      <c r="S24" s="199">
        <v>6</v>
      </c>
      <c r="T24" s="199">
        <v>3</v>
      </c>
      <c r="U24" s="199">
        <v>9</v>
      </c>
      <c r="V24" s="473" t="s">
        <v>223</v>
      </c>
      <c r="W24" s="473"/>
      <c r="X24" s="230"/>
    </row>
    <row r="25" spans="1:24" ht="15.95" customHeight="1">
      <c r="A25" s="598" t="s">
        <v>80</v>
      </c>
      <c r="B25" s="598"/>
      <c r="C25" s="206">
        <v>7</v>
      </c>
      <c r="D25" s="206">
        <v>3</v>
      </c>
      <c r="E25" s="206">
        <v>1</v>
      </c>
      <c r="F25" s="206">
        <f t="shared" si="0"/>
        <v>11</v>
      </c>
      <c r="G25" s="206">
        <v>408</v>
      </c>
      <c r="H25" s="206">
        <v>97</v>
      </c>
      <c r="I25" s="206">
        <v>505</v>
      </c>
      <c r="J25" s="206">
        <v>1715</v>
      </c>
      <c r="K25" s="206">
        <v>447</v>
      </c>
      <c r="L25" s="206">
        <v>2162</v>
      </c>
      <c r="M25" s="199">
        <v>399</v>
      </c>
      <c r="N25" s="199">
        <v>130</v>
      </c>
      <c r="O25" s="199">
        <v>529</v>
      </c>
      <c r="P25" s="199">
        <v>5</v>
      </c>
      <c r="Q25" s="199">
        <v>6</v>
      </c>
      <c r="R25" s="199">
        <v>11</v>
      </c>
      <c r="S25" s="199">
        <v>10</v>
      </c>
      <c r="T25" s="199">
        <v>1</v>
      </c>
      <c r="U25" s="199">
        <v>11</v>
      </c>
      <c r="V25" s="473" t="s">
        <v>224</v>
      </c>
      <c r="W25" s="473"/>
      <c r="X25" s="230"/>
    </row>
    <row r="26" spans="1:24" ht="15.95" customHeight="1">
      <c r="A26" s="598" t="s">
        <v>184</v>
      </c>
      <c r="B26" s="598"/>
      <c r="C26" s="206">
        <v>5</v>
      </c>
      <c r="D26" s="206">
        <v>0</v>
      </c>
      <c r="E26" s="206">
        <v>1</v>
      </c>
      <c r="F26" s="206">
        <f t="shared" si="0"/>
        <v>6</v>
      </c>
      <c r="G26" s="206">
        <v>267</v>
      </c>
      <c r="H26" s="206">
        <v>10</v>
      </c>
      <c r="I26" s="206">
        <v>277</v>
      </c>
      <c r="J26" s="206">
        <v>1082</v>
      </c>
      <c r="K26" s="206">
        <v>15</v>
      </c>
      <c r="L26" s="206">
        <v>1097</v>
      </c>
      <c r="M26" s="199">
        <v>101</v>
      </c>
      <c r="N26" s="199">
        <v>32</v>
      </c>
      <c r="O26" s="199">
        <v>133</v>
      </c>
      <c r="P26" s="199">
        <v>5</v>
      </c>
      <c r="Q26" s="199">
        <v>1</v>
      </c>
      <c r="R26" s="199">
        <v>6</v>
      </c>
      <c r="S26" s="199">
        <v>6</v>
      </c>
      <c r="T26" s="199">
        <v>0</v>
      </c>
      <c r="U26" s="199">
        <v>6</v>
      </c>
      <c r="V26" s="473" t="s">
        <v>225</v>
      </c>
      <c r="W26" s="473"/>
      <c r="X26" s="230"/>
    </row>
    <row r="27" spans="1:24" ht="15.95" customHeight="1" thickBot="1">
      <c r="A27" s="603" t="s">
        <v>10</v>
      </c>
      <c r="B27" s="603"/>
      <c r="C27" s="206">
        <v>12</v>
      </c>
      <c r="D27" s="207">
        <v>0</v>
      </c>
      <c r="E27" s="207">
        <v>1</v>
      </c>
      <c r="F27" s="207">
        <f t="shared" si="0"/>
        <v>13</v>
      </c>
      <c r="G27" s="210">
        <v>999</v>
      </c>
      <c r="H27" s="210">
        <v>0</v>
      </c>
      <c r="I27" s="210">
        <v>999</v>
      </c>
      <c r="J27" s="210">
        <v>3165</v>
      </c>
      <c r="K27" s="210">
        <v>0</v>
      </c>
      <c r="L27" s="210">
        <v>3165</v>
      </c>
      <c r="M27" s="604">
        <v>593</v>
      </c>
      <c r="N27" s="604">
        <v>160</v>
      </c>
      <c r="O27" s="604">
        <v>753</v>
      </c>
      <c r="P27" s="604">
        <v>12</v>
      </c>
      <c r="Q27" s="604">
        <v>1</v>
      </c>
      <c r="R27" s="604">
        <v>13</v>
      </c>
      <c r="S27" s="604">
        <v>13</v>
      </c>
      <c r="T27" s="604">
        <v>0</v>
      </c>
      <c r="U27" s="604">
        <v>13</v>
      </c>
      <c r="V27" s="474" t="s">
        <v>226</v>
      </c>
      <c r="W27" s="474"/>
      <c r="X27" s="230"/>
    </row>
    <row r="28" spans="1:24" ht="15.95" customHeight="1" thickBot="1">
      <c r="A28" s="605" t="s">
        <v>11</v>
      </c>
      <c r="B28" s="605"/>
      <c r="C28" s="61">
        <f>SUM(C8:C27)</f>
        <v>148</v>
      </c>
      <c r="D28" s="606">
        <f t="shared" ref="D28:F28" si="1">SUM(D8:D27)</f>
        <v>6</v>
      </c>
      <c r="E28" s="606">
        <f t="shared" si="1"/>
        <v>35</v>
      </c>
      <c r="F28" s="606">
        <f t="shared" si="1"/>
        <v>189</v>
      </c>
      <c r="G28" s="607">
        <v>8747</v>
      </c>
      <c r="H28" s="607">
        <v>823</v>
      </c>
      <c r="I28" s="607">
        <v>9570</v>
      </c>
      <c r="J28" s="607">
        <v>27232</v>
      </c>
      <c r="K28" s="607">
        <v>1898</v>
      </c>
      <c r="L28" s="607">
        <v>29130</v>
      </c>
      <c r="M28" s="608">
        <v>4753</v>
      </c>
      <c r="N28" s="608">
        <v>2446</v>
      </c>
      <c r="O28" s="608">
        <v>7199</v>
      </c>
      <c r="P28" s="608">
        <v>150</v>
      </c>
      <c r="Q28" s="608">
        <v>39</v>
      </c>
      <c r="R28" s="608">
        <v>189</v>
      </c>
      <c r="S28" s="608">
        <v>180</v>
      </c>
      <c r="T28" s="608">
        <v>9</v>
      </c>
      <c r="U28" s="608">
        <v>189</v>
      </c>
      <c r="V28" s="442" t="s">
        <v>201</v>
      </c>
      <c r="W28" s="442"/>
      <c r="X28" s="230"/>
    </row>
    <row r="29" spans="1:24" ht="26.25" customHeight="1" thickTop="1">
      <c r="F29" s="358"/>
    </row>
    <row r="31" spans="1:24">
      <c r="V31" s="609"/>
    </row>
  </sheetData>
  <mergeCells count="50">
    <mergeCell ref="A28:B28"/>
    <mergeCell ref="V28:W28"/>
    <mergeCell ref="A25:B25"/>
    <mergeCell ref="V25:W25"/>
    <mergeCell ref="A26:B26"/>
    <mergeCell ref="V26:W26"/>
    <mergeCell ref="A27:B27"/>
    <mergeCell ref="V27:W27"/>
    <mergeCell ref="A22:B22"/>
    <mergeCell ref="V22:W22"/>
    <mergeCell ref="A23:B23"/>
    <mergeCell ref="V23:W23"/>
    <mergeCell ref="A24:B24"/>
    <mergeCell ref="V24:W24"/>
    <mergeCell ref="A19:B19"/>
    <mergeCell ref="V19:W19"/>
    <mergeCell ref="A20:B20"/>
    <mergeCell ref="V20:W20"/>
    <mergeCell ref="A21:B21"/>
    <mergeCell ref="V21:W21"/>
    <mergeCell ref="A11:B11"/>
    <mergeCell ref="V11:W11"/>
    <mergeCell ref="A12:A17"/>
    <mergeCell ref="W12:W17"/>
    <mergeCell ref="A18:B18"/>
    <mergeCell ref="V18:W18"/>
    <mergeCell ref="A8:B8"/>
    <mergeCell ref="V8:W8"/>
    <mergeCell ref="A9:B9"/>
    <mergeCell ref="V9:W9"/>
    <mergeCell ref="A10:B10"/>
    <mergeCell ref="V10:W10"/>
    <mergeCell ref="S4:U4"/>
    <mergeCell ref="V4:W7"/>
    <mergeCell ref="C5:F5"/>
    <mergeCell ref="G5:I5"/>
    <mergeCell ref="J5:L5"/>
    <mergeCell ref="M5:O5"/>
    <mergeCell ref="P5:R5"/>
    <mergeCell ref="S5:U5"/>
    <mergeCell ref="A1:W1"/>
    <mergeCell ref="A2:W2"/>
    <mergeCell ref="A3:C3"/>
    <mergeCell ref="V3:W3"/>
    <mergeCell ref="A4:B7"/>
    <mergeCell ref="C4:F4"/>
    <mergeCell ref="G4:I4"/>
    <mergeCell ref="J4:L4"/>
    <mergeCell ref="M4:O4"/>
    <mergeCell ref="P4:R4"/>
  </mergeCells>
  <printOptions horizontalCentered="1"/>
  <pageMargins left="0.9" right="0.9" top="1.5" bottom="1" header="1.5" footer="1"/>
  <pageSetup paperSize="9" scale="75" firstPageNumber="43" orientation="landscape" useFirstPageNumber="1" r:id="rId1"/>
  <headerFooter alignWithMargins="0"/>
  <rowBreaks count="1" manualBreakCount="1">
    <brk id="29" max="22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V31"/>
  <sheetViews>
    <sheetView rightToLeft="1" view="pageBreakPreview" zoomScale="90" zoomScaleNormal="75" zoomScaleSheetLayoutView="90" workbookViewId="0">
      <selection sqref="A1:U1"/>
    </sheetView>
  </sheetViews>
  <sheetFormatPr defaultRowHeight="12.75"/>
  <cols>
    <col min="1" max="1" width="6.42578125" style="193" customWidth="1"/>
    <col min="2" max="2" width="8.5703125" style="193" customWidth="1"/>
    <col min="3" max="3" width="6.7109375" style="193" customWidth="1"/>
    <col min="4" max="4" width="6.28515625" style="193" customWidth="1"/>
    <col min="5" max="5" width="9.7109375" style="193" customWidth="1"/>
    <col min="6" max="6" width="8.28515625" style="193" customWidth="1"/>
    <col min="7" max="7" width="7.28515625" style="193" customWidth="1"/>
    <col min="8" max="10" width="7.5703125" style="193" customWidth="1"/>
    <col min="11" max="13" width="7.42578125" style="193" customWidth="1"/>
    <col min="14" max="16" width="7.140625" style="193" customWidth="1"/>
    <col min="17" max="19" width="7.42578125" style="193" customWidth="1"/>
    <col min="20" max="20" width="17.28515625" style="193" customWidth="1"/>
    <col min="21" max="21" width="6.5703125" style="193" customWidth="1"/>
    <col min="22" max="16384" width="9.140625" style="193"/>
  </cols>
  <sheetData>
    <row r="1" spans="1:22" ht="22.5" customHeight="1">
      <c r="A1" s="586" t="s">
        <v>635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  <c r="N1" s="586"/>
      <c r="O1" s="586"/>
      <c r="P1" s="586"/>
      <c r="Q1" s="586"/>
      <c r="R1" s="586"/>
      <c r="S1" s="586"/>
      <c r="T1" s="586"/>
      <c r="U1" s="586"/>
    </row>
    <row r="2" spans="1:22" ht="35.25" customHeight="1">
      <c r="A2" s="610" t="s">
        <v>636</v>
      </c>
      <c r="B2" s="610"/>
      <c r="C2" s="610"/>
      <c r="D2" s="610"/>
      <c r="E2" s="610"/>
      <c r="F2" s="610"/>
      <c r="G2" s="610"/>
      <c r="H2" s="610"/>
      <c r="I2" s="610"/>
      <c r="J2" s="610"/>
      <c r="K2" s="610"/>
      <c r="L2" s="610"/>
      <c r="M2" s="610"/>
      <c r="N2" s="610"/>
      <c r="O2" s="610"/>
      <c r="P2" s="610"/>
      <c r="Q2" s="610"/>
      <c r="R2" s="610"/>
      <c r="S2" s="610"/>
      <c r="T2" s="610"/>
      <c r="U2" s="610"/>
    </row>
    <row r="3" spans="1:22" ht="20.25" customHeight="1" thickBot="1">
      <c r="A3" s="611" t="s">
        <v>637</v>
      </c>
      <c r="B3" s="611"/>
      <c r="C3" s="612"/>
      <c r="D3" s="612"/>
      <c r="E3" s="612"/>
      <c r="F3" s="612"/>
      <c r="G3" s="612"/>
      <c r="H3" s="612"/>
      <c r="I3" s="612"/>
      <c r="J3" s="612"/>
      <c r="K3" s="612"/>
      <c r="L3" s="612"/>
      <c r="M3" s="612"/>
      <c r="N3" s="612"/>
      <c r="O3" s="612"/>
      <c r="P3" s="612"/>
      <c r="Q3" s="612"/>
      <c r="R3" s="612"/>
      <c r="S3" s="612"/>
      <c r="T3" s="613" t="s">
        <v>638</v>
      </c>
      <c r="U3" s="613"/>
    </row>
    <row r="4" spans="1:22" ht="17.25" customHeight="1" thickTop="1">
      <c r="A4" s="389" t="s">
        <v>85</v>
      </c>
      <c r="B4" s="389"/>
      <c r="C4" s="614" t="s">
        <v>399</v>
      </c>
      <c r="D4" s="614"/>
      <c r="E4" s="614"/>
      <c r="F4" s="614"/>
      <c r="G4" s="614"/>
      <c r="H4" s="389" t="s">
        <v>114</v>
      </c>
      <c r="I4" s="389"/>
      <c r="J4" s="389"/>
      <c r="K4" s="389"/>
      <c r="L4" s="389"/>
      <c r="M4" s="389"/>
      <c r="N4" s="389"/>
      <c r="O4" s="389"/>
      <c r="P4" s="389"/>
      <c r="Q4" s="389"/>
      <c r="R4" s="389"/>
      <c r="S4" s="389"/>
      <c r="T4" s="389" t="s">
        <v>206</v>
      </c>
      <c r="U4" s="389"/>
      <c r="V4" s="230"/>
    </row>
    <row r="5" spans="1:22" ht="18" customHeight="1">
      <c r="A5" s="390"/>
      <c r="B5" s="390"/>
      <c r="C5" s="586"/>
      <c r="D5" s="586"/>
      <c r="E5" s="586"/>
      <c r="F5" s="586"/>
      <c r="G5" s="586"/>
      <c r="H5" s="390" t="s">
        <v>234</v>
      </c>
      <c r="I5" s="390"/>
      <c r="J5" s="390"/>
      <c r="K5" s="390"/>
      <c r="L5" s="390"/>
      <c r="M5" s="390"/>
      <c r="N5" s="390"/>
      <c r="O5" s="390"/>
      <c r="P5" s="390"/>
      <c r="Q5" s="390"/>
      <c r="R5" s="390"/>
      <c r="S5" s="390"/>
      <c r="T5" s="390"/>
      <c r="U5" s="390"/>
      <c r="V5" s="230"/>
    </row>
    <row r="6" spans="1:22" ht="21" customHeight="1">
      <c r="A6" s="390"/>
      <c r="B6" s="390"/>
      <c r="C6" s="586" t="s">
        <v>227</v>
      </c>
      <c r="D6" s="586"/>
      <c r="E6" s="586"/>
      <c r="F6" s="586"/>
      <c r="G6" s="586"/>
      <c r="H6" s="390" t="s">
        <v>41</v>
      </c>
      <c r="I6" s="390"/>
      <c r="J6" s="390"/>
      <c r="K6" s="390" t="s">
        <v>29</v>
      </c>
      <c r="L6" s="390"/>
      <c r="M6" s="390"/>
      <c r="N6" s="390" t="s">
        <v>30</v>
      </c>
      <c r="O6" s="390"/>
      <c r="P6" s="390"/>
      <c r="Q6" s="390" t="s">
        <v>17</v>
      </c>
      <c r="R6" s="390"/>
      <c r="S6" s="390"/>
      <c r="T6" s="390"/>
      <c r="U6" s="390"/>
      <c r="V6" s="230"/>
    </row>
    <row r="7" spans="1:22" ht="17.25" customHeight="1" thickBot="1">
      <c r="A7" s="391"/>
      <c r="B7" s="391"/>
      <c r="C7" s="615" t="s">
        <v>400</v>
      </c>
      <c r="D7" s="615" t="s">
        <v>410</v>
      </c>
      <c r="E7" s="615" t="s">
        <v>401</v>
      </c>
      <c r="F7" s="615" t="s">
        <v>402</v>
      </c>
      <c r="G7" s="616" t="s">
        <v>4</v>
      </c>
      <c r="H7" s="390" t="s">
        <v>228</v>
      </c>
      <c r="I7" s="390"/>
      <c r="J7" s="390"/>
      <c r="K7" s="390" t="s">
        <v>229</v>
      </c>
      <c r="L7" s="390"/>
      <c r="M7" s="390"/>
      <c r="N7" s="390" t="s">
        <v>230</v>
      </c>
      <c r="O7" s="390"/>
      <c r="P7" s="390"/>
      <c r="Q7" s="390" t="s">
        <v>201</v>
      </c>
      <c r="R7" s="390"/>
      <c r="S7" s="390"/>
      <c r="T7" s="391"/>
      <c r="U7" s="391"/>
      <c r="V7" s="230"/>
    </row>
    <row r="8" spans="1:22" ht="22.5" customHeight="1">
      <c r="A8" s="390"/>
      <c r="B8" s="390"/>
      <c r="C8" s="615"/>
      <c r="D8" s="615"/>
      <c r="E8" s="615"/>
      <c r="F8" s="615"/>
      <c r="G8" s="616"/>
      <c r="H8" s="357" t="s">
        <v>5</v>
      </c>
      <c r="I8" s="357" t="s">
        <v>91</v>
      </c>
      <c r="J8" s="357" t="s">
        <v>4</v>
      </c>
      <c r="K8" s="357" t="s">
        <v>5</v>
      </c>
      <c r="L8" s="357" t="s">
        <v>91</v>
      </c>
      <c r="M8" s="357" t="s">
        <v>4</v>
      </c>
      <c r="N8" s="357" t="s">
        <v>5</v>
      </c>
      <c r="O8" s="357" t="s">
        <v>91</v>
      </c>
      <c r="P8" s="357" t="s">
        <v>4</v>
      </c>
      <c r="Q8" s="357" t="s">
        <v>5</v>
      </c>
      <c r="R8" s="357" t="s">
        <v>91</v>
      </c>
      <c r="S8" s="357" t="s">
        <v>4</v>
      </c>
      <c r="T8" s="617"/>
      <c r="U8" s="617"/>
    </row>
    <row r="9" spans="1:22" s="590" customFormat="1" ht="51.75" customHeight="1" thickBot="1">
      <c r="A9" s="391"/>
      <c r="B9" s="391"/>
      <c r="C9" s="618" t="s">
        <v>600</v>
      </c>
      <c r="D9" s="618" t="s">
        <v>597</v>
      </c>
      <c r="E9" s="618" t="s">
        <v>598</v>
      </c>
      <c r="F9" s="618" t="s">
        <v>599</v>
      </c>
      <c r="G9" s="619" t="s">
        <v>201</v>
      </c>
      <c r="H9" s="620" t="s">
        <v>198</v>
      </c>
      <c r="I9" s="620" t="s">
        <v>233</v>
      </c>
      <c r="J9" s="620" t="s">
        <v>201</v>
      </c>
      <c r="K9" s="620" t="s">
        <v>198</v>
      </c>
      <c r="L9" s="620" t="s">
        <v>233</v>
      </c>
      <c r="M9" s="620" t="s">
        <v>201</v>
      </c>
      <c r="N9" s="620" t="s">
        <v>198</v>
      </c>
      <c r="O9" s="620" t="s">
        <v>233</v>
      </c>
      <c r="P9" s="620" t="s">
        <v>201</v>
      </c>
      <c r="Q9" s="620" t="s">
        <v>198</v>
      </c>
      <c r="R9" s="620" t="s">
        <v>233</v>
      </c>
      <c r="S9" s="620" t="s">
        <v>201</v>
      </c>
      <c r="T9" s="391"/>
      <c r="U9" s="391"/>
    </row>
    <row r="10" spans="1:22" ht="15.95" customHeight="1">
      <c r="A10" s="621" t="s">
        <v>382</v>
      </c>
      <c r="B10" s="621"/>
      <c r="C10" s="622">
        <v>6</v>
      </c>
      <c r="D10" s="622">
        <v>0</v>
      </c>
      <c r="E10" s="622">
        <v>3</v>
      </c>
      <c r="F10" s="622">
        <v>0</v>
      </c>
      <c r="G10" s="622">
        <f>SUM(C10:F10)</f>
        <v>9</v>
      </c>
      <c r="H10" s="622">
        <v>318</v>
      </c>
      <c r="I10" s="622">
        <v>17</v>
      </c>
      <c r="J10" s="622">
        <v>335</v>
      </c>
      <c r="K10" s="622">
        <v>146</v>
      </c>
      <c r="L10" s="622">
        <v>21</v>
      </c>
      <c r="M10" s="622">
        <v>167</v>
      </c>
      <c r="N10" s="622">
        <v>57</v>
      </c>
      <c r="O10" s="622">
        <v>0</v>
      </c>
      <c r="P10" s="622">
        <v>57</v>
      </c>
      <c r="Q10" s="623">
        <f>SUM(N10,K10,H10)</f>
        <v>521</v>
      </c>
      <c r="R10" s="622">
        <f>SUM(O10,L10,I10)</f>
        <v>38</v>
      </c>
      <c r="S10" s="622">
        <f>SUM(Q10:R10)</f>
        <v>559</v>
      </c>
      <c r="T10" s="421" t="s">
        <v>380</v>
      </c>
      <c r="U10" s="421"/>
    </row>
    <row r="11" spans="1:22" ht="15.95" customHeight="1">
      <c r="A11" s="624" t="s">
        <v>82</v>
      </c>
      <c r="B11" s="624"/>
      <c r="C11" s="625">
        <v>10</v>
      </c>
      <c r="D11" s="625">
        <v>0</v>
      </c>
      <c r="E11" s="625">
        <v>4</v>
      </c>
      <c r="F11" s="625">
        <v>0</v>
      </c>
      <c r="G11" s="625">
        <f t="shared" ref="G11:G29" si="0">SUM(C11:F11)</f>
        <v>14</v>
      </c>
      <c r="H11" s="625">
        <v>351</v>
      </c>
      <c r="I11" s="625">
        <v>99</v>
      </c>
      <c r="J11" s="625">
        <v>450</v>
      </c>
      <c r="K11" s="625">
        <v>290</v>
      </c>
      <c r="L11" s="625">
        <v>110</v>
      </c>
      <c r="M11" s="625">
        <v>400</v>
      </c>
      <c r="N11" s="625">
        <v>427</v>
      </c>
      <c r="O11" s="625">
        <v>112</v>
      </c>
      <c r="P11" s="626">
        <v>539</v>
      </c>
      <c r="Q11" s="625">
        <f>SUM(N11,K11,H11)</f>
        <v>1068</v>
      </c>
      <c r="R11" s="625">
        <f>SUM(O11,L11,I11)</f>
        <v>321</v>
      </c>
      <c r="S11" s="625">
        <f>SUM(Q11:R11)</f>
        <v>1389</v>
      </c>
      <c r="T11" s="404" t="s">
        <v>207</v>
      </c>
      <c r="U11" s="404"/>
    </row>
    <row r="12" spans="1:22" ht="15.95" customHeight="1">
      <c r="A12" s="624" t="s">
        <v>83</v>
      </c>
      <c r="B12" s="624"/>
      <c r="C12" s="625">
        <v>7</v>
      </c>
      <c r="D12" s="625">
        <v>0</v>
      </c>
      <c r="E12" s="625">
        <v>8</v>
      </c>
      <c r="F12" s="625">
        <v>0</v>
      </c>
      <c r="G12" s="625">
        <f t="shared" si="0"/>
        <v>15</v>
      </c>
      <c r="H12" s="625">
        <v>425</v>
      </c>
      <c r="I12" s="625">
        <v>49</v>
      </c>
      <c r="J12" s="625">
        <v>474</v>
      </c>
      <c r="K12" s="625">
        <v>359</v>
      </c>
      <c r="L12" s="625">
        <v>41</v>
      </c>
      <c r="M12" s="625">
        <v>400</v>
      </c>
      <c r="N12" s="625">
        <v>448</v>
      </c>
      <c r="O12" s="625">
        <v>1</v>
      </c>
      <c r="P12" s="626">
        <v>449</v>
      </c>
      <c r="Q12" s="625">
        <f t="shared" ref="Q12:R29" si="1">SUM(N12,K12,H12)</f>
        <v>1232</v>
      </c>
      <c r="R12" s="625">
        <f t="shared" si="1"/>
        <v>91</v>
      </c>
      <c r="S12" s="625">
        <f t="shared" ref="S12:S29" si="2">SUM(Q12:R12)</f>
        <v>1323</v>
      </c>
      <c r="T12" s="404" t="s">
        <v>208</v>
      </c>
      <c r="U12" s="404"/>
    </row>
    <row r="13" spans="1:22" ht="15.95" customHeight="1">
      <c r="A13" s="624" t="s">
        <v>7</v>
      </c>
      <c r="B13" s="624"/>
      <c r="C13" s="625">
        <v>7</v>
      </c>
      <c r="D13" s="625">
        <v>0</v>
      </c>
      <c r="E13" s="625">
        <v>6</v>
      </c>
      <c r="F13" s="625">
        <v>0</v>
      </c>
      <c r="G13" s="625">
        <f t="shared" si="0"/>
        <v>13</v>
      </c>
      <c r="H13" s="625">
        <v>550</v>
      </c>
      <c r="I13" s="625">
        <v>38</v>
      </c>
      <c r="J13" s="625">
        <v>588</v>
      </c>
      <c r="K13" s="625">
        <v>587</v>
      </c>
      <c r="L13" s="625">
        <v>1</v>
      </c>
      <c r="M13" s="625">
        <v>588</v>
      </c>
      <c r="N13" s="625">
        <v>741</v>
      </c>
      <c r="O13" s="625">
        <v>2</v>
      </c>
      <c r="P13" s="626">
        <v>743</v>
      </c>
      <c r="Q13" s="625">
        <f t="shared" si="1"/>
        <v>1878</v>
      </c>
      <c r="R13" s="625">
        <f t="shared" si="1"/>
        <v>41</v>
      </c>
      <c r="S13" s="625">
        <f t="shared" si="2"/>
        <v>1919</v>
      </c>
      <c r="T13" s="404" t="s">
        <v>209</v>
      </c>
      <c r="U13" s="404"/>
    </row>
    <row r="14" spans="1:22" ht="15.95" customHeight="1">
      <c r="A14" s="627" t="s">
        <v>8</v>
      </c>
      <c r="B14" s="191" t="s">
        <v>69</v>
      </c>
      <c r="C14" s="625">
        <v>11</v>
      </c>
      <c r="D14" s="625">
        <v>0</v>
      </c>
      <c r="E14" s="625">
        <v>4</v>
      </c>
      <c r="F14" s="625">
        <v>0</v>
      </c>
      <c r="G14" s="625">
        <f t="shared" si="0"/>
        <v>15</v>
      </c>
      <c r="H14" s="625">
        <v>520</v>
      </c>
      <c r="I14" s="625">
        <v>0</v>
      </c>
      <c r="J14" s="625">
        <v>520</v>
      </c>
      <c r="K14" s="625">
        <v>478</v>
      </c>
      <c r="L14" s="625">
        <v>0</v>
      </c>
      <c r="M14" s="625">
        <v>478</v>
      </c>
      <c r="N14" s="625">
        <v>492</v>
      </c>
      <c r="O14" s="625">
        <v>0</v>
      </c>
      <c r="P14" s="626">
        <v>492</v>
      </c>
      <c r="Q14" s="625">
        <f t="shared" si="1"/>
        <v>1490</v>
      </c>
      <c r="R14" s="625">
        <f t="shared" si="1"/>
        <v>0</v>
      </c>
      <c r="S14" s="625">
        <f t="shared" si="2"/>
        <v>1490</v>
      </c>
      <c r="T14" s="365" t="s">
        <v>627</v>
      </c>
      <c r="U14" s="438" t="s">
        <v>211</v>
      </c>
    </row>
    <row r="15" spans="1:22" ht="15.95" customHeight="1">
      <c r="A15" s="628"/>
      <c r="B15" s="191" t="s">
        <v>73</v>
      </c>
      <c r="C15" s="625">
        <v>7</v>
      </c>
      <c r="D15" s="626">
        <v>0</v>
      </c>
      <c r="E15" s="626">
        <v>6</v>
      </c>
      <c r="F15" s="626">
        <v>0</v>
      </c>
      <c r="G15" s="626">
        <f t="shared" si="0"/>
        <v>13</v>
      </c>
      <c r="H15" s="626">
        <v>588</v>
      </c>
      <c r="I15" s="626">
        <v>0</v>
      </c>
      <c r="J15" s="625">
        <v>588</v>
      </c>
      <c r="K15" s="626">
        <v>524</v>
      </c>
      <c r="L15" s="625">
        <v>0</v>
      </c>
      <c r="M15" s="625">
        <v>524</v>
      </c>
      <c r="N15" s="625">
        <v>599</v>
      </c>
      <c r="O15" s="625">
        <v>0</v>
      </c>
      <c r="P15" s="626">
        <v>599</v>
      </c>
      <c r="Q15" s="625">
        <f t="shared" si="1"/>
        <v>1711</v>
      </c>
      <c r="R15" s="625">
        <f t="shared" si="1"/>
        <v>0</v>
      </c>
      <c r="S15" s="625">
        <f t="shared" si="2"/>
        <v>1711</v>
      </c>
      <c r="T15" s="365" t="s">
        <v>628</v>
      </c>
      <c r="U15" s="438"/>
    </row>
    <row r="16" spans="1:22" ht="15.95" customHeight="1">
      <c r="A16" s="628"/>
      <c r="B16" s="191" t="s">
        <v>74</v>
      </c>
      <c r="C16" s="625">
        <v>1</v>
      </c>
      <c r="D16" s="625">
        <v>0</v>
      </c>
      <c r="E16" s="625">
        <v>2</v>
      </c>
      <c r="F16" s="625">
        <v>0</v>
      </c>
      <c r="G16" s="625">
        <f t="shared" si="0"/>
        <v>3</v>
      </c>
      <c r="H16" s="625">
        <v>149</v>
      </c>
      <c r="I16" s="625">
        <v>0</v>
      </c>
      <c r="J16" s="625">
        <v>149</v>
      </c>
      <c r="K16" s="625">
        <v>153</v>
      </c>
      <c r="L16" s="625">
        <v>0</v>
      </c>
      <c r="M16" s="625">
        <v>153</v>
      </c>
      <c r="N16" s="625">
        <v>163</v>
      </c>
      <c r="O16" s="625">
        <v>0</v>
      </c>
      <c r="P16" s="626">
        <v>163</v>
      </c>
      <c r="Q16" s="625">
        <f t="shared" si="1"/>
        <v>465</v>
      </c>
      <c r="R16" s="625">
        <f t="shared" si="1"/>
        <v>0</v>
      </c>
      <c r="S16" s="625">
        <f t="shared" si="2"/>
        <v>465</v>
      </c>
      <c r="T16" s="365" t="s">
        <v>629</v>
      </c>
      <c r="U16" s="438"/>
    </row>
    <row r="17" spans="1:21" ht="15.95" customHeight="1">
      <c r="A17" s="628"/>
      <c r="B17" s="191" t="s">
        <v>72</v>
      </c>
      <c r="C17" s="625">
        <v>5</v>
      </c>
      <c r="D17" s="629">
        <v>0</v>
      </c>
      <c r="E17" s="629">
        <v>2</v>
      </c>
      <c r="F17" s="629">
        <v>0</v>
      </c>
      <c r="G17" s="629">
        <f t="shared" si="0"/>
        <v>7</v>
      </c>
      <c r="H17" s="629">
        <v>435</v>
      </c>
      <c r="I17" s="629">
        <v>0</v>
      </c>
      <c r="J17" s="625">
        <v>435</v>
      </c>
      <c r="K17" s="629">
        <v>286</v>
      </c>
      <c r="L17" s="625">
        <v>0</v>
      </c>
      <c r="M17" s="625">
        <v>286</v>
      </c>
      <c r="N17" s="625">
        <v>276</v>
      </c>
      <c r="O17" s="625">
        <v>0</v>
      </c>
      <c r="P17" s="626">
        <v>276</v>
      </c>
      <c r="Q17" s="625">
        <f t="shared" si="1"/>
        <v>997</v>
      </c>
      <c r="R17" s="625">
        <f t="shared" si="1"/>
        <v>0</v>
      </c>
      <c r="S17" s="625">
        <f t="shared" si="2"/>
        <v>997</v>
      </c>
      <c r="T17" s="365" t="s">
        <v>630</v>
      </c>
      <c r="U17" s="438"/>
    </row>
    <row r="18" spans="1:21" ht="15.95" customHeight="1">
      <c r="A18" s="628"/>
      <c r="B18" s="191" t="s">
        <v>70</v>
      </c>
      <c r="C18" s="625">
        <v>9</v>
      </c>
      <c r="D18" s="625">
        <v>0</v>
      </c>
      <c r="E18" s="625">
        <v>2</v>
      </c>
      <c r="F18" s="625">
        <v>0</v>
      </c>
      <c r="G18" s="625">
        <f t="shared" si="0"/>
        <v>11</v>
      </c>
      <c r="H18" s="625">
        <v>608</v>
      </c>
      <c r="I18" s="625">
        <v>0</v>
      </c>
      <c r="J18" s="625">
        <v>608</v>
      </c>
      <c r="K18" s="625">
        <v>493</v>
      </c>
      <c r="L18" s="625">
        <v>0</v>
      </c>
      <c r="M18" s="625">
        <v>493</v>
      </c>
      <c r="N18" s="625">
        <v>419</v>
      </c>
      <c r="O18" s="625">
        <v>0</v>
      </c>
      <c r="P18" s="626">
        <v>419</v>
      </c>
      <c r="Q18" s="625">
        <f t="shared" si="1"/>
        <v>1520</v>
      </c>
      <c r="R18" s="625">
        <f t="shared" si="1"/>
        <v>0</v>
      </c>
      <c r="S18" s="625">
        <f t="shared" si="2"/>
        <v>1520</v>
      </c>
      <c r="T18" s="365" t="s">
        <v>631</v>
      </c>
      <c r="U18" s="438"/>
    </row>
    <row r="19" spans="1:21" ht="15.95" customHeight="1">
      <c r="A19" s="630"/>
      <c r="B19" s="191" t="s">
        <v>71</v>
      </c>
      <c r="C19" s="625">
        <v>5</v>
      </c>
      <c r="D19" s="625">
        <v>0</v>
      </c>
      <c r="E19" s="625">
        <v>0</v>
      </c>
      <c r="F19" s="625">
        <v>0</v>
      </c>
      <c r="G19" s="625">
        <f t="shared" si="0"/>
        <v>5</v>
      </c>
      <c r="H19" s="625">
        <v>396</v>
      </c>
      <c r="I19" s="625">
        <v>0</v>
      </c>
      <c r="J19" s="625">
        <v>396</v>
      </c>
      <c r="K19" s="625">
        <v>329</v>
      </c>
      <c r="L19" s="625">
        <v>0</v>
      </c>
      <c r="M19" s="625">
        <v>329</v>
      </c>
      <c r="N19" s="625">
        <v>286</v>
      </c>
      <c r="O19" s="625">
        <v>0</v>
      </c>
      <c r="P19" s="626">
        <v>286</v>
      </c>
      <c r="Q19" s="625">
        <f t="shared" si="1"/>
        <v>1011</v>
      </c>
      <c r="R19" s="625">
        <f t="shared" si="1"/>
        <v>0</v>
      </c>
      <c r="S19" s="625">
        <f t="shared" si="2"/>
        <v>1011</v>
      </c>
      <c r="T19" s="365" t="s">
        <v>632</v>
      </c>
      <c r="U19" s="438"/>
    </row>
    <row r="20" spans="1:21" ht="15.95" customHeight="1">
      <c r="A20" s="624" t="s">
        <v>392</v>
      </c>
      <c r="B20" s="624"/>
      <c r="C20" s="625">
        <v>3</v>
      </c>
      <c r="D20" s="625">
        <v>0</v>
      </c>
      <c r="E20" s="625">
        <v>10</v>
      </c>
      <c r="F20" s="625">
        <v>1</v>
      </c>
      <c r="G20" s="625">
        <f t="shared" si="0"/>
        <v>14</v>
      </c>
      <c r="H20" s="625">
        <v>815</v>
      </c>
      <c r="I20" s="625">
        <v>324</v>
      </c>
      <c r="J20" s="625">
        <v>1139</v>
      </c>
      <c r="K20" s="625">
        <v>778</v>
      </c>
      <c r="L20" s="625">
        <v>146</v>
      </c>
      <c r="M20" s="625">
        <v>924</v>
      </c>
      <c r="N20" s="625">
        <v>405</v>
      </c>
      <c r="O20" s="625">
        <v>12</v>
      </c>
      <c r="P20" s="626">
        <v>417</v>
      </c>
      <c r="Q20" s="625">
        <f t="shared" si="1"/>
        <v>1998</v>
      </c>
      <c r="R20" s="625">
        <f t="shared" si="1"/>
        <v>482</v>
      </c>
      <c r="S20" s="625">
        <f t="shared" si="2"/>
        <v>2480</v>
      </c>
      <c r="T20" s="473" t="s">
        <v>217</v>
      </c>
      <c r="U20" s="473"/>
    </row>
    <row r="21" spans="1:21" ht="15.95" customHeight="1">
      <c r="A21" s="624" t="s">
        <v>76</v>
      </c>
      <c r="B21" s="624"/>
      <c r="C21" s="625">
        <v>4</v>
      </c>
      <c r="D21" s="625">
        <v>0</v>
      </c>
      <c r="E21" s="625">
        <v>5</v>
      </c>
      <c r="F21" s="625">
        <v>0</v>
      </c>
      <c r="G21" s="625">
        <f t="shared" si="0"/>
        <v>9</v>
      </c>
      <c r="H21" s="625">
        <v>645</v>
      </c>
      <c r="I21" s="625">
        <v>0</v>
      </c>
      <c r="J21" s="625">
        <v>645</v>
      </c>
      <c r="K21" s="625">
        <v>527</v>
      </c>
      <c r="L21" s="625">
        <v>0</v>
      </c>
      <c r="M21" s="625">
        <v>527</v>
      </c>
      <c r="N21" s="625">
        <v>476</v>
      </c>
      <c r="O21" s="625">
        <v>0</v>
      </c>
      <c r="P21" s="626">
        <v>476</v>
      </c>
      <c r="Q21" s="625">
        <f t="shared" si="1"/>
        <v>1648</v>
      </c>
      <c r="R21" s="625">
        <f t="shared" si="1"/>
        <v>0</v>
      </c>
      <c r="S21" s="625">
        <f t="shared" si="2"/>
        <v>1648</v>
      </c>
      <c r="T21" s="404" t="s">
        <v>218</v>
      </c>
      <c r="U21" s="404"/>
    </row>
    <row r="22" spans="1:21" ht="15.95" customHeight="1">
      <c r="A22" s="624" t="s">
        <v>75</v>
      </c>
      <c r="B22" s="624"/>
      <c r="C22" s="625">
        <v>4</v>
      </c>
      <c r="D22" s="625">
        <v>0</v>
      </c>
      <c r="E22" s="625">
        <v>3</v>
      </c>
      <c r="F22" s="625">
        <v>0</v>
      </c>
      <c r="G22" s="625">
        <f t="shared" si="0"/>
        <v>7</v>
      </c>
      <c r="H22" s="625">
        <v>622</v>
      </c>
      <c r="I22" s="625">
        <v>0</v>
      </c>
      <c r="J22" s="625">
        <v>622</v>
      </c>
      <c r="K22" s="625">
        <v>549</v>
      </c>
      <c r="L22" s="625">
        <v>0</v>
      </c>
      <c r="M22" s="625">
        <v>549</v>
      </c>
      <c r="N22" s="625">
        <v>406</v>
      </c>
      <c r="O22" s="625">
        <v>0</v>
      </c>
      <c r="P22" s="626">
        <v>406</v>
      </c>
      <c r="Q22" s="625">
        <f t="shared" si="1"/>
        <v>1577</v>
      </c>
      <c r="R22" s="625">
        <f t="shared" si="1"/>
        <v>0</v>
      </c>
      <c r="S22" s="625">
        <f t="shared" si="2"/>
        <v>1577</v>
      </c>
      <c r="T22" s="404" t="s">
        <v>219</v>
      </c>
      <c r="U22" s="404"/>
    </row>
    <row r="23" spans="1:21" ht="15.95" customHeight="1">
      <c r="A23" s="624" t="s">
        <v>78</v>
      </c>
      <c r="B23" s="624"/>
      <c r="C23" s="625">
        <v>3</v>
      </c>
      <c r="D23" s="625">
        <v>0</v>
      </c>
      <c r="E23" s="625">
        <v>4</v>
      </c>
      <c r="F23" s="625">
        <v>0</v>
      </c>
      <c r="G23" s="625">
        <f t="shared" si="0"/>
        <v>7</v>
      </c>
      <c r="H23" s="625">
        <v>319</v>
      </c>
      <c r="I23" s="625">
        <v>64</v>
      </c>
      <c r="J23" s="625">
        <v>383</v>
      </c>
      <c r="K23" s="625">
        <v>315</v>
      </c>
      <c r="L23" s="625">
        <v>62</v>
      </c>
      <c r="M23" s="625">
        <v>377</v>
      </c>
      <c r="N23" s="625">
        <v>319</v>
      </c>
      <c r="O23" s="625">
        <v>21</v>
      </c>
      <c r="P23" s="626">
        <v>340</v>
      </c>
      <c r="Q23" s="625">
        <f t="shared" si="1"/>
        <v>953</v>
      </c>
      <c r="R23" s="625">
        <f t="shared" si="1"/>
        <v>147</v>
      </c>
      <c r="S23" s="625">
        <f t="shared" si="2"/>
        <v>1100</v>
      </c>
      <c r="T23" s="404" t="s">
        <v>220</v>
      </c>
      <c r="U23" s="404"/>
    </row>
    <row r="24" spans="1:21" ht="15.95" customHeight="1">
      <c r="A24" s="624" t="s">
        <v>409</v>
      </c>
      <c r="B24" s="624"/>
      <c r="C24" s="625">
        <v>4</v>
      </c>
      <c r="D24" s="625">
        <v>0</v>
      </c>
      <c r="E24" s="625">
        <v>1</v>
      </c>
      <c r="F24" s="625">
        <v>0</v>
      </c>
      <c r="G24" s="625">
        <f t="shared" si="0"/>
        <v>5</v>
      </c>
      <c r="H24" s="625">
        <v>285</v>
      </c>
      <c r="I24" s="625">
        <v>51</v>
      </c>
      <c r="J24" s="625">
        <v>336</v>
      </c>
      <c r="K24" s="625">
        <v>287</v>
      </c>
      <c r="L24" s="625">
        <v>52</v>
      </c>
      <c r="M24" s="625">
        <v>339</v>
      </c>
      <c r="N24" s="625">
        <v>469</v>
      </c>
      <c r="O24" s="625">
        <v>42</v>
      </c>
      <c r="P24" s="626">
        <v>511</v>
      </c>
      <c r="Q24" s="625">
        <f t="shared" si="1"/>
        <v>1041</v>
      </c>
      <c r="R24" s="625">
        <f t="shared" si="1"/>
        <v>145</v>
      </c>
      <c r="S24" s="625">
        <f t="shared" si="2"/>
        <v>1186</v>
      </c>
      <c r="T24" s="404" t="s">
        <v>221</v>
      </c>
      <c r="U24" s="404"/>
    </row>
    <row r="25" spans="1:21" ht="15.95" customHeight="1">
      <c r="A25" s="624" t="s">
        <v>9</v>
      </c>
      <c r="B25" s="624"/>
      <c r="C25" s="625">
        <v>3</v>
      </c>
      <c r="D25" s="625">
        <v>0</v>
      </c>
      <c r="E25" s="625">
        <v>0</v>
      </c>
      <c r="F25" s="625">
        <v>0</v>
      </c>
      <c r="G25" s="625">
        <f t="shared" si="0"/>
        <v>3</v>
      </c>
      <c r="H25" s="625">
        <v>107</v>
      </c>
      <c r="I25" s="625">
        <v>37</v>
      </c>
      <c r="J25" s="625">
        <v>144</v>
      </c>
      <c r="K25" s="625">
        <v>146</v>
      </c>
      <c r="L25" s="625">
        <v>59</v>
      </c>
      <c r="M25" s="625">
        <v>205</v>
      </c>
      <c r="N25" s="625">
        <v>107</v>
      </c>
      <c r="O25" s="625">
        <v>0</v>
      </c>
      <c r="P25" s="626">
        <v>107</v>
      </c>
      <c r="Q25" s="625">
        <f t="shared" si="1"/>
        <v>360</v>
      </c>
      <c r="R25" s="625">
        <f t="shared" si="1"/>
        <v>96</v>
      </c>
      <c r="S25" s="625">
        <f t="shared" si="2"/>
        <v>456</v>
      </c>
      <c r="T25" s="404" t="s">
        <v>222</v>
      </c>
      <c r="U25" s="404"/>
    </row>
    <row r="26" spans="1:21" ht="15.95" customHeight="1">
      <c r="A26" s="624" t="s">
        <v>79</v>
      </c>
      <c r="B26" s="624"/>
      <c r="C26" s="625">
        <v>8</v>
      </c>
      <c r="D26" s="625">
        <v>0</v>
      </c>
      <c r="E26" s="625">
        <v>1</v>
      </c>
      <c r="F26" s="625">
        <v>0</v>
      </c>
      <c r="G26" s="625">
        <f t="shared" si="0"/>
        <v>9</v>
      </c>
      <c r="H26" s="625">
        <v>561</v>
      </c>
      <c r="I26" s="625">
        <v>53</v>
      </c>
      <c r="J26" s="625">
        <v>614</v>
      </c>
      <c r="K26" s="625">
        <v>614</v>
      </c>
      <c r="L26" s="625">
        <v>22</v>
      </c>
      <c r="M26" s="625">
        <v>636</v>
      </c>
      <c r="N26" s="625">
        <v>625</v>
      </c>
      <c r="O26" s="625">
        <v>0</v>
      </c>
      <c r="P26" s="626">
        <v>625</v>
      </c>
      <c r="Q26" s="625">
        <f t="shared" si="1"/>
        <v>1800</v>
      </c>
      <c r="R26" s="625">
        <f t="shared" si="1"/>
        <v>75</v>
      </c>
      <c r="S26" s="625">
        <f t="shared" si="2"/>
        <v>1875</v>
      </c>
      <c r="T26" s="404" t="s">
        <v>223</v>
      </c>
      <c r="U26" s="404"/>
    </row>
    <row r="27" spans="1:21" ht="15.95" customHeight="1">
      <c r="A27" s="624" t="s">
        <v>80</v>
      </c>
      <c r="B27" s="624"/>
      <c r="C27" s="625">
        <v>2</v>
      </c>
      <c r="D27" s="625">
        <v>0</v>
      </c>
      <c r="E27" s="625">
        <v>9</v>
      </c>
      <c r="F27" s="625">
        <v>0</v>
      </c>
      <c r="G27" s="625">
        <f t="shared" si="0"/>
        <v>11</v>
      </c>
      <c r="H27" s="625">
        <v>466</v>
      </c>
      <c r="I27" s="625">
        <v>98</v>
      </c>
      <c r="J27" s="625">
        <v>564</v>
      </c>
      <c r="K27" s="625">
        <v>407</v>
      </c>
      <c r="L27" s="625">
        <v>172</v>
      </c>
      <c r="M27" s="625">
        <v>579</v>
      </c>
      <c r="N27" s="625">
        <v>842</v>
      </c>
      <c r="O27" s="625">
        <v>177</v>
      </c>
      <c r="P27" s="626">
        <v>1019</v>
      </c>
      <c r="Q27" s="625">
        <f t="shared" si="1"/>
        <v>1715</v>
      </c>
      <c r="R27" s="625">
        <f t="shared" si="1"/>
        <v>447</v>
      </c>
      <c r="S27" s="625">
        <f t="shared" si="2"/>
        <v>2162</v>
      </c>
      <c r="T27" s="404" t="s">
        <v>224</v>
      </c>
      <c r="U27" s="404"/>
    </row>
    <row r="28" spans="1:21" ht="15.95" customHeight="1">
      <c r="A28" s="624" t="s">
        <v>81</v>
      </c>
      <c r="B28" s="624"/>
      <c r="C28" s="625">
        <v>5</v>
      </c>
      <c r="D28" s="625">
        <v>0</v>
      </c>
      <c r="E28" s="625">
        <v>1</v>
      </c>
      <c r="F28" s="625">
        <v>0</v>
      </c>
      <c r="G28" s="625">
        <f t="shared" si="0"/>
        <v>6</v>
      </c>
      <c r="H28" s="625">
        <v>378</v>
      </c>
      <c r="I28" s="625">
        <v>10</v>
      </c>
      <c r="J28" s="625">
        <v>388</v>
      </c>
      <c r="K28" s="625">
        <v>262</v>
      </c>
      <c r="L28" s="625">
        <v>3</v>
      </c>
      <c r="M28" s="625">
        <v>265</v>
      </c>
      <c r="N28" s="625">
        <v>442</v>
      </c>
      <c r="O28" s="625">
        <v>2</v>
      </c>
      <c r="P28" s="626">
        <v>444</v>
      </c>
      <c r="Q28" s="625">
        <f t="shared" si="1"/>
        <v>1082</v>
      </c>
      <c r="R28" s="625">
        <f t="shared" si="1"/>
        <v>15</v>
      </c>
      <c r="S28" s="625">
        <f t="shared" si="2"/>
        <v>1097</v>
      </c>
      <c r="T28" s="404" t="s">
        <v>225</v>
      </c>
      <c r="U28" s="404"/>
    </row>
    <row r="29" spans="1:21" ht="15.95" customHeight="1" thickBot="1">
      <c r="A29" s="631" t="s">
        <v>10</v>
      </c>
      <c r="B29" s="631"/>
      <c r="C29" s="632">
        <v>11</v>
      </c>
      <c r="D29" s="632">
        <v>0</v>
      </c>
      <c r="E29" s="632">
        <v>2</v>
      </c>
      <c r="F29" s="632">
        <v>0</v>
      </c>
      <c r="G29" s="625">
        <f t="shared" si="0"/>
        <v>13</v>
      </c>
      <c r="H29" s="632">
        <v>1123</v>
      </c>
      <c r="I29" s="632">
        <v>0</v>
      </c>
      <c r="J29" s="625">
        <v>1123</v>
      </c>
      <c r="K29" s="632">
        <v>993</v>
      </c>
      <c r="L29" s="632">
        <v>0</v>
      </c>
      <c r="M29" s="625">
        <v>993</v>
      </c>
      <c r="N29" s="632">
        <v>1049</v>
      </c>
      <c r="O29" s="632">
        <v>0</v>
      </c>
      <c r="P29" s="626">
        <v>1049</v>
      </c>
      <c r="Q29" s="625">
        <f t="shared" si="1"/>
        <v>3165</v>
      </c>
      <c r="R29" s="625">
        <f t="shared" si="1"/>
        <v>0</v>
      </c>
      <c r="S29" s="625">
        <f t="shared" si="2"/>
        <v>3165</v>
      </c>
      <c r="T29" s="460" t="s">
        <v>226</v>
      </c>
      <c r="U29" s="460"/>
    </row>
    <row r="30" spans="1:21" ht="15.95" customHeight="1" thickBot="1">
      <c r="A30" s="633" t="s">
        <v>11</v>
      </c>
      <c r="B30" s="633"/>
      <c r="C30" s="634">
        <f>SUM(C10:C29)</f>
        <v>115</v>
      </c>
      <c r="D30" s="634">
        <f t="shared" ref="D30:S30" si="3">SUM(D10:D29)</f>
        <v>0</v>
      </c>
      <c r="E30" s="634">
        <f t="shared" si="3"/>
        <v>73</v>
      </c>
      <c r="F30" s="634">
        <f t="shared" si="3"/>
        <v>1</v>
      </c>
      <c r="G30" s="634">
        <f t="shared" si="3"/>
        <v>189</v>
      </c>
      <c r="H30" s="634">
        <f t="shared" si="3"/>
        <v>9661</v>
      </c>
      <c r="I30" s="634">
        <f t="shared" si="3"/>
        <v>840</v>
      </c>
      <c r="J30" s="634">
        <f t="shared" si="3"/>
        <v>10501</v>
      </c>
      <c r="K30" s="634">
        <f t="shared" si="3"/>
        <v>8523</v>
      </c>
      <c r="L30" s="634">
        <f t="shared" si="3"/>
        <v>689</v>
      </c>
      <c r="M30" s="634">
        <f t="shared" si="3"/>
        <v>9212</v>
      </c>
      <c r="N30" s="634">
        <f t="shared" si="3"/>
        <v>9048</v>
      </c>
      <c r="O30" s="634">
        <f t="shared" si="3"/>
        <v>369</v>
      </c>
      <c r="P30" s="634">
        <f t="shared" si="3"/>
        <v>9417</v>
      </c>
      <c r="Q30" s="634">
        <f t="shared" si="3"/>
        <v>27232</v>
      </c>
      <c r="R30" s="634">
        <f t="shared" si="3"/>
        <v>1898</v>
      </c>
      <c r="S30" s="634">
        <f t="shared" si="3"/>
        <v>29130</v>
      </c>
      <c r="T30" s="434" t="s">
        <v>201</v>
      </c>
      <c r="U30" s="434"/>
    </row>
    <row r="31" spans="1:21" ht="13.5" thickTop="1"/>
  </sheetData>
  <mergeCells count="55">
    <mergeCell ref="A29:B29"/>
    <mergeCell ref="T29:U29"/>
    <mergeCell ref="A30:B30"/>
    <mergeCell ref="T30:U30"/>
    <mergeCell ref="A26:B26"/>
    <mergeCell ref="T26:U26"/>
    <mergeCell ref="A27:B27"/>
    <mergeCell ref="T27:U27"/>
    <mergeCell ref="A28:B28"/>
    <mergeCell ref="T28:U28"/>
    <mergeCell ref="A23:B23"/>
    <mergeCell ref="T23:U23"/>
    <mergeCell ref="A24:B24"/>
    <mergeCell ref="T24:U24"/>
    <mergeCell ref="A25:B25"/>
    <mergeCell ref="T25:U25"/>
    <mergeCell ref="A20:B20"/>
    <mergeCell ref="T20:U20"/>
    <mergeCell ref="A21:B21"/>
    <mergeCell ref="T21:U21"/>
    <mergeCell ref="A22:B22"/>
    <mergeCell ref="T22:U22"/>
    <mergeCell ref="A12:B12"/>
    <mergeCell ref="T12:U12"/>
    <mergeCell ref="A13:B13"/>
    <mergeCell ref="T13:U13"/>
    <mergeCell ref="A14:A19"/>
    <mergeCell ref="U14:U19"/>
    <mergeCell ref="K7:M7"/>
    <mergeCell ref="N7:P7"/>
    <mergeCell ref="Q7:S7"/>
    <mergeCell ref="A10:B10"/>
    <mergeCell ref="T10:U10"/>
    <mergeCell ref="A11:B11"/>
    <mergeCell ref="T11:U11"/>
    <mergeCell ref="H6:J6"/>
    <mergeCell ref="K6:M6"/>
    <mergeCell ref="N6:P6"/>
    <mergeCell ref="Q6:S6"/>
    <mergeCell ref="C7:C8"/>
    <mergeCell ref="D7:D8"/>
    <mergeCell ref="E7:E8"/>
    <mergeCell ref="F7:F8"/>
    <mergeCell ref="G7:G8"/>
    <mergeCell ref="H7:J7"/>
    <mergeCell ref="A1:U1"/>
    <mergeCell ref="A2:U2"/>
    <mergeCell ref="A3:B3"/>
    <mergeCell ref="T3:U3"/>
    <mergeCell ref="A4:B9"/>
    <mergeCell ref="C4:G5"/>
    <mergeCell ref="H4:S4"/>
    <mergeCell ref="T4:U9"/>
    <mergeCell ref="H5:S5"/>
    <mergeCell ref="C6:G6"/>
  </mergeCells>
  <printOptions horizontalCentered="1"/>
  <pageMargins left="0.5" right="0.5" top="1.5" bottom="1" header="1.5" footer="1"/>
  <pageSetup paperSize="9" scale="76" firstPageNumber="44" orientation="landscape" useFirstPageNumber="1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V35"/>
  <sheetViews>
    <sheetView rightToLeft="1" view="pageBreakPreview" zoomScale="80" zoomScaleNormal="75" zoomScaleSheetLayoutView="80" workbookViewId="0">
      <selection activeCell="D10" sqref="D10"/>
    </sheetView>
  </sheetViews>
  <sheetFormatPr defaultRowHeight="12.75"/>
  <cols>
    <col min="1" max="1" width="7.140625" style="193" customWidth="1"/>
    <col min="2" max="2" width="10" style="193" customWidth="1"/>
    <col min="3" max="5" width="15.42578125" style="193" customWidth="1"/>
    <col min="6" max="9" width="17" style="193" customWidth="1"/>
    <col min="10" max="10" width="14.140625" style="193" customWidth="1"/>
    <col min="11" max="11" width="11.42578125" style="193" customWidth="1"/>
    <col min="12" max="12" width="9.140625" style="193"/>
    <col min="13" max="13" width="10.28515625" style="193" customWidth="1"/>
    <col min="14" max="18" width="9.140625" style="193"/>
    <col min="19" max="19" width="16.140625" style="193" customWidth="1"/>
    <col min="20" max="20" width="4.85546875" style="193" customWidth="1"/>
    <col min="21" max="16384" width="9.140625" style="193"/>
  </cols>
  <sheetData>
    <row r="1" spans="1:22" ht="25.5" customHeight="1">
      <c r="A1" s="635"/>
      <c r="B1" s="635"/>
      <c r="C1" s="635"/>
      <c r="D1" s="635"/>
      <c r="E1" s="635"/>
      <c r="F1" s="635"/>
      <c r="G1" s="635"/>
      <c r="H1" s="635"/>
      <c r="I1" s="635"/>
      <c r="J1" s="635"/>
      <c r="K1" s="635"/>
      <c r="L1" s="636"/>
      <c r="M1" s="636"/>
      <c r="N1" s="636"/>
      <c r="O1" s="636"/>
      <c r="P1" s="636"/>
      <c r="Q1" s="636"/>
    </row>
    <row r="2" spans="1:22" ht="25.5" customHeight="1" thickBot="1">
      <c r="A2" s="637" t="s">
        <v>639</v>
      </c>
      <c r="B2" s="637"/>
      <c r="C2" s="637"/>
      <c r="I2" s="638" t="s">
        <v>640</v>
      </c>
      <c r="J2" s="638"/>
      <c r="K2" s="638"/>
    </row>
    <row r="3" spans="1:22" ht="15" customHeight="1" thickTop="1">
      <c r="A3" s="402" t="s">
        <v>85</v>
      </c>
      <c r="B3" s="402"/>
      <c r="C3" s="614" t="s">
        <v>2</v>
      </c>
      <c r="D3" s="614"/>
      <c r="E3" s="614"/>
      <c r="F3" s="402" t="s">
        <v>95</v>
      </c>
      <c r="G3" s="402"/>
      <c r="H3" s="402"/>
      <c r="I3" s="402"/>
      <c r="J3" s="402" t="s">
        <v>206</v>
      </c>
      <c r="K3" s="402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</row>
    <row r="4" spans="1:22" ht="9" customHeight="1">
      <c r="A4" s="385"/>
      <c r="B4" s="385"/>
      <c r="C4" s="586"/>
      <c r="D4" s="586"/>
      <c r="E4" s="586"/>
      <c r="F4" s="385"/>
      <c r="G4" s="385"/>
      <c r="H4" s="385"/>
      <c r="I4" s="385"/>
      <c r="J4" s="385"/>
      <c r="K4" s="385"/>
      <c r="L4" s="230"/>
      <c r="M4" s="230"/>
      <c r="N4" s="230"/>
      <c r="O4" s="230"/>
      <c r="P4" s="230"/>
      <c r="Q4" s="230"/>
      <c r="R4" s="230"/>
      <c r="S4" s="230"/>
      <c r="T4" s="230"/>
      <c r="U4" s="230"/>
      <c r="V4" s="230"/>
    </row>
    <row r="5" spans="1:22" ht="26.25" customHeight="1">
      <c r="A5" s="385"/>
      <c r="B5" s="385"/>
      <c r="C5" s="586" t="s">
        <v>231</v>
      </c>
      <c r="D5" s="586"/>
      <c r="E5" s="586"/>
      <c r="F5" s="586" t="s">
        <v>641</v>
      </c>
      <c r="G5" s="586"/>
      <c r="H5" s="586"/>
      <c r="I5" s="586"/>
      <c r="J5" s="385"/>
      <c r="K5" s="385"/>
      <c r="L5" s="230"/>
      <c r="M5" s="230"/>
      <c r="N5" s="230"/>
      <c r="O5" s="230"/>
      <c r="P5" s="230"/>
      <c r="Q5" s="230"/>
      <c r="R5" s="230"/>
      <c r="S5" s="230"/>
      <c r="T5" s="230"/>
      <c r="U5" s="230"/>
      <c r="V5" s="230"/>
    </row>
    <row r="6" spans="1:22" ht="24" customHeight="1" thickBot="1">
      <c r="A6" s="403"/>
      <c r="B6" s="403"/>
      <c r="C6" s="358" t="s">
        <v>5</v>
      </c>
      <c r="D6" s="358" t="s">
        <v>6</v>
      </c>
      <c r="E6" s="358" t="s">
        <v>4</v>
      </c>
      <c r="F6" s="358" t="s">
        <v>5</v>
      </c>
      <c r="G6" s="358" t="s">
        <v>91</v>
      </c>
      <c r="H6" s="358" t="s">
        <v>3</v>
      </c>
      <c r="I6" s="358" t="s">
        <v>4</v>
      </c>
      <c r="J6" s="403"/>
      <c r="K6" s="403"/>
      <c r="L6" s="230"/>
      <c r="M6" s="230"/>
      <c r="N6" s="230"/>
      <c r="O6" s="230"/>
      <c r="P6" s="230"/>
      <c r="Q6" s="230"/>
      <c r="R6" s="230"/>
      <c r="S6" s="230"/>
      <c r="T6" s="230"/>
      <c r="U6" s="230"/>
      <c r="V6" s="230"/>
    </row>
    <row r="7" spans="1:22" s="590" customFormat="1" ht="49.5" customHeight="1" thickBot="1">
      <c r="A7" s="403"/>
      <c r="B7" s="403"/>
      <c r="C7" s="639" t="s">
        <v>198</v>
      </c>
      <c r="D7" s="639" t="s">
        <v>233</v>
      </c>
      <c r="E7" s="639" t="s">
        <v>201</v>
      </c>
      <c r="F7" s="639" t="s">
        <v>198</v>
      </c>
      <c r="G7" s="639" t="s">
        <v>233</v>
      </c>
      <c r="H7" s="639" t="s">
        <v>200</v>
      </c>
      <c r="I7" s="639" t="s">
        <v>201</v>
      </c>
      <c r="J7" s="640"/>
      <c r="K7" s="640"/>
      <c r="L7" s="641"/>
      <c r="M7" s="641"/>
      <c r="N7" s="641"/>
      <c r="O7" s="641"/>
      <c r="P7" s="641"/>
      <c r="Q7" s="641"/>
      <c r="R7" s="641"/>
      <c r="S7" s="642"/>
      <c r="T7" s="642"/>
      <c r="U7" s="642"/>
    </row>
    <row r="8" spans="1:22" ht="17.100000000000001" customHeight="1">
      <c r="A8" s="624" t="s">
        <v>382</v>
      </c>
      <c r="B8" s="624"/>
      <c r="C8" s="206">
        <v>136</v>
      </c>
      <c r="D8" s="206">
        <v>66</v>
      </c>
      <c r="E8" s="206">
        <f>SUM(C8:D8)</f>
        <v>202</v>
      </c>
      <c r="F8" s="206">
        <v>35</v>
      </c>
      <c r="G8" s="206">
        <v>3</v>
      </c>
      <c r="H8" s="206">
        <v>3</v>
      </c>
      <c r="I8" s="206">
        <f>SUM(F8:H8)</f>
        <v>41</v>
      </c>
      <c r="J8" s="594" t="s">
        <v>380</v>
      </c>
      <c r="K8" s="594"/>
      <c r="L8" s="30"/>
      <c r="M8" s="230"/>
      <c r="N8" s="230"/>
      <c r="O8" s="230"/>
      <c r="P8" s="230"/>
      <c r="Q8" s="230"/>
      <c r="R8" s="230"/>
      <c r="S8" s="230"/>
      <c r="T8" s="230"/>
      <c r="U8" s="230"/>
    </row>
    <row r="9" spans="1:22" ht="17.100000000000001" customHeight="1">
      <c r="A9" s="624" t="s">
        <v>82</v>
      </c>
      <c r="B9" s="624"/>
      <c r="C9" s="206">
        <v>231</v>
      </c>
      <c r="D9" s="206">
        <v>57</v>
      </c>
      <c r="E9" s="206">
        <f t="shared" ref="E9:E27" si="0">SUM(C9:D9)</f>
        <v>288</v>
      </c>
      <c r="F9" s="206">
        <v>66</v>
      </c>
      <c r="G9" s="206">
        <v>14</v>
      </c>
      <c r="H9" s="206">
        <v>1</v>
      </c>
      <c r="I9" s="206">
        <f t="shared" ref="I9:I27" si="1">SUM(F9:H9)</f>
        <v>81</v>
      </c>
      <c r="J9" s="473" t="s">
        <v>207</v>
      </c>
      <c r="K9" s="473"/>
      <c r="L9" s="230"/>
      <c r="M9" s="230"/>
      <c r="N9" s="230"/>
      <c r="O9" s="230"/>
      <c r="P9" s="230"/>
      <c r="Q9" s="230"/>
      <c r="R9" s="230"/>
      <c r="S9" s="230"/>
      <c r="T9" s="230"/>
      <c r="U9" s="230"/>
    </row>
    <row r="10" spans="1:22" ht="17.100000000000001" customHeight="1">
      <c r="A10" s="624" t="s">
        <v>83</v>
      </c>
      <c r="B10" s="624"/>
      <c r="C10" s="206">
        <v>257</v>
      </c>
      <c r="D10" s="206">
        <v>138</v>
      </c>
      <c r="E10" s="206">
        <f t="shared" si="0"/>
        <v>395</v>
      </c>
      <c r="F10" s="206">
        <v>76</v>
      </c>
      <c r="G10" s="206">
        <v>4</v>
      </c>
      <c r="H10" s="206">
        <v>2</v>
      </c>
      <c r="I10" s="206">
        <f t="shared" si="1"/>
        <v>82</v>
      </c>
      <c r="J10" s="473" t="s">
        <v>208</v>
      </c>
      <c r="K10" s="473"/>
      <c r="L10" s="230"/>
      <c r="M10" s="230"/>
      <c r="N10" s="230"/>
      <c r="O10" s="230"/>
      <c r="P10" s="230"/>
      <c r="Q10" s="230"/>
      <c r="R10" s="230"/>
      <c r="S10" s="230"/>
      <c r="T10" s="230"/>
      <c r="U10" s="230"/>
    </row>
    <row r="11" spans="1:22" ht="17.100000000000001" customHeight="1">
      <c r="A11" s="624" t="s">
        <v>7</v>
      </c>
      <c r="B11" s="624"/>
      <c r="C11" s="206">
        <v>442</v>
      </c>
      <c r="D11" s="206">
        <v>244</v>
      </c>
      <c r="E11" s="206">
        <f t="shared" si="0"/>
        <v>686</v>
      </c>
      <c r="F11" s="206">
        <v>124</v>
      </c>
      <c r="G11" s="206">
        <v>1</v>
      </c>
      <c r="H11" s="206">
        <v>1</v>
      </c>
      <c r="I11" s="206">
        <f t="shared" si="1"/>
        <v>126</v>
      </c>
      <c r="J11" s="473" t="s">
        <v>209</v>
      </c>
      <c r="K11" s="473"/>
      <c r="L11" s="230"/>
      <c r="M11" s="230"/>
      <c r="N11" s="230"/>
      <c r="O11" s="230"/>
      <c r="P11" s="230"/>
      <c r="Q11" s="230"/>
      <c r="R11" s="230"/>
      <c r="S11" s="230"/>
      <c r="T11" s="230"/>
      <c r="U11" s="230"/>
    </row>
    <row r="12" spans="1:22" ht="17.100000000000001" customHeight="1">
      <c r="A12" s="627" t="s">
        <v>8</v>
      </c>
      <c r="B12" s="191" t="s">
        <v>69</v>
      </c>
      <c r="C12" s="206">
        <v>216</v>
      </c>
      <c r="D12" s="206">
        <v>215</v>
      </c>
      <c r="E12" s="206">
        <f t="shared" si="0"/>
        <v>431</v>
      </c>
      <c r="F12" s="206">
        <v>86</v>
      </c>
      <c r="G12" s="206">
        <v>0</v>
      </c>
      <c r="H12" s="206">
        <v>0</v>
      </c>
      <c r="I12" s="206">
        <f t="shared" si="1"/>
        <v>86</v>
      </c>
      <c r="J12" s="365" t="s">
        <v>627</v>
      </c>
      <c r="K12" s="533" t="s">
        <v>211</v>
      </c>
      <c r="L12" s="230"/>
      <c r="M12" s="230"/>
      <c r="N12" s="230"/>
      <c r="O12" s="230"/>
      <c r="P12" s="230"/>
      <c r="Q12" s="230"/>
      <c r="R12" s="230"/>
      <c r="S12" s="230"/>
      <c r="T12" s="230"/>
      <c r="U12" s="230"/>
    </row>
    <row r="13" spans="1:22" ht="17.100000000000001" customHeight="1">
      <c r="A13" s="628"/>
      <c r="B13" s="191" t="s">
        <v>73</v>
      </c>
      <c r="C13" s="206">
        <v>247</v>
      </c>
      <c r="D13" s="206">
        <v>200</v>
      </c>
      <c r="E13" s="206">
        <f t="shared" si="0"/>
        <v>447</v>
      </c>
      <c r="F13" s="206">
        <v>97</v>
      </c>
      <c r="G13" s="206">
        <v>0</v>
      </c>
      <c r="H13" s="206">
        <v>0</v>
      </c>
      <c r="I13" s="206">
        <f t="shared" si="1"/>
        <v>97</v>
      </c>
      <c r="J13" s="365" t="s">
        <v>628</v>
      </c>
      <c r="K13" s="533"/>
      <c r="L13" s="230"/>
      <c r="M13" s="230"/>
      <c r="N13" s="230"/>
      <c r="O13" s="230"/>
      <c r="P13" s="230"/>
      <c r="Q13" s="230"/>
      <c r="R13" s="230"/>
      <c r="S13" s="230"/>
      <c r="T13" s="230"/>
      <c r="U13" s="230"/>
    </row>
    <row r="14" spans="1:22" ht="17.100000000000001" customHeight="1">
      <c r="A14" s="628"/>
      <c r="B14" s="191" t="s">
        <v>74</v>
      </c>
      <c r="C14" s="206">
        <v>37</v>
      </c>
      <c r="D14" s="206">
        <v>40</v>
      </c>
      <c r="E14" s="206">
        <f t="shared" si="0"/>
        <v>77</v>
      </c>
      <c r="F14" s="206">
        <v>24</v>
      </c>
      <c r="G14" s="206">
        <v>0</v>
      </c>
      <c r="H14" s="206">
        <v>0</v>
      </c>
      <c r="I14" s="206">
        <f t="shared" si="1"/>
        <v>24</v>
      </c>
      <c r="J14" s="365" t="s">
        <v>629</v>
      </c>
      <c r="K14" s="533"/>
      <c r="L14" s="230"/>
      <c r="M14" s="230"/>
      <c r="N14" s="230"/>
      <c r="O14" s="230"/>
      <c r="P14" s="230"/>
      <c r="Q14" s="230"/>
      <c r="R14" s="230"/>
      <c r="S14" s="230"/>
      <c r="T14" s="230"/>
      <c r="U14" s="230"/>
    </row>
    <row r="15" spans="1:22" ht="17.100000000000001" customHeight="1">
      <c r="A15" s="628"/>
      <c r="B15" s="191" t="s">
        <v>72</v>
      </c>
      <c r="C15" s="206">
        <v>97</v>
      </c>
      <c r="D15" s="206">
        <v>145</v>
      </c>
      <c r="E15" s="206">
        <f t="shared" si="0"/>
        <v>242</v>
      </c>
      <c r="F15" s="206">
        <v>69</v>
      </c>
      <c r="G15" s="206">
        <v>0</v>
      </c>
      <c r="H15" s="206">
        <v>0</v>
      </c>
      <c r="I15" s="206">
        <f t="shared" si="1"/>
        <v>69</v>
      </c>
      <c r="J15" s="365" t="s">
        <v>630</v>
      </c>
      <c r="K15" s="533"/>
      <c r="L15" s="230"/>
      <c r="M15" s="230"/>
      <c r="N15" s="230"/>
      <c r="O15" s="230"/>
      <c r="P15" s="230"/>
      <c r="Q15" s="230"/>
      <c r="R15" s="230"/>
      <c r="S15" s="230"/>
      <c r="T15" s="230"/>
      <c r="U15" s="230"/>
    </row>
    <row r="16" spans="1:22" ht="17.100000000000001" customHeight="1">
      <c r="A16" s="628"/>
      <c r="B16" s="191" t="s">
        <v>70</v>
      </c>
      <c r="C16" s="206">
        <v>164</v>
      </c>
      <c r="D16" s="206">
        <v>178</v>
      </c>
      <c r="E16" s="206">
        <f t="shared" si="0"/>
        <v>342</v>
      </c>
      <c r="F16" s="206">
        <v>82</v>
      </c>
      <c r="G16" s="206">
        <v>0</v>
      </c>
      <c r="H16" s="206">
        <v>0</v>
      </c>
      <c r="I16" s="206">
        <f t="shared" si="1"/>
        <v>82</v>
      </c>
      <c r="J16" s="365" t="s">
        <v>631</v>
      </c>
      <c r="K16" s="533"/>
      <c r="L16" s="230"/>
      <c r="M16" s="230"/>
      <c r="N16" s="230"/>
      <c r="O16" s="230"/>
      <c r="P16" s="230"/>
      <c r="Q16" s="230"/>
      <c r="R16" s="230"/>
      <c r="S16" s="230"/>
      <c r="T16" s="230"/>
      <c r="U16" s="230"/>
    </row>
    <row r="17" spans="1:21" ht="17.100000000000001" customHeight="1">
      <c r="A17" s="630"/>
      <c r="B17" s="191" t="s">
        <v>71</v>
      </c>
      <c r="C17" s="206">
        <v>104</v>
      </c>
      <c r="D17" s="206">
        <v>111</v>
      </c>
      <c r="E17" s="206">
        <f t="shared" si="0"/>
        <v>215</v>
      </c>
      <c r="F17" s="206">
        <v>54</v>
      </c>
      <c r="G17" s="206">
        <v>0</v>
      </c>
      <c r="H17" s="206">
        <v>0</v>
      </c>
      <c r="I17" s="206">
        <f t="shared" si="1"/>
        <v>54</v>
      </c>
      <c r="J17" s="365" t="s">
        <v>632</v>
      </c>
      <c r="K17" s="533"/>
      <c r="L17" s="230"/>
      <c r="M17" s="230"/>
      <c r="N17" s="230"/>
      <c r="O17" s="230"/>
      <c r="P17" s="230"/>
      <c r="Q17" s="230"/>
      <c r="R17" s="230"/>
      <c r="S17" s="230"/>
      <c r="T17" s="230"/>
      <c r="U17" s="230"/>
    </row>
    <row r="18" spans="1:21" ht="17.100000000000001" customHeight="1">
      <c r="A18" s="624" t="s">
        <v>392</v>
      </c>
      <c r="B18" s="624"/>
      <c r="C18" s="206">
        <v>294</v>
      </c>
      <c r="D18" s="206">
        <v>47</v>
      </c>
      <c r="E18" s="206">
        <f t="shared" si="0"/>
        <v>341</v>
      </c>
      <c r="F18" s="206">
        <v>104</v>
      </c>
      <c r="G18" s="206">
        <v>16</v>
      </c>
      <c r="H18" s="206">
        <v>6</v>
      </c>
      <c r="I18" s="206">
        <f t="shared" si="1"/>
        <v>126</v>
      </c>
      <c r="J18" s="473" t="s">
        <v>217</v>
      </c>
      <c r="K18" s="473"/>
      <c r="L18" s="230"/>
      <c r="M18" s="230"/>
      <c r="N18" s="230"/>
      <c r="O18" s="230"/>
      <c r="P18" s="230"/>
      <c r="Q18" s="230"/>
      <c r="R18" s="230"/>
      <c r="S18" s="230"/>
      <c r="T18" s="230"/>
      <c r="U18" s="230"/>
    </row>
    <row r="19" spans="1:21" ht="17.100000000000001" customHeight="1">
      <c r="A19" s="624" t="s">
        <v>76</v>
      </c>
      <c r="B19" s="624"/>
      <c r="C19" s="206">
        <v>270</v>
      </c>
      <c r="D19" s="206">
        <v>184</v>
      </c>
      <c r="E19" s="206">
        <f t="shared" si="0"/>
        <v>454</v>
      </c>
      <c r="F19" s="206">
        <v>90</v>
      </c>
      <c r="G19" s="206">
        <v>0</v>
      </c>
      <c r="H19" s="206">
        <v>0</v>
      </c>
      <c r="I19" s="206">
        <f t="shared" si="1"/>
        <v>90</v>
      </c>
      <c r="J19" s="473" t="s">
        <v>218</v>
      </c>
      <c r="K19" s="473"/>
      <c r="L19" s="230"/>
      <c r="M19" s="230"/>
      <c r="N19" s="230"/>
      <c r="O19" s="230"/>
      <c r="P19" s="230"/>
      <c r="Q19" s="230"/>
      <c r="R19" s="230"/>
      <c r="S19" s="230"/>
      <c r="T19" s="230"/>
      <c r="U19" s="230"/>
    </row>
    <row r="20" spans="1:21" ht="17.100000000000001" customHeight="1">
      <c r="A20" s="624" t="s">
        <v>75</v>
      </c>
      <c r="B20" s="624"/>
      <c r="C20" s="206">
        <v>337</v>
      </c>
      <c r="D20" s="206">
        <v>109</v>
      </c>
      <c r="E20" s="206">
        <f t="shared" si="0"/>
        <v>446</v>
      </c>
      <c r="F20" s="206">
        <v>77</v>
      </c>
      <c r="G20" s="206">
        <v>0</v>
      </c>
      <c r="H20" s="206">
        <v>0</v>
      </c>
      <c r="I20" s="206">
        <f t="shared" si="1"/>
        <v>77</v>
      </c>
      <c r="J20" s="473" t="s">
        <v>219</v>
      </c>
      <c r="K20" s="473"/>
      <c r="L20" s="230"/>
      <c r="M20" s="230"/>
      <c r="N20" s="230"/>
      <c r="O20" s="230"/>
      <c r="P20" s="230"/>
      <c r="Q20" s="230"/>
      <c r="R20" s="230"/>
      <c r="S20" s="230"/>
      <c r="T20" s="230"/>
      <c r="U20" s="230"/>
    </row>
    <row r="21" spans="1:21" ht="17.100000000000001" customHeight="1">
      <c r="A21" s="624" t="s">
        <v>78</v>
      </c>
      <c r="B21" s="624"/>
      <c r="C21" s="206">
        <v>252</v>
      </c>
      <c r="D21" s="206">
        <v>173</v>
      </c>
      <c r="E21" s="206">
        <f t="shared" si="0"/>
        <v>425</v>
      </c>
      <c r="F21" s="206">
        <v>54</v>
      </c>
      <c r="G21" s="206">
        <v>7</v>
      </c>
      <c r="H21" s="206">
        <v>0</v>
      </c>
      <c r="I21" s="206">
        <f t="shared" si="1"/>
        <v>61</v>
      </c>
      <c r="J21" s="473" t="s">
        <v>220</v>
      </c>
      <c r="K21" s="473"/>
      <c r="L21" s="230"/>
      <c r="M21" s="230"/>
      <c r="N21" s="230"/>
      <c r="O21" s="230"/>
      <c r="P21" s="230"/>
      <c r="Q21" s="230"/>
      <c r="R21" s="230"/>
      <c r="S21" s="230"/>
      <c r="T21" s="230"/>
      <c r="U21" s="230"/>
    </row>
    <row r="22" spans="1:21" ht="17.100000000000001" customHeight="1">
      <c r="A22" s="624" t="s">
        <v>409</v>
      </c>
      <c r="B22" s="624"/>
      <c r="C22" s="206">
        <v>199</v>
      </c>
      <c r="D22" s="206">
        <v>79</v>
      </c>
      <c r="E22" s="206">
        <f t="shared" si="0"/>
        <v>278</v>
      </c>
      <c r="F22" s="206">
        <v>46</v>
      </c>
      <c r="G22" s="206">
        <v>3</v>
      </c>
      <c r="H22" s="206">
        <v>6</v>
      </c>
      <c r="I22" s="206">
        <f t="shared" si="1"/>
        <v>55</v>
      </c>
      <c r="J22" s="473" t="s">
        <v>221</v>
      </c>
      <c r="K22" s="473"/>
      <c r="L22" s="230"/>
      <c r="M22" s="230"/>
      <c r="N22" s="230"/>
      <c r="O22" s="230"/>
      <c r="P22" s="230"/>
      <c r="Q22" s="230"/>
      <c r="R22" s="230"/>
      <c r="S22" s="230"/>
      <c r="T22" s="230"/>
      <c r="U22" s="230"/>
    </row>
    <row r="23" spans="1:21" ht="17.100000000000001" customHeight="1">
      <c r="A23" s="624" t="s">
        <v>9</v>
      </c>
      <c r="B23" s="624"/>
      <c r="C23" s="206">
        <v>80</v>
      </c>
      <c r="D23" s="206">
        <v>21</v>
      </c>
      <c r="E23" s="206">
        <f t="shared" si="0"/>
        <v>101</v>
      </c>
      <c r="F23" s="206">
        <v>26</v>
      </c>
      <c r="G23" s="206">
        <v>3</v>
      </c>
      <c r="H23" s="206">
        <v>4</v>
      </c>
      <c r="I23" s="206">
        <f t="shared" si="1"/>
        <v>33</v>
      </c>
      <c r="J23" s="473" t="s">
        <v>222</v>
      </c>
      <c r="K23" s="473"/>
      <c r="L23" s="230"/>
      <c r="M23" s="230"/>
      <c r="N23" s="230"/>
      <c r="O23" s="230"/>
      <c r="P23" s="230"/>
      <c r="Q23" s="230"/>
      <c r="R23" s="230"/>
      <c r="S23" s="230"/>
      <c r="T23" s="230"/>
      <c r="U23" s="230"/>
    </row>
    <row r="24" spans="1:21" ht="17.100000000000001" customHeight="1">
      <c r="A24" s="624" t="s">
        <v>79</v>
      </c>
      <c r="B24" s="624"/>
      <c r="C24" s="206">
        <v>297</v>
      </c>
      <c r="D24" s="206">
        <v>117</v>
      </c>
      <c r="E24" s="206">
        <f t="shared" si="0"/>
        <v>414</v>
      </c>
      <c r="F24" s="206">
        <v>82</v>
      </c>
      <c r="G24" s="206">
        <v>3</v>
      </c>
      <c r="H24" s="206">
        <v>0</v>
      </c>
      <c r="I24" s="206">
        <f t="shared" si="1"/>
        <v>85</v>
      </c>
      <c r="J24" s="473" t="s">
        <v>223</v>
      </c>
      <c r="K24" s="473"/>
      <c r="L24" s="230"/>
      <c r="M24" s="230"/>
      <c r="N24" s="230"/>
      <c r="O24" s="230"/>
      <c r="P24" s="230"/>
      <c r="Q24" s="230"/>
      <c r="R24" s="230"/>
      <c r="S24" s="230"/>
      <c r="T24" s="230"/>
      <c r="U24" s="230"/>
    </row>
    <row r="25" spans="1:21" ht="17.100000000000001" customHeight="1">
      <c r="A25" s="624" t="s">
        <v>80</v>
      </c>
      <c r="B25" s="624"/>
      <c r="C25" s="206">
        <v>399</v>
      </c>
      <c r="D25" s="206">
        <v>130</v>
      </c>
      <c r="E25" s="206">
        <f t="shared" si="0"/>
        <v>529</v>
      </c>
      <c r="F25" s="206">
        <v>85</v>
      </c>
      <c r="G25" s="206">
        <v>16</v>
      </c>
      <c r="H25" s="206">
        <v>0</v>
      </c>
      <c r="I25" s="206">
        <f t="shared" si="1"/>
        <v>101</v>
      </c>
      <c r="J25" s="473" t="s">
        <v>224</v>
      </c>
      <c r="K25" s="473"/>
      <c r="L25" s="230"/>
      <c r="M25" s="230"/>
      <c r="N25" s="230"/>
      <c r="O25" s="230"/>
      <c r="P25" s="230"/>
      <c r="Q25" s="230"/>
      <c r="R25" s="230"/>
      <c r="S25" s="230"/>
      <c r="T25" s="230"/>
      <c r="U25" s="230"/>
    </row>
    <row r="26" spans="1:21" ht="17.100000000000001" customHeight="1">
      <c r="A26" s="624" t="s">
        <v>81</v>
      </c>
      <c r="B26" s="624"/>
      <c r="C26" s="206">
        <v>101</v>
      </c>
      <c r="D26" s="206">
        <v>32</v>
      </c>
      <c r="E26" s="206">
        <f t="shared" si="0"/>
        <v>133</v>
      </c>
      <c r="F26" s="206">
        <v>31</v>
      </c>
      <c r="G26" s="206">
        <v>0</v>
      </c>
      <c r="H26" s="206">
        <v>3</v>
      </c>
      <c r="I26" s="206">
        <f t="shared" si="1"/>
        <v>34</v>
      </c>
      <c r="J26" s="473" t="s">
        <v>225</v>
      </c>
      <c r="K26" s="473"/>
      <c r="L26" s="230"/>
      <c r="M26" s="230"/>
      <c r="N26" s="230"/>
      <c r="O26" s="230"/>
      <c r="P26" s="230"/>
      <c r="Q26" s="230"/>
      <c r="R26" s="230"/>
      <c r="S26" s="230"/>
      <c r="T26" s="230"/>
      <c r="U26" s="230"/>
    </row>
    <row r="27" spans="1:21" ht="17.100000000000001" customHeight="1" thickBot="1">
      <c r="A27" s="631" t="s">
        <v>10</v>
      </c>
      <c r="B27" s="631"/>
      <c r="C27" s="358">
        <v>593</v>
      </c>
      <c r="D27" s="358">
        <v>160</v>
      </c>
      <c r="E27" s="206">
        <f t="shared" si="0"/>
        <v>753</v>
      </c>
      <c r="F27" s="358">
        <v>155</v>
      </c>
      <c r="G27" s="358">
        <v>0</v>
      </c>
      <c r="H27" s="358">
        <v>0</v>
      </c>
      <c r="I27" s="206">
        <f t="shared" si="1"/>
        <v>155</v>
      </c>
      <c r="J27" s="643" t="s">
        <v>226</v>
      </c>
      <c r="K27" s="643"/>
      <c r="L27" s="230"/>
      <c r="M27" s="230"/>
      <c r="N27" s="230"/>
      <c r="O27" s="230"/>
      <c r="P27" s="230"/>
      <c r="Q27" s="230"/>
      <c r="R27" s="230"/>
      <c r="S27" s="230"/>
      <c r="T27" s="230"/>
      <c r="U27" s="230"/>
    </row>
    <row r="28" spans="1:21" ht="17.100000000000001" customHeight="1" thickBot="1">
      <c r="A28" s="633" t="s">
        <v>11</v>
      </c>
      <c r="B28" s="633"/>
      <c r="C28" s="61">
        <f>SUM(C8:C27)</f>
        <v>4753</v>
      </c>
      <c r="D28" s="61">
        <f t="shared" ref="D28:I28" si="2">SUM(D8:D27)</f>
        <v>2446</v>
      </c>
      <c r="E28" s="61">
        <f t="shared" si="2"/>
        <v>7199</v>
      </c>
      <c r="F28" s="61">
        <f t="shared" si="2"/>
        <v>1463</v>
      </c>
      <c r="G28" s="61">
        <f t="shared" si="2"/>
        <v>70</v>
      </c>
      <c r="H28" s="61">
        <f t="shared" si="2"/>
        <v>26</v>
      </c>
      <c r="I28" s="61">
        <f t="shared" si="2"/>
        <v>1559</v>
      </c>
      <c r="J28" s="434" t="s">
        <v>201</v>
      </c>
      <c r="K28" s="434"/>
      <c r="L28" s="230"/>
      <c r="M28" s="230"/>
      <c r="N28" s="230"/>
      <c r="O28" s="230"/>
      <c r="P28" s="230"/>
      <c r="Q28" s="230"/>
      <c r="R28" s="230"/>
      <c r="S28" s="230"/>
      <c r="T28" s="230"/>
      <c r="U28" s="230"/>
    </row>
    <row r="29" spans="1:21" ht="13.5" thickTop="1">
      <c r="L29" s="230"/>
      <c r="M29" s="230"/>
      <c r="N29" s="230"/>
      <c r="O29" s="230"/>
      <c r="P29" s="230"/>
      <c r="Q29" s="230"/>
      <c r="R29" s="230"/>
      <c r="S29" s="230"/>
      <c r="T29" s="230"/>
      <c r="U29" s="230"/>
    </row>
    <row r="30" spans="1:21">
      <c r="L30" s="230"/>
      <c r="M30" s="230"/>
      <c r="N30" s="230"/>
      <c r="O30" s="230"/>
      <c r="P30" s="230"/>
      <c r="Q30" s="230"/>
      <c r="R30" s="230"/>
      <c r="S30" s="230"/>
      <c r="T30" s="230"/>
      <c r="U30" s="230"/>
    </row>
    <row r="31" spans="1:21">
      <c r="L31" s="230"/>
      <c r="M31" s="230"/>
      <c r="N31" s="230"/>
      <c r="O31" s="230"/>
      <c r="P31" s="230"/>
      <c r="Q31" s="230"/>
      <c r="R31" s="230"/>
      <c r="S31" s="230"/>
      <c r="T31" s="230"/>
      <c r="U31" s="230"/>
    </row>
    <row r="32" spans="1:21">
      <c r="L32" s="230"/>
      <c r="M32" s="230"/>
      <c r="N32" s="230"/>
      <c r="O32" s="230"/>
      <c r="P32" s="230"/>
      <c r="Q32" s="230"/>
      <c r="R32" s="230"/>
      <c r="S32" s="230"/>
      <c r="T32" s="230"/>
      <c r="U32" s="230"/>
    </row>
    <row r="33" spans="12:21">
      <c r="L33" s="230"/>
      <c r="M33" s="230"/>
      <c r="N33" s="230"/>
      <c r="O33" s="230"/>
      <c r="P33" s="230"/>
      <c r="Q33" s="230"/>
      <c r="R33" s="230"/>
      <c r="S33" s="230"/>
      <c r="T33" s="230"/>
      <c r="U33" s="230"/>
    </row>
    <row r="34" spans="12:21">
      <c r="L34" s="230"/>
      <c r="M34" s="230"/>
      <c r="N34" s="230"/>
      <c r="O34" s="230"/>
      <c r="P34" s="230"/>
      <c r="Q34" s="230"/>
      <c r="R34" s="230"/>
      <c r="S34" s="230"/>
      <c r="T34" s="230"/>
      <c r="U34" s="230"/>
    </row>
    <row r="35" spans="12:21">
      <c r="L35" s="230"/>
      <c r="M35" s="230"/>
      <c r="N35" s="230"/>
      <c r="O35" s="230"/>
      <c r="P35" s="230"/>
      <c r="Q35" s="230"/>
      <c r="R35" s="230"/>
      <c r="S35" s="230"/>
      <c r="T35" s="230"/>
      <c r="U35" s="230"/>
    </row>
  </sheetData>
  <mergeCells count="41">
    <mergeCell ref="A28:B28"/>
    <mergeCell ref="J28:K28"/>
    <mergeCell ref="A25:B25"/>
    <mergeCell ref="J25:K25"/>
    <mergeCell ref="A26:B26"/>
    <mergeCell ref="J26:K26"/>
    <mergeCell ref="A27:B27"/>
    <mergeCell ref="J27:K27"/>
    <mergeCell ref="A22:B22"/>
    <mergeCell ref="J22:K22"/>
    <mergeCell ref="A23:B23"/>
    <mergeCell ref="J23:K23"/>
    <mergeCell ref="A24:B24"/>
    <mergeCell ref="J24:K24"/>
    <mergeCell ref="A19:B19"/>
    <mergeCell ref="J19:K19"/>
    <mergeCell ref="A20:B20"/>
    <mergeCell ref="J20:K20"/>
    <mergeCell ref="A21:B21"/>
    <mergeCell ref="J21:K21"/>
    <mergeCell ref="A11:B11"/>
    <mergeCell ref="J11:K11"/>
    <mergeCell ref="A12:A17"/>
    <mergeCell ref="K12:K17"/>
    <mergeCell ref="A18:B18"/>
    <mergeCell ref="J18:K18"/>
    <mergeCell ref="A8:B8"/>
    <mergeCell ref="J8:K8"/>
    <mergeCell ref="A9:B9"/>
    <mergeCell ref="J9:K9"/>
    <mergeCell ref="A10:B10"/>
    <mergeCell ref="J10:K10"/>
    <mergeCell ref="A1:K1"/>
    <mergeCell ref="A2:C2"/>
    <mergeCell ref="I2:K2"/>
    <mergeCell ref="A3:B7"/>
    <mergeCell ref="C3:E4"/>
    <mergeCell ref="F3:I4"/>
    <mergeCell ref="J3:K7"/>
    <mergeCell ref="C5:E5"/>
    <mergeCell ref="F5:I5"/>
  </mergeCells>
  <printOptions horizontalCentered="1"/>
  <pageMargins left="1" right="1" top="1.5" bottom="1" header="1.5" footer="1"/>
  <pageSetup paperSize="9" scale="75" firstPageNumber="45" orientation="landscape" useFirstPageNumber="1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A38"/>
  <sheetViews>
    <sheetView rightToLeft="1" view="pageBreakPreview" zoomScale="80" zoomScaleNormal="75" zoomScaleSheetLayoutView="80" workbookViewId="0">
      <selection activeCell="D10" sqref="D10"/>
    </sheetView>
  </sheetViews>
  <sheetFormatPr defaultRowHeight="12.75"/>
  <cols>
    <col min="1" max="1" width="5" style="193" customWidth="1"/>
    <col min="2" max="2" width="8.7109375" style="193" customWidth="1"/>
    <col min="3" max="4" width="4.5703125" style="193" customWidth="1"/>
    <col min="5" max="5" width="6" style="193" customWidth="1"/>
    <col min="6" max="6" width="6.140625" style="193" customWidth="1"/>
    <col min="7" max="7" width="5.85546875" style="193" customWidth="1"/>
    <col min="8" max="8" width="6.7109375" style="193" customWidth="1"/>
    <col min="9" max="9" width="8.140625" style="193" customWidth="1"/>
    <col min="10" max="10" width="6.85546875" style="193" customWidth="1"/>
    <col min="11" max="11" width="6" style="193" customWidth="1"/>
    <col min="12" max="12" width="6.85546875" style="193" customWidth="1"/>
    <col min="13" max="13" width="8.7109375" style="193" customWidth="1"/>
    <col min="14" max="14" width="5.28515625" style="193" customWidth="1"/>
    <col min="15" max="15" width="7.140625" style="193" customWidth="1"/>
    <col min="16" max="18" width="7.7109375" style="193" customWidth="1"/>
    <col min="19" max="19" width="7.140625" style="193" customWidth="1"/>
    <col min="20" max="20" width="6.140625" style="193" customWidth="1"/>
    <col min="21" max="21" width="7.28515625" style="193" customWidth="1"/>
    <col min="22" max="22" width="6.140625" style="193" customWidth="1"/>
    <col min="23" max="23" width="4.85546875" style="193" customWidth="1"/>
    <col min="24" max="24" width="5.85546875" style="193" customWidth="1"/>
    <col min="25" max="25" width="6.42578125" style="193" customWidth="1"/>
    <col min="26" max="26" width="14.5703125" style="193" customWidth="1"/>
    <col min="27" max="27" width="7.140625" style="193" customWidth="1"/>
    <col min="28" max="16384" width="9.140625" style="193"/>
  </cols>
  <sheetData>
    <row r="1" spans="1:27" ht="23.25" customHeight="1">
      <c r="A1" s="581" t="s">
        <v>642</v>
      </c>
      <c r="B1" s="581"/>
      <c r="C1" s="581"/>
      <c r="D1" s="581"/>
      <c r="E1" s="581"/>
      <c r="F1" s="581"/>
      <c r="G1" s="581"/>
      <c r="H1" s="581"/>
      <c r="I1" s="581"/>
      <c r="J1" s="581"/>
      <c r="K1" s="581"/>
      <c r="L1" s="581"/>
      <c r="M1" s="581"/>
      <c r="N1" s="581"/>
      <c r="O1" s="581"/>
      <c r="P1" s="581"/>
      <c r="Q1" s="581"/>
      <c r="R1" s="581"/>
      <c r="S1" s="581"/>
      <c r="T1" s="581"/>
      <c r="U1" s="581"/>
      <c r="V1" s="581"/>
      <c r="W1" s="581"/>
      <c r="X1" s="581"/>
      <c r="Y1" s="581"/>
      <c r="Z1" s="581"/>
      <c r="AA1" s="581"/>
    </row>
    <row r="2" spans="1:27" ht="35.25" customHeight="1">
      <c r="A2" s="635" t="s">
        <v>643</v>
      </c>
      <c r="B2" s="635"/>
      <c r="C2" s="635"/>
      <c r="D2" s="635"/>
      <c r="E2" s="635"/>
      <c r="F2" s="635"/>
      <c r="G2" s="635"/>
      <c r="H2" s="635"/>
      <c r="I2" s="635"/>
      <c r="J2" s="635"/>
      <c r="K2" s="635"/>
      <c r="L2" s="635"/>
      <c r="M2" s="635"/>
      <c r="N2" s="635"/>
      <c r="O2" s="635"/>
      <c r="P2" s="635"/>
      <c r="Q2" s="635"/>
      <c r="R2" s="635"/>
      <c r="S2" s="635"/>
      <c r="T2" s="635"/>
      <c r="U2" s="635"/>
      <c r="V2" s="635"/>
      <c r="W2" s="635"/>
      <c r="X2" s="635"/>
      <c r="Y2" s="635"/>
      <c r="Z2" s="635"/>
      <c r="AA2" s="635"/>
    </row>
    <row r="3" spans="1:27" ht="21.75" customHeight="1" thickBot="1">
      <c r="A3" s="611" t="s">
        <v>644</v>
      </c>
      <c r="B3" s="611"/>
      <c r="C3" s="611"/>
      <c r="D3" s="644"/>
      <c r="E3" s="644"/>
      <c r="F3" s="644"/>
      <c r="G3" s="644"/>
      <c r="H3" s="644"/>
      <c r="I3" s="644"/>
      <c r="J3" s="644"/>
      <c r="K3" s="644"/>
      <c r="L3" s="644"/>
      <c r="M3" s="644"/>
      <c r="N3" s="644"/>
      <c r="O3" s="644"/>
      <c r="P3" s="644"/>
      <c r="Q3" s="644"/>
      <c r="R3" s="644"/>
      <c r="S3" s="644"/>
      <c r="T3" s="645"/>
      <c r="U3" s="645"/>
      <c r="V3" s="645"/>
      <c r="W3" s="645"/>
      <c r="X3" s="645"/>
      <c r="Y3" s="646"/>
      <c r="Z3" s="613" t="s">
        <v>645</v>
      </c>
      <c r="AA3" s="613"/>
    </row>
    <row r="4" spans="1:27" ht="17.25" customHeight="1" thickTop="1">
      <c r="A4" s="402" t="s">
        <v>85</v>
      </c>
      <c r="B4" s="402"/>
      <c r="C4" s="402" t="s">
        <v>0</v>
      </c>
      <c r="D4" s="402"/>
      <c r="E4" s="402"/>
      <c r="F4" s="402"/>
      <c r="G4" s="402" t="s">
        <v>114</v>
      </c>
      <c r="H4" s="402"/>
      <c r="I4" s="402"/>
      <c r="J4" s="402"/>
      <c r="K4" s="402"/>
      <c r="L4" s="402"/>
      <c r="M4" s="402"/>
      <c r="N4" s="402"/>
      <c r="O4" s="402"/>
      <c r="P4" s="402"/>
      <c r="Q4" s="402"/>
      <c r="R4" s="402"/>
      <c r="S4" s="614" t="s">
        <v>2</v>
      </c>
      <c r="T4" s="614"/>
      <c r="U4" s="614"/>
      <c r="V4" s="402" t="s">
        <v>95</v>
      </c>
      <c r="W4" s="402"/>
      <c r="X4" s="402"/>
      <c r="Y4" s="402"/>
      <c r="Z4" s="402" t="s">
        <v>206</v>
      </c>
      <c r="AA4" s="402"/>
    </row>
    <row r="5" spans="1:27" ht="20.25" customHeight="1">
      <c r="A5" s="385"/>
      <c r="B5" s="385"/>
      <c r="C5" s="385"/>
      <c r="D5" s="385"/>
      <c r="E5" s="385"/>
      <c r="F5" s="385"/>
      <c r="G5" s="385" t="s">
        <v>234</v>
      </c>
      <c r="H5" s="385"/>
      <c r="I5" s="385"/>
      <c r="J5" s="385"/>
      <c r="K5" s="385"/>
      <c r="L5" s="385"/>
      <c r="M5" s="385"/>
      <c r="N5" s="385"/>
      <c r="O5" s="385"/>
      <c r="P5" s="385"/>
      <c r="Q5" s="385"/>
      <c r="R5" s="385"/>
      <c r="S5" s="586"/>
      <c r="T5" s="586"/>
      <c r="U5" s="586"/>
      <c r="V5" s="385"/>
      <c r="W5" s="385"/>
      <c r="X5" s="385"/>
      <c r="Y5" s="385"/>
      <c r="Z5" s="385"/>
      <c r="AA5" s="385"/>
    </row>
    <row r="6" spans="1:27" ht="20.25" customHeight="1">
      <c r="A6" s="385"/>
      <c r="B6" s="385"/>
      <c r="C6" s="385"/>
      <c r="D6" s="385"/>
      <c r="E6" s="385"/>
      <c r="F6" s="385"/>
      <c r="G6" s="385" t="s">
        <v>41</v>
      </c>
      <c r="H6" s="385"/>
      <c r="I6" s="385"/>
      <c r="J6" s="385" t="s">
        <v>29</v>
      </c>
      <c r="K6" s="385"/>
      <c r="L6" s="385"/>
      <c r="M6" s="385" t="s">
        <v>30</v>
      </c>
      <c r="N6" s="385"/>
      <c r="O6" s="385"/>
      <c r="P6" s="385" t="s">
        <v>17</v>
      </c>
      <c r="Q6" s="385"/>
      <c r="R6" s="385"/>
      <c r="S6" s="586"/>
      <c r="T6" s="586"/>
      <c r="U6" s="586"/>
      <c r="V6" s="385"/>
      <c r="W6" s="385"/>
      <c r="X6" s="385"/>
      <c r="Y6" s="385"/>
      <c r="Z6" s="385"/>
      <c r="AA6" s="385"/>
    </row>
    <row r="7" spans="1:27" ht="31.5" customHeight="1" thickBot="1">
      <c r="A7" s="403"/>
      <c r="B7" s="403"/>
      <c r="C7" s="586" t="s">
        <v>227</v>
      </c>
      <c r="D7" s="586"/>
      <c r="E7" s="586"/>
      <c r="F7" s="586"/>
      <c r="G7" s="385" t="s">
        <v>228</v>
      </c>
      <c r="H7" s="385"/>
      <c r="I7" s="385"/>
      <c r="J7" s="385" t="s">
        <v>229</v>
      </c>
      <c r="K7" s="385"/>
      <c r="L7" s="385"/>
      <c r="M7" s="385" t="s">
        <v>230</v>
      </c>
      <c r="N7" s="385"/>
      <c r="O7" s="385"/>
      <c r="P7" s="385" t="s">
        <v>201</v>
      </c>
      <c r="Q7" s="385"/>
      <c r="R7" s="385"/>
      <c r="S7" s="586" t="s">
        <v>231</v>
      </c>
      <c r="T7" s="586"/>
      <c r="U7" s="586"/>
      <c r="V7" s="586" t="s">
        <v>232</v>
      </c>
      <c r="W7" s="586"/>
      <c r="X7" s="586"/>
      <c r="Y7" s="586"/>
      <c r="Z7" s="385"/>
      <c r="AA7" s="385"/>
    </row>
    <row r="8" spans="1:27" ht="24" customHeight="1">
      <c r="A8" s="385"/>
      <c r="B8" s="385"/>
      <c r="C8" s="358" t="s">
        <v>5</v>
      </c>
      <c r="D8" s="358" t="s">
        <v>91</v>
      </c>
      <c r="E8" s="358" t="s">
        <v>3</v>
      </c>
      <c r="F8" s="358" t="s">
        <v>4</v>
      </c>
      <c r="G8" s="647" t="s">
        <v>5</v>
      </c>
      <c r="H8" s="647" t="s">
        <v>91</v>
      </c>
      <c r="I8" s="647" t="s">
        <v>4</v>
      </c>
      <c r="J8" s="647" t="s">
        <v>5</v>
      </c>
      <c r="K8" s="647" t="s">
        <v>91</v>
      </c>
      <c r="L8" s="647" t="s">
        <v>4</v>
      </c>
      <c r="M8" s="647" t="s">
        <v>5</v>
      </c>
      <c r="N8" s="647" t="s">
        <v>91</v>
      </c>
      <c r="O8" s="647" t="s">
        <v>4</v>
      </c>
      <c r="P8" s="647" t="s">
        <v>5</v>
      </c>
      <c r="Q8" s="647" t="s">
        <v>91</v>
      </c>
      <c r="R8" s="647" t="s">
        <v>4</v>
      </c>
      <c r="S8" s="358" t="s">
        <v>5</v>
      </c>
      <c r="T8" s="358" t="s">
        <v>6</v>
      </c>
      <c r="U8" s="358" t="s">
        <v>4</v>
      </c>
      <c r="V8" s="358" t="s">
        <v>5</v>
      </c>
      <c r="W8" s="358" t="s">
        <v>91</v>
      </c>
      <c r="X8" s="358" t="s">
        <v>3</v>
      </c>
      <c r="Y8" s="358" t="s">
        <v>4</v>
      </c>
      <c r="Z8" s="385"/>
      <c r="AA8" s="385"/>
    </row>
    <row r="9" spans="1:27" s="590" customFormat="1" ht="49.5" customHeight="1" thickBot="1">
      <c r="A9" s="403"/>
      <c r="B9" s="403"/>
      <c r="C9" s="639" t="s">
        <v>198</v>
      </c>
      <c r="D9" s="639" t="s">
        <v>233</v>
      </c>
      <c r="E9" s="639" t="s">
        <v>200</v>
      </c>
      <c r="F9" s="639" t="s">
        <v>201</v>
      </c>
      <c r="G9" s="639" t="s">
        <v>198</v>
      </c>
      <c r="H9" s="639" t="s">
        <v>233</v>
      </c>
      <c r="I9" s="639" t="s">
        <v>201</v>
      </c>
      <c r="J9" s="639" t="s">
        <v>198</v>
      </c>
      <c r="K9" s="639" t="s">
        <v>233</v>
      </c>
      <c r="L9" s="639" t="s">
        <v>201</v>
      </c>
      <c r="M9" s="639" t="s">
        <v>198</v>
      </c>
      <c r="N9" s="639" t="s">
        <v>233</v>
      </c>
      <c r="O9" s="639" t="s">
        <v>201</v>
      </c>
      <c r="P9" s="639" t="s">
        <v>198</v>
      </c>
      <c r="Q9" s="639" t="s">
        <v>233</v>
      </c>
      <c r="R9" s="639" t="s">
        <v>201</v>
      </c>
      <c r="S9" s="639" t="s">
        <v>198</v>
      </c>
      <c r="T9" s="639" t="s">
        <v>233</v>
      </c>
      <c r="U9" s="639" t="s">
        <v>201</v>
      </c>
      <c r="V9" s="639" t="s">
        <v>198</v>
      </c>
      <c r="W9" s="639" t="s">
        <v>233</v>
      </c>
      <c r="X9" s="639" t="s">
        <v>200</v>
      </c>
      <c r="Y9" s="639" t="s">
        <v>201</v>
      </c>
      <c r="Z9" s="403"/>
      <c r="AA9" s="403"/>
    </row>
    <row r="10" spans="1:27" ht="15.95" customHeight="1">
      <c r="A10" s="560" t="s">
        <v>382</v>
      </c>
      <c r="B10" s="560"/>
      <c r="C10" s="648">
        <v>5</v>
      </c>
      <c r="D10" s="648">
        <v>1</v>
      </c>
      <c r="E10" s="648">
        <v>3</v>
      </c>
      <c r="F10" s="648">
        <f>SUM(C10:E10)</f>
        <v>9</v>
      </c>
      <c r="G10" s="648">
        <v>318</v>
      </c>
      <c r="H10" s="648">
        <v>17</v>
      </c>
      <c r="I10" s="648">
        <f>SUM(G10:H10)</f>
        <v>335</v>
      </c>
      <c r="J10" s="648">
        <v>146</v>
      </c>
      <c r="K10" s="648">
        <v>21</v>
      </c>
      <c r="L10" s="648">
        <v>167</v>
      </c>
      <c r="M10" s="648">
        <v>57</v>
      </c>
      <c r="N10" s="648">
        <v>0</v>
      </c>
      <c r="O10" s="648">
        <f>SUM(M10:N10)</f>
        <v>57</v>
      </c>
      <c r="P10" s="648">
        <f>SUM(G10,J10,M10)</f>
        <v>521</v>
      </c>
      <c r="Q10" s="648">
        <f>SUM(H10,K10,N10)</f>
        <v>38</v>
      </c>
      <c r="R10" s="648">
        <f>SUM(P10:Q10)</f>
        <v>559</v>
      </c>
      <c r="S10" s="648">
        <v>136</v>
      </c>
      <c r="T10" s="648">
        <v>66</v>
      </c>
      <c r="U10" s="648">
        <f>SUM(S10:T10)</f>
        <v>202</v>
      </c>
      <c r="V10" s="648">
        <v>35</v>
      </c>
      <c r="W10" s="648">
        <v>3</v>
      </c>
      <c r="X10" s="648">
        <v>3</v>
      </c>
      <c r="Y10" s="648">
        <f>SUM(V10:X10)</f>
        <v>41</v>
      </c>
      <c r="Z10" s="502" t="s">
        <v>380</v>
      </c>
      <c r="AA10" s="502"/>
    </row>
    <row r="11" spans="1:27" ht="15.95" customHeight="1">
      <c r="A11" s="624" t="s">
        <v>82</v>
      </c>
      <c r="B11" s="624"/>
      <c r="C11" s="649">
        <v>8</v>
      </c>
      <c r="D11" s="649">
        <v>0</v>
      </c>
      <c r="E11" s="649">
        <v>5</v>
      </c>
      <c r="F11" s="649">
        <f t="shared" ref="F11:F29" si="0">SUM(C11:E11)</f>
        <v>13</v>
      </c>
      <c r="G11" s="649">
        <v>326</v>
      </c>
      <c r="H11" s="649">
        <v>99</v>
      </c>
      <c r="I11" s="649">
        <f t="shared" ref="I11:I29" si="1">SUM(G11:H11)</f>
        <v>425</v>
      </c>
      <c r="J11" s="649">
        <v>275</v>
      </c>
      <c r="K11" s="649">
        <v>110</v>
      </c>
      <c r="L11" s="649">
        <v>385</v>
      </c>
      <c r="M11" s="649">
        <v>372</v>
      </c>
      <c r="N11" s="649">
        <v>112</v>
      </c>
      <c r="O11" s="649">
        <f t="shared" ref="O11:O29" si="2">SUM(M11:N11)</f>
        <v>484</v>
      </c>
      <c r="P11" s="649">
        <f t="shared" ref="P11:Q29" si="3">SUM(G11,J11,M11)</f>
        <v>973</v>
      </c>
      <c r="Q11" s="649">
        <f t="shared" si="3"/>
        <v>321</v>
      </c>
      <c r="R11" s="649">
        <f t="shared" ref="R11:R29" si="4">SUM(P11:Q11)</f>
        <v>1294</v>
      </c>
      <c r="S11" s="649">
        <v>219</v>
      </c>
      <c r="T11" s="649">
        <v>56</v>
      </c>
      <c r="U11" s="649">
        <f t="shared" ref="U11:U29" si="5">SUM(S11:T11)</f>
        <v>275</v>
      </c>
      <c r="V11" s="649">
        <v>59</v>
      </c>
      <c r="W11" s="649">
        <v>14</v>
      </c>
      <c r="X11" s="649">
        <v>1</v>
      </c>
      <c r="Y11" s="649">
        <f t="shared" ref="Y11:Y29" si="6">SUM(V11:X11)</f>
        <v>74</v>
      </c>
      <c r="Z11" s="404" t="s">
        <v>207</v>
      </c>
      <c r="AA11" s="404"/>
    </row>
    <row r="12" spans="1:27" ht="15.95" customHeight="1">
      <c r="A12" s="624" t="s">
        <v>83</v>
      </c>
      <c r="B12" s="624"/>
      <c r="C12" s="649">
        <v>11</v>
      </c>
      <c r="D12" s="649">
        <v>0</v>
      </c>
      <c r="E12" s="649">
        <v>2</v>
      </c>
      <c r="F12" s="649">
        <f t="shared" si="0"/>
        <v>13</v>
      </c>
      <c r="G12" s="649">
        <v>399</v>
      </c>
      <c r="H12" s="649">
        <v>44</v>
      </c>
      <c r="I12" s="649">
        <f t="shared" si="1"/>
        <v>443</v>
      </c>
      <c r="J12" s="649">
        <v>335</v>
      </c>
      <c r="K12" s="649">
        <v>41</v>
      </c>
      <c r="L12" s="649">
        <v>376</v>
      </c>
      <c r="M12" s="649">
        <v>368</v>
      </c>
      <c r="N12" s="649">
        <v>1</v>
      </c>
      <c r="O12" s="649">
        <f t="shared" si="2"/>
        <v>369</v>
      </c>
      <c r="P12" s="649">
        <f t="shared" si="3"/>
        <v>1102</v>
      </c>
      <c r="Q12" s="649">
        <f t="shared" si="3"/>
        <v>86</v>
      </c>
      <c r="R12" s="649">
        <f t="shared" si="4"/>
        <v>1188</v>
      </c>
      <c r="S12" s="649">
        <v>236</v>
      </c>
      <c r="T12" s="649">
        <v>132</v>
      </c>
      <c r="U12" s="649">
        <f t="shared" si="5"/>
        <v>368</v>
      </c>
      <c r="V12" s="649">
        <v>72</v>
      </c>
      <c r="W12" s="649">
        <v>4</v>
      </c>
      <c r="X12" s="649">
        <v>1</v>
      </c>
      <c r="Y12" s="649">
        <f t="shared" si="6"/>
        <v>77</v>
      </c>
      <c r="Z12" s="404" t="s">
        <v>208</v>
      </c>
      <c r="AA12" s="404"/>
    </row>
    <row r="13" spans="1:27" ht="15.95" customHeight="1">
      <c r="A13" s="624" t="s">
        <v>7</v>
      </c>
      <c r="B13" s="624"/>
      <c r="C13" s="649">
        <v>8</v>
      </c>
      <c r="D13" s="649">
        <v>0</v>
      </c>
      <c r="E13" s="649">
        <v>4</v>
      </c>
      <c r="F13" s="649">
        <f t="shared" si="0"/>
        <v>12</v>
      </c>
      <c r="G13" s="649">
        <v>486</v>
      </c>
      <c r="H13" s="649">
        <v>37</v>
      </c>
      <c r="I13" s="649">
        <f t="shared" si="1"/>
        <v>523</v>
      </c>
      <c r="J13" s="649">
        <v>546</v>
      </c>
      <c r="K13" s="649">
        <v>1</v>
      </c>
      <c r="L13" s="649">
        <v>547</v>
      </c>
      <c r="M13" s="649">
        <v>650</v>
      </c>
      <c r="N13" s="649">
        <v>0</v>
      </c>
      <c r="O13" s="649">
        <f t="shared" si="2"/>
        <v>650</v>
      </c>
      <c r="P13" s="649">
        <f t="shared" si="3"/>
        <v>1682</v>
      </c>
      <c r="Q13" s="649">
        <f t="shared" si="3"/>
        <v>38</v>
      </c>
      <c r="R13" s="649">
        <f t="shared" si="4"/>
        <v>1720</v>
      </c>
      <c r="S13" s="649">
        <v>402</v>
      </c>
      <c r="T13" s="649">
        <v>222</v>
      </c>
      <c r="U13" s="649">
        <f t="shared" si="5"/>
        <v>624</v>
      </c>
      <c r="V13" s="649">
        <v>111</v>
      </c>
      <c r="W13" s="649">
        <v>1</v>
      </c>
      <c r="X13" s="649">
        <v>0</v>
      </c>
      <c r="Y13" s="649">
        <f t="shared" si="6"/>
        <v>112</v>
      </c>
      <c r="Z13" s="404" t="s">
        <v>209</v>
      </c>
      <c r="AA13" s="404"/>
    </row>
    <row r="14" spans="1:27" ht="15.95" customHeight="1">
      <c r="A14" s="650" t="s">
        <v>8</v>
      </c>
      <c r="B14" s="191" t="s">
        <v>69</v>
      </c>
      <c r="C14" s="649">
        <v>13</v>
      </c>
      <c r="D14" s="649">
        <v>1</v>
      </c>
      <c r="E14" s="649">
        <v>0</v>
      </c>
      <c r="F14" s="649">
        <f t="shared" si="0"/>
        <v>14</v>
      </c>
      <c r="G14" s="649">
        <v>501</v>
      </c>
      <c r="H14" s="649">
        <v>0</v>
      </c>
      <c r="I14" s="649">
        <f t="shared" si="1"/>
        <v>501</v>
      </c>
      <c r="J14" s="649">
        <v>448</v>
      </c>
      <c r="K14" s="649">
        <v>0</v>
      </c>
      <c r="L14" s="649">
        <v>448</v>
      </c>
      <c r="M14" s="649">
        <v>444</v>
      </c>
      <c r="N14" s="649">
        <v>0</v>
      </c>
      <c r="O14" s="649">
        <f t="shared" si="2"/>
        <v>444</v>
      </c>
      <c r="P14" s="649">
        <f t="shared" si="3"/>
        <v>1393</v>
      </c>
      <c r="Q14" s="649">
        <f t="shared" si="3"/>
        <v>0</v>
      </c>
      <c r="R14" s="649">
        <f t="shared" si="4"/>
        <v>1393</v>
      </c>
      <c r="S14" s="649">
        <v>194</v>
      </c>
      <c r="T14" s="649">
        <v>201</v>
      </c>
      <c r="U14" s="649">
        <f t="shared" si="5"/>
        <v>395</v>
      </c>
      <c r="V14" s="649">
        <v>79</v>
      </c>
      <c r="W14" s="649">
        <v>0</v>
      </c>
      <c r="X14" s="649">
        <v>0</v>
      </c>
      <c r="Y14" s="649">
        <f t="shared" si="6"/>
        <v>79</v>
      </c>
      <c r="Z14" s="365" t="s">
        <v>627</v>
      </c>
      <c r="AA14" s="438" t="s">
        <v>211</v>
      </c>
    </row>
    <row r="15" spans="1:27" ht="15.95" customHeight="1">
      <c r="A15" s="650"/>
      <c r="B15" s="191" t="s">
        <v>73</v>
      </c>
      <c r="C15" s="649">
        <v>12</v>
      </c>
      <c r="D15" s="649">
        <v>0</v>
      </c>
      <c r="E15" s="649">
        <v>0</v>
      </c>
      <c r="F15" s="649">
        <f t="shared" si="0"/>
        <v>12</v>
      </c>
      <c r="G15" s="649">
        <v>538</v>
      </c>
      <c r="H15" s="649">
        <v>0</v>
      </c>
      <c r="I15" s="649">
        <f t="shared" si="1"/>
        <v>538</v>
      </c>
      <c r="J15" s="649">
        <v>472</v>
      </c>
      <c r="K15" s="649">
        <v>0</v>
      </c>
      <c r="L15" s="649">
        <v>472</v>
      </c>
      <c r="M15" s="649">
        <v>529</v>
      </c>
      <c r="N15" s="649">
        <v>0</v>
      </c>
      <c r="O15" s="649">
        <f t="shared" si="2"/>
        <v>529</v>
      </c>
      <c r="P15" s="649">
        <f t="shared" si="3"/>
        <v>1539</v>
      </c>
      <c r="Q15" s="649">
        <f t="shared" si="3"/>
        <v>0</v>
      </c>
      <c r="R15" s="649">
        <f t="shared" si="4"/>
        <v>1539</v>
      </c>
      <c r="S15" s="649">
        <v>234</v>
      </c>
      <c r="T15" s="649">
        <v>196</v>
      </c>
      <c r="U15" s="649">
        <f t="shared" si="5"/>
        <v>430</v>
      </c>
      <c r="V15" s="649">
        <v>87</v>
      </c>
      <c r="W15" s="649">
        <v>0</v>
      </c>
      <c r="X15" s="649">
        <v>0</v>
      </c>
      <c r="Y15" s="649">
        <f t="shared" si="6"/>
        <v>87</v>
      </c>
      <c r="Z15" s="365" t="s">
        <v>628</v>
      </c>
      <c r="AA15" s="438"/>
    </row>
    <row r="16" spans="1:27" ht="15.95" customHeight="1">
      <c r="A16" s="650"/>
      <c r="B16" s="191" t="s">
        <v>74</v>
      </c>
      <c r="C16" s="649">
        <v>3</v>
      </c>
      <c r="D16" s="649">
        <v>0</v>
      </c>
      <c r="E16" s="649">
        <v>0</v>
      </c>
      <c r="F16" s="649">
        <f t="shared" si="0"/>
        <v>3</v>
      </c>
      <c r="G16" s="649">
        <v>149</v>
      </c>
      <c r="H16" s="649">
        <v>0</v>
      </c>
      <c r="I16" s="649">
        <f t="shared" si="1"/>
        <v>149</v>
      </c>
      <c r="J16" s="649">
        <v>153</v>
      </c>
      <c r="K16" s="649">
        <v>0</v>
      </c>
      <c r="L16" s="649">
        <v>153</v>
      </c>
      <c r="M16" s="649">
        <v>163</v>
      </c>
      <c r="N16" s="649">
        <v>0</v>
      </c>
      <c r="O16" s="649">
        <f t="shared" si="2"/>
        <v>163</v>
      </c>
      <c r="P16" s="649">
        <f t="shared" si="3"/>
        <v>465</v>
      </c>
      <c r="Q16" s="649">
        <f t="shared" si="3"/>
        <v>0</v>
      </c>
      <c r="R16" s="649">
        <f t="shared" si="4"/>
        <v>465</v>
      </c>
      <c r="S16" s="649">
        <v>37</v>
      </c>
      <c r="T16" s="649">
        <v>40</v>
      </c>
      <c r="U16" s="649">
        <f t="shared" si="5"/>
        <v>77</v>
      </c>
      <c r="V16" s="649">
        <v>24</v>
      </c>
      <c r="W16" s="649">
        <v>0</v>
      </c>
      <c r="X16" s="649">
        <v>0</v>
      </c>
      <c r="Y16" s="649">
        <f t="shared" si="6"/>
        <v>24</v>
      </c>
      <c r="Z16" s="365" t="s">
        <v>629</v>
      </c>
      <c r="AA16" s="438"/>
    </row>
    <row r="17" spans="1:27" ht="15.95" customHeight="1">
      <c r="A17" s="650"/>
      <c r="B17" s="191" t="s">
        <v>72</v>
      </c>
      <c r="C17" s="649">
        <v>6</v>
      </c>
      <c r="D17" s="649">
        <v>0</v>
      </c>
      <c r="E17" s="649">
        <v>0</v>
      </c>
      <c r="F17" s="649">
        <f t="shared" si="0"/>
        <v>6</v>
      </c>
      <c r="G17" s="649">
        <v>393</v>
      </c>
      <c r="H17" s="649">
        <v>0</v>
      </c>
      <c r="I17" s="649">
        <f t="shared" si="1"/>
        <v>393</v>
      </c>
      <c r="J17" s="649">
        <v>250</v>
      </c>
      <c r="K17" s="649">
        <v>0</v>
      </c>
      <c r="L17" s="649">
        <v>250</v>
      </c>
      <c r="M17" s="649">
        <v>226</v>
      </c>
      <c r="N17" s="649">
        <v>0</v>
      </c>
      <c r="O17" s="649">
        <f t="shared" si="2"/>
        <v>226</v>
      </c>
      <c r="P17" s="649">
        <f t="shared" si="3"/>
        <v>869</v>
      </c>
      <c r="Q17" s="649">
        <f t="shared" si="3"/>
        <v>0</v>
      </c>
      <c r="R17" s="649">
        <f t="shared" si="4"/>
        <v>869</v>
      </c>
      <c r="S17" s="649">
        <v>78</v>
      </c>
      <c r="T17" s="649">
        <v>137</v>
      </c>
      <c r="U17" s="649">
        <f t="shared" si="5"/>
        <v>215</v>
      </c>
      <c r="V17" s="649">
        <v>62</v>
      </c>
      <c r="W17" s="649">
        <v>0</v>
      </c>
      <c r="X17" s="649">
        <v>0</v>
      </c>
      <c r="Y17" s="649">
        <f t="shared" si="6"/>
        <v>62</v>
      </c>
      <c r="Z17" s="365" t="s">
        <v>630</v>
      </c>
      <c r="AA17" s="438"/>
    </row>
    <row r="18" spans="1:27" ht="15.95" customHeight="1">
      <c r="A18" s="650"/>
      <c r="B18" s="191" t="s">
        <v>70</v>
      </c>
      <c r="C18" s="649">
        <v>11</v>
      </c>
      <c r="D18" s="649">
        <v>0</v>
      </c>
      <c r="E18" s="649">
        <v>0</v>
      </c>
      <c r="F18" s="649">
        <f t="shared" si="0"/>
        <v>11</v>
      </c>
      <c r="G18" s="649">
        <v>608</v>
      </c>
      <c r="H18" s="649">
        <v>0</v>
      </c>
      <c r="I18" s="649">
        <f t="shared" si="1"/>
        <v>608</v>
      </c>
      <c r="J18" s="649">
        <v>493</v>
      </c>
      <c r="K18" s="649">
        <v>0</v>
      </c>
      <c r="L18" s="649">
        <v>493</v>
      </c>
      <c r="M18" s="649">
        <v>419</v>
      </c>
      <c r="N18" s="649">
        <v>0</v>
      </c>
      <c r="O18" s="649">
        <f t="shared" si="2"/>
        <v>419</v>
      </c>
      <c r="P18" s="649">
        <f t="shared" si="3"/>
        <v>1520</v>
      </c>
      <c r="Q18" s="649">
        <f t="shared" si="3"/>
        <v>0</v>
      </c>
      <c r="R18" s="649">
        <f t="shared" si="4"/>
        <v>1520</v>
      </c>
      <c r="S18" s="649">
        <v>164</v>
      </c>
      <c r="T18" s="649">
        <v>178</v>
      </c>
      <c r="U18" s="649">
        <f t="shared" si="5"/>
        <v>342</v>
      </c>
      <c r="V18" s="649">
        <v>82</v>
      </c>
      <c r="W18" s="649">
        <v>0</v>
      </c>
      <c r="X18" s="649">
        <v>0</v>
      </c>
      <c r="Y18" s="649">
        <f t="shared" si="6"/>
        <v>82</v>
      </c>
      <c r="Z18" s="365" t="s">
        <v>631</v>
      </c>
      <c r="AA18" s="438"/>
    </row>
    <row r="19" spans="1:27" ht="15.95" customHeight="1">
      <c r="A19" s="650"/>
      <c r="B19" s="191" t="s">
        <v>71</v>
      </c>
      <c r="C19" s="649">
        <v>5</v>
      </c>
      <c r="D19" s="649">
        <v>0</v>
      </c>
      <c r="E19" s="649">
        <v>0</v>
      </c>
      <c r="F19" s="649">
        <f t="shared" si="0"/>
        <v>5</v>
      </c>
      <c r="G19" s="649">
        <v>382</v>
      </c>
      <c r="H19" s="649">
        <v>0</v>
      </c>
      <c r="I19" s="649">
        <f t="shared" si="1"/>
        <v>382</v>
      </c>
      <c r="J19" s="649">
        <v>312</v>
      </c>
      <c r="K19" s="649">
        <v>0</v>
      </c>
      <c r="L19" s="649">
        <v>312</v>
      </c>
      <c r="M19" s="649">
        <v>267</v>
      </c>
      <c r="N19" s="649">
        <v>0</v>
      </c>
      <c r="O19" s="649">
        <f t="shared" si="2"/>
        <v>267</v>
      </c>
      <c r="P19" s="649">
        <f t="shared" si="3"/>
        <v>961</v>
      </c>
      <c r="Q19" s="649">
        <f t="shared" si="3"/>
        <v>0</v>
      </c>
      <c r="R19" s="649">
        <f t="shared" si="4"/>
        <v>961</v>
      </c>
      <c r="S19" s="649">
        <v>104</v>
      </c>
      <c r="T19" s="649">
        <v>111</v>
      </c>
      <c r="U19" s="649">
        <f t="shared" si="5"/>
        <v>215</v>
      </c>
      <c r="V19" s="649">
        <v>51</v>
      </c>
      <c r="W19" s="649">
        <v>0</v>
      </c>
      <c r="X19" s="649">
        <v>0</v>
      </c>
      <c r="Y19" s="649">
        <f t="shared" si="6"/>
        <v>51</v>
      </c>
      <c r="Z19" s="365" t="s">
        <v>632</v>
      </c>
      <c r="AA19" s="438"/>
    </row>
    <row r="20" spans="1:27" ht="15.95" customHeight="1">
      <c r="A20" s="624" t="s">
        <v>392</v>
      </c>
      <c r="B20" s="624"/>
      <c r="C20" s="649">
        <v>5</v>
      </c>
      <c r="D20" s="649">
        <v>0</v>
      </c>
      <c r="E20" s="649">
        <v>7</v>
      </c>
      <c r="F20" s="649">
        <f t="shared" si="0"/>
        <v>12</v>
      </c>
      <c r="G20" s="649">
        <v>765</v>
      </c>
      <c r="H20" s="649">
        <v>321</v>
      </c>
      <c r="I20" s="649">
        <f t="shared" si="1"/>
        <v>1086</v>
      </c>
      <c r="J20" s="649">
        <v>751</v>
      </c>
      <c r="K20" s="649">
        <v>146</v>
      </c>
      <c r="L20" s="649">
        <v>897</v>
      </c>
      <c r="M20" s="649">
        <v>353</v>
      </c>
      <c r="N20" s="649">
        <v>12</v>
      </c>
      <c r="O20" s="649">
        <f t="shared" si="2"/>
        <v>365</v>
      </c>
      <c r="P20" s="649">
        <f t="shared" si="3"/>
        <v>1869</v>
      </c>
      <c r="Q20" s="649">
        <f t="shared" si="3"/>
        <v>479</v>
      </c>
      <c r="R20" s="649">
        <f t="shared" si="4"/>
        <v>2348</v>
      </c>
      <c r="S20" s="649">
        <v>264</v>
      </c>
      <c r="T20" s="649">
        <v>45</v>
      </c>
      <c r="U20" s="649">
        <f t="shared" si="5"/>
        <v>309</v>
      </c>
      <c r="V20" s="649">
        <v>95</v>
      </c>
      <c r="W20" s="649">
        <v>16</v>
      </c>
      <c r="X20" s="649">
        <v>5</v>
      </c>
      <c r="Y20" s="649">
        <f t="shared" si="6"/>
        <v>116</v>
      </c>
      <c r="Z20" s="473" t="s">
        <v>217</v>
      </c>
      <c r="AA20" s="473"/>
    </row>
    <row r="21" spans="1:27" ht="15.95" customHeight="1">
      <c r="A21" s="624" t="s">
        <v>76</v>
      </c>
      <c r="B21" s="624"/>
      <c r="C21" s="649">
        <v>8</v>
      </c>
      <c r="D21" s="649">
        <v>0</v>
      </c>
      <c r="E21" s="649">
        <v>0</v>
      </c>
      <c r="F21" s="649">
        <f t="shared" si="0"/>
        <v>8</v>
      </c>
      <c r="G21" s="649">
        <v>599</v>
      </c>
      <c r="H21" s="649">
        <v>0</v>
      </c>
      <c r="I21" s="649">
        <f t="shared" si="1"/>
        <v>599</v>
      </c>
      <c r="J21" s="649">
        <v>483</v>
      </c>
      <c r="K21" s="649">
        <v>0</v>
      </c>
      <c r="L21" s="649">
        <v>483</v>
      </c>
      <c r="M21" s="649">
        <v>431</v>
      </c>
      <c r="N21" s="649">
        <v>0</v>
      </c>
      <c r="O21" s="649">
        <f t="shared" si="2"/>
        <v>431</v>
      </c>
      <c r="P21" s="649">
        <f t="shared" si="3"/>
        <v>1513</v>
      </c>
      <c r="Q21" s="649">
        <f t="shared" si="3"/>
        <v>0</v>
      </c>
      <c r="R21" s="649">
        <f t="shared" si="4"/>
        <v>1513</v>
      </c>
      <c r="S21" s="649">
        <v>251</v>
      </c>
      <c r="T21" s="649">
        <v>166</v>
      </c>
      <c r="U21" s="649">
        <f t="shared" si="5"/>
        <v>417</v>
      </c>
      <c r="V21" s="649">
        <v>83</v>
      </c>
      <c r="W21" s="649">
        <v>0</v>
      </c>
      <c r="X21" s="649">
        <v>0</v>
      </c>
      <c r="Y21" s="649">
        <f t="shared" si="6"/>
        <v>83</v>
      </c>
      <c r="Z21" s="404" t="s">
        <v>218</v>
      </c>
      <c r="AA21" s="404"/>
    </row>
    <row r="22" spans="1:27" ht="15.95" customHeight="1">
      <c r="A22" s="624" t="s">
        <v>75</v>
      </c>
      <c r="B22" s="624"/>
      <c r="C22" s="649">
        <v>6</v>
      </c>
      <c r="D22" s="649">
        <v>0</v>
      </c>
      <c r="E22" s="649">
        <v>1</v>
      </c>
      <c r="F22" s="649">
        <f t="shared" si="0"/>
        <v>7</v>
      </c>
      <c r="G22" s="649">
        <v>622</v>
      </c>
      <c r="H22" s="649">
        <v>0</v>
      </c>
      <c r="I22" s="649">
        <f t="shared" si="1"/>
        <v>622</v>
      </c>
      <c r="J22" s="649">
        <v>549</v>
      </c>
      <c r="K22" s="649">
        <v>0</v>
      </c>
      <c r="L22" s="649">
        <v>549</v>
      </c>
      <c r="M22" s="649">
        <v>406</v>
      </c>
      <c r="N22" s="649">
        <v>0</v>
      </c>
      <c r="O22" s="649">
        <f t="shared" si="2"/>
        <v>406</v>
      </c>
      <c r="P22" s="649">
        <f t="shared" si="3"/>
        <v>1577</v>
      </c>
      <c r="Q22" s="649">
        <f t="shared" si="3"/>
        <v>0</v>
      </c>
      <c r="R22" s="649">
        <f t="shared" si="4"/>
        <v>1577</v>
      </c>
      <c r="S22" s="649">
        <v>337</v>
      </c>
      <c r="T22" s="649">
        <v>109</v>
      </c>
      <c r="U22" s="649">
        <f t="shared" si="5"/>
        <v>446</v>
      </c>
      <c r="V22" s="649">
        <v>77</v>
      </c>
      <c r="W22" s="649">
        <v>0</v>
      </c>
      <c r="X22" s="649">
        <v>0</v>
      </c>
      <c r="Y22" s="649">
        <f t="shared" si="6"/>
        <v>77</v>
      </c>
      <c r="Z22" s="404" t="s">
        <v>219</v>
      </c>
      <c r="AA22" s="404"/>
    </row>
    <row r="23" spans="1:27" ht="15.95" customHeight="1">
      <c r="A23" s="624" t="s">
        <v>78</v>
      </c>
      <c r="B23" s="624"/>
      <c r="C23" s="649">
        <v>4</v>
      </c>
      <c r="D23" s="649">
        <v>1</v>
      </c>
      <c r="E23" s="649">
        <v>1</v>
      </c>
      <c r="F23" s="649">
        <f t="shared" si="0"/>
        <v>6</v>
      </c>
      <c r="G23" s="649">
        <v>307</v>
      </c>
      <c r="H23" s="649">
        <v>64</v>
      </c>
      <c r="I23" s="649">
        <f t="shared" si="1"/>
        <v>371</v>
      </c>
      <c r="J23" s="649">
        <v>297</v>
      </c>
      <c r="K23" s="649">
        <v>62</v>
      </c>
      <c r="L23" s="649">
        <v>359</v>
      </c>
      <c r="M23" s="649">
        <v>256</v>
      </c>
      <c r="N23" s="649">
        <v>21</v>
      </c>
      <c r="O23" s="649">
        <f t="shared" si="2"/>
        <v>277</v>
      </c>
      <c r="P23" s="649">
        <f t="shared" si="3"/>
        <v>860</v>
      </c>
      <c r="Q23" s="649">
        <f t="shared" si="3"/>
        <v>147</v>
      </c>
      <c r="R23" s="649">
        <f t="shared" si="4"/>
        <v>1007</v>
      </c>
      <c r="S23" s="649">
        <v>216</v>
      </c>
      <c r="T23" s="649">
        <v>173</v>
      </c>
      <c r="U23" s="649">
        <f t="shared" si="5"/>
        <v>389</v>
      </c>
      <c r="V23" s="649">
        <v>50</v>
      </c>
      <c r="W23" s="649">
        <v>7</v>
      </c>
      <c r="X23" s="649">
        <v>0</v>
      </c>
      <c r="Y23" s="649">
        <f t="shared" si="6"/>
        <v>57</v>
      </c>
      <c r="Z23" s="404" t="s">
        <v>220</v>
      </c>
      <c r="AA23" s="404"/>
    </row>
    <row r="24" spans="1:27" ht="15.95" customHeight="1">
      <c r="A24" s="624" t="s">
        <v>409</v>
      </c>
      <c r="B24" s="624"/>
      <c r="C24" s="649">
        <v>3</v>
      </c>
      <c r="D24" s="649">
        <v>0</v>
      </c>
      <c r="E24" s="649">
        <v>2</v>
      </c>
      <c r="F24" s="649">
        <f t="shared" si="0"/>
        <v>5</v>
      </c>
      <c r="G24" s="649">
        <v>285</v>
      </c>
      <c r="H24" s="649">
        <v>51</v>
      </c>
      <c r="I24" s="649">
        <f t="shared" si="1"/>
        <v>336</v>
      </c>
      <c r="J24" s="649">
        <v>287</v>
      </c>
      <c r="K24" s="649">
        <v>52</v>
      </c>
      <c r="L24" s="649">
        <v>339</v>
      </c>
      <c r="M24" s="649">
        <v>469</v>
      </c>
      <c r="N24" s="649">
        <v>42</v>
      </c>
      <c r="O24" s="649">
        <f t="shared" si="2"/>
        <v>511</v>
      </c>
      <c r="P24" s="649">
        <f t="shared" si="3"/>
        <v>1041</v>
      </c>
      <c r="Q24" s="649">
        <f t="shared" si="3"/>
        <v>145</v>
      </c>
      <c r="R24" s="649">
        <f t="shared" si="4"/>
        <v>1186</v>
      </c>
      <c r="S24" s="649">
        <v>199</v>
      </c>
      <c r="T24" s="649">
        <v>79</v>
      </c>
      <c r="U24" s="649">
        <f t="shared" si="5"/>
        <v>278</v>
      </c>
      <c r="V24" s="649">
        <v>46</v>
      </c>
      <c r="W24" s="649">
        <v>3</v>
      </c>
      <c r="X24" s="649">
        <v>6</v>
      </c>
      <c r="Y24" s="649">
        <f t="shared" si="6"/>
        <v>55</v>
      </c>
      <c r="Z24" s="404" t="s">
        <v>221</v>
      </c>
      <c r="AA24" s="404"/>
    </row>
    <row r="25" spans="1:27" ht="15.95" customHeight="1">
      <c r="A25" s="624" t="s">
        <v>9</v>
      </c>
      <c r="B25" s="624"/>
      <c r="C25" s="649">
        <v>1</v>
      </c>
      <c r="D25" s="649">
        <v>0</v>
      </c>
      <c r="E25" s="649">
        <v>2</v>
      </c>
      <c r="F25" s="649">
        <f t="shared" si="0"/>
        <v>3</v>
      </c>
      <c r="G25" s="649">
        <v>107</v>
      </c>
      <c r="H25" s="649">
        <v>37</v>
      </c>
      <c r="I25" s="649">
        <f t="shared" si="1"/>
        <v>144</v>
      </c>
      <c r="J25" s="649">
        <v>146</v>
      </c>
      <c r="K25" s="649">
        <v>59</v>
      </c>
      <c r="L25" s="649">
        <v>205</v>
      </c>
      <c r="M25" s="649">
        <v>107</v>
      </c>
      <c r="N25" s="649">
        <v>0</v>
      </c>
      <c r="O25" s="649">
        <f t="shared" si="2"/>
        <v>107</v>
      </c>
      <c r="P25" s="649">
        <f t="shared" si="3"/>
        <v>360</v>
      </c>
      <c r="Q25" s="649">
        <f t="shared" si="3"/>
        <v>96</v>
      </c>
      <c r="R25" s="649">
        <f t="shared" si="4"/>
        <v>456</v>
      </c>
      <c r="S25" s="649">
        <v>80</v>
      </c>
      <c r="T25" s="649">
        <v>21</v>
      </c>
      <c r="U25" s="649">
        <f t="shared" si="5"/>
        <v>101</v>
      </c>
      <c r="V25" s="649">
        <v>26</v>
      </c>
      <c r="W25" s="649">
        <v>3</v>
      </c>
      <c r="X25" s="649">
        <v>4</v>
      </c>
      <c r="Y25" s="649">
        <f t="shared" si="6"/>
        <v>33</v>
      </c>
      <c r="Z25" s="404" t="s">
        <v>222</v>
      </c>
      <c r="AA25" s="404"/>
    </row>
    <row r="26" spans="1:27" ht="15.95" customHeight="1">
      <c r="A26" s="624" t="s">
        <v>79</v>
      </c>
      <c r="B26" s="624"/>
      <c r="C26" s="649">
        <v>5</v>
      </c>
      <c r="D26" s="649">
        <v>0</v>
      </c>
      <c r="E26" s="649">
        <v>3</v>
      </c>
      <c r="F26" s="649">
        <f t="shared" si="0"/>
        <v>8</v>
      </c>
      <c r="G26" s="649">
        <v>539</v>
      </c>
      <c r="H26" s="649">
        <v>53</v>
      </c>
      <c r="I26" s="649">
        <f t="shared" si="1"/>
        <v>592</v>
      </c>
      <c r="J26" s="649">
        <v>594</v>
      </c>
      <c r="K26" s="649">
        <v>22</v>
      </c>
      <c r="L26" s="649">
        <v>616</v>
      </c>
      <c r="M26" s="649">
        <v>575</v>
      </c>
      <c r="N26" s="649">
        <v>0</v>
      </c>
      <c r="O26" s="649">
        <f t="shared" si="2"/>
        <v>575</v>
      </c>
      <c r="P26" s="649">
        <f t="shared" si="3"/>
        <v>1708</v>
      </c>
      <c r="Q26" s="649">
        <f t="shared" si="3"/>
        <v>75</v>
      </c>
      <c r="R26" s="649">
        <f t="shared" si="4"/>
        <v>1783</v>
      </c>
      <c r="S26" s="649">
        <v>280</v>
      </c>
      <c r="T26" s="649">
        <v>116</v>
      </c>
      <c r="U26" s="649">
        <f t="shared" si="5"/>
        <v>396</v>
      </c>
      <c r="V26" s="649">
        <v>78</v>
      </c>
      <c r="W26" s="649">
        <v>3</v>
      </c>
      <c r="X26" s="649">
        <v>0</v>
      </c>
      <c r="Y26" s="649">
        <f t="shared" si="6"/>
        <v>81</v>
      </c>
      <c r="Z26" s="404" t="s">
        <v>223</v>
      </c>
      <c r="AA26" s="404"/>
    </row>
    <row r="27" spans="1:27" ht="15.95" customHeight="1">
      <c r="A27" s="624" t="s">
        <v>80</v>
      </c>
      <c r="B27" s="624"/>
      <c r="C27" s="649">
        <v>7</v>
      </c>
      <c r="D27" s="649">
        <v>3</v>
      </c>
      <c r="E27" s="649">
        <v>1</v>
      </c>
      <c r="F27" s="649">
        <f t="shared" si="0"/>
        <v>11</v>
      </c>
      <c r="G27" s="649">
        <v>466</v>
      </c>
      <c r="H27" s="649">
        <v>98</v>
      </c>
      <c r="I27" s="649">
        <f t="shared" si="1"/>
        <v>564</v>
      </c>
      <c r="J27" s="649">
        <v>407</v>
      </c>
      <c r="K27" s="649">
        <v>172</v>
      </c>
      <c r="L27" s="649">
        <v>579</v>
      </c>
      <c r="M27" s="649">
        <v>842</v>
      </c>
      <c r="N27" s="649">
        <v>177</v>
      </c>
      <c r="O27" s="649">
        <f t="shared" si="2"/>
        <v>1019</v>
      </c>
      <c r="P27" s="649">
        <f t="shared" si="3"/>
        <v>1715</v>
      </c>
      <c r="Q27" s="649">
        <f t="shared" si="3"/>
        <v>447</v>
      </c>
      <c r="R27" s="649">
        <f t="shared" si="4"/>
        <v>2162</v>
      </c>
      <c r="S27" s="649">
        <v>399</v>
      </c>
      <c r="T27" s="649">
        <v>130</v>
      </c>
      <c r="U27" s="649">
        <f t="shared" si="5"/>
        <v>529</v>
      </c>
      <c r="V27" s="649">
        <v>85</v>
      </c>
      <c r="W27" s="649">
        <v>16</v>
      </c>
      <c r="X27" s="649">
        <v>0</v>
      </c>
      <c r="Y27" s="649">
        <f t="shared" si="6"/>
        <v>101</v>
      </c>
      <c r="Z27" s="404" t="s">
        <v>224</v>
      </c>
      <c r="AA27" s="404"/>
    </row>
    <row r="28" spans="1:27" ht="15.95" customHeight="1">
      <c r="A28" s="624" t="s">
        <v>81</v>
      </c>
      <c r="B28" s="624"/>
      <c r="C28" s="649">
        <v>4</v>
      </c>
      <c r="D28" s="649">
        <v>0</v>
      </c>
      <c r="E28" s="649">
        <v>1</v>
      </c>
      <c r="F28" s="649">
        <f t="shared" si="0"/>
        <v>5</v>
      </c>
      <c r="G28" s="649">
        <v>303</v>
      </c>
      <c r="H28" s="649">
        <v>10</v>
      </c>
      <c r="I28" s="649">
        <f t="shared" si="1"/>
        <v>313</v>
      </c>
      <c r="J28" s="649">
        <v>192</v>
      </c>
      <c r="K28" s="649">
        <v>3</v>
      </c>
      <c r="L28" s="649">
        <v>195</v>
      </c>
      <c r="M28" s="649">
        <v>362</v>
      </c>
      <c r="N28" s="649">
        <v>2</v>
      </c>
      <c r="O28" s="649">
        <f t="shared" si="2"/>
        <v>364</v>
      </c>
      <c r="P28" s="649">
        <f t="shared" si="3"/>
        <v>857</v>
      </c>
      <c r="Q28" s="649">
        <f t="shared" si="3"/>
        <v>15</v>
      </c>
      <c r="R28" s="649">
        <f t="shared" si="4"/>
        <v>872</v>
      </c>
      <c r="S28" s="649">
        <v>89</v>
      </c>
      <c r="T28" s="649">
        <v>32</v>
      </c>
      <c r="U28" s="649">
        <f t="shared" si="5"/>
        <v>121</v>
      </c>
      <c r="V28" s="649">
        <v>27</v>
      </c>
      <c r="W28" s="649">
        <v>0</v>
      </c>
      <c r="X28" s="649">
        <v>3</v>
      </c>
      <c r="Y28" s="649">
        <f t="shared" si="6"/>
        <v>30</v>
      </c>
      <c r="Z28" s="404" t="s">
        <v>225</v>
      </c>
      <c r="AA28" s="404"/>
    </row>
    <row r="29" spans="1:27" ht="15.95" customHeight="1" thickBot="1">
      <c r="A29" s="560" t="s">
        <v>10</v>
      </c>
      <c r="B29" s="560"/>
      <c r="C29" s="651">
        <v>12</v>
      </c>
      <c r="D29" s="648">
        <v>0</v>
      </c>
      <c r="E29" s="648">
        <v>1</v>
      </c>
      <c r="F29" s="648">
        <f t="shared" si="0"/>
        <v>13</v>
      </c>
      <c r="G29" s="648">
        <v>1108</v>
      </c>
      <c r="H29" s="648">
        <v>0</v>
      </c>
      <c r="I29" s="648">
        <f t="shared" si="1"/>
        <v>1108</v>
      </c>
      <c r="J29" s="648">
        <v>975</v>
      </c>
      <c r="K29" s="648">
        <v>0</v>
      </c>
      <c r="L29" s="648">
        <v>975</v>
      </c>
      <c r="M29" s="648">
        <v>990</v>
      </c>
      <c r="N29" s="648">
        <v>0</v>
      </c>
      <c r="O29" s="648">
        <f t="shared" si="2"/>
        <v>990</v>
      </c>
      <c r="P29" s="648">
        <f t="shared" si="3"/>
        <v>3073</v>
      </c>
      <c r="Q29" s="648">
        <f t="shared" si="3"/>
        <v>0</v>
      </c>
      <c r="R29" s="648">
        <f t="shared" si="4"/>
        <v>3073</v>
      </c>
      <c r="S29" s="648">
        <v>593</v>
      </c>
      <c r="T29" s="648">
        <v>160</v>
      </c>
      <c r="U29" s="648">
        <f t="shared" si="5"/>
        <v>753</v>
      </c>
      <c r="V29" s="648">
        <v>155</v>
      </c>
      <c r="W29" s="648">
        <v>0</v>
      </c>
      <c r="X29" s="648">
        <v>0</v>
      </c>
      <c r="Y29" s="648">
        <f t="shared" si="6"/>
        <v>155</v>
      </c>
      <c r="Z29" s="460" t="s">
        <v>226</v>
      </c>
      <c r="AA29" s="460"/>
    </row>
    <row r="30" spans="1:27" ht="25.5" customHeight="1" thickBot="1">
      <c r="A30" s="633" t="s">
        <v>11</v>
      </c>
      <c r="B30" s="633"/>
      <c r="C30" s="652">
        <f>SUM(C10:C29)</f>
        <v>137</v>
      </c>
      <c r="D30" s="652">
        <f t="shared" ref="D30:F30" si="7">SUM(D10:D29)</f>
        <v>6</v>
      </c>
      <c r="E30" s="652">
        <f t="shared" si="7"/>
        <v>33</v>
      </c>
      <c r="F30" s="652">
        <f t="shared" si="7"/>
        <v>176</v>
      </c>
      <c r="G30" s="652">
        <f>SUM(G10:G29)</f>
        <v>9201</v>
      </c>
      <c r="H30" s="652">
        <f t="shared" ref="H30:Y30" si="8">SUM(H10:H29)</f>
        <v>831</v>
      </c>
      <c r="I30" s="652">
        <f t="shared" si="8"/>
        <v>10032</v>
      </c>
      <c r="J30" s="652">
        <f t="shared" si="8"/>
        <v>8111</v>
      </c>
      <c r="K30" s="652">
        <f t="shared" si="8"/>
        <v>689</v>
      </c>
      <c r="L30" s="652">
        <f t="shared" si="8"/>
        <v>8800</v>
      </c>
      <c r="M30" s="652">
        <f t="shared" si="8"/>
        <v>8286</v>
      </c>
      <c r="N30" s="652">
        <f t="shared" si="8"/>
        <v>367</v>
      </c>
      <c r="O30" s="652">
        <f t="shared" si="8"/>
        <v>8653</v>
      </c>
      <c r="P30" s="653">
        <f t="shared" si="8"/>
        <v>25598</v>
      </c>
      <c r="Q30" s="653">
        <f t="shared" si="8"/>
        <v>1887</v>
      </c>
      <c r="R30" s="653">
        <f t="shared" si="8"/>
        <v>27485</v>
      </c>
      <c r="S30" s="652">
        <f t="shared" si="8"/>
        <v>4512</v>
      </c>
      <c r="T30" s="652">
        <f t="shared" si="8"/>
        <v>2370</v>
      </c>
      <c r="U30" s="652">
        <f t="shared" si="8"/>
        <v>6882</v>
      </c>
      <c r="V30" s="652">
        <f t="shared" si="8"/>
        <v>1384</v>
      </c>
      <c r="W30" s="652">
        <f t="shared" si="8"/>
        <v>70</v>
      </c>
      <c r="X30" s="652">
        <f t="shared" si="8"/>
        <v>23</v>
      </c>
      <c r="Y30" s="652">
        <f t="shared" si="8"/>
        <v>1477</v>
      </c>
      <c r="Z30" s="434" t="s">
        <v>201</v>
      </c>
      <c r="AA30" s="434"/>
    </row>
    <row r="31" spans="1:27" ht="16.5" thickTop="1">
      <c r="L31" s="654"/>
    </row>
    <row r="38" spans="3:25">
      <c r="C38" s="655"/>
      <c r="D38" s="655"/>
      <c r="E38" s="655"/>
      <c r="F38" s="655"/>
      <c r="G38" s="655"/>
      <c r="H38" s="655"/>
      <c r="I38" s="655"/>
      <c r="J38" s="655"/>
      <c r="K38" s="655"/>
      <c r="L38" s="655"/>
      <c r="M38" s="655"/>
      <c r="N38" s="655"/>
      <c r="O38" s="655"/>
      <c r="P38" s="655"/>
      <c r="Q38" s="655"/>
      <c r="R38" s="655"/>
      <c r="S38" s="655"/>
      <c r="T38" s="655"/>
      <c r="U38" s="655"/>
      <c r="V38" s="655"/>
      <c r="W38" s="655"/>
      <c r="X38" s="655"/>
      <c r="Y38" s="655"/>
    </row>
  </sheetData>
  <mergeCells count="54">
    <mergeCell ref="A29:B29"/>
    <mergeCell ref="Z29:AA29"/>
    <mergeCell ref="A30:B30"/>
    <mergeCell ref="Z30:AA30"/>
    <mergeCell ref="A26:B26"/>
    <mergeCell ref="Z26:AA26"/>
    <mergeCell ref="A27:B27"/>
    <mergeCell ref="Z27:AA27"/>
    <mergeCell ref="A28:B28"/>
    <mergeCell ref="Z28:AA28"/>
    <mergeCell ref="A23:B23"/>
    <mergeCell ref="Z23:AA23"/>
    <mergeCell ref="A24:B24"/>
    <mergeCell ref="Z24:AA24"/>
    <mergeCell ref="A25:B25"/>
    <mergeCell ref="Z25:AA25"/>
    <mergeCell ref="A20:B20"/>
    <mergeCell ref="Z20:AA20"/>
    <mergeCell ref="A21:B21"/>
    <mergeCell ref="Z21:AA21"/>
    <mergeCell ref="A22:B22"/>
    <mergeCell ref="Z22:AA22"/>
    <mergeCell ref="A12:B12"/>
    <mergeCell ref="Z12:AA12"/>
    <mergeCell ref="A13:B13"/>
    <mergeCell ref="Z13:AA13"/>
    <mergeCell ref="A14:A19"/>
    <mergeCell ref="AA14:AA19"/>
    <mergeCell ref="S7:U7"/>
    <mergeCell ref="V7:Y7"/>
    <mergeCell ref="A10:B10"/>
    <mergeCell ref="Z10:AA10"/>
    <mergeCell ref="A11:B11"/>
    <mergeCell ref="Z11:AA11"/>
    <mergeCell ref="G5:R5"/>
    <mergeCell ref="G6:I6"/>
    <mergeCell ref="J6:L6"/>
    <mergeCell ref="M6:O6"/>
    <mergeCell ref="P6:R6"/>
    <mergeCell ref="C7:F7"/>
    <mergeCell ref="G7:I7"/>
    <mergeCell ref="J7:L7"/>
    <mergeCell ref="M7:O7"/>
    <mergeCell ref="P7:R7"/>
    <mergeCell ref="A1:AA1"/>
    <mergeCell ref="A2:AA2"/>
    <mergeCell ref="A3:C3"/>
    <mergeCell ref="Z3:AA3"/>
    <mergeCell ref="A4:B9"/>
    <mergeCell ref="C4:F6"/>
    <mergeCell ref="G4:R4"/>
    <mergeCell ref="S4:U6"/>
    <mergeCell ref="V4:Y6"/>
    <mergeCell ref="Z4:AA9"/>
  </mergeCells>
  <printOptions horizontalCentered="1"/>
  <pageMargins left="1" right="1" top="1.5" bottom="1" header="1.5" footer="1"/>
  <pageSetup paperSize="9" scale="68" firstPageNumber="46" orientation="landscape" useFirstPageNumber="1" r:id="rId1"/>
  <headerFooter alignWithMargins="0"/>
  <rowBreaks count="1" manualBreakCount="1">
    <brk id="34" max="26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A31"/>
  <sheetViews>
    <sheetView rightToLeft="1" view="pageBreakPreview" zoomScale="80" zoomScaleNormal="75" zoomScaleSheetLayoutView="80" workbookViewId="0">
      <selection sqref="A1:AA1"/>
    </sheetView>
  </sheetViews>
  <sheetFormatPr defaultRowHeight="12.75"/>
  <cols>
    <col min="1" max="1" width="5.7109375" style="193" customWidth="1"/>
    <col min="2" max="2" width="8.85546875" style="193" customWidth="1"/>
    <col min="3" max="3" width="4.85546875" style="193" customWidth="1"/>
    <col min="4" max="4" width="5.140625" style="193" customWidth="1"/>
    <col min="5" max="5" width="6.28515625" style="193" customWidth="1"/>
    <col min="6" max="6" width="6.42578125" style="193" customWidth="1"/>
    <col min="7" max="7" width="5.42578125" style="193" customWidth="1"/>
    <col min="8" max="8" width="5" style="193" customWidth="1"/>
    <col min="9" max="9" width="6.5703125" style="193" customWidth="1"/>
    <col min="10" max="10" width="5" style="193" customWidth="1"/>
    <col min="11" max="11" width="5.5703125" style="193" customWidth="1"/>
    <col min="12" max="12" width="6.5703125" style="193" customWidth="1"/>
    <col min="13" max="13" width="4.85546875" style="193" customWidth="1"/>
    <col min="14" max="14" width="5.140625" style="193" customWidth="1"/>
    <col min="15" max="16" width="6.28515625" style="193" customWidth="1"/>
    <col min="17" max="17" width="5" style="193" customWidth="1"/>
    <col min="18" max="18" width="6.42578125" style="193" customWidth="1"/>
    <col min="19" max="19" width="5.28515625" style="193" customWidth="1"/>
    <col min="20" max="20" width="4.5703125" style="193" customWidth="1"/>
    <col min="21" max="21" width="6.42578125" style="193" customWidth="1"/>
    <col min="22" max="22" width="5" style="193" customWidth="1"/>
    <col min="23" max="23" width="4.42578125" style="193" customWidth="1"/>
    <col min="24" max="24" width="6" style="193" customWidth="1"/>
    <col min="25" max="25" width="6.7109375" style="193" customWidth="1"/>
    <col min="26" max="26" width="16.140625" style="193" customWidth="1"/>
    <col min="27" max="27" width="6.5703125" style="193" customWidth="1"/>
    <col min="28" max="16384" width="9.140625" style="193"/>
  </cols>
  <sheetData>
    <row r="1" spans="1:27" ht="25.5" customHeight="1">
      <c r="A1" s="586" t="s">
        <v>646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  <c r="N1" s="586"/>
      <c r="O1" s="586"/>
      <c r="P1" s="586"/>
      <c r="Q1" s="586"/>
      <c r="R1" s="586"/>
      <c r="S1" s="586"/>
      <c r="T1" s="586"/>
      <c r="U1" s="586"/>
      <c r="V1" s="586"/>
      <c r="W1" s="586"/>
      <c r="X1" s="586"/>
      <c r="Y1" s="586"/>
      <c r="Z1" s="586"/>
      <c r="AA1" s="586"/>
    </row>
    <row r="2" spans="1:27" ht="38.25" customHeight="1">
      <c r="A2" s="610" t="s">
        <v>647</v>
      </c>
      <c r="B2" s="610"/>
      <c r="C2" s="610"/>
      <c r="D2" s="610"/>
      <c r="E2" s="610"/>
      <c r="F2" s="610"/>
      <c r="G2" s="610"/>
      <c r="H2" s="610"/>
      <c r="I2" s="610"/>
      <c r="J2" s="610"/>
      <c r="K2" s="610"/>
      <c r="L2" s="610"/>
      <c r="M2" s="610"/>
      <c r="N2" s="610"/>
      <c r="O2" s="610"/>
      <c r="P2" s="610"/>
      <c r="Q2" s="610"/>
      <c r="R2" s="610"/>
      <c r="S2" s="610"/>
      <c r="T2" s="610"/>
      <c r="U2" s="610"/>
      <c r="V2" s="610"/>
      <c r="W2" s="610"/>
      <c r="X2" s="610"/>
      <c r="Y2" s="610"/>
      <c r="Z2" s="610"/>
      <c r="AA2" s="610"/>
    </row>
    <row r="3" spans="1:27" ht="21.75" customHeight="1" thickBot="1">
      <c r="A3" s="656" t="s">
        <v>648</v>
      </c>
      <c r="B3" s="656"/>
      <c r="C3" s="657"/>
      <c r="D3" s="657"/>
      <c r="E3" s="657"/>
      <c r="F3" s="657"/>
      <c r="G3" s="657"/>
      <c r="H3" s="657"/>
      <c r="I3" s="657"/>
      <c r="J3" s="657"/>
      <c r="K3" s="657"/>
      <c r="L3" s="657"/>
      <c r="M3" s="657"/>
      <c r="N3" s="657"/>
      <c r="O3" s="657"/>
      <c r="P3" s="657"/>
      <c r="Q3" s="657"/>
      <c r="R3" s="657"/>
      <c r="S3" s="255"/>
      <c r="T3" s="255"/>
      <c r="U3" s="255"/>
      <c r="V3" s="255"/>
      <c r="W3" s="255"/>
      <c r="X3" s="255"/>
      <c r="Y3" s="658"/>
      <c r="Z3" s="659" t="s">
        <v>649</v>
      </c>
      <c r="AA3" s="659"/>
    </row>
    <row r="4" spans="1:27" ht="16.5" customHeight="1" thickTop="1">
      <c r="A4" s="389" t="s">
        <v>85</v>
      </c>
      <c r="B4" s="389"/>
      <c r="C4" s="389" t="s">
        <v>0</v>
      </c>
      <c r="D4" s="389"/>
      <c r="E4" s="389"/>
      <c r="F4" s="389"/>
      <c r="G4" s="389" t="s">
        <v>114</v>
      </c>
      <c r="H4" s="389"/>
      <c r="I4" s="389"/>
      <c r="J4" s="389"/>
      <c r="K4" s="389"/>
      <c r="L4" s="389"/>
      <c r="M4" s="389"/>
      <c r="N4" s="389"/>
      <c r="O4" s="389"/>
      <c r="P4" s="389"/>
      <c r="Q4" s="389"/>
      <c r="R4" s="389"/>
      <c r="S4" s="660" t="s">
        <v>2</v>
      </c>
      <c r="T4" s="660"/>
      <c r="U4" s="660"/>
      <c r="V4" s="389" t="s">
        <v>95</v>
      </c>
      <c r="W4" s="389"/>
      <c r="X4" s="389"/>
      <c r="Y4" s="389"/>
      <c r="Z4" s="389" t="s">
        <v>206</v>
      </c>
      <c r="AA4" s="389"/>
    </row>
    <row r="5" spans="1:27" ht="18.75" customHeight="1">
      <c r="A5" s="390"/>
      <c r="B5" s="390"/>
      <c r="C5" s="390"/>
      <c r="D5" s="390"/>
      <c r="E5" s="390"/>
      <c r="F5" s="390"/>
      <c r="G5" s="390" t="s">
        <v>234</v>
      </c>
      <c r="H5" s="390"/>
      <c r="I5" s="390"/>
      <c r="J5" s="390"/>
      <c r="K5" s="390"/>
      <c r="L5" s="390"/>
      <c r="M5" s="390"/>
      <c r="N5" s="390"/>
      <c r="O5" s="390"/>
      <c r="P5" s="390"/>
      <c r="Q5" s="390"/>
      <c r="R5" s="390"/>
      <c r="S5" s="392"/>
      <c r="T5" s="392"/>
      <c r="U5" s="392"/>
      <c r="V5" s="390"/>
      <c r="W5" s="390"/>
      <c r="X5" s="390"/>
      <c r="Y5" s="390"/>
      <c r="Z5" s="390"/>
      <c r="AA5" s="390"/>
    </row>
    <row r="6" spans="1:27" ht="17.25" customHeight="1">
      <c r="A6" s="390"/>
      <c r="B6" s="390"/>
      <c r="C6" s="390"/>
      <c r="D6" s="390"/>
      <c r="E6" s="390"/>
      <c r="F6" s="390"/>
      <c r="G6" s="390" t="s">
        <v>41</v>
      </c>
      <c r="H6" s="390"/>
      <c r="I6" s="390"/>
      <c r="J6" s="390" t="s">
        <v>29</v>
      </c>
      <c r="K6" s="390"/>
      <c r="L6" s="390"/>
      <c r="M6" s="390" t="s">
        <v>30</v>
      </c>
      <c r="N6" s="390"/>
      <c r="O6" s="390"/>
      <c r="P6" s="390" t="s">
        <v>17</v>
      </c>
      <c r="Q6" s="390"/>
      <c r="R6" s="390"/>
      <c r="S6" s="392"/>
      <c r="T6" s="392"/>
      <c r="U6" s="392"/>
      <c r="V6" s="390"/>
      <c r="W6" s="390"/>
      <c r="X6" s="390"/>
      <c r="Y6" s="390"/>
      <c r="Z6" s="390"/>
      <c r="AA6" s="390"/>
    </row>
    <row r="7" spans="1:27" ht="33.75" customHeight="1">
      <c r="A7" s="390"/>
      <c r="B7" s="390"/>
      <c r="C7" s="390"/>
      <c r="D7" s="390"/>
      <c r="E7" s="390"/>
      <c r="F7" s="390"/>
      <c r="G7" s="390" t="s">
        <v>228</v>
      </c>
      <c r="H7" s="390"/>
      <c r="I7" s="390"/>
      <c r="J7" s="390" t="s">
        <v>229</v>
      </c>
      <c r="K7" s="390"/>
      <c r="L7" s="390"/>
      <c r="M7" s="390" t="s">
        <v>230</v>
      </c>
      <c r="N7" s="390"/>
      <c r="O7" s="390"/>
      <c r="P7" s="390" t="s">
        <v>201</v>
      </c>
      <c r="Q7" s="390"/>
      <c r="R7" s="390"/>
      <c r="S7" s="392" t="s">
        <v>650</v>
      </c>
      <c r="T7" s="392"/>
      <c r="U7" s="392"/>
      <c r="V7" s="392" t="s">
        <v>232</v>
      </c>
      <c r="W7" s="392"/>
      <c r="X7" s="392"/>
      <c r="Y7" s="392"/>
      <c r="Z7" s="390"/>
      <c r="AA7" s="390"/>
    </row>
    <row r="8" spans="1:27" ht="18.75" customHeight="1">
      <c r="A8" s="390"/>
      <c r="B8" s="390"/>
      <c r="C8" s="356" t="s">
        <v>5</v>
      </c>
      <c r="D8" s="356" t="s">
        <v>91</v>
      </c>
      <c r="E8" s="356" t="s">
        <v>3</v>
      </c>
      <c r="F8" s="356" t="s">
        <v>4</v>
      </c>
      <c r="G8" s="357" t="s">
        <v>5</v>
      </c>
      <c r="H8" s="357" t="s">
        <v>91</v>
      </c>
      <c r="I8" s="357" t="s">
        <v>4</v>
      </c>
      <c r="J8" s="357" t="s">
        <v>5</v>
      </c>
      <c r="K8" s="357" t="s">
        <v>91</v>
      </c>
      <c r="L8" s="357" t="s">
        <v>4</v>
      </c>
      <c r="M8" s="357" t="s">
        <v>5</v>
      </c>
      <c r="N8" s="357" t="s">
        <v>91</v>
      </c>
      <c r="O8" s="357" t="s">
        <v>4</v>
      </c>
      <c r="P8" s="357" t="s">
        <v>5</v>
      </c>
      <c r="Q8" s="357" t="s">
        <v>91</v>
      </c>
      <c r="R8" s="357" t="s">
        <v>4</v>
      </c>
      <c r="S8" s="356" t="s">
        <v>5</v>
      </c>
      <c r="T8" s="356" t="s">
        <v>6</v>
      </c>
      <c r="U8" s="356" t="s">
        <v>4</v>
      </c>
      <c r="V8" s="356" t="s">
        <v>5</v>
      </c>
      <c r="W8" s="356" t="s">
        <v>91</v>
      </c>
      <c r="X8" s="356" t="s">
        <v>3</v>
      </c>
      <c r="Y8" s="356" t="s">
        <v>4</v>
      </c>
      <c r="Z8" s="390"/>
      <c r="AA8" s="390"/>
    </row>
    <row r="9" spans="1:27" s="661" customFormat="1" ht="42.75" customHeight="1" thickBot="1">
      <c r="A9" s="391"/>
      <c r="B9" s="391"/>
      <c r="C9" s="618" t="s">
        <v>198</v>
      </c>
      <c r="D9" s="618" t="s">
        <v>233</v>
      </c>
      <c r="E9" s="618" t="s">
        <v>200</v>
      </c>
      <c r="F9" s="618" t="s">
        <v>201</v>
      </c>
      <c r="G9" s="618" t="s">
        <v>198</v>
      </c>
      <c r="H9" s="618" t="s">
        <v>233</v>
      </c>
      <c r="I9" s="618" t="s">
        <v>201</v>
      </c>
      <c r="J9" s="618" t="s">
        <v>198</v>
      </c>
      <c r="K9" s="618" t="s">
        <v>233</v>
      </c>
      <c r="L9" s="618" t="s">
        <v>201</v>
      </c>
      <c r="M9" s="618" t="s">
        <v>198</v>
      </c>
      <c r="N9" s="618" t="s">
        <v>233</v>
      </c>
      <c r="O9" s="618" t="s">
        <v>201</v>
      </c>
      <c r="P9" s="618" t="s">
        <v>198</v>
      </c>
      <c r="Q9" s="618" t="s">
        <v>233</v>
      </c>
      <c r="R9" s="618" t="s">
        <v>201</v>
      </c>
      <c r="S9" s="618" t="s">
        <v>198</v>
      </c>
      <c r="T9" s="618" t="s">
        <v>233</v>
      </c>
      <c r="U9" s="618" t="s">
        <v>201</v>
      </c>
      <c r="V9" s="618" t="s">
        <v>198</v>
      </c>
      <c r="W9" s="618" t="s">
        <v>233</v>
      </c>
      <c r="X9" s="618" t="s">
        <v>200</v>
      </c>
      <c r="Y9" s="618" t="s">
        <v>201</v>
      </c>
      <c r="Z9" s="391"/>
      <c r="AA9" s="391"/>
    </row>
    <row r="10" spans="1:27" s="661" customFormat="1" ht="15.95" customHeight="1">
      <c r="A10" s="621" t="s">
        <v>382</v>
      </c>
      <c r="B10" s="621"/>
      <c r="C10" s="662">
        <v>0</v>
      </c>
      <c r="D10" s="662">
        <v>0</v>
      </c>
      <c r="E10" s="662">
        <v>0</v>
      </c>
      <c r="F10" s="662">
        <f>SUM(C10:E10)</f>
        <v>0</v>
      </c>
      <c r="G10" s="662">
        <v>0</v>
      </c>
      <c r="H10" s="662">
        <v>0</v>
      </c>
      <c r="I10" s="662">
        <f>SUM(G10:H10)</f>
        <v>0</v>
      </c>
      <c r="J10" s="662">
        <v>0</v>
      </c>
      <c r="K10" s="662">
        <v>0</v>
      </c>
      <c r="L10" s="662">
        <f>SUM(J10:K10)</f>
        <v>0</v>
      </c>
      <c r="M10" s="662">
        <v>0</v>
      </c>
      <c r="N10" s="662">
        <v>0</v>
      </c>
      <c r="O10" s="662">
        <f>SUM(M10:N10)</f>
        <v>0</v>
      </c>
      <c r="P10" s="663">
        <f>SUM(M10,J10,G10)</f>
        <v>0</v>
      </c>
      <c r="Q10" s="663">
        <f>SUM(N10,K10,H10)</f>
        <v>0</v>
      </c>
      <c r="R10" s="664">
        <f>SUM(P10:Q10)</f>
        <v>0</v>
      </c>
      <c r="S10" s="662">
        <v>0</v>
      </c>
      <c r="T10" s="662">
        <v>0</v>
      </c>
      <c r="U10" s="664">
        <f>SUM(S10:T10)</f>
        <v>0</v>
      </c>
      <c r="V10" s="662">
        <v>0</v>
      </c>
      <c r="W10" s="662">
        <v>0</v>
      </c>
      <c r="X10" s="662">
        <v>0</v>
      </c>
      <c r="Y10" s="662">
        <f>SUM(V10:X10)</f>
        <v>0</v>
      </c>
      <c r="Z10" s="502" t="s">
        <v>380</v>
      </c>
      <c r="AA10" s="502"/>
    </row>
    <row r="11" spans="1:27" ht="15.95" customHeight="1">
      <c r="A11" s="665" t="s">
        <v>82</v>
      </c>
      <c r="B11" s="665"/>
      <c r="C11" s="666">
        <v>0</v>
      </c>
      <c r="D11" s="666">
        <v>0</v>
      </c>
      <c r="E11" s="666">
        <v>1</v>
      </c>
      <c r="F11" s="663">
        <f t="shared" ref="F11:F29" si="0">SUM(C11:E11)</f>
        <v>1</v>
      </c>
      <c r="G11" s="666">
        <v>25</v>
      </c>
      <c r="H11" s="666">
        <v>0</v>
      </c>
      <c r="I11" s="667">
        <f>SUM(G11:H11)</f>
        <v>25</v>
      </c>
      <c r="J11" s="667">
        <v>15</v>
      </c>
      <c r="K11" s="667">
        <v>0</v>
      </c>
      <c r="L11" s="667">
        <f>SUM(J11:K11)</f>
        <v>15</v>
      </c>
      <c r="M11" s="667">
        <v>55</v>
      </c>
      <c r="N11" s="667">
        <v>0</v>
      </c>
      <c r="O11" s="667">
        <f>SUM(M11:N11)</f>
        <v>55</v>
      </c>
      <c r="P11" s="663">
        <f>SUM(M11,J11,G11)</f>
        <v>95</v>
      </c>
      <c r="Q11" s="663">
        <f>SUM(N11,K11,H11)</f>
        <v>0</v>
      </c>
      <c r="R11" s="663">
        <f>SUM(P11:Q11)</f>
        <v>95</v>
      </c>
      <c r="S11" s="667">
        <v>12</v>
      </c>
      <c r="T11" s="667">
        <v>1</v>
      </c>
      <c r="U11" s="663">
        <f t="shared" ref="U11:U29" si="1">SUM(S11:T11)</f>
        <v>13</v>
      </c>
      <c r="V11" s="667">
        <v>7</v>
      </c>
      <c r="W11" s="667">
        <v>0</v>
      </c>
      <c r="X11" s="667">
        <v>0</v>
      </c>
      <c r="Y11" s="596">
        <f>SUM(V11:X11)</f>
        <v>7</v>
      </c>
      <c r="Z11" s="441" t="s">
        <v>207</v>
      </c>
      <c r="AA11" s="441"/>
    </row>
    <row r="12" spans="1:27" ht="15.95" customHeight="1">
      <c r="A12" s="624" t="s">
        <v>83</v>
      </c>
      <c r="B12" s="624"/>
      <c r="C12" s="668">
        <v>2</v>
      </c>
      <c r="D12" s="668">
        <v>0</v>
      </c>
      <c r="E12" s="668">
        <v>0</v>
      </c>
      <c r="F12" s="663">
        <f t="shared" si="0"/>
        <v>2</v>
      </c>
      <c r="G12" s="668">
        <v>26</v>
      </c>
      <c r="H12" s="668">
        <v>5</v>
      </c>
      <c r="I12" s="667">
        <f t="shared" ref="I12:I28" si="2">SUM(G12:H12)</f>
        <v>31</v>
      </c>
      <c r="J12" s="669">
        <v>24</v>
      </c>
      <c r="K12" s="669">
        <v>0</v>
      </c>
      <c r="L12" s="667">
        <f t="shared" ref="L12:L28" si="3">SUM(J12:K12)</f>
        <v>24</v>
      </c>
      <c r="M12" s="669">
        <v>80</v>
      </c>
      <c r="N12" s="669">
        <v>0</v>
      </c>
      <c r="O12" s="667">
        <f t="shared" ref="O12:O28" si="4">SUM(M12:N12)</f>
        <v>80</v>
      </c>
      <c r="P12" s="663">
        <f t="shared" ref="P12:Q29" si="5">SUM(M12,J12,G12)</f>
        <v>130</v>
      </c>
      <c r="Q12" s="663">
        <f t="shared" si="5"/>
        <v>5</v>
      </c>
      <c r="R12" s="663">
        <f t="shared" ref="R12:R28" si="6">SUM(P12:Q12)</f>
        <v>135</v>
      </c>
      <c r="S12" s="669">
        <v>21</v>
      </c>
      <c r="T12" s="669">
        <v>6</v>
      </c>
      <c r="U12" s="663">
        <f t="shared" si="1"/>
        <v>27</v>
      </c>
      <c r="V12" s="669">
        <v>4</v>
      </c>
      <c r="W12" s="669">
        <v>0</v>
      </c>
      <c r="X12" s="669">
        <v>1</v>
      </c>
      <c r="Y12" s="596">
        <f t="shared" ref="Y12:Y29" si="7">SUM(V12:X12)</f>
        <v>5</v>
      </c>
      <c r="Z12" s="404" t="s">
        <v>208</v>
      </c>
      <c r="AA12" s="404"/>
    </row>
    <row r="13" spans="1:27" ht="15.95" customHeight="1">
      <c r="A13" s="624" t="s">
        <v>7</v>
      </c>
      <c r="B13" s="624"/>
      <c r="C13" s="668">
        <v>1</v>
      </c>
      <c r="D13" s="668">
        <v>0</v>
      </c>
      <c r="E13" s="668">
        <v>0</v>
      </c>
      <c r="F13" s="663">
        <f t="shared" si="0"/>
        <v>1</v>
      </c>
      <c r="G13" s="668">
        <v>64</v>
      </c>
      <c r="H13" s="668">
        <v>1</v>
      </c>
      <c r="I13" s="667">
        <f t="shared" si="2"/>
        <v>65</v>
      </c>
      <c r="J13" s="669">
        <v>41</v>
      </c>
      <c r="K13" s="669">
        <v>0</v>
      </c>
      <c r="L13" s="667">
        <f t="shared" si="3"/>
        <v>41</v>
      </c>
      <c r="M13" s="669">
        <v>91</v>
      </c>
      <c r="N13" s="669">
        <v>2</v>
      </c>
      <c r="O13" s="667">
        <f t="shared" si="4"/>
        <v>93</v>
      </c>
      <c r="P13" s="663">
        <f t="shared" si="5"/>
        <v>196</v>
      </c>
      <c r="Q13" s="663">
        <f t="shared" si="5"/>
        <v>3</v>
      </c>
      <c r="R13" s="663">
        <f t="shared" si="6"/>
        <v>199</v>
      </c>
      <c r="S13" s="669">
        <v>40</v>
      </c>
      <c r="T13" s="669">
        <v>22</v>
      </c>
      <c r="U13" s="663">
        <f t="shared" si="1"/>
        <v>62</v>
      </c>
      <c r="V13" s="669">
        <v>13</v>
      </c>
      <c r="W13" s="669">
        <v>0</v>
      </c>
      <c r="X13" s="669">
        <v>1</v>
      </c>
      <c r="Y13" s="596">
        <f t="shared" si="7"/>
        <v>14</v>
      </c>
      <c r="Z13" s="404" t="s">
        <v>209</v>
      </c>
      <c r="AA13" s="404"/>
    </row>
    <row r="14" spans="1:27" ht="15.95" customHeight="1">
      <c r="A14" s="650" t="s">
        <v>8</v>
      </c>
      <c r="B14" s="191" t="s">
        <v>69</v>
      </c>
      <c r="C14" s="668">
        <v>1</v>
      </c>
      <c r="D14" s="668">
        <v>0</v>
      </c>
      <c r="E14" s="668">
        <v>0</v>
      </c>
      <c r="F14" s="663">
        <f t="shared" si="0"/>
        <v>1</v>
      </c>
      <c r="G14" s="668">
        <v>19</v>
      </c>
      <c r="H14" s="668">
        <v>0</v>
      </c>
      <c r="I14" s="667">
        <f t="shared" si="2"/>
        <v>19</v>
      </c>
      <c r="J14" s="669">
        <v>30</v>
      </c>
      <c r="K14" s="669">
        <v>0</v>
      </c>
      <c r="L14" s="667">
        <f t="shared" si="3"/>
        <v>30</v>
      </c>
      <c r="M14" s="669">
        <v>48</v>
      </c>
      <c r="N14" s="669">
        <v>0</v>
      </c>
      <c r="O14" s="667">
        <f t="shared" si="4"/>
        <v>48</v>
      </c>
      <c r="P14" s="663">
        <f t="shared" si="5"/>
        <v>97</v>
      </c>
      <c r="Q14" s="663">
        <f t="shared" si="5"/>
        <v>0</v>
      </c>
      <c r="R14" s="663">
        <f t="shared" si="6"/>
        <v>97</v>
      </c>
      <c r="S14" s="669">
        <v>22</v>
      </c>
      <c r="T14" s="669">
        <v>14</v>
      </c>
      <c r="U14" s="663">
        <f t="shared" si="1"/>
        <v>36</v>
      </c>
      <c r="V14" s="669">
        <v>7</v>
      </c>
      <c r="W14" s="669">
        <v>0</v>
      </c>
      <c r="X14" s="669">
        <v>0</v>
      </c>
      <c r="Y14" s="596">
        <f t="shared" si="7"/>
        <v>7</v>
      </c>
      <c r="Z14" s="365" t="s">
        <v>627</v>
      </c>
      <c r="AA14" s="438" t="s">
        <v>211</v>
      </c>
    </row>
    <row r="15" spans="1:27" ht="15.95" customHeight="1">
      <c r="A15" s="650"/>
      <c r="B15" s="191" t="s">
        <v>73</v>
      </c>
      <c r="C15" s="668">
        <v>1</v>
      </c>
      <c r="D15" s="668">
        <v>0</v>
      </c>
      <c r="E15" s="668">
        <v>0</v>
      </c>
      <c r="F15" s="663">
        <f t="shared" si="0"/>
        <v>1</v>
      </c>
      <c r="G15" s="668">
        <v>50</v>
      </c>
      <c r="H15" s="668">
        <v>0</v>
      </c>
      <c r="I15" s="667">
        <f t="shared" si="2"/>
        <v>50</v>
      </c>
      <c r="J15" s="669">
        <v>52</v>
      </c>
      <c r="K15" s="669">
        <v>0</v>
      </c>
      <c r="L15" s="667">
        <f t="shared" si="3"/>
        <v>52</v>
      </c>
      <c r="M15" s="669">
        <v>70</v>
      </c>
      <c r="N15" s="669">
        <v>0</v>
      </c>
      <c r="O15" s="667">
        <f t="shared" si="4"/>
        <v>70</v>
      </c>
      <c r="P15" s="663">
        <f t="shared" si="5"/>
        <v>172</v>
      </c>
      <c r="Q15" s="663">
        <f t="shared" si="5"/>
        <v>0</v>
      </c>
      <c r="R15" s="663">
        <f t="shared" si="6"/>
        <v>172</v>
      </c>
      <c r="S15" s="669">
        <v>13</v>
      </c>
      <c r="T15" s="669">
        <v>4</v>
      </c>
      <c r="U15" s="663">
        <f t="shared" si="1"/>
        <v>17</v>
      </c>
      <c r="V15" s="669">
        <v>10</v>
      </c>
      <c r="W15" s="669">
        <v>0</v>
      </c>
      <c r="X15" s="669">
        <v>0</v>
      </c>
      <c r="Y15" s="596">
        <f t="shared" si="7"/>
        <v>10</v>
      </c>
      <c r="Z15" s="365" t="s">
        <v>628</v>
      </c>
      <c r="AA15" s="438"/>
    </row>
    <row r="16" spans="1:27" ht="15.95" customHeight="1">
      <c r="A16" s="650"/>
      <c r="B16" s="191" t="s">
        <v>74</v>
      </c>
      <c r="C16" s="668">
        <v>0</v>
      </c>
      <c r="D16" s="668">
        <v>0</v>
      </c>
      <c r="E16" s="668">
        <v>0</v>
      </c>
      <c r="F16" s="663">
        <f t="shared" si="0"/>
        <v>0</v>
      </c>
      <c r="G16" s="668">
        <v>0</v>
      </c>
      <c r="H16" s="668">
        <v>0</v>
      </c>
      <c r="I16" s="667">
        <f t="shared" si="2"/>
        <v>0</v>
      </c>
      <c r="J16" s="668">
        <v>0</v>
      </c>
      <c r="K16" s="668">
        <v>0</v>
      </c>
      <c r="L16" s="667">
        <f t="shared" si="3"/>
        <v>0</v>
      </c>
      <c r="M16" s="668">
        <v>0</v>
      </c>
      <c r="N16" s="668">
        <v>0</v>
      </c>
      <c r="O16" s="667">
        <f t="shared" si="4"/>
        <v>0</v>
      </c>
      <c r="P16" s="663">
        <f t="shared" si="5"/>
        <v>0</v>
      </c>
      <c r="Q16" s="663">
        <f t="shared" si="5"/>
        <v>0</v>
      </c>
      <c r="R16" s="663">
        <f t="shared" si="6"/>
        <v>0</v>
      </c>
      <c r="S16" s="668">
        <v>0</v>
      </c>
      <c r="T16" s="668">
        <v>0</v>
      </c>
      <c r="U16" s="663">
        <f t="shared" si="1"/>
        <v>0</v>
      </c>
      <c r="V16" s="668">
        <v>0</v>
      </c>
      <c r="W16" s="668">
        <v>0</v>
      </c>
      <c r="X16" s="668">
        <v>0</v>
      </c>
      <c r="Y16" s="596">
        <f t="shared" si="7"/>
        <v>0</v>
      </c>
      <c r="Z16" s="365" t="s">
        <v>629</v>
      </c>
      <c r="AA16" s="438"/>
    </row>
    <row r="17" spans="1:27" ht="15.95" customHeight="1">
      <c r="A17" s="650"/>
      <c r="B17" s="191" t="s">
        <v>72</v>
      </c>
      <c r="C17" s="668">
        <v>1</v>
      </c>
      <c r="D17" s="668">
        <v>0</v>
      </c>
      <c r="E17" s="668">
        <v>0</v>
      </c>
      <c r="F17" s="663">
        <f t="shared" si="0"/>
        <v>1</v>
      </c>
      <c r="G17" s="668">
        <v>42</v>
      </c>
      <c r="H17" s="668">
        <v>0</v>
      </c>
      <c r="I17" s="667">
        <f t="shared" si="2"/>
        <v>42</v>
      </c>
      <c r="J17" s="668">
        <v>36</v>
      </c>
      <c r="K17" s="668">
        <v>0</v>
      </c>
      <c r="L17" s="667">
        <f t="shared" si="3"/>
        <v>36</v>
      </c>
      <c r="M17" s="668">
        <v>50</v>
      </c>
      <c r="N17" s="668">
        <v>0</v>
      </c>
      <c r="O17" s="667">
        <f t="shared" si="4"/>
        <v>50</v>
      </c>
      <c r="P17" s="663">
        <f t="shared" si="5"/>
        <v>128</v>
      </c>
      <c r="Q17" s="663">
        <f t="shared" si="5"/>
        <v>0</v>
      </c>
      <c r="R17" s="663">
        <f t="shared" si="6"/>
        <v>128</v>
      </c>
      <c r="S17" s="668">
        <v>19</v>
      </c>
      <c r="T17" s="668">
        <v>8</v>
      </c>
      <c r="U17" s="663">
        <f t="shared" si="1"/>
        <v>27</v>
      </c>
      <c r="V17" s="668">
        <v>7</v>
      </c>
      <c r="W17" s="668">
        <v>0</v>
      </c>
      <c r="X17" s="668">
        <v>0</v>
      </c>
      <c r="Y17" s="596">
        <f t="shared" si="7"/>
        <v>7</v>
      </c>
      <c r="Z17" s="365" t="s">
        <v>630</v>
      </c>
      <c r="AA17" s="438"/>
    </row>
    <row r="18" spans="1:27" ht="15.95" customHeight="1">
      <c r="A18" s="650"/>
      <c r="B18" s="191" t="s">
        <v>70</v>
      </c>
      <c r="C18" s="668">
        <v>0</v>
      </c>
      <c r="D18" s="668">
        <v>0</v>
      </c>
      <c r="E18" s="668">
        <v>0</v>
      </c>
      <c r="F18" s="663">
        <f t="shared" si="0"/>
        <v>0</v>
      </c>
      <c r="G18" s="668">
        <v>0</v>
      </c>
      <c r="H18" s="668">
        <v>0</v>
      </c>
      <c r="I18" s="667">
        <f t="shared" si="2"/>
        <v>0</v>
      </c>
      <c r="J18" s="668">
        <v>0</v>
      </c>
      <c r="K18" s="668">
        <v>0</v>
      </c>
      <c r="L18" s="667">
        <f t="shared" si="3"/>
        <v>0</v>
      </c>
      <c r="M18" s="668">
        <v>0</v>
      </c>
      <c r="N18" s="668">
        <v>0</v>
      </c>
      <c r="O18" s="667">
        <f t="shared" si="4"/>
        <v>0</v>
      </c>
      <c r="P18" s="663">
        <f t="shared" si="5"/>
        <v>0</v>
      </c>
      <c r="Q18" s="663">
        <f t="shared" si="5"/>
        <v>0</v>
      </c>
      <c r="R18" s="663">
        <f t="shared" si="6"/>
        <v>0</v>
      </c>
      <c r="S18" s="668">
        <v>0</v>
      </c>
      <c r="T18" s="668">
        <v>0</v>
      </c>
      <c r="U18" s="663">
        <f t="shared" si="1"/>
        <v>0</v>
      </c>
      <c r="V18" s="668">
        <v>0</v>
      </c>
      <c r="W18" s="668">
        <v>0</v>
      </c>
      <c r="X18" s="668">
        <v>0</v>
      </c>
      <c r="Y18" s="596">
        <f t="shared" si="7"/>
        <v>0</v>
      </c>
      <c r="Z18" s="365" t="s">
        <v>631</v>
      </c>
      <c r="AA18" s="438"/>
    </row>
    <row r="19" spans="1:27" ht="15.95" customHeight="1">
      <c r="A19" s="650"/>
      <c r="B19" s="191" t="s">
        <v>71</v>
      </c>
      <c r="C19" s="668">
        <v>0</v>
      </c>
      <c r="D19" s="668">
        <v>0</v>
      </c>
      <c r="E19" s="668">
        <v>0</v>
      </c>
      <c r="F19" s="663">
        <f t="shared" si="0"/>
        <v>0</v>
      </c>
      <c r="G19" s="668">
        <v>14</v>
      </c>
      <c r="H19" s="668">
        <v>0</v>
      </c>
      <c r="I19" s="667">
        <f t="shared" si="2"/>
        <v>14</v>
      </c>
      <c r="J19" s="669">
        <v>17</v>
      </c>
      <c r="K19" s="669">
        <v>0</v>
      </c>
      <c r="L19" s="667">
        <f t="shared" si="3"/>
        <v>17</v>
      </c>
      <c r="M19" s="669">
        <v>19</v>
      </c>
      <c r="N19" s="669">
        <v>0</v>
      </c>
      <c r="O19" s="667">
        <f t="shared" si="4"/>
        <v>19</v>
      </c>
      <c r="P19" s="663">
        <f t="shared" si="5"/>
        <v>50</v>
      </c>
      <c r="Q19" s="663">
        <f t="shared" si="5"/>
        <v>0</v>
      </c>
      <c r="R19" s="663">
        <f t="shared" si="6"/>
        <v>50</v>
      </c>
      <c r="S19" s="669">
        <v>0</v>
      </c>
      <c r="T19" s="669">
        <v>0</v>
      </c>
      <c r="U19" s="663">
        <f t="shared" si="1"/>
        <v>0</v>
      </c>
      <c r="V19" s="669">
        <v>3</v>
      </c>
      <c r="W19" s="669">
        <v>0</v>
      </c>
      <c r="X19" s="669">
        <v>0</v>
      </c>
      <c r="Y19" s="596">
        <f t="shared" si="7"/>
        <v>3</v>
      </c>
      <c r="Z19" s="365" t="s">
        <v>632</v>
      </c>
      <c r="AA19" s="438"/>
    </row>
    <row r="20" spans="1:27" ht="15.95" customHeight="1">
      <c r="A20" s="624" t="s">
        <v>392</v>
      </c>
      <c r="B20" s="624"/>
      <c r="C20" s="668">
        <v>1</v>
      </c>
      <c r="D20" s="668">
        <v>0</v>
      </c>
      <c r="E20" s="668">
        <v>1</v>
      </c>
      <c r="F20" s="663">
        <f t="shared" si="0"/>
        <v>2</v>
      </c>
      <c r="G20" s="668">
        <v>50</v>
      </c>
      <c r="H20" s="668">
        <v>3</v>
      </c>
      <c r="I20" s="667">
        <f t="shared" si="2"/>
        <v>53</v>
      </c>
      <c r="J20" s="669">
        <v>27</v>
      </c>
      <c r="K20" s="669">
        <v>0</v>
      </c>
      <c r="L20" s="667">
        <f t="shared" si="3"/>
        <v>27</v>
      </c>
      <c r="M20" s="669">
        <v>52</v>
      </c>
      <c r="N20" s="669">
        <v>0</v>
      </c>
      <c r="O20" s="667">
        <f t="shared" si="4"/>
        <v>52</v>
      </c>
      <c r="P20" s="663">
        <f t="shared" si="5"/>
        <v>129</v>
      </c>
      <c r="Q20" s="663">
        <f t="shared" si="5"/>
        <v>3</v>
      </c>
      <c r="R20" s="663">
        <f t="shared" si="6"/>
        <v>132</v>
      </c>
      <c r="S20" s="669">
        <v>30</v>
      </c>
      <c r="T20" s="669">
        <v>2</v>
      </c>
      <c r="U20" s="663">
        <f t="shared" si="1"/>
        <v>32</v>
      </c>
      <c r="V20" s="669">
        <v>9</v>
      </c>
      <c r="W20" s="669">
        <v>0</v>
      </c>
      <c r="X20" s="669">
        <v>1</v>
      </c>
      <c r="Y20" s="596">
        <f t="shared" si="7"/>
        <v>10</v>
      </c>
      <c r="Z20" s="473" t="s">
        <v>217</v>
      </c>
      <c r="AA20" s="473"/>
    </row>
    <row r="21" spans="1:27" ht="15.95" customHeight="1">
      <c r="A21" s="624" t="s">
        <v>76</v>
      </c>
      <c r="B21" s="624"/>
      <c r="C21" s="668">
        <v>1</v>
      </c>
      <c r="D21" s="668">
        <v>0</v>
      </c>
      <c r="E21" s="668">
        <v>0</v>
      </c>
      <c r="F21" s="663">
        <f t="shared" si="0"/>
        <v>1</v>
      </c>
      <c r="G21" s="668">
        <v>46</v>
      </c>
      <c r="H21" s="668">
        <v>0</v>
      </c>
      <c r="I21" s="667">
        <f t="shared" si="2"/>
        <v>46</v>
      </c>
      <c r="J21" s="669">
        <v>44</v>
      </c>
      <c r="K21" s="669">
        <v>0</v>
      </c>
      <c r="L21" s="667">
        <f t="shared" si="3"/>
        <v>44</v>
      </c>
      <c r="M21" s="669">
        <v>45</v>
      </c>
      <c r="N21" s="669">
        <v>0</v>
      </c>
      <c r="O21" s="667">
        <f t="shared" si="4"/>
        <v>45</v>
      </c>
      <c r="P21" s="663">
        <f t="shared" si="5"/>
        <v>135</v>
      </c>
      <c r="Q21" s="663">
        <f t="shared" si="5"/>
        <v>0</v>
      </c>
      <c r="R21" s="663">
        <f t="shared" si="6"/>
        <v>135</v>
      </c>
      <c r="S21" s="669">
        <v>19</v>
      </c>
      <c r="T21" s="669">
        <v>18</v>
      </c>
      <c r="U21" s="663">
        <f t="shared" si="1"/>
        <v>37</v>
      </c>
      <c r="V21" s="669">
        <v>7</v>
      </c>
      <c r="W21" s="669">
        <v>0</v>
      </c>
      <c r="X21" s="669">
        <v>0</v>
      </c>
      <c r="Y21" s="596">
        <f t="shared" si="7"/>
        <v>7</v>
      </c>
      <c r="Z21" s="404" t="s">
        <v>218</v>
      </c>
      <c r="AA21" s="404"/>
    </row>
    <row r="22" spans="1:27" ht="15.95" customHeight="1">
      <c r="A22" s="624" t="s">
        <v>75</v>
      </c>
      <c r="B22" s="624"/>
      <c r="C22" s="668">
        <v>0</v>
      </c>
      <c r="D22" s="668">
        <v>0</v>
      </c>
      <c r="E22" s="668">
        <v>0</v>
      </c>
      <c r="F22" s="663">
        <f t="shared" si="0"/>
        <v>0</v>
      </c>
      <c r="G22" s="668">
        <v>0</v>
      </c>
      <c r="H22" s="668">
        <v>0</v>
      </c>
      <c r="I22" s="667">
        <f t="shared" si="2"/>
        <v>0</v>
      </c>
      <c r="J22" s="669">
        <v>0</v>
      </c>
      <c r="K22" s="669">
        <v>0</v>
      </c>
      <c r="L22" s="667">
        <f t="shared" si="3"/>
        <v>0</v>
      </c>
      <c r="M22" s="669">
        <v>0</v>
      </c>
      <c r="N22" s="669">
        <v>0</v>
      </c>
      <c r="O22" s="667">
        <f t="shared" si="4"/>
        <v>0</v>
      </c>
      <c r="P22" s="663">
        <f t="shared" si="5"/>
        <v>0</v>
      </c>
      <c r="Q22" s="663">
        <f t="shared" si="5"/>
        <v>0</v>
      </c>
      <c r="R22" s="663">
        <f t="shared" si="6"/>
        <v>0</v>
      </c>
      <c r="S22" s="669">
        <v>0</v>
      </c>
      <c r="T22" s="669">
        <v>0</v>
      </c>
      <c r="U22" s="663">
        <f t="shared" si="1"/>
        <v>0</v>
      </c>
      <c r="V22" s="669">
        <v>0</v>
      </c>
      <c r="W22" s="669">
        <v>0</v>
      </c>
      <c r="X22" s="669">
        <v>0</v>
      </c>
      <c r="Y22" s="596">
        <f t="shared" si="7"/>
        <v>0</v>
      </c>
      <c r="Z22" s="404" t="s">
        <v>219</v>
      </c>
      <c r="AA22" s="404"/>
    </row>
    <row r="23" spans="1:27" ht="15.95" customHeight="1">
      <c r="A23" s="624" t="s">
        <v>78</v>
      </c>
      <c r="B23" s="624"/>
      <c r="C23" s="668">
        <v>1</v>
      </c>
      <c r="D23" s="668">
        <v>0</v>
      </c>
      <c r="E23" s="668">
        <v>0</v>
      </c>
      <c r="F23" s="663">
        <f t="shared" si="0"/>
        <v>1</v>
      </c>
      <c r="G23" s="668">
        <v>12</v>
      </c>
      <c r="H23" s="668">
        <v>0</v>
      </c>
      <c r="I23" s="667">
        <f t="shared" si="2"/>
        <v>12</v>
      </c>
      <c r="J23" s="669">
        <v>18</v>
      </c>
      <c r="K23" s="669">
        <v>0</v>
      </c>
      <c r="L23" s="667">
        <f t="shared" si="3"/>
        <v>18</v>
      </c>
      <c r="M23" s="669">
        <v>63</v>
      </c>
      <c r="N23" s="669">
        <v>0</v>
      </c>
      <c r="O23" s="667">
        <f t="shared" si="4"/>
        <v>63</v>
      </c>
      <c r="P23" s="663">
        <f t="shared" si="5"/>
        <v>93</v>
      </c>
      <c r="Q23" s="663">
        <f t="shared" si="5"/>
        <v>0</v>
      </c>
      <c r="R23" s="663">
        <f t="shared" si="6"/>
        <v>93</v>
      </c>
      <c r="S23" s="669">
        <v>36</v>
      </c>
      <c r="T23" s="669">
        <v>0</v>
      </c>
      <c r="U23" s="663">
        <f t="shared" si="1"/>
        <v>36</v>
      </c>
      <c r="V23" s="669">
        <v>4</v>
      </c>
      <c r="W23" s="669">
        <v>0</v>
      </c>
      <c r="X23" s="669">
        <v>0</v>
      </c>
      <c r="Y23" s="596">
        <f t="shared" si="7"/>
        <v>4</v>
      </c>
      <c r="Z23" s="435" t="s">
        <v>220</v>
      </c>
      <c r="AA23" s="435"/>
    </row>
    <row r="24" spans="1:27" ht="15.95" customHeight="1">
      <c r="A24" s="624" t="s">
        <v>409</v>
      </c>
      <c r="B24" s="624"/>
      <c r="C24" s="668">
        <v>0</v>
      </c>
      <c r="D24" s="668">
        <v>0</v>
      </c>
      <c r="E24" s="668">
        <v>0</v>
      </c>
      <c r="F24" s="663">
        <f t="shared" si="0"/>
        <v>0</v>
      </c>
      <c r="G24" s="668">
        <v>0</v>
      </c>
      <c r="H24" s="668">
        <v>0</v>
      </c>
      <c r="I24" s="667">
        <f t="shared" si="2"/>
        <v>0</v>
      </c>
      <c r="J24" s="668">
        <v>0</v>
      </c>
      <c r="K24" s="668">
        <v>0</v>
      </c>
      <c r="L24" s="667">
        <f t="shared" si="3"/>
        <v>0</v>
      </c>
      <c r="M24" s="668">
        <v>0</v>
      </c>
      <c r="N24" s="668">
        <v>0</v>
      </c>
      <c r="O24" s="667">
        <f t="shared" si="4"/>
        <v>0</v>
      </c>
      <c r="P24" s="663">
        <f t="shared" si="5"/>
        <v>0</v>
      </c>
      <c r="Q24" s="663">
        <f t="shared" si="5"/>
        <v>0</v>
      </c>
      <c r="R24" s="663">
        <f t="shared" si="6"/>
        <v>0</v>
      </c>
      <c r="S24" s="668">
        <v>0</v>
      </c>
      <c r="T24" s="668">
        <v>0</v>
      </c>
      <c r="U24" s="663">
        <f t="shared" si="1"/>
        <v>0</v>
      </c>
      <c r="V24" s="668">
        <v>0</v>
      </c>
      <c r="W24" s="668">
        <v>0</v>
      </c>
      <c r="X24" s="668">
        <v>0</v>
      </c>
      <c r="Y24" s="596">
        <f t="shared" si="7"/>
        <v>0</v>
      </c>
      <c r="Z24" s="404" t="s">
        <v>221</v>
      </c>
      <c r="AA24" s="404"/>
    </row>
    <row r="25" spans="1:27" ht="15.95" customHeight="1">
      <c r="A25" s="624" t="s">
        <v>474</v>
      </c>
      <c r="B25" s="624"/>
      <c r="C25" s="668">
        <v>0</v>
      </c>
      <c r="D25" s="668">
        <v>0</v>
      </c>
      <c r="E25" s="668">
        <v>0</v>
      </c>
      <c r="F25" s="663">
        <f t="shared" si="0"/>
        <v>0</v>
      </c>
      <c r="G25" s="668">
        <v>0</v>
      </c>
      <c r="H25" s="668">
        <v>0</v>
      </c>
      <c r="I25" s="667">
        <f t="shared" si="2"/>
        <v>0</v>
      </c>
      <c r="J25" s="668">
        <v>0</v>
      </c>
      <c r="K25" s="668">
        <v>0</v>
      </c>
      <c r="L25" s="667">
        <f t="shared" si="3"/>
        <v>0</v>
      </c>
      <c r="M25" s="668">
        <v>0</v>
      </c>
      <c r="N25" s="668">
        <v>0</v>
      </c>
      <c r="O25" s="667">
        <f t="shared" si="4"/>
        <v>0</v>
      </c>
      <c r="P25" s="663">
        <f t="shared" si="5"/>
        <v>0</v>
      </c>
      <c r="Q25" s="663">
        <f t="shared" si="5"/>
        <v>0</v>
      </c>
      <c r="R25" s="663">
        <f t="shared" si="6"/>
        <v>0</v>
      </c>
      <c r="S25" s="668">
        <v>0</v>
      </c>
      <c r="T25" s="668">
        <v>0</v>
      </c>
      <c r="U25" s="663">
        <f t="shared" si="1"/>
        <v>0</v>
      </c>
      <c r="V25" s="668">
        <v>0</v>
      </c>
      <c r="W25" s="668">
        <v>0</v>
      </c>
      <c r="X25" s="668">
        <v>0</v>
      </c>
      <c r="Y25" s="596">
        <f t="shared" si="7"/>
        <v>0</v>
      </c>
      <c r="Z25" s="404" t="s">
        <v>222</v>
      </c>
      <c r="AA25" s="404"/>
    </row>
    <row r="26" spans="1:27" ht="15.95" customHeight="1">
      <c r="A26" s="624" t="s">
        <v>79</v>
      </c>
      <c r="B26" s="624"/>
      <c r="C26" s="668">
        <v>1</v>
      </c>
      <c r="D26" s="668">
        <v>0</v>
      </c>
      <c r="E26" s="668">
        <v>0</v>
      </c>
      <c r="F26" s="663">
        <f t="shared" si="0"/>
        <v>1</v>
      </c>
      <c r="G26" s="668">
        <v>22</v>
      </c>
      <c r="H26" s="668">
        <v>0</v>
      </c>
      <c r="I26" s="667">
        <f t="shared" si="2"/>
        <v>22</v>
      </c>
      <c r="J26" s="669">
        <v>20</v>
      </c>
      <c r="K26" s="669">
        <v>0</v>
      </c>
      <c r="L26" s="667">
        <f t="shared" si="3"/>
        <v>20</v>
      </c>
      <c r="M26" s="669">
        <v>50</v>
      </c>
      <c r="N26" s="669">
        <v>0</v>
      </c>
      <c r="O26" s="667">
        <f t="shared" si="4"/>
        <v>50</v>
      </c>
      <c r="P26" s="663">
        <f t="shared" si="5"/>
        <v>92</v>
      </c>
      <c r="Q26" s="663">
        <f t="shared" si="5"/>
        <v>0</v>
      </c>
      <c r="R26" s="663">
        <f t="shared" si="6"/>
        <v>92</v>
      </c>
      <c r="S26" s="669">
        <v>17</v>
      </c>
      <c r="T26" s="669">
        <v>1</v>
      </c>
      <c r="U26" s="663">
        <f t="shared" si="1"/>
        <v>18</v>
      </c>
      <c r="V26" s="669">
        <v>4</v>
      </c>
      <c r="W26" s="669">
        <v>0</v>
      </c>
      <c r="X26" s="669">
        <v>0</v>
      </c>
      <c r="Y26" s="596">
        <f t="shared" si="7"/>
        <v>4</v>
      </c>
      <c r="Z26" s="404" t="s">
        <v>223</v>
      </c>
      <c r="AA26" s="404"/>
    </row>
    <row r="27" spans="1:27" ht="15.95" customHeight="1">
      <c r="A27" s="624" t="s">
        <v>80</v>
      </c>
      <c r="B27" s="624"/>
      <c r="C27" s="668">
        <v>0</v>
      </c>
      <c r="D27" s="668">
        <v>0</v>
      </c>
      <c r="E27" s="668">
        <v>0</v>
      </c>
      <c r="F27" s="663">
        <f t="shared" si="0"/>
        <v>0</v>
      </c>
      <c r="G27" s="668">
        <v>0</v>
      </c>
      <c r="H27" s="668">
        <v>0</v>
      </c>
      <c r="I27" s="667">
        <f t="shared" si="2"/>
        <v>0</v>
      </c>
      <c r="J27" s="668">
        <v>0</v>
      </c>
      <c r="K27" s="668">
        <v>0</v>
      </c>
      <c r="L27" s="667">
        <f t="shared" si="3"/>
        <v>0</v>
      </c>
      <c r="M27" s="668">
        <v>0</v>
      </c>
      <c r="N27" s="668">
        <v>0</v>
      </c>
      <c r="O27" s="667">
        <f t="shared" si="4"/>
        <v>0</v>
      </c>
      <c r="P27" s="663">
        <f t="shared" si="5"/>
        <v>0</v>
      </c>
      <c r="Q27" s="663">
        <f t="shared" si="5"/>
        <v>0</v>
      </c>
      <c r="R27" s="663">
        <f t="shared" si="6"/>
        <v>0</v>
      </c>
      <c r="S27" s="668">
        <v>0</v>
      </c>
      <c r="T27" s="668">
        <v>0</v>
      </c>
      <c r="U27" s="663">
        <f t="shared" si="1"/>
        <v>0</v>
      </c>
      <c r="V27" s="668">
        <v>0</v>
      </c>
      <c r="W27" s="668">
        <v>0</v>
      </c>
      <c r="X27" s="668">
        <v>0</v>
      </c>
      <c r="Y27" s="596">
        <f t="shared" si="7"/>
        <v>0</v>
      </c>
      <c r="Z27" s="404" t="s">
        <v>224</v>
      </c>
      <c r="AA27" s="404"/>
    </row>
    <row r="28" spans="1:27" ht="15.95" customHeight="1">
      <c r="A28" s="624" t="s">
        <v>81</v>
      </c>
      <c r="B28" s="624"/>
      <c r="C28" s="668">
        <v>1</v>
      </c>
      <c r="D28" s="668">
        <v>0</v>
      </c>
      <c r="E28" s="668">
        <v>0</v>
      </c>
      <c r="F28" s="663">
        <f t="shared" si="0"/>
        <v>1</v>
      </c>
      <c r="G28" s="668">
        <v>75</v>
      </c>
      <c r="H28" s="668">
        <v>0</v>
      </c>
      <c r="I28" s="667">
        <f t="shared" si="2"/>
        <v>75</v>
      </c>
      <c r="J28" s="669">
        <v>70</v>
      </c>
      <c r="K28" s="669">
        <v>0</v>
      </c>
      <c r="L28" s="667">
        <f t="shared" si="3"/>
        <v>70</v>
      </c>
      <c r="M28" s="669">
        <v>80</v>
      </c>
      <c r="N28" s="669">
        <v>0</v>
      </c>
      <c r="O28" s="667">
        <f t="shared" si="4"/>
        <v>80</v>
      </c>
      <c r="P28" s="663">
        <f t="shared" si="5"/>
        <v>225</v>
      </c>
      <c r="Q28" s="663">
        <f t="shared" si="5"/>
        <v>0</v>
      </c>
      <c r="R28" s="663">
        <f t="shared" si="6"/>
        <v>225</v>
      </c>
      <c r="S28" s="669">
        <v>12</v>
      </c>
      <c r="T28" s="669">
        <v>0</v>
      </c>
      <c r="U28" s="663">
        <f t="shared" si="1"/>
        <v>12</v>
      </c>
      <c r="V28" s="669">
        <v>4</v>
      </c>
      <c r="W28" s="669">
        <v>0</v>
      </c>
      <c r="X28" s="669">
        <v>0</v>
      </c>
      <c r="Y28" s="596">
        <f t="shared" si="7"/>
        <v>4</v>
      </c>
      <c r="Z28" s="404" t="s">
        <v>225</v>
      </c>
      <c r="AA28" s="404"/>
    </row>
    <row r="29" spans="1:27" ht="15.95" customHeight="1" thickBot="1">
      <c r="A29" s="670" t="s">
        <v>10</v>
      </c>
      <c r="B29" s="670"/>
      <c r="C29" s="671">
        <v>0</v>
      </c>
      <c r="D29" s="671">
        <v>0</v>
      </c>
      <c r="E29" s="671">
        <v>0</v>
      </c>
      <c r="F29" s="672">
        <f t="shared" si="0"/>
        <v>0</v>
      </c>
      <c r="G29" s="671">
        <v>15</v>
      </c>
      <c r="H29" s="671">
        <v>0</v>
      </c>
      <c r="I29" s="673">
        <f>SUM(G29:H29)</f>
        <v>15</v>
      </c>
      <c r="J29" s="673">
        <v>18</v>
      </c>
      <c r="K29" s="673">
        <v>0</v>
      </c>
      <c r="L29" s="673">
        <f>SUM(J29:K29)</f>
        <v>18</v>
      </c>
      <c r="M29" s="673">
        <v>59</v>
      </c>
      <c r="N29" s="673">
        <v>0</v>
      </c>
      <c r="O29" s="673">
        <f>SUM(M29:N29)</f>
        <v>59</v>
      </c>
      <c r="P29" s="672">
        <f t="shared" si="5"/>
        <v>92</v>
      </c>
      <c r="Q29" s="672">
        <f t="shared" si="5"/>
        <v>0</v>
      </c>
      <c r="R29" s="672">
        <f>SUM(P29:Q29)</f>
        <v>92</v>
      </c>
      <c r="S29" s="673">
        <v>0</v>
      </c>
      <c r="T29" s="673">
        <v>0</v>
      </c>
      <c r="U29" s="672">
        <f t="shared" si="1"/>
        <v>0</v>
      </c>
      <c r="V29" s="673">
        <v>0</v>
      </c>
      <c r="W29" s="673">
        <v>0</v>
      </c>
      <c r="X29" s="673">
        <v>0</v>
      </c>
      <c r="Y29" s="210">
        <f t="shared" si="7"/>
        <v>0</v>
      </c>
      <c r="Z29" s="405" t="s">
        <v>226</v>
      </c>
      <c r="AA29" s="405"/>
    </row>
    <row r="30" spans="1:27" ht="15.95" customHeight="1" thickBot="1">
      <c r="A30" s="656" t="s">
        <v>11</v>
      </c>
      <c r="B30" s="656"/>
      <c r="C30" s="674">
        <f>SUM(C10:C29)</f>
        <v>11</v>
      </c>
      <c r="D30" s="674">
        <f t="shared" ref="D30:Y30" si="8">SUM(D10:D29)</f>
        <v>0</v>
      </c>
      <c r="E30" s="674">
        <f t="shared" si="8"/>
        <v>2</v>
      </c>
      <c r="F30" s="674">
        <f t="shared" si="8"/>
        <v>13</v>
      </c>
      <c r="G30" s="674">
        <f t="shared" si="8"/>
        <v>460</v>
      </c>
      <c r="H30" s="674">
        <f t="shared" si="8"/>
        <v>9</v>
      </c>
      <c r="I30" s="674">
        <f>SUM(I10:I29)</f>
        <v>469</v>
      </c>
      <c r="J30" s="674">
        <f t="shared" si="8"/>
        <v>412</v>
      </c>
      <c r="K30" s="674">
        <f t="shared" si="8"/>
        <v>0</v>
      </c>
      <c r="L30" s="674">
        <f t="shared" si="8"/>
        <v>412</v>
      </c>
      <c r="M30" s="674">
        <f t="shared" si="8"/>
        <v>762</v>
      </c>
      <c r="N30" s="674">
        <f t="shared" si="8"/>
        <v>2</v>
      </c>
      <c r="O30" s="674">
        <f t="shared" si="8"/>
        <v>764</v>
      </c>
      <c r="P30" s="674">
        <f t="shared" si="8"/>
        <v>1634</v>
      </c>
      <c r="Q30" s="674">
        <f t="shared" si="8"/>
        <v>11</v>
      </c>
      <c r="R30" s="674">
        <f t="shared" si="8"/>
        <v>1645</v>
      </c>
      <c r="S30" s="674">
        <f t="shared" si="8"/>
        <v>241</v>
      </c>
      <c r="T30" s="674">
        <f t="shared" si="8"/>
        <v>76</v>
      </c>
      <c r="U30" s="674">
        <f t="shared" si="8"/>
        <v>317</v>
      </c>
      <c r="V30" s="674">
        <f t="shared" si="8"/>
        <v>79</v>
      </c>
      <c r="W30" s="674">
        <f t="shared" si="8"/>
        <v>0</v>
      </c>
      <c r="X30" s="674">
        <f t="shared" si="8"/>
        <v>3</v>
      </c>
      <c r="Y30" s="674">
        <f t="shared" si="8"/>
        <v>82</v>
      </c>
      <c r="Z30" s="442" t="s">
        <v>201</v>
      </c>
      <c r="AA30" s="442"/>
    </row>
    <row r="31" spans="1:27" ht="13.5" thickTop="1"/>
  </sheetData>
  <mergeCells count="53">
    <mergeCell ref="A29:B29"/>
    <mergeCell ref="Z29:AA29"/>
    <mergeCell ref="A30:B30"/>
    <mergeCell ref="Z30:AA30"/>
    <mergeCell ref="A26:B26"/>
    <mergeCell ref="Z26:AA26"/>
    <mergeCell ref="A27:B27"/>
    <mergeCell ref="Z27:AA27"/>
    <mergeCell ref="A28:B28"/>
    <mergeCell ref="Z28:AA28"/>
    <mergeCell ref="A23:B23"/>
    <mergeCell ref="Z23:AA23"/>
    <mergeCell ref="A24:B24"/>
    <mergeCell ref="Z24:AA24"/>
    <mergeCell ref="A25:B25"/>
    <mergeCell ref="Z25:AA25"/>
    <mergeCell ref="A20:B20"/>
    <mergeCell ref="Z20:AA20"/>
    <mergeCell ref="A21:B21"/>
    <mergeCell ref="Z21:AA21"/>
    <mergeCell ref="A22:B22"/>
    <mergeCell ref="Z22:AA22"/>
    <mergeCell ref="A12:B12"/>
    <mergeCell ref="Z12:AA12"/>
    <mergeCell ref="A13:B13"/>
    <mergeCell ref="Z13:AA13"/>
    <mergeCell ref="A14:A19"/>
    <mergeCell ref="AA14:AA19"/>
    <mergeCell ref="S7:U7"/>
    <mergeCell ref="V7:Y7"/>
    <mergeCell ref="A10:B10"/>
    <mergeCell ref="Z10:AA10"/>
    <mergeCell ref="A11:B11"/>
    <mergeCell ref="Z11:AA11"/>
    <mergeCell ref="G5:R5"/>
    <mergeCell ref="G6:I6"/>
    <mergeCell ref="J6:L6"/>
    <mergeCell ref="M6:O6"/>
    <mergeCell ref="P6:R6"/>
    <mergeCell ref="G7:I7"/>
    <mergeCell ref="J7:L7"/>
    <mergeCell ref="M7:O7"/>
    <mergeCell ref="P7:R7"/>
    <mergeCell ref="A1:AA1"/>
    <mergeCell ref="A2:AA2"/>
    <mergeCell ref="A3:B3"/>
    <mergeCell ref="Z3:AA3"/>
    <mergeCell ref="A4:B9"/>
    <mergeCell ref="C4:F7"/>
    <mergeCell ref="G4:R4"/>
    <mergeCell ref="S4:U6"/>
    <mergeCell ref="V4:Y6"/>
    <mergeCell ref="Z4:AA9"/>
  </mergeCells>
  <printOptions horizontalCentered="1"/>
  <pageMargins left="1" right="1" top="1.5" bottom="1" header="1.5" footer="1"/>
  <pageSetup paperSize="9" scale="73" firstPageNumber="47" orientation="landscape" useFirstPageNumber="1" r:id="rId1"/>
  <headerFooter alignWithMargins="0"/>
  <rowBreaks count="1" manualBreakCount="1">
    <brk id="32" max="26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X36"/>
  <sheetViews>
    <sheetView rightToLeft="1" view="pageBreakPreview" zoomScale="75" zoomScaleNormal="75" workbookViewId="0">
      <selection activeCell="D10" sqref="D10"/>
    </sheetView>
  </sheetViews>
  <sheetFormatPr defaultRowHeight="12.75"/>
  <cols>
    <col min="1" max="1" width="8.28515625" style="193" customWidth="1"/>
    <col min="2" max="2" width="11.140625" style="193" customWidth="1"/>
    <col min="3" max="12" width="8.140625" style="193" customWidth="1"/>
    <col min="13" max="15" width="9.7109375" style="193" customWidth="1"/>
    <col min="16" max="16" width="13.85546875" style="193" customWidth="1"/>
    <col min="17" max="17" width="9.85546875" style="193" customWidth="1"/>
    <col min="18" max="18" width="9.140625" style="193"/>
    <col min="19" max="19" width="16.140625" style="193" customWidth="1"/>
    <col min="20" max="20" width="4.85546875" style="193" customWidth="1"/>
    <col min="21" max="16384" width="9.140625" style="193"/>
  </cols>
  <sheetData>
    <row r="1" spans="1:24" ht="31.5" customHeight="1">
      <c r="A1" s="581" t="s">
        <v>651</v>
      </c>
      <c r="B1" s="581"/>
      <c r="C1" s="581"/>
      <c r="D1" s="581"/>
      <c r="E1" s="581"/>
      <c r="F1" s="581"/>
      <c r="G1" s="581"/>
      <c r="H1" s="581"/>
      <c r="I1" s="581"/>
      <c r="J1" s="581"/>
      <c r="K1" s="581"/>
      <c r="L1" s="581"/>
      <c r="M1" s="581"/>
      <c r="N1" s="581"/>
      <c r="O1" s="581"/>
      <c r="P1" s="581"/>
      <c r="Q1" s="581"/>
    </row>
    <row r="2" spans="1:24" ht="36.75" customHeight="1">
      <c r="A2" s="635" t="s">
        <v>652</v>
      </c>
      <c r="B2" s="635"/>
      <c r="C2" s="635"/>
      <c r="D2" s="635"/>
      <c r="E2" s="635"/>
      <c r="F2" s="635"/>
      <c r="G2" s="635"/>
      <c r="H2" s="635"/>
      <c r="I2" s="635"/>
      <c r="J2" s="635"/>
      <c r="K2" s="635"/>
      <c r="L2" s="635"/>
      <c r="M2" s="635"/>
      <c r="N2" s="635"/>
      <c r="O2" s="635"/>
      <c r="P2" s="635"/>
      <c r="Q2" s="635"/>
    </row>
    <row r="3" spans="1:24" ht="24.75" customHeight="1" thickBot="1">
      <c r="A3" s="611" t="s">
        <v>653</v>
      </c>
      <c r="B3" s="611"/>
      <c r="C3" s="644"/>
      <c r="D3" s="644"/>
      <c r="E3" s="644"/>
      <c r="F3" s="644"/>
      <c r="G3" s="644"/>
      <c r="H3" s="644"/>
      <c r="I3" s="644"/>
      <c r="J3" s="644"/>
      <c r="K3" s="644"/>
      <c r="L3" s="644"/>
      <c r="M3" s="644"/>
      <c r="N3" s="644"/>
      <c r="O3" s="644"/>
      <c r="P3" s="613" t="s">
        <v>654</v>
      </c>
      <c r="Q3" s="613"/>
      <c r="R3" s="636"/>
      <c r="S3" s="636"/>
      <c r="T3" s="636"/>
      <c r="U3" s="636"/>
      <c r="V3" s="636"/>
      <c r="W3" s="636"/>
      <c r="X3" s="636"/>
    </row>
    <row r="4" spans="1:24" s="230" customFormat="1" ht="23.25" customHeight="1" thickTop="1">
      <c r="A4" s="402" t="s">
        <v>84</v>
      </c>
      <c r="B4" s="402"/>
      <c r="C4" s="402" t="s">
        <v>12</v>
      </c>
      <c r="D4" s="402"/>
      <c r="E4" s="402" t="s">
        <v>13</v>
      </c>
      <c r="F4" s="402"/>
      <c r="G4" s="402" t="s">
        <v>14</v>
      </c>
      <c r="H4" s="402"/>
      <c r="I4" s="402" t="s">
        <v>15</v>
      </c>
      <c r="J4" s="402"/>
      <c r="K4" s="402" t="s">
        <v>16</v>
      </c>
      <c r="L4" s="402"/>
      <c r="M4" s="402" t="s">
        <v>17</v>
      </c>
      <c r="N4" s="402"/>
      <c r="O4" s="402"/>
      <c r="P4" s="402" t="s">
        <v>206</v>
      </c>
      <c r="Q4" s="402"/>
    </row>
    <row r="5" spans="1:24" s="230" customFormat="1" ht="21.75" customHeight="1">
      <c r="A5" s="385"/>
      <c r="B5" s="385"/>
      <c r="C5" s="385" t="s">
        <v>235</v>
      </c>
      <c r="D5" s="385"/>
      <c r="E5" s="385" t="s">
        <v>236</v>
      </c>
      <c r="F5" s="385"/>
      <c r="G5" s="385" t="s">
        <v>237</v>
      </c>
      <c r="H5" s="385"/>
      <c r="I5" s="385" t="s">
        <v>238</v>
      </c>
      <c r="J5" s="385"/>
      <c r="K5" s="385" t="s">
        <v>239</v>
      </c>
      <c r="L5" s="385"/>
      <c r="M5" s="385" t="s">
        <v>201</v>
      </c>
      <c r="N5" s="385"/>
      <c r="O5" s="385"/>
      <c r="P5" s="385"/>
      <c r="Q5" s="385"/>
    </row>
    <row r="6" spans="1:24" ht="21" customHeight="1">
      <c r="A6" s="385"/>
      <c r="B6" s="385"/>
      <c r="C6" s="647" t="s">
        <v>5</v>
      </c>
      <c r="D6" s="647" t="s">
        <v>91</v>
      </c>
      <c r="E6" s="647" t="s">
        <v>5</v>
      </c>
      <c r="F6" s="647" t="s">
        <v>91</v>
      </c>
      <c r="G6" s="647" t="s">
        <v>5</v>
      </c>
      <c r="H6" s="647" t="s">
        <v>91</v>
      </c>
      <c r="I6" s="647" t="s">
        <v>5</v>
      </c>
      <c r="J6" s="647" t="s">
        <v>91</v>
      </c>
      <c r="K6" s="647" t="s">
        <v>5</v>
      </c>
      <c r="L6" s="647" t="s">
        <v>91</v>
      </c>
      <c r="M6" s="647" t="s">
        <v>5</v>
      </c>
      <c r="N6" s="647" t="s">
        <v>91</v>
      </c>
      <c r="O6" s="647" t="s">
        <v>4</v>
      </c>
      <c r="P6" s="385"/>
      <c r="Q6" s="385"/>
      <c r="R6" s="230"/>
      <c r="S6" s="230"/>
      <c r="T6" s="230"/>
      <c r="U6" s="230"/>
      <c r="V6" s="230"/>
    </row>
    <row r="7" spans="1:24" ht="51" customHeight="1" thickBot="1">
      <c r="A7" s="403"/>
      <c r="B7" s="403"/>
      <c r="C7" s="618" t="s">
        <v>198</v>
      </c>
      <c r="D7" s="618" t="s">
        <v>233</v>
      </c>
      <c r="E7" s="618" t="s">
        <v>198</v>
      </c>
      <c r="F7" s="618" t="s">
        <v>233</v>
      </c>
      <c r="G7" s="618" t="s">
        <v>198</v>
      </c>
      <c r="H7" s="618" t="s">
        <v>233</v>
      </c>
      <c r="I7" s="618" t="s">
        <v>198</v>
      </c>
      <c r="J7" s="618" t="s">
        <v>233</v>
      </c>
      <c r="K7" s="618" t="s">
        <v>198</v>
      </c>
      <c r="L7" s="618" t="s">
        <v>233</v>
      </c>
      <c r="M7" s="618" t="s">
        <v>198</v>
      </c>
      <c r="N7" s="618" t="s">
        <v>233</v>
      </c>
      <c r="O7" s="618" t="s">
        <v>201</v>
      </c>
      <c r="P7" s="403"/>
      <c r="Q7" s="403"/>
      <c r="R7" s="230"/>
      <c r="T7" s="230"/>
      <c r="U7" s="230"/>
      <c r="V7" s="230"/>
    </row>
    <row r="8" spans="1:24" ht="15.95" customHeight="1">
      <c r="A8" s="621" t="s">
        <v>382</v>
      </c>
      <c r="B8" s="621"/>
      <c r="C8" s="675">
        <v>24</v>
      </c>
      <c r="D8" s="675">
        <v>2</v>
      </c>
      <c r="E8" s="675">
        <v>56</v>
      </c>
      <c r="F8" s="675">
        <v>2</v>
      </c>
      <c r="G8" s="675">
        <v>82</v>
      </c>
      <c r="H8" s="675">
        <v>2</v>
      </c>
      <c r="I8" s="675">
        <v>62</v>
      </c>
      <c r="J8" s="675">
        <v>2</v>
      </c>
      <c r="K8" s="675">
        <v>69</v>
      </c>
      <c r="L8" s="675">
        <v>8</v>
      </c>
      <c r="M8" s="200">
        <f>SUM(K8,I8,G8,E8,C8)</f>
        <v>293</v>
      </c>
      <c r="N8" s="200">
        <f t="shared" ref="N8:N27" si="0">SUM(L8,J8,H8,F8,D8)</f>
        <v>16</v>
      </c>
      <c r="O8" s="200">
        <f>SUM(M8:N8)</f>
        <v>309</v>
      </c>
      <c r="P8" s="421" t="s">
        <v>380</v>
      </c>
      <c r="Q8" s="421"/>
      <c r="R8" s="230"/>
      <c r="S8" s="230"/>
      <c r="T8" s="230"/>
      <c r="U8" s="230"/>
      <c r="V8" s="230"/>
    </row>
    <row r="9" spans="1:24" ht="15.95" customHeight="1">
      <c r="A9" s="665" t="s">
        <v>383</v>
      </c>
      <c r="B9" s="665"/>
      <c r="C9" s="675">
        <v>49</v>
      </c>
      <c r="D9" s="675">
        <v>25</v>
      </c>
      <c r="E9" s="675">
        <v>90</v>
      </c>
      <c r="F9" s="675">
        <v>20</v>
      </c>
      <c r="G9" s="675">
        <v>86</v>
      </c>
      <c r="H9" s="675">
        <v>28</v>
      </c>
      <c r="I9" s="675">
        <v>61</v>
      </c>
      <c r="J9" s="675">
        <v>21</v>
      </c>
      <c r="K9" s="675">
        <v>25</v>
      </c>
      <c r="L9" s="675">
        <v>5</v>
      </c>
      <c r="M9" s="200">
        <f>SUM(K9,I9,G9,E9,C9)</f>
        <v>311</v>
      </c>
      <c r="N9" s="200">
        <f t="shared" si="0"/>
        <v>99</v>
      </c>
      <c r="O9" s="200">
        <f>SUM(M9:N9)</f>
        <v>410</v>
      </c>
      <c r="P9" s="536" t="s">
        <v>207</v>
      </c>
      <c r="Q9" s="536"/>
      <c r="R9" s="230"/>
      <c r="S9" s="230"/>
      <c r="T9" s="230"/>
      <c r="U9" s="230"/>
      <c r="V9" s="230"/>
    </row>
    <row r="10" spans="1:24" ht="15.95" customHeight="1">
      <c r="A10" s="624" t="s">
        <v>83</v>
      </c>
      <c r="B10" s="624"/>
      <c r="C10" s="199">
        <v>71</v>
      </c>
      <c r="D10" s="199">
        <v>7</v>
      </c>
      <c r="E10" s="199">
        <v>102</v>
      </c>
      <c r="F10" s="199">
        <v>9</v>
      </c>
      <c r="G10" s="199">
        <v>110</v>
      </c>
      <c r="H10" s="199">
        <v>14</v>
      </c>
      <c r="I10" s="199">
        <v>51</v>
      </c>
      <c r="J10" s="199">
        <v>6</v>
      </c>
      <c r="K10" s="199">
        <v>52</v>
      </c>
      <c r="L10" s="199">
        <v>7</v>
      </c>
      <c r="M10" s="200">
        <f t="shared" ref="M10:M27" si="1">SUM(K10,I10,G10,E10,C10)</f>
        <v>386</v>
      </c>
      <c r="N10" s="200">
        <f t="shared" si="0"/>
        <v>43</v>
      </c>
      <c r="O10" s="200">
        <f t="shared" ref="O10:O27" si="2">SUM(M10:N10)</f>
        <v>429</v>
      </c>
      <c r="P10" s="676" t="s">
        <v>208</v>
      </c>
      <c r="Q10" s="676"/>
      <c r="R10" s="641"/>
      <c r="S10" s="230"/>
      <c r="T10" s="230"/>
    </row>
    <row r="11" spans="1:24" ht="15.95" customHeight="1">
      <c r="A11" s="624" t="s">
        <v>7</v>
      </c>
      <c r="B11" s="624"/>
      <c r="C11" s="199">
        <v>108</v>
      </c>
      <c r="D11" s="199">
        <v>7</v>
      </c>
      <c r="E11" s="199">
        <v>124</v>
      </c>
      <c r="F11" s="199">
        <v>9</v>
      </c>
      <c r="G11" s="199">
        <v>105</v>
      </c>
      <c r="H11" s="199">
        <v>6</v>
      </c>
      <c r="I11" s="199">
        <v>91</v>
      </c>
      <c r="J11" s="199">
        <v>5</v>
      </c>
      <c r="K11" s="199">
        <v>96</v>
      </c>
      <c r="L11" s="199">
        <v>11</v>
      </c>
      <c r="M11" s="200">
        <f t="shared" si="1"/>
        <v>524</v>
      </c>
      <c r="N11" s="200">
        <f t="shared" si="0"/>
        <v>38</v>
      </c>
      <c r="O11" s="200">
        <f t="shared" si="2"/>
        <v>562</v>
      </c>
      <c r="P11" s="473" t="s">
        <v>209</v>
      </c>
      <c r="Q11" s="473"/>
      <c r="R11" s="230"/>
      <c r="S11" s="230"/>
      <c r="T11" s="230"/>
      <c r="U11" s="230"/>
    </row>
    <row r="12" spans="1:24" ht="15.95" customHeight="1">
      <c r="A12" s="650" t="s">
        <v>8</v>
      </c>
      <c r="B12" s="191" t="s">
        <v>69</v>
      </c>
      <c r="C12" s="199">
        <v>199</v>
      </c>
      <c r="D12" s="199">
        <v>0</v>
      </c>
      <c r="E12" s="199">
        <v>174</v>
      </c>
      <c r="F12" s="199">
        <v>0</v>
      </c>
      <c r="G12" s="199">
        <v>79</v>
      </c>
      <c r="H12" s="199">
        <v>0</v>
      </c>
      <c r="I12" s="199">
        <v>31</v>
      </c>
      <c r="J12" s="199">
        <v>0</v>
      </c>
      <c r="K12" s="199">
        <v>10</v>
      </c>
      <c r="L12" s="199">
        <v>0</v>
      </c>
      <c r="M12" s="200">
        <f t="shared" si="1"/>
        <v>493</v>
      </c>
      <c r="N12" s="200">
        <f t="shared" si="0"/>
        <v>0</v>
      </c>
      <c r="O12" s="200">
        <f t="shared" si="2"/>
        <v>493</v>
      </c>
      <c r="P12" s="365" t="s">
        <v>627</v>
      </c>
      <c r="Q12" s="533" t="s">
        <v>211</v>
      </c>
      <c r="R12" s="230"/>
      <c r="S12" s="230"/>
      <c r="T12" s="230"/>
      <c r="U12" s="230"/>
    </row>
    <row r="13" spans="1:24" ht="15.95" customHeight="1">
      <c r="A13" s="650"/>
      <c r="B13" s="191" t="s">
        <v>73</v>
      </c>
      <c r="C13" s="199">
        <v>113</v>
      </c>
      <c r="D13" s="199">
        <v>0</v>
      </c>
      <c r="E13" s="199">
        <v>164</v>
      </c>
      <c r="F13" s="199">
        <v>0</v>
      </c>
      <c r="G13" s="199">
        <v>133</v>
      </c>
      <c r="H13" s="199">
        <v>0</v>
      </c>
      <c r="I13" s="199">
        <v>72</v>
      </c>
      <c r="J13" s="199">
        <v>0</v>
      </c>
      <c r="K13" s="199">
        <v>48</v>
      </c>
      <c r="L13" s="199">
        <v>0</v>
      </c>
      <c r="M13" s="200">
        <f t="shared" si="1"/>
        <v>530</v>
      </c>
      <c r="N13" s="200">
        <f t="shared" si="0"/>
        <v>0</v>
      </c>
      <c r="O13" s="200">
        <f t="shared" si="2"/>
        <v>530</v>
      </c>
      <c r="P13" s="365" t="s">
        <v>628</v>
      </c>
      <c r="Q13" s="533"/>
      <c r="R13" s="230"/>
      <c r="S13" s="230"/>
      <c r="T13" s="230"/>
      <c r="U13" s="230"/>
    </row>
    <row r="14" spans="1:24" ht="15.95" customHeight="1">
      <c r="A14" s="650"/>
      <c r="B14" s="191" t="s">
        <v>74</v>
      </c>
      <c r="C14" s="199">
        <v>21</v>
      </c>
      <c r="D14" s="199">
        <v>0</v>
      </c>
      <c r="E14" s="199">
        <v>34</v>
      </c>
      <c r="F14" s="199">
        <v>0</v>
      </c>
      <c r="G14" s="199">
        <v>45</v>
      </c>
      <c r="H14" s="199">
        <v>0</v>
      </c>
      <c r="I14" s="199">
        <v>40</v>
      </c>
      <c r="J14" s="199">
        <v>0</v>
      </c>
      <c r="K14" s="199">
        <v>9</v>
      </c>
      <c r="L14" s="199">
        <v>0</v>
      </c>
      <c r="M14" s="200">
        <f t="shared" si="1"/>
        <v>149</v>
      </c>
      <c r="N14" s="200">
        <f t="shared" si="0"/>
        <v>0</v>
      </c>
      <c r="O14" s="200">
        <f t="shared" si="2"/>
        <v>149</v>
      </c>
      <c r="P14" s="365" t="s">
        <v>629</v>
      </c>
      <c r="Q14" s="533"/>
      <c r="S14" s="230"/>
      <c r="T14" s="230"/>
      <c r="U14" s="230"/>
    </row>
    <row r="15" spans="1:24" ht="15.95" customHeight="1">
      <c r="A15" s="650"/>
      <c r="B15" s="191" t="s">
        <v>72</v>
      </c>
      <c r="C15" s="199">
        <v>114</v>
      </c>
      <c r="D15" s="199">
        <v>0</v>
      </c>
      <c r="E15" s="199">
        <v>119</v>
      </c>
      <c r="F15" s="199">
        <v>0</v>
      </c>
      <c r="G15" s="199">
        <v>86</v>
      </c>
      <c r="H15" s="199">
        <v>0</v>
      </c>
      <c r="I15" s="199">
        <v>36</v>
      </c>
      <c r="J15" s="199">
        <v>0</v>
      </c>
      <c r="K15" s="199">
        <v>31</v>
      </c>
      <c r="L15" s="199">
        <v>0</v>
      </c>
      <c r="M15" s="200">
        <f t="shared" si="1"/>
        <v>386</v>
      </c>
      <c r="N15" s="200">
        <f t="shared" si="0"/>
        <v>0</v>
      </c>
      <c r="O15" s="200">
        <f t="shared" si="2"/>
        <v>386</v>
      </c>
      <c r="P15" s="365" t="s">
        <v>630</v>
      </c>
      <c r="Q15" s="533"/>
      <c r="S15" s="230"/>
      <c r="T15" s="230"/>
      <c r="U15" s="230"/>
    </row>
    <row r="16" spans="1:24" ht="15.95" customHeight="1">
      <c r="A16" s="650"/>
      <c r="B16" s="191" t="s">
        <v>70</v>
      </c>
      <c r="C16" s="199">
        <v>198</v>
      </c>
      <c r="D16" s="199">
        <v>0</v>
      </c>
      <c r="E16" s="199">
        <v>176</v>
      </c>
      <c r="F16" s="199">
        <v>0</v>
      </c>
      <c r="G16" s="199">
        <v>121</v>
      </c>
      <c r="H16" s="199">
        <v>0</v>
      </c>
      <c r="I16" s="199">
        <v>58</v>
      </c>
      <c r="J16" s="199">
        <v>0</v>
      </c>
      <c r="K16" s="199">
        <v>25</v>
      </c>
      <c r="L16" s="199">
        <v>0</v>
      </c>
      <c r="M16" s="200">
        <f t="shared" si="1"/>
        <v>578</v>
      </c>
      <c r="N16" s="200">
        <f t="shared" si="0"/>
        <v>0</v>
      </c>
      <c r="O16" s="200">
        <f t="shared" si="2"/>
        <v>578</v>
      </c>
      <c r="P16" s="365" t="s">
        <v>631</v>
      </c>
      <c r="Q16" s="533"/>
      <c r="S16" s="230"/>
      <c r="T16" s="230"/>
      <c r="U16" s="230"/>
    </row>
    <row r="17" spans="1:21" ht="15.95" customHeight="1">
      <c r="A17" s="650"/>
      <c r="B17" s="191" t="s">
        <v>71</v>
      </c>
      <c r="C17" s="199">
        <v>171</v>
      </c>
      <c r="D17" s="199">
        <v>0</v>
      </c>
      <c r="E17" s="199">
        <v>81</v>
      </c>
      <c r="F17" s="199">
        <v>0</v>
      </c>
      <c r="G17" s="199">
        <v>66</v>
      </c>
      <c r="H17" s="199">
        <v>0</v>
      </c>
      <c r="I17" s="199">
        <v>36</v>
      </c>
      <c r="J17" s="199">
        <v>0</v>
      </c>
      <c r="K17" s="199">
        <v>12</v>
      </c>
      <c r="L17" s="199">
        <v>0</v>
      </c>
      <c r="M17" s="200">
        <f t="shared" si="1"/>
        <v>366</v>
      </c>
      <c r="N17" s="200">
        <f t="shared" si="0"/>
        <v>0</v>
      </c>
      <c r="O17" s="200">
        <f t="shared" si="2"/>
        <v>366</v>
      </c>
      <c r="P17" s="365" t="s">
        <v>632</v>
      </c>
      <c r="Q17" s="533"/>
      <c r="S17" s="230"/>
      <c r="T17" s="230"/>
      <c r="U17" s="230"/>
    </row>
    <row r="18" spans="1:21" ht="15.95" customHeight="1">
      <c r="A18" s="624" t="s">
        <v>392</v>
      </c>
      <c r="B18" s="624"/>
      <c r="C18" s="199">
        <v>67</v>
      </c>
      <c r="D18" s="199">
        <v>29</v>
      </c>
      <c r="E18" s="199">
        <v>219</v>
      </c>
      <c r="F18" s="199">
        <v>81</v>
      </c>
      <c r="G18" s="199">
        <v>224</v>
      </c>
      <c r="H18" s="199">
        <v>78</v>
      </c>
      <c r="I18" s="199">
        <v>164</v>
      </c>
      <c r="J18" s="199">
        <v>78</v>
      </c>
      <c r="K18" s="199">
        <v>113</v>
      </c>
      <c r="L18" s="199">
        <v>52</v>
      </c>
      <c r="M18" s="200">
        <f t="shared" si="1"/>
        <v>787</v>
      </c>
      <c r="N18" s="200">
        <f t="shared" si="0"/>
        <v>318</v>
      </c>
      <c r="O18" s="200">
        <f t="shared" si="2"/>
        <v>1105</v>
      </c>
      <c r="P18" s="473" t="s">
        <v>217</v>
      </c>
      <c r="Q18" s="473"/>
      <c r="S18" s="230"/>
      <c r="T18" s="230"/>
      <c r="U18" s="230"/>
    </row>
    <row r="19" spans="1:21" ht="15.95" customHeight="1">
      <c r="A19" s="624" t="s">
        <v>633</v>
      </c>
      <c r="B19" s="624"/>
      <c r="C19" s="199">
        <v>79</v>
      </c>
      <c r="D19" s="199">
        <v>0</v>
      </c>
      <c r="E19" s="199">
        <v>115</v>
      </c>
      <c r="F19" s="199">
        <v>0</v>
      </c>
      <c r="G19" s="199">
        <v>136</v>
      </c>
      <c r="H19" s="199">
        <v>0</v>
      </c>
      <c r="I19" s="199">
        <v>117</v>
      </c>
      <c r="J19" s="199">
        <v>0</v>
      </c>
      <c r="K19" s="199">
        <v>124</v>
      </c>
      <c r="L19" s="199">
        <v>0</v>
      </c>
      <c r="M19" s="200">
        <f t="shared" si="1"/>
        <v>571</v>
      </c>
      <c r="N19" s="200">
        <f t="shared" si="0"/>
        <v>0</v>
      </c>
      <c r="O19" s="200">
        <f t="shared" si="2"/>
        <v>571</v>
      </c>
      <c r="P19" s="473" t="s">
        <v>218</v>
      </c>
      <c r="Q19" s="473"/>
      <c r="S19" s="230"/>
      <c r="T19" s="230"/>
      <c r="U19" s="230"/>
    </row>
    <row r="20" spans="1:21" ht="15.95" customHeight="1">
      <c r="A20" s="624" t="s">
        <v>75</v>
      </c>
      <c r="B20" s="624"/>
      <c r="C20" s="199">
        <v>91</v>
      </c>
      <c r="D20" s="199">
        <v>0</v>
      </c>
      <c r="E20" s="199">
        <v>117</v>
      </c>
      <c r="F20" s="199">
        <v>0</v>
      </c>
      <c r="G20" s="199">
        <v>144</v>
      </c>
      <c r="H20" s="199">
        <v>0</v>
      </c>
      <c r="I20" s="199">
        <v>118</v>
      </c>
      <c r="J20" s="199">
        <v>0</v>
      </c>
      <c r="K20" s="199">
        <v>79</v>
      </c>
      <c r="L20" s="199">
        <v>0</v>
      </c>
      <c r="M20" s="200">
        <f t="shared" si="1"/>
        <v>549</v>
      </c>
      <c r="N20" s="200">
        <f t="shared" si="0"/>
        <v>0</v>
      </c>
      <c r="O20" s="200">
        <f t="shared" si="2"/>
        <v>549</v>
      </c>
      <c r="P20" s="473" t="s">
        <v>219</v>
      </c>
      <c r="Q20" s="473"/>
      <c r="S20" s="230"/>
      <c r="T20" s="230"/>
      <c r="U20" s="230"/>
    </row>
    <row r="21" spans="1:21" ht="15.95" customHeight="1">
      <c r="A21" s="624" t="s">
        <v>78</v>
      </c>
      <c r="B21" s="624"/>
      <c r="C21" s="199">
        <v>37</v>
      </c>
      <c r="D21" s="199">
        <v>3</v>
      </c>
      <c r="E21" s="199">
        <v>46</v>
      </c>
      <c r="F21" s="199">
        <v>15</v>
      </c>
      <c r="G21" s="199">
        <v>57</v>
      </c>
      <c r="H21" s="199">
        <v>14</v>
      </c>
      <c r="I21" s="199">
        <v>56</v>
      </c>
      <c r="J21" s="199">
        <v>12</v>
      </c>
      <c r="K21" s="199">
        <v>56</v>
      </c>
      <c r="L21" s="199">
        <v>20</v>
      </c>
      <c r="M21" s="200">
        <f t="shared" si="1"/>
        <v>252</v>
      </c>
      <c r="N21" s="200">
        <f t="shared" si="0"/>
        <v>64</v>
      </c>
      <c r="O21" s="200">
        <f t="shared" si="2"/>
        <v>316</v>
      </c>
      <c r="P21" s="473" t="s">
        <v>220</v>
      </c>
      <c r="Q21" s="473"/>
      <c r="S21" s="230"/>
      <c r="T21" s="230"/>
      <c r="U21" s="230"/>
    </row>
    <row r="22" spans="1:21" ht="15.95" customHeight="1">
      <c r="A22" s="624" t="s">
        <v>409</v>
      </c>
      <c r="B22" s="624"/>
      <c r="C22" s="199">
        <v>38</v>
      </c>
      <c r="D22" s="199">
        <v>13</v>
      </c>
      <c r="E22" s="199">
        <v>61</v>
      </c>
      <c r="F22" s="199">
        <v>14</v>
      </c>
      <c r="G22" s="199">
        <v>73</v>
      </c>
      <c r="H22" s="199">
        <v>13</v>
      </c>
      <c r="I22" s="199">
        <v>58</v>
      </c>
      <c r="J22" s="199">
        <v>4</v>
      </c>
      <c r="K22" s="199">
        <v>41</v>
      </c>
      <c r="L22" s="199">
        <v>5</v>
      </c>
      <c r="M22" s="200">
        <f t="shared" si="1"/>
        <v>271</v>
      </c>
      <c r="N22" s="200">
        <f t="shared" si="0"/>
        <v>49</v>
      </c>
      <c r="O22" s="200">
        <f t="shared" si="2"/>
        <v>320</v>
      </c>
      <c r="P22" s="473" t="s">
        <v>221</v>
      </c>
      <c r="Q22" s="473"/>
      <c r="S22" s="230"/>
      <c r="T22" s="230"/>
      <c r="U22" s="230"/>
    </row>
    <row r="23" spans="1:21" ht="15.95" customHeight="1">
      <c r="A23" s="624" t="s">
        <v>9</v>
      </c>
      <c r="B23" s="624"/>
      <c r="C23" s="199">
        <v>10</v>
      </c>
      <c r="D23" s="199">
        <v>7</v>
      </c>
      <c r="E23" s="199">
        <v>21</v>
      </c>
      <c r="F23" s="199">
        <v>3</v>
      </c>
      <c r="G23" s="199">
        <v>26</v>
      </c>
      <c r="H23" s="199">
        <v>12</v>
      </c>
      <c r="I23" s="199">
        <v>24</v>
      </c>
      <c r="J23" s="199">
        <v>6</v>
      </c>
      <c r="K23" s="199">
        <v>9</v>
      </c>
      <c r="L23" s="199">
        <v>8</v>
      </c>
      <c r="M23" s="200">
        <f t="shared" si="1"/>
        <v>90</v>
      </c>
      <c r="N23" s="200">
        <f t="shared" si="0"/>
        <v>36</v>
      </c>
      <c r="O23" s="200">
        <f t="shared" si="2"/>
        <v>126</v>
      </c>
      <c r="P23" s="473" t="s">
        <v>222</v>
      </c>
      <c r="Q23" s="473"/>
      <c r="S23" s="230"/>
      <c r="T23" s="230"/>
      <c r="U23" s="230"/>
    </row>
    <row r="24" spans="1:21" ht="15.95" customHeight="1">
      <c r="A24" s="624" t="s">
        <v>79</v>
      </c>
      <c r="B24" s="624"/>
      <c r="C24" s="199">
        <v>144</v>
      </c>
      <c r="D24" s="199">
        <v>10</v>
      </c>
      <c r="E24" s="199">
        <v>122</v>
      </c>
      <c r="F24" s="199">
        <v>14</v>
      </c>
      <c r="G24" s="199">
        <v>142</v>
      </c>
      <c r="H24" s="199">
        <v>10</v>
      </c>
      <c r="I24" s="199">
        <v>56</v>
      </c>
      <c r="J24" s="199">
        <v>7</v>
      </c>
      <c r="K24" s="199">
        <v>73</v>
      </c>
      <c r="L24" s="199">
        <v>12</v>
      </c>
      <c r="M24" s="200">
        <f t="shared" si="1"/>
        <v>537</v>
      </c>
      <c r="N24" s="200">
        <f t="shared" si="0"/>
        <v>53</v>
      </c>
      <c r="O24" s="200">
        <f t="shared" si="2"/>
        <v>590</v>
      </c>
      <c r="P24" s="473" t="s">
        <v>223</v>
      </c>
      <c r="Q24" s="473"/>
      <c r="S24" s="230"/>
      <c r="T24" s="230"/>
      <c r="U24" s="230"/>
    </row>
    <row r="25" spans="1:21" ht="15.95" customHeight="1">
      <c r="A25" s="624" t="s">
        <v>80</v>
      </c>
      <c r="B25" s="624"/>
      <c r="C25" s="199">
        <v>55</v>
      </c>
      <c r="D25" s="199">
        <v>18</v>
      </c>
      <c r="E25" s="199">
        <v>95</v>
      </c>
      <c r="F25" s="199">
        <v>21</v>
      </c>
      <c r="G25" s="199">
        <v>97</v>
      </c>
      <c r="H25" s="199">
        <v>16</v>
      </c>
      <c r="I25" s="199">
        <v>103</v>
      </c>
      <c r="J25" s="199">
        <v>19</v>
      </c>
      <c r="K25" s="199">
        <v>58</v>
      </c>
      <c r="L25" s="199">
        <v>23</v>
      </c>
      <c r="M25" s="200">
        <f t="shared" si="1"/>
        <v>408</v>
      </c>
      <c r="N25" s="200">
        <f t="shared" si="0"/>
        <v>97</v>
      </c>
      <c r="O25" s="200">
        <f t="shared" si="2"/>
        <v>505</v>
      </c>
      <c r="P25" s="473" t="s">
        <v>224</v>
      </c>
      <c r="Q25" s="473"/>
      <c r="S25" s="230"/>
      <c r="T25" s="230"/>
      <c r="U25" s="230"/>
    </row>
    <row r="26" spans="1:21" ht="15.95" customHeight="1">
      <c r="A26" s="624" t="s">
        <v>184</v>
      </c>
      <c r="B26" s="624"/>
      <c r="C26" s="677">
        <v>57</v>
      </c>
      <c r="D26" s="677">
        <v>0</v>
      </c>
      <c r="E26" s="677">
        <v>65</v>
      </c>
      <c r="F26" s="677">
        <v>10</v>
      </c>
      <c r="G26" s="677">
        <v>65</v>
      </c>
      <c r="H26" s="677">
        <v>0</v>
      </c>
      <c r="I26" s="677">
        <v>48</v>
      </c>
      <c r="J26" s="677">
        <v>0</v>
      </c>
      <c r="K26" s="677">
        <v>32</v>
      </c>
      <c r="L26" s="677">
        <v>0</v>
      </c>
      <c r="M26" s="200">
        <f t="shared" si="1"/>
        <v>267</v>
      </c>
      <c r="N26" s="200">
        <f t="shared" si="0"/>
        <v>10</v>
      </c>
      <c r="O26" s="200">
        <f t="shared" si="2"/>
        <v>277</v>
      </c>
      <c r="P26" s="473" t="s">
        <v>225</v>
      </c>
      <c r="Q26" s="473"/>
      <c r="S26" s="230"/>
      <c r="T26" s="230"/>
      <c r="U26" s="230"/>
    </row>
    <row r="27" spans="1:21" ht="15.95" customHeight="1" thickBot="1">
      <c r="A27" s="670" t="s">
        <v>10</v>
      </c>
      <c r="B27" s="670"/>
      <c r="C27" s="678">
        <v>176</v>
      </c>
      <c r="D27" s="678">
        <v>0</v>
      </c>
      <c r="E27" s="678">
        <v>271</v>
      </c>
      <c r="F27" s="678">
        <v>0</v>
      </c>
      <c r="G27" s="678">
        <v>272</v>
      </c>
      <c r="H27" s="678">
        <v>0</v>
      </c>
      <c r="I27" s="678">
        <v>180</v>
      </c>
      <c r="J27" s="678">
        <v>0</v>
      </c>
      <c r="K27" s="678">
        <v>100</v>
      </c>
      <c r="L27" s="678">
        <v>0</v>
      </c>
      <c r="M27" s="604">
        <f t="shared" si="1"/>
        <v>999</v>
      </c>
      <c r="N27" s="604">
        <f t="shared" si="0"/>
        <v>0</v>
      </c>
      <c r="O27" s="604">
        <f t="shared" si="2"/>
        <v>999</v>
      </c>
      <c r="P27" s="474" t="s">
        <v>226</v>
      </c>
      <c r="Q27" s="474"/>
      <c r="S27" s="230"/>
      <c r="T27" s="230"/>
      <c r="U27" s="230"/>
    </row>
    <row r="28" spans="1:21" ht="15.95" customHeight="1" thickBot="1">
      <c r="A28" s="656" t="s">
        <v>11</v>
      </c>
      <c r="B28" s="656"/>
      <c r="C28" s="674">
        <f>SUM(C8:C27)</f>
        <v>1822</v>
      </c>
      <c r="D28" s="674">
        <f t="shared" ref="D28:O28" si="3">SUM(D8:D27)</f>
        <v>121</v>
      </c>
      <c r="E28" s="674">
        <f t="shared" si="3"/>
        <v>2252</v>
      </c>
      <c r="F28" s="674">
        <f t="shared" si="3"/>
        <v>198</v>
      </c>
      <c r="G28" s="674">
        <f t="shared" si="3"/>
        <v>2149</v>
      </c>
      <c r="H28" s="674">
        <f t="shared" si="3"/>
        <v>193</v>
      </c>
      <c r="I28" s="674">
        <f t="shared" si="3"/>
        <v>1462</v>
      </c>
      <c r="J28" s="674">
        <f t="shared" si="3"/>
        <v>160</v>
      </c>
      <c r="K28" s="674">
        <f t="shared" si="3"/>
        <v>1062</v>
      </c>
      <c r="L28" s="674">
        <f t="shared" si="3"/>
        <v>151</v>
      </c>
      <c r="M28" s="674">
        <f t="shared" si="3"/>
        <v>8747</v>
      </c>
      <c r="N28" s="674">
        <f t="shared" si="3"/>
        <v>823</v>
      </c>
      <c r="O28" s="674">
        <f t="shared" si="3"/>
        <v>9570</v>
      </c>
      <c r="P28" s="442" t="s">
        <v>201</v>
      </c>
      <c r="Q28" s="442"/>
      <c r="S28" s="230"/>
      <c r="T28" s="230"/>
      <c r="U28" s="230"/>
    </row>
    <row r="29" spans="1:21" ht="18.75" thickTop="1">
      <c r="A29" s="679"/>
      <c r="B29" s="679"/>
      <c r="C29" s="679"/>
      <c r="D29" s="679"/>
      <c r="E29" s="679"/>
      <c r="F29" s="679"/>
      <c r="G29" s="679"/>
      <c r="H29" s="680"/>
      <c r="I29" s="679"/>
      <c r="J29" s="679"/>
      <c r="K29" s="679"/>
      <c r="L29" s="679"/>
      <c r="M29" s="679"/>
      <c r="N29" s="679"/>
      <c r="O29" s="679"/>
      <c r="P29" s="679"/>
      <c r="Q29" s="679"/>
      <c r="S29" s="230"/>
      <c r="T29" s="230"/>
      <c r="U29" s="230"/>
    </row>
    <row r="30" spans="1:21" ht="18">
      <c r="A30" s="679"/>
      <c r="B30" s="679"/>
      <c r="C30" s="679"/>
      <c r="D30" s="679"/>
      <c r="E30" s="679"/>
      <c r="F30" s="679"/>
      <c r="G30" s="679"/>
      <c r="H30" s="680"/>
      <c r="I30" s="679"/>
      <c r="J30" s="679"/>
      <c r="K30" s="679"/>
      <c r="L30" s="679"/>
      <c r="M30" s="679"/>
      <c r="N30" s="679"/>
      <c r="O30" s="679"/>
      <c r="P30" s="679"/>
      <c r="Q30" s="679"/>
      <c r="S30" s="230"/>
      <c r="T30" s="230"/>
      <c r="U30" s="230"/>
    </row>
    <row r="31" spans="1:21">
      <c r="C31" s="679"/>
      <c r="D31" s="679"/>
      <c r="E31" s="679"/>
      <c r="F31" s="679"/>
      <c r="G31" s="679"/>
      <c r="H31" s="679"/>
      <c r="I31" s="679"/>
      <c r="J31" s="679"/>
      <c r="K31" s="679"/>
      <c r="L31" s="679"/>
      <c r="M31" s="679"/>
      <c r="N31" s="679"/>
      <c r="O31" s="679"/>
      <c r="P31" s="679"/>
      <c r="Q31" s="679"/>
      <c r="S31" s="230"/>
      <c r="T31" s="230"/>
      <c r="U31" s="230"/>
    </row>
    <row r="32" spans="1:21">
      <c r="S32" s="230"/>
      <c r="T32" s="230"/>
      <c r="U32" s="230"/>
    </row>
    <row r="33" spans="19:21">
      <c r="S33" s="230"/>
      <c r="T33" s="230"/>
      <c r="U33" s="230"/>
    </row>
    <row r="34" spans="19:21">
      <c r="S34" s="230"/>
      <c r="T34" s="230"/>
      <c r="U34" s="230"/>
    </row>
    <row r="35" spans="19:21">
      <c r="S35" s="230"/>
      <c r="T35" s="230"/>
      <c r="U35" s="230"/>
    </row>
    <row r="36" spans="19:21">
      <c r="S36" s="230"/>
      <c r="T36" s="230"/>
      <c r="U36" s="230"/>
    </row>
  </sheetData>
  <mergeCells count="50">
    <mergeCell ref="A28:B28"/>
    <mergeCell ref="P28:Q28"/>
    <mergeCell ref="A25:B25"/>
    <mergeCell ref="P25:Q25"/>
    <mergeCell ref="A26:B26"/>
    <mergeCell ref="P26:Q26"/>
    <mergeCell ref="A27:B27"/>
    <mergeCell ref="P27:Q27"/>
    <mergeCell ref="A22:B22"/>
    <mergeCell ref="P22:Q22"/>
    <mergeCell ref="A23:B23"/>
    <mergeCell ref="P23:Q23"/>
    <mergeCell ref="A24:B24"/>
    <mergeCell ref="P24:Q24"/>
    <mergeCell ref="A19:B19"/>
    <mergeCell ref="P19:Q19"/>
    <mergeCell ref="A20:B20"/>
    <mergeCell ref="P20:Q20"/>
    <mergeCell ref="A21:B21"/>
    <mergeCell ref="P21:Q21"/>
    <mergeCell ref="A11:B11"/>
    <mergeCell ref="P11:Q11"/>
    <mergeCell ref="A12:A17"/>
    <mergeCell ref="Q12:Q17"/>
    <mergeCell ref="A18:B18"/>
    <mergeCell ref="P18:Q18"/>
    <mergeCell ref="A8:B8"/>
    <mergeCell ref="P8:Q8"/>
    <mergeCell ref="A9:B9"/>
    <mergeCell ref="P9:Q9"/>
    <mergeCell ref="A10:B10"/>
    <mergeCell ref="P10:Q10"/>
    <mergeCell ref="M4:O4"/>
    <mergeCell ref="P4:Q7"/>
    <mergeCell ref="C5:D5"/>
    <mergeCell ref="E5:F5"/>
    <mergeCell ref="G5:H5"/>
    <mergeCell ref="I5:J5"/>
    <mergeCell ref="K5:L5"/>
    <mergeCell ref="M5:O5"/>
    <mergeCell ref="A1:Q1"/>
    <mergeCell ref="A2:Q2"/>
    <mergeCell ref="A3:B3"/>
    <mergeCell ref="P3:Q3"/>
    <mergeCell ref="A4:B7"/>
    <mergeCell ref="C4:D4"/>
    <mergeCell ref="E4:F4"/>
    <mergeCell ref="G4:H4"/>
    <mergeCell ref="I4:J4"/>
    <mergeCell ref="K4:L4"/>
  </mergeCells>
  <printOptions horizontalCentered="1"/>
  <pageMargins left="1" right="1" top="1.5" bottom="1" header="1.5" footer="1"/>
  <pageSetup paperSize="9" scale="75" firstPageNumber="48" orientation="landscape" useFirstPageNumber="1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3:P14"/>
  <sheetViews>
    <sheetView rightToLeft="1" view="pageBreakPreview" topLeftCell="A14" zoomScaleSheetLayoutView="100" workbookViewId="0">
      <selection activeCell="T10" sqref="T10"/>
    </sheetView>
  </sheetViews>
  <sheetFormatPr defaultRowHeight="12.75"/>
  <sheetData>
    <row r="13" spans="1:16" ht="75">
      <c r="A13" s="380" t="s">
        <v>411</v>
      </c>
      <c r="B13" s="380"/>
      <c r="C13" s="380"/>
      <c r="D13" s="380"/>
      <c r="E13" s="380"/>
      <c r="F13" s="380"/>
      <c r="G13" s="380"/>
      <c r="H13" s="380"/>
      <c r="I13" s="380"/>
      <c r="J13" s="380"/>
      <c r="K13" s="380"/>
      <c r="L13" s="380"/>
      <c r="M13" s="380"/>
      <c r="N13" s="380"/>
      <c r="O13" s="380"/>
      <c r="P13" s="380"/>
    </row>
    <row r="14" spans="1:16" ht="75">
      <c r="A14" s="380" t="s">
        <v>493</v>
      </c>
      <c r="B14" s="380"/>
      <c r="C14" s="380"/>
      <c r="D14" s="380"/>
      <c r="E14" s="380"/>
      <c r="F14" s="380"/>
      <c r="G14" s="380"/>
      <c r="H14" s="380"/>
      <c r="I14" s="380"/>
      <c r="J14" s="380"/>
      <c r="K14" s="380"/>
      <c r="L14" s="380"/>
      <c r="M14" s="380"/>
      <c r="N14" s="380"/>
      <c r="O14" s="380"/>
      <c r="P14" s="380"/>
    </row>
  </sheetData>
  <mergeCells count="2">
    <mergeCell ref="A13:P13"/>
    <mergeCell ref="A14:P14"/>
  </mergeCells>
  <printOptions horizontalCentered="1"/>
  <pageMargins left="0.95" right="0.95" top="1.25" bottom="0.75" header="1.3" footer="0.55000000000000004"/>
  <pageSetup paperSize="9" scale="90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Y88"/>
  <sheetViews>
    <sheetView rightToLeft="1" view="pageBreakPreview" topLeftCell="A69" zoomScale="75" zoomScaleSheetLayoutView="75" workbookViewId="0">
      <selection activeCell="D10" sqref="D10"/>
    </sheetView>
  </sheetViews>
  <sheetFormatPr defaultRowHeight="12.75"/>
  <cols>
    <col min="1" max="1" width="6.5703125" style="193" customWidth="1"/>
    <col min="2" max="2" width="9.5703125" style="193" customWidth="1"/>
    <col min="3" max="15" width="8.5703125" style="193" customWidth="1"/>
    <col min="16" max="16" width="16" style="193" customWidth="1"/>
    <col min="17" max="17" width="8.28515625" style="193" customWidth="1"/>
    <col min="18" max="21" width="9.140625" style="193"/>
    <col min="22" max="22" width="16.140625" style="193" customWidth="1"/>
    <col min="23" max="23" width="4.85546875" style="193" customWidth="1"/>
    <col min="24" max="16384" width="9.140625" style="193"/>
  </cols>
  <sheetData>
    <row r="1" spans="1:25" ht="23.25" customHeight="1">
      <c r="A1" s="581" t="s">
        <v>655</v>
      </c>
      <c r="B1" s="581"/>
      <c r="C1" s="581"/>
      <c r="D1" s="581"/>
      <c r="E1" s="581"/>
      <c r="F1" s="581"/>
      <c r="G1" s="581"/>
      <c r="H1" s="581"/>
      <c r="I1" s="581"/>
      <c r="J1" s="581"/>
      <c r="K1" s="581"/>
      <c r="L1" s="581"/>
      <c r="M1" s="581"/>
      <c r="N1" s="581"/>
      <c r="O1" s="581"/>
      <c r="P1" s="581"/>
      <c r="Q1" s="581"/>
    </row>
    <row r="2" spans="1:25" ht="37.5" customHeight="1">
      <c r="A2" s="635" t="s">
        <v>656</v>
      </c>
      <c r="B2" s="635"/>
      <c r="C2" s="635"/>
      <c r="D2" s="635"/>
      <c r="E2" s="635"/>
      <c r="F2" s="635"/>
      <c r="G2" s="635"/>
      <c r="H2" s="635"/>
      <c r="I2" s="635"/>
      <c r="J2" s="635"/>
      <c r="K2" s="635"/>
      <c r="L2" s="635"/>
      <c r="M2" s="635"/>
      <c r="N2" s="635"/>
      <c r="O2" s="635"/>
      <c r="P2" s="635"/>
      <c r="Q2" s="635"/>
    </row>
    <row r="3" spans="1:25" ht="22.5" customHeight="1" thickBot="1">
      <c r="A3" s="681" t="s">
        <v>657</v>
      </c>
      <c r="B3" s="681"/>
      <c r="C3" s="681"/>
      <c r="D3" s="636"/>
      <c r="E3" s="636"/>
      <c r="F3" s="636"/>
      <c r="G3" s="636"/>
      <c r="H3" s="636"/>
      <c r="I3" s="636"/>
      <c r="J3" s="636"/>
      <c r="K3" s="636"/>
      <c r="L3" s="636"/>
      <c r="M3" s="636"/>
      <c r="N3" s="636"/>
      <c r="O3" s="636"/>
      <c r="P3" s="613" t="s">
        <v>658</v>
      </c>
      <c r="Q3" s="613"/>
      <c r="R3" s="636"/>
      <c r="S3" s="636"/>
      <c r="T3" s="636"/>
      <c r="U3" s="636"/>
      <c r="V3" s="636"/>
    </row>
    <row r="4" spans="1:25" ht="21.75" customHeight="1" thickTop="1">
      <c r="A4" s="402" t="s">
        <v>84</v>
      </c>
      <c r="B4" s="402"/>
      <c r="C4" s="682"/>
      <c r="D4" s="683"/>
      <c r="E4" s="683"/>
      <c r="F4" s="683"/>
      <c r="G4" s="683"/>
      <c r="H4" s="683"/>
      <c r="I4" s="684" t="s">
        <v>659</v>
      </c>
      <c r="J4" s="684"/>
      <c r="K4" s="684"/>
      <c r="L4" s="684"/>
      <c r="M4" s="684"/>
      <c r="N4" s="684"/>
      <c r="O4" s="684"/>
      <c r="P4" s="402" t="s">
        <v>206</v>
      </c>
      <c r="Q4" s="402"/>
      <c r="R4" s="255"/>
      <c r="S4" s="255"/>
      <c r="T4" s="255"/>
      <c r="U4" s="255"/>
      <c r="V4" s="636"/>
    </row>
    <row r="5" spans="1:25" ht="19.5" customHeight="1">
      <c r="A5" s="385"/>
      <c r="B5" s="385"/>
      <c r="C5" s="385" t="s">
        <v>12</v>
      </c>
      <c r="D5" s="385"/>
      <c r="E5" s="385" t="s">
        <v>13</v>
      </c>
      <c r="F5" s="385"/>
      <c r="G5" s="385" t="s">
        <v>14</v>
      </c>
      <c r="H5" s="385"/>
      <c r="I5" s="385" t="s">
        <v>15</v>
      </c>
      <c r="J5" s="385"/>
      <c r="K5" s="385" t="s">
        <v>16</v>
      </c>
      <c r="L5" s="385"/>
      <c r="M5" s="385" t="s">
        <v>17</v>
      </c>
      <c r="N5" s="385"/>
      <c r="O5" s="385"/>
      <c r="P5" s="385"/>
      <c r="Q5" s="385"/>
      <c r="R5" s="230"/>
      <c r="S5" s="230"/>
      <c r="T5" s="230"/>
      <c r="U5" s="230"/>
      <c r="V5" s="230"/>
      <c r="W5" s="230"/>
      <c r="X5" s="230"/>
      <c r="Y5" s="230"/>
    </row>
    <row r="6" spans="1:25" ht="24" customHeight="1">
      <c r="A6" s="385"/>
      <c r="B6" s="385"/>
      <c r="C6" s="385" t="s">
        <v>235</v>
      </c>
      <c r="D6" s="385"/>
      <c r="E6" s="385" t="s">
        <v>236</v>
      </c>
      <c r="F6" s="385"/>
      <c r="G6" s="385" t="s">
        <v>237</v>
      </c>
      <c r="H6" s="385"/>
      <c r="I6" s="385" t="s">
        <v>238</v>
      </c>
      <c r="J6" s="385"/>
      <c r="K6" s="385" t="s">
        <v>239</v>
      </c>
      <c r="L6" s="385"/>
      <c r="M6" s="385" t="s">
        <v>201</v>
      </c>
      <c r="N6" s="385"/>
      <c r="O6" s="385"/>
      <c r="P6" s="385"/>
      <c r="Q6" s="385"/>
      <c r="R6" s="230"/>
      <c r="S6" s="230"/>
      <c r="T6" s="230"/>
      <c r="U6" s="230"/>
      <c r="V6" s="230"/>
      <c r="W6" s="230"/>
      <c r="X6" s="230"/>
      <c r="Y6" s="230"/>
    </row>
    <row r="7" spans="1:25" ht="18.75" customHeight="1">
      <c r="A7" s="385"/>
      <c r="B7" s="385"/>
      <c r="C7" s="647" t="s">
        <v>5</v>
      </c>
      <c r="D7" s="647" t="s">
        <v>91</v>
      </c>
      <c r="E7" s="647" t="s">
        <v>5</v>
      </c>
      <c r="F7" s="647" t="s">
        <v>91</v>
      </c>
      <c r="G7" s="647" t="s">
        <v>5</v>
      </c>
      <c r="H7" s="647" t="s">
        <v>91</v>
      </c>
      <c r="I7" s="647" t="s">
        <v>5</v>
      </c>
      <c r="J7" s="647" t="s">
        <v>91</v>
      </c>
      <c r="K7" s="647" t="s">
        <v>5</v>
      </c>
      <c r="L7" s="647" t="s">
        <v>91</v>
      </c>
      <c r="M7" s="647" t="s">
        <v>5</v>
      </c>
      <c r="N7" s="647" t="s">
        <v>91</v>
      </c>
      <c r="O7" s="647" t="s">
        <v>4</v>
      </c>
      <c r="P7" s="385"/>
      <c r="Q7" s="385"/>
      <c r="R7" s="230"/>
      <c r="S7" s="230"/>
      <c r="T7" s="230"/>
      <c r="U7" s="230"/>
      <c r="V7" s="230"/>
      <c r="W7" s="230"/>
      <c r="X7" s="230"/>
      <c r="Y7" s="230"/>
    </row>
    <row r="8" spans="1:25" s="590" customFormat="1" ht="49.5" customHeight="1" thickBot="1">
      <c r="A8" s="403"/>
      <c r="B8" s="403"/>
      <c r="C8" s="639" t="s">
        <v>198</v>
      </c>
      <c r="D8" s="639" t="s">
        <v>233</v>
      </c>
      <c r="E8" s="639" t="s">
        <v>198</v>
      </c>
      <c r="F8" s="639" t="s">
        <v>233</v>
      </c>
      <c r="G8" s="639" t="s">
        <v>198</v>
      </c>
      <c r="H8" s="639" t="s">
        <v>233</v>
      </c>
      <c r="I8" s="639" t="s">
        <v>198</v>
      </c>
      <c r="J8" s="639" t="s">
        <v>233</v>
      </c>
      <c r="K8" s="639" t="s">
        <v>198</v>
      </c>
      <c r="L8" s="639" t="s">
        <v>233</v>
      </c>
      <c r="M8" s="639" t="s">
        <v>198</v>
      </c>
      <c r="N8" s="639" t="s">
        <v>233</v>
      </c>
      <c r="O8" s="639" t="s">
        <v>201</v>
      </c>
      <c r="P8" s="403"/>
      <c r="Q8" s="403"/>
      <c r="R8" s="641"/>
      <c r="S8" s="641"/>
      <c r="T8" s="641"/>
      <c r="U8" s="641"/>
      <c r="V8" s="642"/>
      <c r="W8" s="642"/>
      <c r="X8" s="642"/>
      <c r="Y8" s="642"/>
    </row>
    <row r="9" spans="1:25" ht="15.95" customHeight="1">
      <c r="A9" s="685" t="s">
        <v>382</v>
      </c>
      <c r="B9" s="685"/>
      <c r="C9" s="686">
        <v>24</v>
      </c>
      <c r="D9" s="686">
        <v>2</v>
      </c>
      <c r="E9" s="686">
        <v>58</v>
      </c>
      <c r="F9" s="686">
        <v>2</v>
      </c>
      <c r="G9" s="686">
        <v>84</v>
      </c>
      <c r="H9" s="686">
        <v>3</v>
      </c>
      <c r="I9" s="686">
        <v>65</v>
      </c>
      <c r="J9" s="686">
        <v>2</v>
      </c>
      <c r="K9" s="686">
        <v>87</v>
      </c>
      <c r="L9" s="686">
        <v>8</v>
      </c>
      <c r="M9" s="362">
        <f>SUM(K9,I9,G9,E9,C9)</f>
        <v>318</v>
      </c>
      <c r="N9" s="362">
        <f>SUM(L9,J9,H9,F9,D9)</f>
        <v>17</v>
      </c>
      <c r="O9" s="362">
        <f>SUM(M9:N9)</f>
        <v>335</v>
      </c>
      <c r="Q9" s="169" t="s">
        <v>380</v>
      </c>
      <c r="R9" s="125"/>
      <c r="S9" s="230"/>
      <c r="T9" s="230"/>
      <c r="U9" s="230"/>
      <c r="V9" s="230"/>
      <c r="W9" s="230"/>
      <c r="X9" s="230"/>
      <c r="Y9" s="230"/>
    </row>
    <row r="10" spans="1:25" ht="15.95" customHeight="1">
      <c r="A10" s="624" t="s">
        <v>383</v>
      </c>
      <c r="B10" s="624"/>
      <c r="C10" s="669">
        <v>49</v>
      </c>
      <c r="D10" s="669">
        <v>25</v>
      </c>
      <c r="E10" s="669">
        <v>90</v>
      </c>
      <c r="F10" s="669">
        <v>20</v>
      </c>
      <c r="G10" s="669">
        <v>86</v>
      </c>
      <c r="H10" s="669">
        <v>28</v>
      </c>
      <c r="I10" s="669">
        <v>61</v>
      </c>
      <c r="J10" s="669">
        <v>21</v>
      </c>
      <c r="K10" s="669">
        <v>65</v>
      </c>
      <c r="L10" s="669">
        <v>5</v>
      </c>
      <c r="M10" s="199">
        <f>SUM(K10,I10,G10,E10,C10)</f>
        <v>351</v>
      </c>
      <c r="N10" s="199">
        <f t="shared" ref="N10:N28" si="0">SUM(L10,J10,H10,F10,D10)</f>
        <v>99</v>
      </c>
      <c r="O10" s="199">
        <f>SUM(M10:N10)</f>
        <v>450</v>
      </c>
      <c r="P10" s="404" t="s">
        <v>207</v>
      </c>
      <c r="Q10" s="404"/>
      <c r="R10" s="230"/>
      <c r="S10" s="230"/>
      <c r="T10" s="230"/>
      <c r="U10" s="230"/>
      <c r="V10" s="230"/>
      <c r="W10" s="230"/>
      <c r="X10" s="230"/>
      <c r="Y10" s="230"/>
    </row>
    <row r="11" spans="1:25" ht="15.95" customHeight="1">
      <c r="A11" s="624" t="s">
        <v>83</v>
      </c>
      <c r="B11" s="624"/>
      <c r="C11" s="668">
        <v>71</v>
      </c>
      <c r="D11" s="668">
        <v>7</v>
      </c>
      <c r="E11" s="668">
        <v>108</v>
      </c>
      <c r="F11" s="668">
        <v>9</v>
      </c>
      <c r="G11" s="668">
        <v>116</v>
      </c>
      <c r="H11" s="668">
        <v>14</v>
      </c>
      <c r="I11" s="668">
        <v>58</v>
      </c>
      <c r="J11" s="668">
        <v>6</v>
      </c>
      <c r="K11" s="668">
        <v>72</v>
      </c>
      <c r="L11" s="668">
        <v>13</v>
      </c>
      <c r="M11" s="199">
        <f t="shared" ref="M11:M28" si="1">SUM(K11,I11,G11,E11,C11)</f>
        <v>425</v>
      </c>
      <c r="N11" s="199">
        <f t="shared" si="0"/>
        <v>49</v>
      </c>
      <c r="O11" s="199">
        <f t="shared" ref="O11:O28" si="2">SUM(M11:N11)</f>
        <v>474</v>
      </c>
      <c r="P11" s="404" t="s">
        <v>208</v>
      </c>
      <c r="Q11" s="404"/>
      <c r="R11" s="230"/>
      <c r="S11" s="230"/>
      <c r="T11" s="230"/>
      <c r="U11" s="230"/>
      <c r="V11" s="230"/>
      <c r="W11" s="230"/>
      <c r="X11" s="230"/>
      <c r="Y11" s="230"/>
    </row>
    <row r="12" spans="1:25" ht="15.95" customHeight="1">
      <c r="A12" s="624" t="s">
        <v>7</v>
      </c>
      <c r="B12" s="624"/>
      <c r="C12" s="668">
        <v>108</v>
      </c>
      <c r="D12" s="668">
        <v>7</v>
      </c>
      <c r="E12" s="668">
        <v>128</v>
      </c>
      <c r="F12" s="668">
        <v>9</v>
      </c>
      <c r="G12" s="668">
        <v>111</v>
      </c>
      <c r="H12" s="668">
        <v>6</v>
      </c>
      <c r="I12" s="668">
        <v>100</v>
      </c>
      <c r="J12" s="668">
        <v>5</v>
      </c>
      <c r="K12" s="668">
        <v>103</v>
      </c>
      <c r="L12" s="668">
        <v>11</v>
      </c>
      <c r="M12" s="199">
        <f t="shared" si="1"/>
        <v>550</v>
      </c>
      <c r="N12" s="199">
        <f t="shared" si="0"/>
        <v>38</v>
      </c>
      <c r="O12" s="199">
        <f t="shared" si="2"/>
        <v>588</v>
      </c>
      <c r="P12" s="404" t="s">
        <v>209</v>
      </c>
      <c r="Q12" s="404"/>
      <c r="R12" s="230"/>
      <c r="S12" s="230"/>
      <c r="T12" s="230"/>
      <c r="U12" s="230"/>
      <c r="V12" s="230"/>
      <c r="W12" s="230"/>
      <c r="X12" s="230"/>
      <c r="Y12" s="230"/>
    </row>
    <row r="13" spans="1:25" ht="15.95" customHeight="1">
      <c r="A13" s="650" t="s">
        <v>8</v>
      </c>
      <c r="B13" s="191" t="s">
        <v>69</v>
      </c>
      <c r="C13" s="668">
        <v>199</v>
      </c>
      <c r="D13" s="668">
        <v>0</v>
      </c>
      <c r="E13" s="668">
        <v>182</v>
      </c>
      <c r="F13" s="668">
        <v>0</v>
      </c>
      <c r="G13" s="668">
        <v>87</v>
      </c>
      <c r="H13" s="668">
        <v>0</v>
      </c>
      <c r="I13" s="668">
        <v>37</v>
      </c>
      <c r="J13" s="668">
        <v>0</v>
      </c>
      <c r="K13" s="668">
        <v>15</v>
      </c>
      <c r="L13" s="668">
        <v>0</v>
      </c>
      <c r="M13" s="199">
        <f t="shared" si="1"/>
        <v>520</v>
      </c>
      <c r="N13" s="199">
        <f t="shared" si="0"/>
        <v>0</v>
      </c>
      <c r="O13" s="199">
        <f t="shared" si="2"/>
        <v>520</v>
      </c>
      <c r="P13" s="365" t="s">
        <v>627</v>
      </c>
      <c r="Q13" s="438" t="s">
        <v>211</v>
      </c>
      <c r="R13" s="230"/>
      <c r="S13" s="230"/>
      <c r="T13" s="230"/>
      <c r="U13" s="230"/>
      <c r="V13" s="230"/>
      <c r="W13" s="230"/>
      <c r="X13" s="230"/>
      <c r="Y13" s="230"/>
    </row>
    <row r="14" spans="1:25" ht="15.95" customHeight="1">
      <c r="A14" s="650"/>
      <c r="B14" s="191" t="s">
        <v>73</v>
      </c>
      <c r="C14" s="668">
        <v>113</v>
      </c>
      <c r="D14" s="668">
        <v>0</v>
      </c>
      <c r="E14" s="668">
        <v>173</v>
      </c>
      <c r="F14" s="668">
        <v>0</v>
      </c>
      <c r="G14" s="668">
        <v>147</v>
      </c>
      <c r="H14" s="668">
        <v>0</v>
      </c>
      <c r="I14" s="668">
        <v>96</v>
      </c>
      <c r="J14" s="668">
        <v>0</v>
      </c>
      <c r="K14" s="668">
        <v>59</v>
      </c>
      <c r="L14" s="668">
        <v>0</v>
      </c>
      <c r="M14" s="199">
        <f t="shared" si="1"/>
        <v>588</v>
      </c>
      <c r="N14" s="199">
        <f t="shared" si="0"/>
        <v>0</v>
      </c>
      <c r="O14" s="199">
        <f t="shared" si="2"/>
        <v>588</v>
      </c>
      <c r="P14" s="365" t="s">
        <v>628</v>
      </c>
      <c r="Q14" s="438"/>
      <c r="R14" s="230"/>
      <c r="S14" s="230"/>
      <c r="T14" s="230"/>
      <c r="U14" s="230"/>
      <c r="V14" s="230"/>
      <c r="W14" s="230"/>
      <c r="X14" s="230"/>
      <c r="Y14" s="230"/>
    </row>
    <row r="15" spans="1:25" ht="15.95" customHeight="1">
      <c r="A15" s="650"/>
      <c r="B15" s="191" t="s">
        <v>74</v>
      </c>
      <c r="C15" s="668">
        <v>21</v>
      </c>
      <c r="D15" s="668">
        <v>0</v>
      </c>
      <c r="E15" s="668">
        <v>34</v>
      </c>
      <c r="F15" s="668">
        <v>0</v>
      </c>
      <c r="G15" s="668">
        <v>45</v>
      </c>
      <c r="H15" s="668">
        <v>0</v>
      </c>
      <c r="I15" s="668">
        <v>40</v>
      </c>
      <c r="J15" s="668">
        <v>0</v>
      </c>
      <c r="K15" s="668">
        <v>9</v>
      </c>
      <c r="L15" s="668">
        <v>0</v>
      </c>
      <c r="M15" s="199">
        <f t="shared" si="1"/>
        <v>149</v>
      </c>
      <c r="N15" s="199">
        <f t="shared" si="0"/>
        <v>0</v>
      </c>
      <c r="O15" s="199">
        <f t="shared" si="2"/>
        <v>149</v>
      </c>
      <c r="P15" s="365" t="s">
        <v>629</v>
      </c>
      <c r="Q15" s="438"/>
      <c r="R15" s="230"/>
      <c r="S15" s="230"/>
      <c r="T15" s="230"/>
      <c r="U15" s="230"/>
      <c r="V15" s="230"/>
      <c r="W15" s="230"/>
      <c r="X15" s="230"/>
      <c r="Y15" s="230"/>
    </row>
    <row r="16" spans="1:25" ht="15.95" customHeight="1">
      <c r="A16" s="650"/>
      <c r="B16" s="191" t="s">
        <v>72</v>
      </c>
      <c r="C16" s="668">
        <v>114</v>
      </c>
      <c r="D16" s="668">
        <v>0</v>
      </c>
      <c r="E16" s="668">
        <v>135</v>
      </c>
      <c r="F16" s="668">
        <v>0</v>
      </c>
      <c r="G16" s="668">
        <v>94</v>
      </c>
      <c r="H16" s="668">
        <v>0</v>
      </c>
      <c r="I16" s="668">
        <v>53</v>
      </c>
      <c r="J16" s="668">
        <v>0</v>
      </c>
      <c r="K16" s="668">
        <v>39</v>
      </c>
      <c r="L16" s="668">
        <v>0</v>
      </c>
      <c r="M16" s="199">
        <f t="shared" si="1"/>
        <v>435</v>
      </c>
      <c r="N16" s="199">
        <f t="shared" si="0"/>
        <v>0</v>
      </c>
      <c r="O16" s="199">
        <f t="shared" si="2"/>
        <v>435</v>
      </c>
      <c r="P16" s="365" t="s">
        <v>630</v>
      </c>
      <c r="Q16" s="438"/>
      <c r="R16" s="230"/>
      <c r="S16" s="230"/>
      <c r="T16" s="230"/>
      <c r="U16" s="230"/>
      <c r="V16" s="230"/>
      <c r="W16" s="230"/>
      <c r="X16" s="230"/>
      <c r="Y16" s="230"/>
    </row>
    <row r="17" spans="1:25" ht="15.95" customHeight="1">
      <c r="A17" s="650"/>
      <c r="B17" s="191" t="s">
        <v>70</v>
      </c>
      <c r="C17" s="668">
        <v>198</v>
      </c>
      <c r="D17" s="668">
        <v>0</v>
      </c>
      <c r="E17" s="668">
        <v>176</v>
      </c>
      <c r="F17" s="668">
        <v>0</v>
      </c>
      <c r="G17" s="668">
        <v>133</v>
      </c>
      <c r="H17" s="668">
        <v>0</v>
      </c>
      <c r="I17" s="668">
        <v>69</v>
      </c>
      <c r="J17" s="668">
        <v>0</v>
      </c>
      <c r="K17" s="668">
        <v>32</v>
      </c>
      <c r="L17" s="668">
        <v>0</v>
      </c>
      <c r="M17" s="199">
        <f t="shared" si="1"/>
        <v>608</v>
      </c>
      <c r="N17" s="199">
        <f t="shared" si="0"/>
        <v>0</v>
      </c>
      <c r="O17" s="199">
        <f t="shared" si="2"/>
        <v>608</v>
      </c>
      <c r="P17" s="365" t="s">
        <v>631</v>
      </c>
      <c r="Q17" s="438"/>
      <c r="R17" s="230"/>
      <c r="S17" s="230"/>
      <c r="T17" s="230"/>
      <c r="U17" s="230"/>
      <c r="V17" s="230"/>
      <c r="W17" s="230"/>
      <c r="X17" s="230"/>
      <c r="Y17" s="230"/>
    </row>
    <row r="18" spans="1:25" ht="15.95" customHeight="1">
      <c r="A18" s="650"/>
      <c r="B18" s="191" t="s">
        <v>71</v>
      </c>
      <c r="C18" s="668">
        <v>171</v>
      </c>
      <c r="D18" s="668">
        <v>0</v>
      </c>
      <c r="E18" s="668">
        <v>88</v>
      </c>
      <c r="F18" s="668">
        <v>0</v>
      </c>
      <c r="G18" s="668">
        <v>76</v>
      </c>
      <c r="H18" s="668">
        <v>0</v>
      </c>
      <c r="I18" s="668">
        <v>38</v>
      </c>
      <c r="J18" s="668">
        <v>0</v>
      </c>
      <c r="K18" s="668">
        <v>23</v>
      </c>
      <c r="L18" s="668">
        <v>0</v>
      </c>
      <c r="M18" s="199">
        <f t="shared" si="1"/>
        <v>396</v>
      </c>
      <c r="N18" s="199">
        <f t="shared" si="0"/>
        <v>0</v>
      </c>
      <c r="O18" s="199">
        <f t="shared" si="2"/>
        <v>396</v>
      </c>
      <c r="P18" s="365" t="s">
        <v>632</v>
      </c>
      <c r="Q18" s="438"/>
      <c r="R18" s="230"/>
      <c r="S18" s="230"/>
      <c r="T18" s="230"/>
      <c r="U18" s="230"/>
      <c r="V18" s="230"/>
      <c r="W18" s="230"/>
      <c r="X18" s="230"/>
      <c r="Y18" s="230"/>
    </row>
    <row r="19" spans="1:25" ht="15.95" customHeight="1">
      <c r="A19" s="624" t="s">
        <v>392</v>
      </c>
      <c r="B19" s="624"/>
      <c r="C19" s="668">
        <v>67</v>
      </c>
      <c r="D19" s="668">
        <v>29</v>
      </c>
      <c r="E19" s="668">
        <v>219</v>
      </c>
      <c r="F19" s="668">
        <v>81</v>
      </c>
      <c r="G19" s="668">
        <v>224</v>
      </c>
      <c r="H19" s="668">
        <v>78</v>
      </c>
      <c r="I19" s="668">
        <v>164</v>
      </c>
      <c r="J19" s="668">
        <v>79</v>
      </c>
      <c r="K19" s="668">
        <v>141</v>
      </c>
      <c r="L19" s="668">
        <v>57</v>
      </c>
      <c r="M19" s="199">
        <f t="shared" si="1"/>
        <v>815</v>
      </c>
      <c r="N19" s="199">
        <f t="shared" si="0"/>
        <v>324</v>
      </c>
      <c r="O19" s="199">
        <f t="shared" si="2"/>
        <v>1139</v>
      </c>
      <c r="P19" s="473" t="s">
        <v>217</v>
      </c>
      <c r="Q19" s="473"/>
      <c r="R19" s="230"/>
      <c r="S19" s="230"/>
      <c r="T19" s="230"/>
      <c r="U19" s="230"/>
      <c r="V19" s="230"/>
      <c r="W19" s="230"/>
      <c r="X19" s="230"/>
      <c r="Y19" s="230"/>
    </row>
    <row r="20" spans="1:25" ht="15.95" customHeight="1">
      <c r="A20" s="624" t="s">
        <v>633</v>
      </c>
      <c r="B20" s="624"/>
      <c r="C20" s="668">
        <v>79</v>
      </c>
      <c r="D20" s="668">
        <v>0</v>
      </c>
      <c r="E20" s="668">
        <v>130</v>
      </c>
      <c r="F20" s="668">
        <v>0</v>
      </c>
      <c r="G20" s="668">
        <v>154</v>
      </c>
      <c r="H20" s="668">
        <v>0</v>
      </c>
      <c r="I20" s="668">
        <v>133</v>
      </c>
      <c r="J20" s="668">
        <v>0</v>
      </c>
      <c r="K20" s="668">
        <v>149</v>
      </c>
      <c r="L20" s="668">
        <v>0</v>
      </c>
      <c r="M20" s="199">
        <f t="shared" si="1"/>
        <v>645</v>
      </c>
      <c r="N20" s="199">
        <f t="shared" si="0"/>
        <v>0</v>
      </c>
      <c r="O20" s="199">
        <f t="shared" si="2"/>
        <v>645</v>
      </c>
      <c r="P20" s="404" t="s">
        <v>218</v>
      </c>
      <c r="Q20" s="404"/>
      <c r="R20" s="230"/>
      <c r="S20" s="230"/>
      <c r="T20" s="230"/>
      <c r="U20" s="230"/>
      <c r="V20" s="230"/>
      <c r="W20" s="230"/>
      <c r="X20" s="230"/>
      <c r="Y20" s="230"/>
    </row>
    <row r="21" spans="1:25" ht="15.95" customHeight="1">
      <c r="A21" s="624" t="s">
        <v>75</v>
      </c>
      <c r="B21" s="624"/>
      <c r="C21" s="668">
        <v>91</v>
      </c>
      <c r="D21" s="668">
        <v>0</v>
      </c>
      <c r="E21" s="668">
        <v>120</v>
      </c>
      <c r="F21" s="668">
        <v>0</v>
      </c>
      <c r="G21" s="668">
        <v>166</v>
      </c>
      <c r="H21" s="668">
        <v>0</v>
      </c>
      <c r="I21" s="668">
        <v>131</v>
      </c>
      <c r="J21" s="668">
        <v>0</v>
      </c>
      <c r="K21" s="668">
        <v>114</v>
      </c>
      <c r="L21" s="668">
        <v>0</v>
      </c>
      <c r="M21" s="199">
        <f t="shared" si="1"/>
        <v>622</v>
      </c>
      <c r="N21" s="199">
        <f t="shared" si="0"/>
        <v>0</v>
      </c>
      <c r="O21" s="199">
        <f t="shared" si="2"/>
        <v>622</v>
      </c>
      <c r="P21" s="404" t="s">
        <v>219</v>
      </c>
      <c r="Q21" s="404"/>
      <c r="R21" s="230"/>
      <c r="S21" s="230"/>
      <c r="T21" s="230"/>
      <c r="U21" s="230"/>
      <c r="V21" s="230"/>
      <c r="W21" s="230"/>
      <c r="X21" s="230"/>
      <c r="Y21" s="230"/>
    </row>
    <row r="22" spans="1:25" ht="15.95" customHeight="1">
      <c r="A22" s="624" t="s">
        <v>78</v>
      </c>
      <c r="B22" s="624"/>
      <c r="C22" s="668">
        <v>37</v>
      </c>
      <c r="D22" s="668">
        <v>3</v>
      </c>
      <c r="E22" s="668">
        <v>49</v>
      </c>
      <c r="F22" s="668">
        <v>15</v>
      </c>
      <c r="G22" s="668">
        <v>69</v>
      </c>
      <c r="H22" s="668">
        <v>14</v>
      </c>
      <c r="I22" s="668">
        <v>71</v>
      </c>
      <c r="J22" s="668">
        <v>11</v>
      </c>
      <c r="K22" s="668">
        <v>93</v>
      </c>
      <c r="L22" s="668">
        <v>21</v>
      </c>
      <c r="M22" s="199">
        <f t="shared" si="1"/>
        <v>319</v>
      </c>
      <c r="N22" s="199">
        <f t="shared" si="0"/>
        <v>64</v>
      </c>
      <c r="O22" s="199">
        <f t="shared" si="2"/>
        <v>383</v>
      </c>
      <c r="P22" s="404" t="s">
        <v>220</v>
      </c>
      <c r="Q22" s="404"/>
      <c r="R22" s="230"/>
      <c r="S22" s="230"/>
      <c r="T22" s="230"/>
      <c r="U22" s="230"/>
      <c r="V22" s="230"/>
      <c r="W22" s="230"/>
      <c r="X22" s="230"/>
      <c r="Y22" s="230"/>
    </row>
    <row r="23" spans="1:25" ht="15.95" customHeight="1">
      <c r="A23" s="624" t="s">
        <v>409</v>
      </c>
      <c r="B23" s="624"/>
      <c r="C23" s="668">
        <v>38</v>
      </c>
      <c r="D23" s="668">
        <v>13</v>
      </c>
      <c r="E23" s="668">
        <v>67</v>
      </c>
      <c r="F23" s="668">
        <v>14</v>
      </c>
      <c r="G23" s="668">
        <v>76</v>
      </c>
      <c r="H23" s="668">
        <v>13</v>
      </c>
      <c r="I23" s="668">
        <v>61</v>
      </c>
      <c r="J23" s="668">
        <v>5</v>
      </c>
      <c r="K23" s="668">
        <v>43</v>
      </c>
      <c r="L23" s="668">
        <v>6</v>
      </c>
      <c r="M23" s="199">
        <f t="shared" si="1"/>
        <v>285</v>
      </c>
      <c r="N23" s="199">
        <f t="shared" si="0"/>
        <v>51</v>
      </c>
      <c r="O23" s="199">
        <f t="shared" si="2"/>
        <v>336</v>
      </c>
      <c r="P23" s="404" t="s">
        <v>221</v>
      </c>
      <c r="Q23" s="404"/>
      <c r="R23" s="230"/>
      <c r="S23" s="230"/>
      <c r="T23" s="230"/>
      <c r="U23" s="230"/>
      <c r="V23" s="230"/>
      <c r="W23" s="230"/>
      <c r="X23" s="230"/>
      <c r="Y23" s="230"/>
    </row>
    <row r="24" spans="1:25" ht="15.95" customHeight="1">
      <c r="A24" s="624" t="s">
        <v>9</v>
      </c>
      <c r="B24" s="624"/>
      <c r="C24" s="668">
        <v>10</v>
      </c>
      <c r="D24" s="668">
        <v>7</v>
      </c>
      <c r="E24" s="668">
        <v>23</v>
      </c>
      <c r="F24" s="668">
        <v>3</v>
      </c>
      <c r="G24" s="668">
        <v>29</v>
      </c>
      <c r="H24" s="668">
        <v>12</v>
      </c>
      <c r="I24" s="668">
        <v>33</v>
      </c>
      <c r="J24" s="668">
        <v>6</v>
      </c>
      <c r="K24" s="668">
        <v>12</v>
      </c>
      <c r="L24" s="668">
        <v>9</v>
      </c>
      <c r="M24" s="199">
        <f t="shared" si="1"/>
        <v>107</v>
      </c>
      <c r="N24" s="199">
        <f t="shared" si="0"/>
        <v>37</v>
      </c>
      <c r="O24" s="199">
        <f t="shared" si="2"/>
        <v>144</v>
      </c>
      <c r="P24" s="404" t="s">
        <v>222</v>
      </c>
      <c r="Q24" s="404"/>
      <c r="R24" s="230"/>
      <c r="S24" s="230"/>
      <c r="T24" s="230"/>
      <c r="U24" s="230"/>
      <c r="V24" s="230"/>
      <c r="W24" s="230"/>
      <c r="X24" s="230"/>
      <c r="Y24" s="230"/>
    </row>
    <row r="25" spans="1:25" ht="15.95" customHeight="1">
      <c r="A25" s="624" t="s">
        <v>79</v>
      </c>
      <c r="B25" s="624"/>
      <c r="C25" s="668">
        <v>144</v>
      </c>
      <c r="D25" s="668">
        <v>10</v>
      </c>
      <c r="E25" s="668">
        <v>129</v>
      </c>
      <c r="F25" s="668">
        <v>14</v>
      </c>
      <c r="G25" s="668">
        <v>150</v>
      </c>
      <c r="H25" s="668">
        <v>10</v>
      </c>
      <c r="I25" s="668">
        <v>61</v>
      </c>
      <c r="J25" s="668">
        <v>7</v>
      </c>
      <c r="K25" s="668">
        <v>77</v>
      </c>
      <c r="L25" s="668">
        <v>12</v>
      </c>
      <c r="M25" s="199">
        <f t="shared" si="1"/>
        <v>561</v>
      </c>
      <c r="N25" s="199">
        <f t="shared" si="0"/>
        <v>53</v>
      </c>
      <c r="O25" s="199">
        <f t="shared" si="2"/>
        <v>614</v>
      </c>
      <c r="P25" s="404" t="s">
        <v>223</v>
      </c>
      <c r="Q25" s="404"/>
      <c r="R25" s="230"/>
      <c r="S25" s="230"/>
      <c r="T25" s="230"/>
      <c r="U25" s="230"/>
      <c r="V25" s="230"/>
      <c r="W25" s="230"/>
      <c r="X25" s="230"/>
      <c r="Y25" s="230"/>
    </row>
    <row r="26" spans="1:25" ht="15.95" customHeight="1">
      <c r="A26" s="624" t="s">
        <v>80</v>
      </c>
      <c r="B26" s="624"/>
      <c r="C26" s="668">
        <v>55</v>
      </c>
      <c r="D26" s="668">
        <v>18</v>
      </c>
      <c r="E26" s="668">
        <v>125</v>
      </c>
      <c r="F26" s="668">
        <v>21</v>
      </c>
      <c r="G26" s="668">
        <v>110</v>
      </c>
      <c r="H26" s="668">
        <v>16</v>
      </c>
      <c r="I26" s="668">
        <v>106</v>
      </c>
      <c r="J26" s="668">
        <v>20</v>
      </c>
      <c r="K26" s="668">
        <v>70</v>
      </c>
      <c r="L26" s="668">
        <v>23</v>
      </c>
      <c r="M26" s="199">
        <f t="shared" si="1"/>
        <v>466</v>
      </c>
      <c r="N26" s="199">
        <f t="shared" si="0"/>
        <v>98</v>
      </c>
      <c r="O26" s="199">
        <f t="shared" si="2"/>
        <v>564</v>
      </c>
      <c r="P26" s="404" t="s">
        <v>224</v>
      </c>
      <c r="Q26" s="404"/>
      <c r="R26" s="230"/>
      <c r="S26" s="230"/>
      <c r="T26" s="230"/>
      <c r="U26" s="230"/>
      <c r="V26" s="230"/>
      <c r="W26" s="230"/>
      <c r="X26" s="230"/>
      <c r="Y26" s="230"/>
    </row>
    <row r="27" spans="1:25" ht="15.95" customHeight="1">
      <c r="A27" s="624" t="s">
        <v>184</v>
      </c>
      <c r="B27" s="624"/>
      <c r="C27" s="687">
        <v>57</v>
      </c>
      <c r="D27" s="687">
        <v>0</v>
      </c>
      <c r="E27" s="687">
        <v>98</v>
      </c>
      <c r="F27" s="687">
        <v>10</v>
      </c>
      <c r="G27" s="687">
        <v>87</v>
      </c>
      <c r="H27" s="687">
        <v>0</v>
      </c>
      <c r="I27" s="687">
        <v>79</v>
      </c>
      <c r="J27" s="687">
        <v>0</v>
      </c>
      <c r="K27" s="687">
        <v>57</v>
      </c>
      <c r="L27" s="687">
        <v>0</v>
      </c>
      <c r="M27" s="199">
        <f t="shared" si="1"/>
        <v>378</v>
      </c>
      <c r="N27" s="199">
        <f t="shared" si="0"/>
        <v>10</v>
      </c>
      <c r="O27" s="199">
        <f t="shared" si="2"/>
        <v>388</v>
      </c>
      <c r="P27" s="404" t="s">
        <v>225</v>
      </c>
      <c r="Q27" s="404"/>
      <c r="R27" s="230"/>
      <c r="S27" s="230"/>
      <c r="T27" s="230"/>
      <c r="U27" s="230"/>
      <c r="V27" s="230"/>
      <c r="W27" s="230"/>
      <c r="X27" s="230"/>
      <c r="Y27" s="230"/>
    </row>
    <row r="28" spans="1:25" ht="15.95" customHeight="1" thickBot="1">
      <c r="A28" s="670" t="s">
        <v>10</v>
      </c>
      <c r="B28" s="670"/>
      <c r="C28" s="688">
        <v>176</v>
      </c>
      <c r="D28" s="688">
        <v>0</v>
      </c>
      <c r="E28" s="688">
        <v>294</v>
      </c>
      <c r="F28" s="688">
        <v>0</v>
      </c>
      <c r="G28" s="688">
        <v>300</v>
      </c>
      <c r="H28" s="688">
        <v>0</v>
      </c>
      <c r="I28" s="688">
        <v>217</v>
      </c>
      <c r="J28" s="688">
        <v>0</v>
      </c>
      <c r="K28" s="688">
        <v>136</v>
      </c>
      <c r="L28" s="688">
        <v>0</v>
      </c>
      <c r="M28" s="604">
        <f t="shared" si="1"/>
        <v>1123</v>
      </c>
      <c r="N28" s="604">
        <f t="shared" si="0"/>
        <v>0</v>
      </c>
      <c r="O28" s="604">
        <f t="shared" si="2"/>
        <v>1123</v>
      </c>
      <c r="P28" s="405" t="s">
        <v>226</v>
      </c>
      <c r="Q28" s="405"/>
      <c r="R28" s="230"/>
      <c r="S28" s="230"/>
      <c r="T28" s="230"/>
      <c r="U28" s="230"/>
      <c r="V28" s="230"/>
      <c r="W28" s="230"/>
      <c r="X28" s="230"/>
      <c r="Y28" s="230"/>
    </row>
    <row r="29" spans="1:25" ht="15.95" customHeight="1" thickBot="1">
      <c r="A29" s="656" t="s">
        <v>11</v>
      </c>
      <c r="B29" s="656"/>
      <c r="C29" s="674">
        <f>SUM(C9:C28)</f>
        <v>1822</v>
      </c>
      <c r="D29" s="674">
        <f t="shared" ref="D29:O29" si="3">SUM(D9:D28)</f>
        <v>121</v>
      </c>
      <c r="E29" s="674">
        <f t="shared" si="3"/>
        <v>2426</v>
      </c>
      <c r="F29" s="674">
        <f t="shared" si="3"/>
        <v>198</v>
      </c>
      <c r="G29" s="674">
        <f t="shared" si="3"/>
        <v>2344</v>
      </c>
      <c r="H29" s="674">
        <f t="shared" si="3"/>
        <v>194</v>
      </c>
      <c r="I29" s="674">
        <f t="shared" si="3"/>
        <v>1673</v>
      </c>
      <c r="J29" s="674">
        <f t="shared" si="3"/>
        <v>162</v>
      </c>
      <c r="K29" s="674">
        <f t="shared" si="3"/>
        <v>1396</v>
      </c>
      <c r="L29" s="674">
        <f t="shared" si="3"/>
        <v>165</v>
      </c>
      <c r="M29" s="674">
        <f t="shared" si="3"/>
        <v>9661</v>
      </c>
      <c r="N29" s="674">
        <f t="shared" si="3"/>
        <v>840</v>
      </c>
      <c r="O29" s="674">
        <f t="shared" si="3"/>
        <v>10501</v>
      </c>
      <c r="P29" s="442" t="s">
        <v>201</v>
      </c>
      <c r="Q29" s="442"/>
      <c r="R29" s="230"/>
      <c r="S29" s="230"/>
      <c r="T29" s="230"/>
      <c r="U29" s="230"/>
      <c r="V29" s="230"/>
      <c r="W29" s="230"/>
      <c r="X29" s="230"/>
      <c r="Y29" s="230"/>
    </row>
    <row r="30" spans="1:25" ht="18.75" customHeight="1" thickTop="1">
      <c r="A30" s="689"/>
      <c r="B30" s="689"/>
      <c r="C30" s="654"/>
      <c r="D30" s="654"/>
      <c r="E30" s="654"/>
      <c r="F30" s="654"/>
      <c r="G30" s="654"/>
      <c r="H30" s="654"/>
      <c r="I30" s="654"/>
      <c r="J30" s="654"/>
      <c r="K30" s="654"/>
      <c r="L30" s="654"/>
      <c r="M30" s="654"/>
      <c r="N30" s="654"/>
      <c r="O30" s="654"/>
      <c r="P30" s="364"/>
      <c r="Q30" s="364"/>
      <c r="R30" s="230"/>
      <c r="S30" s="230"/>
      <c r="T30" s="230"/>
      <c r="U30" s="230"/>
      <c r="V30" s="230"/>
      <c r="W30" s="230"/>
      <c r="X30" s="230"/>
      <c r="Y30" s="230"/>
    </row>
    <row r="31" spans="1:25" ht="18.75" customHeight="1">
      <c r="P31" s="230"/>
      <c r="Q31" s="230"/>
      <c r="R31" s="230"/>
      <c r="S31" s="230"/>
      <c r="T31" s="230"/>
      <c r="U31" s="230"/>
      <c r="V31" s="230"/>
      <c r="W31" s="230"/>
      <c r="X31" s="230"/>
      <c r="Y31" s="230"/>
    </row>
    <row r="32" spans="1:25" ht="27" customHeight="1" thickBot="1">
      <c r="A32" s="690" t="s">
        <v>660</v>
      </c>
      <c r="B32" s="690"/>
      <c r="C32" s="646"/>
      <c r="D32" s="646"/>
      <c r="E32" s="646"/>
      <c r="F32" s="646"/>
      <c r="G32" s="646"/>
      <c r="H32" s="646"/>
      <c r="I32" s="646"/>
      <c r="J32" s="646"/>
      <c r="K32" s="646"/>
      <c r="L32" s="646"/>
      <c r="M32" s="646"/>
      <c r="N32" s="646"/>
      <c r="O32" s="691" t="s">
        <v>661</v>
      </c>
      <c r="P32" s="691"/>
      <c r="Q32" s="691"/>
    </row>
    <row r="33" spans="1:17" ht="21" customHeight="1" thickTop="1">
      <c r="A33" s="402" t="s">
        <v>84</v>
      </c>
      <c r="B33" s="402"/>
      <c r="C33" s="402" t="s">
        <v>662</v>
      </c>
      <c r="D33" s="402"/>
      <c r="E33" s="402"/>
      <c r="F33" s="402"/>
      <c r="G33" s="402"/>
      <c r="H33" s="402"/>
      <c r="I33" s="402"/>
      <c r="J33" s="402"/>
      <c r="K33" s="402"/>
      <c r="L33" s="402"/>
      <c r="M33" s="402"/>
      <c r="N33" s="402"/>
      <c r="O33" s="402"/>
      <c r="P33" s="402" t="s">
        <v>206</v>
      </c>
      <c r="Q33" s="402"/>
    </row>
    <row r="34" spans="1:17" ht="20.25" customHeight="1">
      <c r="A34" s="385"/>
      <c r="B34" s="385"/>
      <c r="C34" s="385" t="s">
        <v>13</v>
      </c>
      <c r="D34" s="385"/>
      <c r="E34" s="385" t="s">
        <v>14</v>
      </c>
      <c r="F34" s="385"/>
      <c r="G34" s="385" t="s">
        <v>15</v>
      </c>
      <c r="H34" s="385"/>
      <c r="I34" s="385" t="s">
        <v>16</v>
      </c>
      <c r="J34" s="385"/>
      <c r="K34" s="385" t="s">
        <v>18</v>
      </c>
      <c r="L34" s="385"/>
      <c r="M34" s="385" t="s">
        <v>17</v>
      </c>
      <c r="N34" s="385"/>
      <c r="O34" s="385"/>
      <c r="P34" s="385"/>
      <c r="Q34" s="385"/>
    </row>
    <row r="35" spans="1:17" ht="18.75" customHeight="1">
      <c r="A35" s="385"/>
      <c r="B35" s="385"/>
      <c r="C35" s="385" t="s">
        <v>236</v>
      </c>
      <c r="D35" s="385"/>
      <c r="E35" s="385" t="s">
        <v>237</v>
      </c>
      <c r="F35" s="385"/>
      <c r="G35" s="385" t="s">
        <v>238</v>
      </c>
      <c r="H35" s="385"/>
      <c r="I35" s="385" t="s">
        <v>239</v>
      </c>
      <c r="J35" s="385"/>
      <c r="K35" s="385" t="s">
        <v>241</v>
      </c>
      <c r="L35" s="385"/>
      <c r="M35" s="385" t="s">
        <v>201</v>
      </c>
      <c r="N35" s="385"/>
      <c r="O35" s="385"/>
      <c r="P35" s="385"/>
      <c r="Q35" s="385"/>
    </row>
    <row r="36" spans="1:17" ht="17.25" customHeight="1">
      <c r="A36" s="385"/>
      <c r="B36" s="385"/>
      <c r="C36" s="358" t="s">
        <v>5</v>
      </c>
      <c r="D36" s="358" t="s">
        <v>91</v>
      </c>
      <c r="E36" s="358" t="s">
        <v>5</v>
      </c>
      <c r="F36" s="358" t="s">
        <v>91</v>
      </c>
      <c r="G36" s="358" t="s">
        <v>5</v>
      </c>
      <c r="H36" s="358" t="s">
        <v>91</v>
      </c>
      <c r="I36" s="358" t="s">
        <v>5</v>
      </c>
      <c r="J36" s="358" t="s">
        <v>91</v>
      </c>
      <c r="K36" s="358" t="s">
        <v>5</v>
      </c>
      <c r="L36" s="358" t="s">
        <v>91</v>
      </c>
      <c r="M36" s="358" t="s">
        <v>5</v>
      </c>
      <c r="N36" s="358" t="s">
        <v>91</v>
      </c>
      <c r="O36" s="358" t="s">
        <v>4</v>
      </c>
      <c r="P36" s="385"/>
      <c r="Q36" s="385"/>
    </row>
    <row r="37" spans="1:17" ht="50.25" customHeight="1" thickBot="1">
      <c r="A37" s="403"/>
      <c r="B37" s="403"/>
      <c r="C37" s="639" t="s">
        <v>198</v>
      </c>
      <c r="D37" s="639" t="s">
        <v>233</v>
      </c>
      <c r="E37" s="639" t="s">
        <v>198</v>
      </c>
      <c r="F37" s="639" t="s">
        <v>233</v>
      </c>
      <c r="G37" s="639" t="s">
        <v>198</v>
      </c>
      <c r="H37" s="639" t="s">
        <v>233</v>
      </c>
      <c r="I37" s="639" t="s">
        <v>198</v>
      </c>
      <c r="J37" s="639" t="s">
        <v>233</v>
      </c>
      <c r="K37" s="639" t="s">
        <v>198</v>
      </c>
      <c r="L37" s="639" t="s">
        <v>233</v>
      </c>
      <c r="M37" s="639" t="s">
        <v>198</v>
      </c>
      <c r="N37" s="639" t="s">
        <v>233</v>
      </c>
      <c r="O37" s="639" t="s">
        <v>201</v>
      </c>
      <c r="P37" s="403"/>
      <c r="Q37" s="403"/>
    </row>
    <row r="38" spans="1:17" ht="15.95" customHeight="1">
      <c r="A38" s="685" t="s">
        <v>382</v>
      </c>
      <c r="B38" s="685"/>
      <c r="C38" s="667">
        <v>13</v>
      </c>
      <c r="D38" s="667">
        <v>0</v>
      </c>
      <c r="E38" s="667">
        <v>35</v>
      </c>
      <c r="F38" s="667">
        <v>4</v>
      </c>
      <c r="G38" s="667">
        <v>30</v>
      </c>
      <c r="H38" s="667">
        <v>4</v>
      </c>
      <c r="I38" s="667">
        <v>37</v>
      </c>
      <c r="J38" s="667">
        <v>5</v>
      </c>
      <c r="K38" s="667">
        <v>31</v>
      </c>
      <c r="L38" s="667">
        <v>8</v>
      </c>
      <c r="M38" s="200">
        <f>SUM(K38,I38,G38,E38,C38)</f>
        <v>146</v>
      </c>
      <c r="N38" s="200">
        <f t="shared" ref="N38:N57" si="4">SUM(L38,J38,H38,F38,D38)</f>
        <v>21</v>
      </c>
      <c r="O38" s="200">
        <f>SUM(M38:N38)</f>
        <v>167</v>
      </c>
      <c r="Q38" s="169" t="s">
        <v>380</v>
      </c>
    </row>
    <row r="39" spans="1:17" ht="15.95" customHeight="1">
      <c r="A39" s="624" t="s">
        <v>383</v>
      </c>
      <c r="B39" s="624"/>
      <c r="C39" s="667">
        <v>50</v>
      </c>
      <c r="D39" s="667">
        <v>17</v>
      </c>
      <c r="E39" s="667">
        <v>84</v>
      </c>
      <c r="F39" s="667">
        <v>36</v>
      </c>
      <c r="G39" s="667">
        <v>70</v>
      </c>
      <c r="H39" s="667">
        <v>28</v>
      </c>
      <c r="I39" s="667">
        <v>35</v>
      </c>
      <c r="J39" s="667">
        <v>20</v>
      </c>
      <c r="K39" s="667">
        <v>51</v>
      </c>
      <c r="L39" s="667">
        <v>9</v>
      </c>
      <c r="M39" s="200">
        <f>SUM(K39,I39,G39,E39,C39)</f>
        <v>290</v>
      </c>
      <c r="N39" s="200">
        <f t="shared" si="4"/>
        <v>110</v>
      </c>
      <c r="O39" s="200">
        <f>SUM(M39:N39)</f>
        <v>400</v>
      </c>
      <c r="P39" s="404" t="s">
        <v>207</v>
      </c>
      <c r="Q39" s="404"/>
    </row>
    <row r="40" spans="1:17" ht="15.95" customHeight="1">
      <c r="A40" s="624" t="s">
        <v>83</v>
      </c>
      <c r="B40" s="624"/>
      <c r="C40" s="669">
        <v>63</v>
      </c>
      <c r="D40" s="669">
        <v>4</v>
      </c>
      <c r="E40" s="669">
        <v>85</v>
      </c>
      <c r="F40" s="669">
        <v>6</v>
      </c>
      <c r="G40" s="669">
        <v>119</v>
      </c>
      <c r="H40" s="669">
        <v>11</v>
      </c>
      <c r="I40" s="669">
        <v>59</v>
      </c>
      <c r="J40" s="669">
        <v>5</v>
      </c>
      <c r="K40" s="669">
        <v>33</v>
      </c>
      <c r="L40" s="669">
        <v>15</v>
      </c>
      <c r="M40" s="200">
        <f t="shared" ref="M40:M57" si="5">SUM(K40,I40,G40,E40,C40)</f>
        <v>359</v>
      </c>
      <c r="N40" s="200">
        <f t="shared" si="4"/>
        <v>41</v>
      </c>
      <c r="O40" s="200">
        <f t="shared" ref="O40:O57" si="6">SUM(M40:N40)</f>
        <v>400</v>
      </c>
      <c r="P40" s="404" t="s">
        <v>208</v>
      </c>
      <c r="Q40" s="404"/>
    </row>
    <row r="41" spans="1:17" ht="15.95" customHeight="1">
      <c r="A41" s="624" t="s">
        <v>7</v>
      </c>
      <c r="B41" s="624"/>
      <c r="C41" s="669">
        <v>149</v>
      </c>
      <c r="D41" s="669">
        <v>0</v>
      </c>
      <c r="E41" s="669">
        <v>142</v>
      </c>
      <c r="F41" s="669">
        <v>0</v>
      </c>
      <c r="G41" s="669">
        <v>121</v>
      </c>
      <c r="H41" s="669">
        <v>0</v>
      </c>
      <c r="I41" s="669">
        <v>100</v>
      </c>
      <c r="J41" s="669">
        <v>0</v>
      </c>
      <c r="K41" s="669">
        <v>75</v>
      </c>
      <c r="L41" s="669">
        <v>1</v>
      </c>
      <c r="M41" s="200">
        <f t="shared" si="5"/>
        <v>587</v>
      </c>
      <c r="N41" s="200">
        <f t="shared" si="4"/>
        <v>1</v>
      </c>
      <c r="O41" s="200">
        <f t="shared" si="6"/>
        <v>588</v>
      </c>
      <c r="P41" s="404" t="s">
        <v>209</v>
      </c>
      <c r="Q41" s="404"/>
    </row>
    <row r="42" spans="1:17" ht="15.95" customHeight="1">
      <c r="A42" s="627" t="s">
        <v>8</v>
      </c>
      <c r="B42" s="191" t="s">
        <v>69</v>
      </c>
      <c r="C42" s="669">
        <v>126</v>
      </c>
      <c r="D42" s="669">
        <v>0</v>
      </c>
      <c r="E42" s="669">
        <v>190</v>
      </c>
      <c r="F42" s="669">
        <v>0</v>
      </c>
      <c r="G42" s="669">
        <v>85</v>
      </c>
      <c r="H42" s="669">
        <v>0</v>
      </c>
      <c r="I42" s="669">
        <v>55</v>
      </c>
      <c r="J42" s="669">
        <v>0</v>
      </c>
      <c r="K42" s="669">
        <v>22</v>
      </c>
      <c r="L42" s="669">
        <v>0</v>
      </c>
      <c r="M42" s="200">
        <f t="shared" si="5"/>
        <v>478</v>
      </c>
      <c r="N42" s="200">
        <f t="shared" si="4"/>
        <v>0</v>
      </c>
      <c r="O42" s="200">
        <f t="shared" si="6"/>
        <v>478</v>
      </c>
      <c r="P42" s="365" t="s">
        <v>627</v>
      </c>
      <c r="Q42" s="438" t="s">
        <v>211</v>
      </c>
    </row>
    <row r="43" spans="1:17" ht="15.95" customHeight="1">
      <c r="A43" s="628"/>
      <c r="B43" s="191" t="s">
        <v>73</v>
      </c>
      <c r="C43" s="669">
        <v>114</v>
      </c>
      <c r="D43" s="669">
        <v>0</v>
      </c>
      <c r="E43" s="669">
        <v>154</v>
      </c>
      <c r="F43" s="669">
        <v>0</v>
      </c>
      <c r="G43" s="669">
        <v>125</v>
      </c>
      <c r="H43" s="669">
        <v>0</v>
      </c>
      <c r="I43" s="669">
        <v>82</v>
      </c>
      <c r="J43" s="669">
        <v>0</v>
      </c>
      <c r="K43" s="669">
        <v>49</v>
      </c>
      <c r="L43" s="669">
        <v>0</v>
      </c>
      <c r="M43" s="200">
        <f t="shared" si="5"/>
        <v>524</v>
      </c>
      <c r="N43" s="200">
        <f t="shared" si="4"/>
        <v>0</v>
      </c>
      <c r="O43" s="200">
        <f t="shared" si="6"/>
        <v>524</v>
      </c>
      <c r="P43" s="365" t="s">
        <v>628</v>
      </c>
      <c r="Q43" s="438"/>
    </row>
    <row r="44" spans="1:17" ht="15.95" customHeight="1">
      <c r="A44" s="628"/>
      <c r="B44" s="191" t="s">
        <v>74</v>
      </c>
      <c r="C44" s="669">
        <v>13</v>
      </c>
      <c r="D44" s="669">
        <v>0</v>
      </c>
      <c r="E44" s="669">
        <v>33</v>
      </c>
      <c r="F44" s="669">
        <v>0</v>
      </c>
      <c r="G44" s="669">
        <v>49</v>
      </c>
      <c r="H44" s="669">
        <v>0</v>
      </c>
      <c r="I44" s="669">
        <v>40</v>
      </c>
      <c r="J44" s="669">
        <v>0</v>
      </c>
      <c r="K44" s="669">
        <v>18</v>
      </c>
      <c r="L44" s="669">
        <v>0</v>
      </c>
      <c r="M44" s="200">
        <f t="shared" si="5"/>
        <v>153</v>
      </c>
      <c r="N44" s="200">
        <f t="shared" si="4"/>
        <v>0</v>
      </c>
      <c r="O44" s="200">
        <f t="shared" si="6"/>
        <v>153</v>
      </c>
      <c r="P44" s="365" t="s">
        <v>629</v>
      </c>
      <c r="Q44" s="438"/>
    </row>
    <row r="45" spans="1:17" ht="15.95" customHeight="1">
      <c r="A45" s="628"/>
      <c r="B45" s="191" t="s">
        <v>72</v>
      </c>
      <c r="C45" s="669">
        <v>74</v>
      </c>
      <c r="D45" s="669">
        <v>0</v>
      </c>
      <c r="E45" s="669">
        <v>95</v>
      </c>
      <c r="F45" s="669">
        <v>0</v>
      </c>
      <c r="G45" s="669">
        <v>54</v>
      </c>
      <c r="H45" s="669">
        <v>0</v>
      </c>
      <c r="I45" s="669">
        <v>39</v>
      </c>
      <c r="J45" s="669">
        <v>0</v>
      </c>
      <c r="K45" s="669">
        <v>24</v>
      </c>
      <c r="L45" s="669">
        <v>0</v>
      </c>
      <c r="M45" s="200">
        <f t="shared" si="5"/>
        <v>286</v>
      </c>
      <c r="N45" s="200">
        <f t="shared" si="4"/>
        <v>0</v>
      </c>
      <c r="O45" s="200">
        <f t="shared" si="6"/>
        <v>286</v>
      </c>
      <c r="P45" s="365" t="s">
        <v>630</v>
      </c>
      <c r="Q45" s="438"/>
    </row>
    <row r="46" spans="1:17" ht="15.95" customHeight="1">
      <c r="A46" s="628"/>
      <c r="B46" s="191" t="s">
        <v>70</v>
      </c>
      <c r="C46" s="669">
        <v>175</v>
      </c>
      <c r="D46" s="669">
        <v>0</v>
      </c>
      <c r="E46" s="669">
        <v>138</v>
      </c>
      <c r="F46" s="669">
        <v>0</v>
      </c>
      <c r="G46" s="669">
        <v>103</v>
      </c>
      <c r="H46" s="669">
        <v>0</v>
      </c>
      <c r="I46" s="669">
        <v>60</v>
      </c>
      <c r="J46" s="669">
        <v>0</v>
      </c>
      <c r="K46" s="669">
        <v>17</v>
      </c>
      <c r="L46" s="669">
        <v>0</v>
      </c>
      <c r="M46" s="200">
        <f t="shared" si="5"/>
        <v>493</v>
      </c>
      <c r="N46" s="200">
        <f t="shared" si="4"/>
        <v>0</v>
      </c>
      <c r="O46" s="200">
        <f t="shared" si="6"/>
        <v>493</v>
      </c>
      <c r="P46" s="365" t="s">
        <v>631</v>
      </c>
      <c r="Q46" s="438"/>
    </row>
    <row r="47" spans="1:17" ht="15.95" customHeight="1">
      <c r="A47" s="630"/>
      <c r="B47" s="191" t="s">
        <v>71</v>
      </c>
      <c r="C47" s="669">
        <v>114</v>
      </c>
      <c r="D47" s="669">
        <v>0</v>
      </c>
      <c r="E47" s="669">
        <v>94</v>
      </c>
      <c r="F47" s="669">
        <v>0</v>
      </c>
      <c r="G47" s="669">
        <v>68</v>
      </c>
      <c r="H47" s="669">
        <v>0</v>
      </c>
      <c r="I47" s="669">
        <v>39</v>
      </c>
      <c r="J47" s="669">
        <v>0</v>
      </c>
      <c r="K47" s="669">
        <v>14</v>
      </c>
      <c r="L47" s="669">
        <v>0</v>
      </c>
      <c r="M47" s="200">
        <f t="shared" si="5"/>
        <v>329</v>
      </c>
      <c r="N47" s="200">
        <f t="shared" si="4"/>
        <v>0</v>
      </c>
      <c r="O47" s="200">
        <f t="shared" si="6"/>
        <v>329</v>
      </c>
      <c r="P47" s="365" t="s">
        <v>632</v>
      </c>
      <c r="Q47" s="438"/>
    </row>
    <row r="48" spans="1:17" ht="15.95" customHeight="1">
      <c r="A48" s="624" t="s">
        <v>392</v>
      </c>
      <c r="B48" s="624"/>
      <c r="C48" s="669">
        <v>77</v>
      </c>
      <c r="D48" s="669">
        <v>24</v>
      </c>
      <c r="E48" s="669">
        <v>146</v>
      </c>
      <c r="F48" s="669">
        <v>29</v>
      </c>
      <c r="G48" s="669">
        <v>189</v>
      </c>
      <c r="H48" s="669">
        <v>37</v>
      </c>
      <c r="I48" s="669">
        <v>185</v>
      </c>
      <c r="J48" s="669">
        <v>22</v>
      </c>
      <c r="K48" s="669">
        <v>181</v>
      </c>
      <c r="L48" s="669">
        <v>34</v>
      </c>
      <c r="M48" s="200">
        <f t="shared" si="5"/>
        <v>778</v>
      </c>
      <c r="N48" s="200">
        <f t="shared" si="4"/>
        <v>146</v>
      </c>
      <c r="O48" s="200">
        <f t="shared" si="6"/>
        <v>924</v>
      </c>
      <c r="P48" s="473" t="s">
        <v>217</v>
      </c>
      <c r="Q48" s="473"/>
    </row>
    <row r="49" spans="1:17" ht="15.95" customHeight="1">
      <c r="A49" s="624" t="s">
        <v>633</v>
      </c>
      <c r="B49" s="624"/>
      <c r="C49" s="669">
        <v>57</v>
      </c>
      <c r="D49" s="669">
        <v>0</v>
      </c>
      <c r="E49" s="669">
        <v>92</v>
      </c>
      <c r="F49" s="669">
        <v>0</v>
      </c>
      <c r="G49" s="669">
        <v>152</v>
      </c>
      <c r="H49" s="669">
        <v>0</v>
      </c>
      <c r="I49" s="669">
        <v>113</v>
      </c>
      <c r="J49" s="669">
        <v>0</v>
      </c>
      <c r="K49" s="669">
        <v>113</v>
      </c>
      <c r="L49" s="669">
        <v>0</v>
      </c>
      <c r="M49" s="200">
        <f t="shared" si="5"/>
        <v>527</v>
      </c>
      <c r="N49" s="200">
        <f t="shared" si="4"/>
        <v>0</v>
      </c>
      <c r="O49" s="200">
        <f t="shared" si="6"/>
        <v>527</v>
      </c>
      <c r="P49" s="404" t="s">
        <v>218</v>
      </c>
      <c r="Q49" s="404"/>
    </row>
    <row r="50" spans="1:17" ht="15.95" customHeight="1">
      <c r="A50" s="624" t="s">
        <v>75</v>
      </c>
      <c r="B50" s="624"/>
      <c r="C50" s="669">
        <v>100</v>
      </c>
      <c r="D50" s="669">
        <v>0</v>
      </c>
      <c r="E50" s="669">
        <v>129</v>
      </c>
      <c r="F50" s="669">
        <v>0</v>
      </c>
      <c r="G50" s="669">
        <v>125</v>
      </c>
      <c r="H50" s="669">
        <v>0</v>
      </c>
      <c r="I50" s="669">
        <v>112</v>
      </c>
      <c r="J50" s="669">
        <v>0</v>
      </c>
      <c r="K50" s="669">
        <v>83</v>
      </c>
      <c r="L50" s="669">
        <v>0</v>
      </c>
      <c r="M50" s="200">
        <f t="shared" si="5"/>
        <v>549</v>
      </c>
      <c r="N50" s="200">
        <f t="shared" si="4"/>
        <v>0</v>
      </c>
      <c r="O50" s="200">
        <f t="shared" si="6"/>
        <v>549</v>
      </c>
      <c r="P50" s="404" t="s">
        <v>219</v>
      </c>
      <c r="Q50" s="404"/>
    </row>
    <row r="51" spans="1:17" ht="15.95" customHeight="1">
      <c r="A51" s="624" t="s">
        <v>78</v>
      </c>
      <c r="B51" s="624"/>
      <c r="C51" s="669">
        <v>15</v>
      </c>
      <c r="D51" s="669">
        <v>7</v>
      </c>
      <c r="E51" s="669">
        <v>63</v>
      </c>
      <c r="F51" s="669">
        <v>8</v>
      </c>
      <c r="G51" s="669">
        <v>70</v>
      </c>
      <c r="H51" s="669">
        <v>15</v>
      </c>
      <c r="I51" s="669">
        <v>66</v>
      </c>
      <c r="J51" s="669">
        <v>12</v>
      </c>
      <c r="K51" s="669">
        <v>101</v>
      </c>
      <c r="L51" s="669">
        <v>20</v>
      </c>
      <c r="M51" s="200">
        <f t="shared" si="5"/>
        <v>315</v>
      </c>
      <c r="N51" s="200">
        <f t="shared" si="4"/>
        <v>62</v>
      </c>
      <c r="O51" s="200">
        <f t="shared" si="6"/>
        <v>377</v>
      </c>
      <c r="P51" s="404" t="s">
        <v>220</v>
      </c>
      <c r="Q51" s="404"/>
    </row>
    <row r="52" spans="1:17" ht="15.95" customHeight="1">
      <c r="A52" s="624" t="s">
        <v>409</v>
      </c>
      <c r="B52" s="624"/>
      <c r="C52" s="669">
        <v>44</v>
      </c>
      <c r="D52" s="669">
        <v>17</v>
      </c>
      <c r="E52" s="669">
        <v>56</v>
      </c>
      <c r="F52" s="669">
        <v>8</v>
      </c>
      <c r="G52" s="669">
        <v>76</v>
      </c>
      <c r="H52" s="669">
        <v>10</v>
      </c>
      <c r="I52" s="669">
        <v>71</v>
      </c>
      <c r="J52" s="669">
        <v>5</v>
      </c>
      <c r="K52" s="669">
        <v>40</v>
      </c>
      <c r="L52" s="669">
        <v>12</v>
      </c>
      <c r="M52" s="200">
        <f t="shared" si="5"/>
        <v>287</v>
      </c>
      <c r="N52" s="200">
        <f t="shared" si="4"/>
        <v>52</v>
      </c>
      <c r="O52" s="200">
        <f t="shared" si="6"/>
        <v>339</v>
      </c>
      <c r="P52" s="404" t="s">
        <v>221</v>
      </c>
      <c r="Q52" s="404"/>
    </row>
    <row r="53" spans="1:17" ht="15.95" customHeight="1">
      <c r="A53" s="624" t="s">
        <v>9</v>
      </c>
      <c r="B53" s="624"/>
      <c r="C53" s="669">
        <v>27</v>
      </c>
      <c r="D53" s="669">
        <v>11</v>
      </c>
      <c r="E53" s="669">
        <v>35</v>
      </c>
      <c r="F53" s="669">
        <v>14</v>
      </c>
      <c r="G53" s="669">
        <v>41</v>
      </c>
      <c r="H53" s="669">
        <v>18</v>
      </c>
      <c r="I53" s="669">
        <v>33</v>
      </c>
      <c r="J53" s="669">
        <v>11</v>
      </c>
      <c r="K53" s="669">
        <v>10</v>
      </c>
      <c r="L53" s="669">
        <v>5</v>
      </c>
      <c r="M53" s="200">
        <f t="shared" si="5"/>
        <v>146</v>
      </c>
      <c r="N53" s="200">
        <f t="shared" si="4"/>
        <v>59</v>
      </c>
      <c r="O53" s="200">
        <f t="shared" si="6"/>
        <v>205</v>
      </c>
      <c r="P53" s="404" t="s">
        <v>222</v>
      </c>
      <c r="Q53" s="404"/>
    </row>
    <row r="54" spans="1:17" ht="15.95" customHeight="1">
      <c r="A54" s="624" t="s">
        <v>79</v>
      </c>
      <c r="B54" s="624"/>
      <c r="C54" s="669">
        <v>143</v>
      </c>
      <c r="D54" s="669">
        <v>6</v>
      </c>
      <c r="E54" s="669">
        <v>149</v>
      </c>
      <c r="F54" s="669">
        <v>9</v>
      </c>
      <c r="G54" s="669">
        <v>127</v>
      </c>
      <c r="H54" s="669">
        <v>2</v>
      </c>
      <c r="I54" s="669">
        <v>91</v>
      </c>
      <c r="J54" s="669">
        <v>1</v>
      </c>
      <c r="K54" s="669">
        <v>104</v>
      </c>
      <c r="L54" s="669">
        <v>4</v>
      </c>
      <c r="M54" s="200">
        <f t="shared" si="5"/>
        <v>614</v>
      </c>
      <c r="N54" s="200">
        <f t="shared" si="4"/>
        <v>22</v>
      </c>
      <c r="O54" s="200">
        <f t="shared" si="6"/>
        <v>636</v>
      </c>
      <c r="P54" s="404" t="s">
        <v>223</v>
      </c>
      <c r="Q54" s="404"/>
    </row>
    <row r="55" spans="1:17" ht="15.95" customHeight="1">
      <c r="A55" s="624" t="s">
        <v>80</v>
      </c>
      <c r="B55" s="624"/>
      <c r="C55" s="669">
        <v>44</v>
      </c>
      <c r="D55" s="669">
        <v>17</v>
      </c>
      <c r="E55" s="669">
        <v>79</v>
      </c>
      <c r="F55" s="669">
        <v>30</v>
      </c>
      <c r="G55" s="669">
        <v>99</v>
      </c>
      <c r="H55" s="669">
        <v>61</v>
      </c>
      <c r="I55" s="669">
        <v>106</v>
      </c>
      <c r="J55" s="669">
        <v>19</v>
      </c>
      <c r="K55" s="669">
        <v>79</v>
      </c>
      <c r="L55" s="669">
        <v>45</v>
      </c>
      <c r="M55" s="200">
        <f t="shared" si="5"/>
        <v>407</v>
      </c>
      <c r="N55" s="200">
        <f t="shared" si="4"/>
        <v>172</v>
      </c>
      <c r="O55" s="200">
        <f t="shared" si="6"/>
        <v>579</v>
      </c>
      <c r="P55" s="404" t="s">
        <v>224</v>
      </c>
      <c r="Q55" s="404"/>
    </row>
    <row r="56" spans="1:17" ht="15.95" customHeight="1">
      <c r="A56" s="624" t="s">
        <v>184</v>
      </c>
      <c r="B56" s="624"/>
      <c r="C56" s="669">
        <v>50</v>
      </c>
      <c r="D56" s="669">
        <v>0</v>
      </c>
      <c r="E56" s="669">
        <v>12</v>
      </c>
      <c r="F56" s="669">
        <v>1</v>
      </c>
      <c r="G56" s="669">
        <v>70</v>
      </c>
      <c r="H56" s="669">
        <v>0</v>
      </c>
      <c r="I56" s="669">
        <v>60</v>
      </c>
      <c r="J56" s="669">
        <v>0</v>
      </c>
      <c r="K56" s="669">
        <v>70</v>
      </c>
      <c r="L56" s="669">
        <v>2</v>
      </c>
      <c r="M56" s="200">
        <f t="shared" si="5"/>
        <v>262</v>
      </c>
      <c r="N56" s="200">
        <f t="shared" si="4"/>
        <v>3</v>
      </c>
      <c r="O56" s="200">
        <f t="shared" si="6"/>
        <v>265</v>
      </c>
      <c r="P56" s="404" t="s">
        <v>225</v>
      </c>
      <c r="Q56" s="404"/>
    </row>
    <row r="57" spans="1:17" ht="15.95" customHeight="1" thickBot="1">
      <c r="A57" s="631" t="s">
        <v>10</v>
      </c>
      <c r="B57" s="631"/>
      <c r="C57" s="692">
        <v>120</v>
      </c>
      <c r="D57" s="692">
        <v>0</v>
      </c>
      <c r="E57" s="692">
        <v>279</v>
      </c>
      <c r="F57" s="692">
        <v>0</v>
      </c>
      <c r="G57" s="692">
        <v>260</v>
      </c>
      <c r="H57" s="692">
        <v>0</v>
      </c>
      <c r="I57" s="692">
        <v>189</v>
      </c>
      <c r="J57" s="692">
        <v>0</v>
      </c>
      <c r="K57" s="692">
        <v>145</v>
      </c>
      <c r="L57" s="692">
        <v>0</v>
      </c>
      <c r="M57" s="200">
        <f t="shared" si="5"/>
        <v>993</v>
      </c>
      <c r="N57" s="200">
        <f t="shared" si="4"/>
        <v>0</v>
      </c>
      <c r="O57" s="200">
        <f t="shared" si="6"/>
        <v>993</v>
      </c>
      <c r="P57" s="460" t="s">
        <v>226</v>
      </c>
      <c r="Q57" s="460"/>
    </row>
    <row r="58" spans="1:17" ht="15.95" customHeight="1" thickBot="1">
      <c r="A58" s="633" t="s">
        <v>11</v>
      </c>
      <c r="B58" s="633"/>
      <c r="C58" s="693">
        <f>SUM(C38:C57)</f>
        <v>1568</v>
      </c>
      <c r="D58" s="693">
        <f t="shared" ref="D58:N58" si="7">SUM(D38:D57)</f>
        <v>103</v>
      </c>
      <c r="E58" s="693">
        <f t="shared" si="7"/>
        <v>2090</v>
      </c>
      <c r="F58" s="693">
        <f t="shared" si="7"/>
        <v>145</v>
      </c>
      <c r="G58" s="693">
        <f t="shared" si="7"/>
        <v>2033</v>
      </c>
      <c r="H58" s="693">
        <f t="shared" si="7"/>
        <v>186</v>
      </c>
      <c r="I58" s="693">
        <f t="shared" si="7"/>
        <v>1572</v>
      </c>
      <c r="J58" s="693">
        <f t="shared" si="7"/>
        <v>100</v>
      </c>
      <c r="K58" s="693">
        <f t="shared" si="7"/>
        <v>1260</v>
      </c>
      <c r="L58" s="693">
        <f t="shared" si="7"/>
        <v>155</v>
      </c>
      <c r="M58" s="693">
        <f t="shared" si="7"/>
        <v>8523</v>
      </c>
      <c r="N58" s="693">
        <f t="shared" si="7"/>
        <v>689</v>
      </c>
      <c r="O58" s="693">
        <f>SUM(O38:O57)</f>
        <v>9212</v>
      </c>
      <c r="P58" s="434" t="s">
        <v>201</v>
      </c>
      <c r="Q58" s="434"/>
    </row>
    <row r="59" spans="1:17" ht="25.5" customHeight="1" thickTop="1">
      <c r="A59" s="689"/>
      <c r="B59" s="689"/>
      <c r="C59" s="694"/>
      <c r="D59" s="694"/>
      <c r="E59" s="694"/>
      <c r="F59" s="694"/>
      <c r="G59" s="694"/>
      <c r="H59" s="694"/>
      <c r="I59" s="694"/>
      <c r="J59" s="694"/>
      <c r="K59" s="694"/>
      <c r="L59" s="694"/>
      <c r="M59" s="694"/>
      <c r="N59" s="694"/>
      <c r="O59" s="694"/>
      <c r="P59" s="364"/>
      <c r="Q59" s="364"/>
    </row>
    <row r="60" spans="1:17" ht="25.5" customHeight="1">
      <c r="A60" s="689"/>
      <c r="B60" s="689"/>
      <c r="C60" s="694"/>
      <c r="D60" s="694"/>
      <c r="E60" s="694"/>
      <c r="F60" s="694"/>
      <c r="G60" s="694"/>
      <c r="H60" s="694"/>
      <c r="I60" s="694"/>
      <c r="J60" s="694"/>
      <c r="K60" s="694"/>
      <c r="L60" s="694"/>
      <c r="M60" s="694"/>
      <c r="N60" s="694"/>
      <c r="O60" s="694"/>
      <c r="P60" s="364"/>
      <c r="Q60" s="364"/>
    </row>
    <row r="61" spans="1:17" ht="33" customHeight="1" thickBot="1">
      <c r="A61" s="646" t="s">
        <v>660</v>
      </c>
      <c r="B61" s="646"/>
      <c r="C61" s="646"/>
      <c r="D61" s="646"/>
      <c r="E61" s="646"/>
      <c r="F61" s="646"/>
      <c r="G61" s="646"/>
      <c r="H61" s="646"/>
      <c r="I61" s="646"/>
      <c r="J61" s="646"/>
      <c r="K61" s="646"/>
      <c r="L61" s="646"/>
      <c r="M61" s="646"/>
      <c r="N61" s="646"/>
      <c r="O61" s="691" t="s">
        <v>663</v>
      </c>
      <c r="P61" s="691"/>
      <c r="Q61" s="691"/>
    </row>
    <row r="62" spans="1:17" ht="27.75" customHeight="1" thickTop="1">
      <c r="A62" s="402" t="s">
        <v>84</v>
      </c>
      <c r="B62" s="402"/>
      <c r="C62" s="402" t="s">
        <v>664</v>
      </c>
      <c r="D62" s="402"/>
      <c r="E62" s="402"/>
      <c r="F62" s="402"/>
      <c r="G62" s="402"/>
      <c r="H62" s="402"/>
      <c r="I62" s="402"/>
      <c r="J62" s="402"/>
      <c r="K62" s="402"/>
      <c r="L62" s="402"/>
      <c r="M62" s="402"/>
      <c r="N62" s="402"/>
      <c r="O62" s="402"/>
      <c r="P62" s="402" t="s">
        <v>206</v>
      </c>
      <c r="Q62" s="402"/>
    </row>
    <row r="63" spans="1:17" ht="21" customHeight="1">
      <c r="A63" s="385"/>
      <c r="B63" s="385"/>
      <c r="C63" s="385" t="s">
        <v>14</v>
      </c>
      <c r="D63" s="385"/>
      <c r="E63" s="385" t="s">
        <v>15</v>
      </c>
      <c r="F63" s="385"/>
      <c r="G63" s="385" t="s">
        <v>665</v>
      </c>
      <c r="H63" s="385"/>
      <c r="I63" s="385" t="s">
        <v>18</v>
      </c>
      <c r="J63" s="385"/>
      <c r="K63" s="385" t="s">
        <v>19</v>
      </c>
      <c r="L63" s="385"/>
      <c r="M63" s="385" t="s">
        <v>17</v>
      </c>
      <c r="N63" s="385"/>
      <c r="O63" s="385"/>
      <c r="P63" s="385"/>
      <c r="Q63" s="385"/>
    </row>
    <row r="64" spans="1:17" ht="24.75" customHeight="1">
      <c r="A64" s="385"/>
      <c r="B64" s="385"/>
      <c r="C64" s="385" t="s">
        <v>237</v>
      </c>
      <c r="D64" s="385"/>
      <c r="E64" s="385" t="s">
        <v>238</v>
      </c>
      <c r="F64" s="385"/>
      <c r="G64" s="385" t="s">
        <v>239</v>
      </c>
      <c r="H64" s="385"/>
      <c r="I64" s="385" t="s">
        <v>241</v>
      </c>
      <c r="J64" s="385"/>
      <c r="K64" s="385" t="s">
        <v>240</v>
      </c>
      <c r="L64" s="385"/>
      <c r="M64" s="385" t="s">
        <v>201</v>
      </c>
      <c r="N64" s="385"/>
      <c r="O64" s="385"/>
      <c r="P64" s="385"/>
      <c r="Q64" s="385"/>
    </row>
    <row r="65" spans="1:17" ht="21" customHeight="1">
      <c r="A65" s="385"/>
      <c r="B65" s="385"/>
      <c r="C65" s="647" t="s">
        <v>5</v>
      </c>
      <c r="D65" s="647" t="s">
        <v>91</v>
      </c>
      <c r="E65" s="647" t="s">
        <v>5</v>
      </c>
      <c r="F65" s="647" t="s">
        <v>91</v>
      </c>
      <c r="G65" s="647" t="s">
        <v>5</v>
      </c>
      <c r="H65" s="647" t="s">
        <v>91</v>
      </c>
      <c r="I65" s="647" t="s">
        <v>5</v>
      </c>
      <c r="J65" s="647" t="s">
        <v>91</v>
      </c>
      <c r="K65" s="647" t="s">
        <v>5</v>
      </c>
      <c r="L65" s="647" t="s">
        <v>91</v>
      </c>
      <c r="M65" s="647" t="s">
        <v>5</v>
      </c>
      <c r="N65" s="647" t="s">
        <v>91</v>
      </c>
      <c r="O65" s="647" t="s">
        <v>4</v>
      </c>
      <c r="P65" s="385"/>
      <c r="Q65" s="385"/>
    </row>
    <row r="66" spans="1:17" ht="48" customHeight="1" thickBot="1">
      <c r="A66" s="403"/>
      <c r="B66" s="403"/>
      <c r="C66" s="639" t="s">
        <v>198</v>
      </c>
      <c r="D66" s="639" t="s">
        <v>233</v>
      </c>
      <c r="E66" s="639" t="s">
        <v>198</v>
      </c>
      <c r="F66" s="639" t="s">
        <v>233</v>
      </c>
      <c r="G66" s="639" t="s">
        <v>198</v>
      </c>
      <c r="H66" s="639" t="s">
        <v>233</v>
      </c>
      <c r="I66" s="639" t="s">
        <v>198</v>
      </c>
      <c r="J66" s="639" t="s">
        <v>233</v>
      </c>
      <c r="K66" s="639" t="s">
        <v>198</v>
      </c>
      <c r="L66" s="639" t="s">
        <v>233</v>
      </c>
      <c r="M66" s="639" t="s">
        <v>198</v>
      </c>
      <c r="N66" s="639" t="s">
        <v>233</v>
      </c>
      <c r="O66" s="639" t="s">
        <v>201</v>
      </c>
      <c r="P66" s="403"/>
      <c r="Q66" s="403"/>
    </row>
    <row r="67" spans="1:17" ht="15.95" customHeight="1">
      <c r="A67" s="685" t="s">
        <v>382</v>
      </c>
      <c r="B67" s="685"/>
      <c r="C67" s="205">
        <v>7</v>
      </c>
      <c r="D67" s="205">
        <v>0</v>
      </c>
      <c r="E67" s="205">
        <v>13</v>
      </c>
      <c r="F67" s="205">
        <v>0</v>
      </c>
      <c r="G67" s="205">
        <v>13</v>
      </c>
      <c r="H67" s="205">
        <v>0</v>
      </c>
      <c r="I67" s="205">
        <v>6</v>
      </c>
      <c r="J67" s="205">
        <v>0</v>
      </c>
      <c r="K67" s="205">
        <v>18</v>
      </c>
      <c r="L67" s="205">
        <v>0</v>
      </c>
      <c r="M67" s="202">
        <f>SUM(K67,I67,G67,E67,C67)</f>
        <v>57</v>
      </c>
      <c r="N67" s="202">
        <f>SUM(L67,J67,H67,F67,D67)</f>
        <v>0</v>
      </c>
      <c r="O67" s="202">
        <f>SUM(M67:N67)</f>
        <v>57</v>
      </c>
      <c r="Q67" s="169" t="s">
        <v>380</v>
      </c>
    </row>
    <row r="68" spans="1:17" ht="15.95" customHeight="1">
      <c r="A68" s="624" t="s">
        <v>383</v>
      </c>
      <c r="B68" s="624"/>
      <c r="C68" s="200">
        <v>74</v>
      </c>
      <c r="D68" s="200">
        <v>20</v>
      </c>
      <c r="E68" s="200">
        <v>95</v>
      </c>
      <c r="F68" s="200">
        <v>24</v>
      </c>
      <c r="G68" s="200">
        <v>85</v>
      </c>
      <c r="H68" s="200">
        <v>27</v>
      </c>
      <c r="I68" s="200">
        <v>87</v>
      </c>
      <c r="J68" s="200">
        <v>22</v>
      </c>
      <c r="K68" s="200">
        <v>86</v>
      </c>
      <c r="L68" s="200">
        <v>19</v>
      </c>
      <c r="M68" s="199">
        <f>SUM(K68,I68,G68,E68,C68)</f>
        <v>427</v>
      </c>
      <c r="N68" s="199">
        <f>SUM(L68,J68,H68,F68,D68)</f>
        <v>112</v>
      </c>
      <c r="O68" s="206">
        <f>SUM(M68:N68)</f>
        <v>539</v>
      </c>
      <c r="P68" s="404" t="s">
        <v>207</v>
      </c>
      <c r="Q68" s="404"/>
    </row>
    <row r="69" spans="1:17" ht="15.95" customHeight="1">
      <c r="A69" s="624" t="s">
        <v>83</v>
      </c>
      <c r="B69" s="624"/>
      <c r="C69" s="199">
        <v>61</v>
      </c>
      <c r="D69" s="199">
        <v>0</v>
      </c>
      <c r="E69" s="199">
        <v>96</v>
      </c>
      <c r="F69" s="199">
        <v>0</v>
      </c>
      <c r="G69" s="199">
        <v>146</v>
      </c>
      <c r="H69" s="199">
        <v>0</v>
      </c>
      <c r="I69" s="199">
        <v>78</v>
      </c>
      <c r="J69" s="199">
        <v>1</v>
      </c>
      <c r="K69" s="199">
        <v>67</v>
      </c>
      <c r="L69" s="199">
        <v>0</v>
      </c>
      <c r="M69" s="199">
        <f t="shared" ref="M69:N86" si="8">SUM(K69,I69,G69,E69,C69)</f>
        <v>448</v>
      </c>
      <c r="N69" s="199">
        <f t="shared" si="8"/>
        <v>1</v>
      </c>
      <c r="O69" s="206">
        <f t="shared" ref="O69:O86" si="9">SUM(M69:N69)</f>
        <v>449</v>
      </c>
      <c r="P69" s="404" t="s">
        <v>208</v>
      </c>
      <c r="Q69" s="404"/>
    </row>
    <row r="70" spans="1:17" ht="15.95" customHeight="1">
      <c r="A70" s="624" t="s">
        <v>7</v>
      </c>
      <c r="B70" s="624"/>
      <c r="C70" s="199">
        <v>138</v>
      </c>
      <c r="D70" s="199">
        <v>0</v>
      </c>
      <c r="E70" s="199">
        <v>152</v>
      </c>
      <c r="F70" s="199">
        <v>0</v>
      </c>
      <c r="G70" s="199">
        <v>146</v>
      </c>
      <c r="H70" s="199">
        <v>0</v>
      </c>
      <c r="I70" s="199">
        <v>133</v>
      </c>
      <c r="J70" s="199">
        <v>0</v>
      </c>
      <c r="K70" s="199">
        <v>172</v>
      </c>
      <c r="L70" s="199">
        <v>2</v>
      </c>
      <c r="M70" s="199">
        <f t="shared" si="8"/>
        <v>741</v>
      </c>
      <c r="N70" s="199">
        <f t="shared" si="8"/>
        <v>2</v>
      </c>
      <c r="O70" s="206">
        <f t="shared" si="9"/>
        <v>743</v>
      </c>
      <c r="P70" s="404" t="s">
        <v>209</v>
      </c>
      <c r="Q70" s="404"/>
    </row>
    <row r="71" spans="1:17" ht="15.95" customHeight="1">
      <c r="A71" s="650" t="s">
        <v>8</v>
      </c>
      <c r="B71" s="191" t="s">
        <v>69</v>
      </c>
      <c r="C71" s="199">
        <v>128</v>
      </c>
      <c r="D71" s="199">
        <v>0</v>
      </c>
      <c r="E71" s="199">
        <v>189</v>
      </c>
      <c r="F71" s="199">
        <v>0</v>
      </c>
      <c r="G71" s="199">
        <v>93</v>
      </c>
      <c r="H71" s="199">
        <v>0</v>
      </c>
      <c r="I71" s="199">
        <v>58</v>
      </c>
      <c r="J71" s="199">
        <v>0</v>
      </c>
      <c r="K71" s="199">
        <v>24</v>
      </c>
      <c r="L71" s="199">
        <v>0</v>
      </c>
      <c r="M71" s="199">
        <f t="shared" si="8"/>
        <v>492</v>
      </c>
      <c r="N71" s="199">
        <f t="shared" si="8"/>
        <v>0</v>
      </c>
      <c r="O71" s="206">
        <f t="shared" si="9"/>
        <v>492</v>
      </c>
      <c r="P71" s="365" t="s">
        <v>627</v>
      </c>
      <c r="Q71" s="438" t="s">
        <v>211</v>
      </c>
    </row>
    <row r="72" spans="1:17" ht="15.95" customHeight="1">
      <c r="A72" s="650"/>
      <c r="B72" s="191" t="s">
        <v>73</v>
      </c>
      <c r="C72" s="199">
        <v>178</v>
      </c>
      <c r="D72" s="199">
        <v>0</v>
      </c>
      <c r="E72" s="199">
        <v>169</v>
      </c>
      <c r="F72" s="199">
        <v>0</v>
      </c>
      <c r="G72" s="199">
        <v>120</v>
      </c>
      <c r="H72" s="199">
        <v>0</v>
      </c>
      <c r="I72" s="199">
        <v>93</v>
      </c>
      <c r="J72" s="199">
        <v>0</v>
      </c>
      <c r="K72" s="199">
        <v>39</v>
      </c>
      <c r="L72" s="199">
        <v>0</v>
      </c>
      <c r="M72" s="199">
        <f t="shared" si="8"/>
        <v>599</v>
      </c>
      <c r="N72" s="199">
        <f t="shared" si="8"/>
        <v>0</v>
      </c>
      <c r="O72" s="206">
        <f t="shared" si="9"/>
        <v>599</v>
      </c>
      <c r="P72" s="365" t="s">
        <v>628</v>
      </c>
      <c r="Q72" s="438"/>
    </row>
    <row r="73" spans="1:17" ht="15.95" customHeight="1">
      <c r="A73" s="650"/>
      <c r="B73" s="191" t="s">
        <v>74</v>
      </c>
      <c r="C73" s="199">
        <v>24</v>
      </c>
      <c r="D73" s="199">
        <v>0</v>
      </c>
      <c r="E73" s="199">
        <v>40</v>
      </c>
      <c r="F73" s="199">
        <v>0</v>
      </c>
      <c r="G73" s="199">
        <v>39</v>
      </c>
      <c r="H73" s="199">
        <v>0</v>
      </c>
      <c r="I73" s="199">
        <v>29</v>
      </c>
      <c r="J73" s="199">
        <v>0</v>
      </c>
      <c r="K73" s="199">
        <v>31</v>
      </c>
      <c r="L73" s="199">
        <v>0</v>
      </c>
      <c r="M73" s="199">
        <f t="shared" si="8"/>
        <v>163</v>
      </c>
      <c r="N73" s="199">
        <f t="shared" si="8"/>
        <v>0</v>
      </c>
      <c r="O73" s="206">
        <f t="shared" si="9"/>
        <v>163</v>
      </c>
      <c r="P73" s="365" t="s">
        <v>629</v>
      </c>
      <c r="Q73" s="438"/>
    </row>
    <row r="74" spans="1:17" ht="15.95" customHeight="1">
      <c r="A74" s="650"/>
      <c r="B74" s="191" t="s">
        <v>72</v>
      </c>
      <c r="C74" s="199">
        <v>100</v>
      </c>
      <c r="D74" s="199">
        <v>0</v>
      </c>
      <c r="E74" s="199">
        <v>60</v>
      </c>
      <c r="F74" s="199">
        <v>0</v>
      </c>
      <c r="G74" s="199">
        <v>56</v>
      </c>
      <c r="H74" s="199">
        <v>0</v>
      </c>
      <c r="I74" s="199">
        <v>35</v>
      </c>
      <c r="J74" s="199">
        <v>0</v>
      </c>
      <c r="K74" s="199">
        <v>25</v>
      </c>
      <c r="L74" s="199">
        <v>0</v>
      </c>
      <c r="M74" s="199">
        <f t="shared" si="8"/>
        <v>276</v>
      </c>
      <c r="N74" s="199">
        <f t="shared" si="8"/>
        <v>0</v>
      </c>
      <c r="O74" s="206">
        <f t="shared" si="9"/>
        <v>276</v>
      </c>
      <c r="P74" s="365" t="s">
        <v>630</v>
      </c>
      <c r="Q74" s="438"/>
    </row>
    <row r="75" spans="1:17" ht="15.95" customHeight="1">
      <c r="A75" s="650"/>
      <c r="B75" s="191" t="s">
        <v>70</v>
      </c>
      <c r="C75" s="199">
        <v>120</v>
      </c>
      <c r="D75" s="199">
        <v>0</v>
      </c>
      <c r="E75" s="199">
        <v>131</v>
      </c>
      <c r="F75" s="199">
        <v>0</v>
      </c>
      <c r="G75" s="199">
        <v>85</v>
      </c>
      <c r="H75" s="199">
        <v>0</v>
      </c>
      <c r="I75" s="199">
        <v>46</v>
      </c>
      <c r="J75" s="199">
        <v>0</v>
      </c>
      <c r="K75" s="199">
        <v>37</v>
      </c>
      <c r="L75" s="199">
        <v>0</v>
      </c>
      <c r="M75" s="199">
        <f t="shared" si="8"/>
        <v>419</v>
      </c>
      <c r="N75" s="199">
        <f t="shared" si="8"/>
        <v>0</v>
      </c>
      <c r="O75" s="206">
        <f t="shared" si="9"/>
        <v>419</v>
      </c>
      <c r="P75" s="365" t="s">
        <v>631</v>
      </c>
      <c r="Q75" s="438"/>
    </row>
    <row r="76" spans="1:17" ht="15.95" customHeight="1">
      <c r="A76" s="650"/>
      <c r="B76" s="191" t="s">
        <v>71</v>
      </c>
      <c r="C76" s="199">
        <v>75</v>
      </c>
      <c r="D76" s="199">
        <v>0</v>
      </c>
      <c r="E76" s="199">
        <v>86</v>
      </c>
      <c r="F76" s="199">
        <v>0</v>
      </c>
      <c r="G76" s="199">
        <v>61</v>
      </c>
      <c r="H76" s="199">
        <v>0</v>
      </c>
      <c r="I76" s="199">
        <v>44</v>
      </c>
      <c r="J76" s="199">
        <v>0</v>
      </c>
      <c r="K76" s="199">
        <v>20</v>
      </c>
      <c r="L76" s="199">
        <v>0</v>
      </c>
      <c r="M76" s="199">
        <f t="shared" si="8"/>
        <v>286</v>
      </c>
      <c r="N76" s="199">
        <f t="shared" si="8"/>
        <v>0</v>
      </c>
      <c r="O76" s="206">
        <f t="shared" si="9"/>
        <v>286</v>
      </c>
      <c r="P76" s="365" t="s">
        <v>632</v>
      </c>
      <c r="Q76" s="438"/>
    </row>
    <row r="77" spans="1:17" ht="15.95" customHeight="1">
      <c r="A77" s="624" t="s">
        <v>392</v>
      </c>
      <c r="B77" s="624"/>
      <c r="C77" s="199">
        <v>66</v>
      </c>
      <c r="D77" s="199">
        <v>0</v>
      </c>
      <c r="E77" s="199">
        <v>75</v>
      </c>
      <c r="F77" s="199">
        <v>2</v>
      </c>
      <c r="G77" s="199">
        <v>86</v>
      </c>
      <c r="H77" s="199">
        <v>1</v>
      </c>
      <c r="I77" s="199">
        <v>71</v>
      </c>
      <c r="J77" s="199">
        <v>3</v>
      </c>
      <c r="K77" s="199">
        <v>107</v>
      </c>
      <c r="L77" s="199">
        <v>6</v>
      </c>
      <c r="M77" s="199">
        <f t="shared" si="8"/>
        <v>405</v>
      </c>
      <c r="N77" s="199">
        <f t="shared" si="8"/>
        <v>12</v>
      </c>
      <c r="O77" s="206">
        <f t="shared" si="9"/>
        <v>417</v>
      </c>
      <c r="P77" s="473" t="s">
        <v>217</v>
      </c>
      <c r="Q77" s="473"/>
    </row>
    <row r="78" spans="1:17" ht="15.95" customHeight="1">
      <c r="A78" s="624" t="s">
        <v>633</v>
      </c>
      <c r="B78" s="624"/>
      <c r="C78" s="199">
        <v>51</v>
      </c>
      <c r="D78" s="199">
        <v>0</v>
      </c>
      <c r="E78" s="199">
        <v>117</v>
      </c>
      <c r="F78" s="199">
        <v>0</v>
      </c>
      <c r="G78" s="199">
        <v>125</v>
      </c>
      <c r="H78" s="199">
        <v>0</v>
      </c>
      <c r="I78" s="199">
        <v>89</v>
      </c>
      <c r="J78" s="199">
        <v>0</v>
      </c>
      <c r="K78" s="199">
        <v>94</v>
      </c>
      <c r="L78" s="199">
        <v>0</v>
      </c>
      <c r="M78" s="199">
        <f t="shared" si="8"/>
        <v>476</v>
      </c>
      <c r="N78" s="199">
        <f t="shared" si="8"/>
        <v>0</v>
      </c>
      <c r="O78" s="206">
        <f t="shared" si="9"/>
        <v>476</v>
      </c>
      <c r="P78" s="404" t="s">
        <v>218</v>
      </c>
      <c r="Q78" s="404"/>
    </row>
    <row r="79" spans="1:17" ht="15.95" customHeight="1">
      <c r="A79" s="624" t="s">
        <v>75</v>
      </c>
      <c r="B79" s="624"/>
      <c r="C79" s="199">
        <v>71</v>
      </c>
      <c r="D79" s="199">
        <v>0</v>
      </c>
      <c r="E79" s="199">
        <v>83</v>
      </c>
      <c r="F79" s="199">
        <v>0</v>
      </c>
      <c r="G79" s="199">
        <v>96</v>
      </c>
      <c r="H79" s="199">
        <v>0</v>
      </c>
      <c r="I79" s="199">
        <v>75</v>
      </c>
      <c r="J79" s="199">
        <v>0</v>
      </c>
      <c r="K79" s="199">
        <v>81</v>
      </c>
      <c r="L79" s="199">
        <v>0</v>
      </c>
      <c r="M79" s="199">
        <f t="shared" si="8"/>
        <v>406</v>
      </c>
      <c r="N79" s="199">
        <f t="shared" si="8"/>
        <v>0</v>
      </c>
      <c r="O79" s="206">
        <f t="shared" si="9"/>
        <v>406</v>
      </c>
      <c r="P79" s="404" t="s">
        <v>219</v>
      </c>
      <c r="Q79" s="404"/>
    </row>
    <row r="80" spans="1:17" ht="15.95" customHeight="1">
      <c r="A80" s="624" t="s">
        <v>78</v>
      </c>
      <c r="B80" s="624"/>
      <c r="C80" s="199">
        <v>15</v>
      </c>
      <c r="D80" s="199">
        <v>1</v>
      </c>
      <c r="E80" s="199">
        <v>42</v>
      </c>
      <c r="F80" s="199">
        <v>7</v>
      </c>
      <c r="G80" s="199">
        <v>53</v>
      </c>
      <c r="H80" s="199">
        <v>3</v>
      </c>
      <c r="I80" s="199">
        <v>58</v>
      </c>
      <c r="J80" s="199">
        <v>3</v>
      </c>
      <c r="K80" s="199">
        <v>151</v>
      </c>
      <c r="L80" s="199">
        <v>7</v>
      </c>
      <c r="M80" s="199">
        <f t="shared" si="8"/>
        <v>319</v>
      </c>
      <c r="N80" s="199">
        <f t="shared" si="8"/>
        <v>21</v>
      </c>
      <c r="O80" s="206">
        <f t="shared" si="9"/>
        <v>340</v>
      </c>
      <c r="P80" s="404" t="s">
        <v>220</v>
      </c>
      <c r="Q80" s="404"/>
    </row>
    <row r="81" spans="1:17" ht="15.95" customHeight="1">
      <c r="A81" s="624" t="s">
        <v>409</v>
      </c>
      <c r="B81" s="624"/>
      <c r="C81" s="199">
        <v>49</v>
      </c>
      <c r="D81" s="199">
        <v>11</v>
      </c>
      <c r="E81" s="199">
        <v>105</v>
      </c>
      <c r="F81" s="199">
        <v>12</v>
      </c>
      <c r="G81" s="199">
        <v>98</v>
      </c>
      <c r="H81" s="199">
        <v>12</v>
      </c>
      <c r="I81" s="199">
        <v>144</v>
      </c>
      <c r="J81" s="199">
        <v>4</v>
      </c>
      <c r="K81" s="199">
        <v>73</v>
      </c>
      <c r="L81" s="199">
        <v>3</v>
      </c>
      <c r="M81" s="199">
        <f t="shared" si="8"/>
        <v>469</v>
      </c>
      <c r="N81" s="199">
        <f t="shared" si="8"/>
        <v>42</v>
      </c>
      <c r="O81" s="206">
        <f t="shared" si="9"/>
        <v>511</v>
      </c>
      <c r="P81" s="404" t="s">
        <v>221</v>
      </c>
      <c r="Q81" s="404"/>
    </row>
    <row r="82" spans="1:17" ht="15.95" customHeight="1">
      <c r="A82" s="624" t="s">
        <v>9</v>
      </c>
      <c r="B82" s="624"/>
      <c r="C82" s="199">
        <v>18</v>
      </c>
      <c r="D82" s="199">
        <v>0</v>
      </c>
      <c r="E82" s="199">
        <v>28</v>
      </c>
      <c r="F82" s="199">
        <v>0</v>
      </c>
      <c r="G82" s="199">
        <v>29</v>
      </c>
      <c r="H82" s="199">
        <v>0</v>
      </c>
      <c r="I82" s="199">
        <v>25</v>
      </c>
      <c r="J82" s="199">
        <v>0</v>
      </c>
      <c r="K82" s="199">
        <v>7</v>
      </c>
      <c r="L82" s="199">
        <v>0</v>
      </c>
      <c r="M82" s="199">
        <f t="shared" si="8"/>
        <v>107</v>
      </c>
      <c r="N82" s="199">
        <f t="shared" si="8"/>
        <v>0</v>
      </c>
      <c r="O82" s="206">
        <f t="shared" si="9"/>
        <v>107</v>
      </c>
      <c r="P82" s="404" t="s">
        <v>222</v>
      </c>
      <c r="Q82" s="404"/>
    </row>
    <row r="83" spans="1:17" ht="15.95" customHeight="1">
      <c r="A83" s="624" t="s">
        <v>79</v>
      </c>
      <c r="B83" s="624"/>
      <c r="C83" s="199">
        <v>143</v>
      </c>
      <c r="D83" s="199">
        <v>0</v>
      </c>
      <c r="E83" s="199">
        <v>127</v>
      </c>
      <c r="F83" s="199">
        <v>0</v>
      </c>
      <c r="G83" s="199">
        <v>106</v>
      </c>
      <c r="H83" s="199">
        <v>0</v>
      </c>
      <c r="I83" s="199">
        <v>101</v>
      </c>
      <c r="J83" s="199">
        <v>0</v>
      </c>
      <c r="K83" s="199">
        <v>148</v>
      </c>
      <c r="L83" s="199">
        <v>0</v>
      </c>
      <c r="M83" s="199">
        <f t="shared" si="8"/>
        <v>625</v>
      </c>
      <c r="N83" s="199">
        <f t="shared" si="8"/>
        <v>0</v>
      </c>
      <c r="O83" s="206">
        <f t="shared" si="9"/>
        <v>625</v>
      </c>
      <c r="P83" s="404" t="s">
        <v>223</v>
      </c>
      <c r="Q83" s="404"/>
    </row>
    <row r="84" spans="1:17" ht="15.95" customHeight="1">
      <c r="A84" s="624" t="s">
        <v>80</v>
      </c>
      <c r="B84" s="624"/>
      <c r="C84" s="199">
        <v>115</v>
      </c>
      <c r="D84" s="199">
        <v>54</v>
      </c>
      <c r="E84" s="199">
        <v>109</v>
      </c>
      <c r="F84" s="199">
        <v>25</v>
      </c>
      <c r="G84" s="199">
        <v>200</v>
      </c>
      <c r="H84" s="199">
        <v>40</v>
      </c>
      <c r="I84" s="199">
        <v>253</v>
      </c>
      <c r="J84" s="199">
        <v>35</v>
      </c>
      <c r="K84" s="199">
        <v>165</v>
      </c>
      <c r="L84" s="199">
        <v>23</v>
      </c>
      <c r="M84" s="199">
        <f t="shared" si="8"/>
        <v>842</v>
      </c>
      <c r="N84" s="199">
        <f t="shared" si="8"/>
        <v>177</v>
      </c>
      <c r="O84" s="206">
        <f t="shared" si="9"/>
        <v>1019</v>
      </c>
      <c r="P84" s="404" t="s">
        <v>224</v>
      </c>
      <c r="Q84" s="404"/>
    </row>
    <row r="85" spans="1:17" ht="15.95" customHeight="1">
      <c r="A85" s="624" t="s">
        <v>184</v>
      </c>
      <c r="B85" s="624"/>
      <c r="C85" s="199">
        <v>128</v>
      </c>
      <c r="D85" s="199">
        <v>0</v>
      </c>
      <c r="E85" s="199">
        <v>115</v>
      </c>
      <c r="F85" s="199">
        <v>2</v>
      </c>
      <c r="G85" s="199">
        <v>103</v>
      </c>
      <c r="H85" s="199">
        <v>0</v>
      </c>
      <c r="I85" s="199">
        <v>50</v>
      </c>
      <c r="J85" s="199">
        <v>0</v>
      </c>
      <c r="K85" s="199">
        <v>46</v>
      </c>
      <c r="L85" s="199">
        <v>0</v>
      </c>
      <c r="M85" s="199">
        <f t="shared" si="8"/>
        <v>442</v>
      </c>
      <c r="N85" s="199">
        <f t="shared" si="8"/>
        <v>2</v>
      </c>
      <c r="O85" s="206">
        <f t="shared" si="9"/>
        <v>444</v>
      </c>
      <c r="P85" s="404" t="s">
        <v>225</v>
      </c>
      <c r="Q85" s="404"/>
    </row>
    <row r="86" spans="1:17" ht="15.95" customHeight="1" thickBot="1">
      <c r="A86" s="670" t="s">
        <v>10</v>
      </c>
      <c r="B86" s="670"/>
      <c r="C86" s="604">
        <v>163</v>
      </c>
      <c r="D86" s="604">
        <v>0</v>
      </c>
      <c r="E86" s="604">
        <v>233</v>
      </c>
      <c r="F86" s="604">
        <v>0</v>
      </c>
      <c r="G86" s="604">
        <v>257</v>
      </c>
      <c r="H86" s="604">
        <v>0</v>
      </c>
      <c r="I86" s="604">
        <v>214</v>
      </c>
      <c r="J86" s="604">
        <v>0</v>
      </c>
      <c r="K86" s="604">
        <v>182</v>
      </c>
      <c r="L86" s="604">
        <v>0</v>
      </c>
      <c r="M86" s="604">
        <f t="shared" si="8"/>
        <v>1049</v>
      </c>
      <c r="N86" s="604">
        <f t="shared" si="8"/>
        <v>0</v>
      </c>
      <c r="O86" s="210">
        <f t="shared" si="9"/>
        <v>1049</v>
      </c>
      <c r="P86" s="460" t="s">
        <v>226</v>
      </c>
      <c r="Q86" s="460"/>
    </row>
    <row r="87" spans="1:17" ht="15.95" customHeight="1" thickBot="1">
      <c r="A87" s="656" t="s">
        <v>11</v>
      </c>
      <c r="B87" s="656"/>
      <c r="C87" s="674">
        <f>SUM(C67:C86)</f>
        <v>1724</v>
      </c>
      <c r="D87" s="674">
        <f t="shared" ref="D87:O87" si="10">SUM(D67:D86)</f>
        <v>86</v>
      </c>
      <c r="E87" s="674">
        <f t="shared" si="10"/>
        <v>2065</v>
      </c>
      <c r="F87" s="674">
        <f t="shared" si="10"/>
        <v>72</v>
      </c>
      <c r="G87" s="674">
        <f t="shared" si="10"/>
        <v>1997</v>
      </c>
      <c r="H87" s="674">
        <f t="shared" si="10"/>
        <v>83</v>
      </c>
      <c r="I87" s="674">
        <f t="shared" si="10"/>
        <v>1689</v>
      </c>
      <c r="J87" s="674">
        <f t="shared" si="10"/>
        <v>68</v>
      </c>
      <c r="K87" s="674">
        <f t="shared" si="10"/>
        <v>1573</v>
      </c>
      <c r="L87" s="674">
        <f t="shared" si="10"/>
        <v>60</v>
      </c>
      <c r="M87" s="674">
        <f t="shared" si="10"/>
        <v>9048</v>
      </c>
      <c r="N87" s="674">
        <f t="shared" si="10"/>
        <v>369</v>
      </c>
      <c r="O87" s="674">
        <f t="shared" si="10"/>
        <v>9417</v>
      </c>
      <c r="P87" s="434" t="s">
        <v>201</v>
      </c>
      <c r="Q87" s="434"/>
    </row>
    <row r="88" spans="1:17" ht="13.5" thickTop="1">
      <c r="P88" s="230"/>
      <c r="Q88" s="230"/>
    </row>
  </sheetData>
  <mergeCells count="144">
    <mergeCell ref="A85:B85"/>
    <mergeCell ref="P85:Q85"/>
    <mergeCell ref="A86:B86"/>
    <mergeCell ref="P86:Q86"/>
    <mergeCell ref="A87:B87"/>
    <mergeCell ref="P87:Q87"/>
    <mergeCell ref="A82:B82"/>
    <mergeCell ref="P82:Q82"/>
    <mergeCell ref="A83:B83"/>
    <mergeCell ref="P83:Q83"/>
    <mergeCell ref="A84:B84"/>
    <mergeCell ref="P84:Q84"/>
    <mergeCell ref="A79:B79"/>
    <mergeCell ref="P79:Q79"/>
    <mergeCell ref="A80:B80"/>
    <mergeCell ref="P80:Q80"/>
    <mergeCell ref="A81:B81"/>
    <mergeCell ref="P81:Q81"/>
    <mergeCell ref="A71:A76"/>
    <mergeCell ref="Q71:Q76"/>
    <mergeCell ref="A77:B77"/>
    <mergeCell ref="P77:Q77"/>
    <mergeCell ref="A78:B78"/>
    <mergeCell ref="P78:Q78"/>
    <mergeCell ref="A67:B67"/>
    <mergeCell ref="A68:B68"/>
    <mergeCell ref="P68:Q68"/>
    <mergeCell ref="A69:B69"/>
    <mergeCell ref="P69:Q69"/>
    <mergeCell ref="A70:B70"/>
    <mergeCell ref="P70:Q70"/>
    <mergeCell ref="C64:D64"/>
    <mergeCell ref="E64:F64"/>
    <mergeCell ref="G64:H64"/>
    <mergeCell ref="I64:J64"/>
    <mergeCell ref="K64:L64"/>
    <mergeCell ref="M64:O64"/>
    <mergeCell ref="O61:Q61"/>
    <mergeCell ref="A62:B66"/>
    <mergeCell ref="C62:O62"/>
    <mergeCell ref="P62:Q66"/>
    <mergeCell ref="C63:D63"/>
    <mergeCell ref="E63:F63"/>
    <mergeCell ref="G63:H63"/>
    <mergeCell ref="I63:J63"/>
    <mergeCell ref="K63:L63"/>
    <mergeCell ref="M63:O63"/>
    <mergeCell ref="A56:B56"/>
    <mergeCell ref="P56:Q56"/>
    <mergeCell ref="A57:B57"/>
    <mergeCell ref="P57:Q57"/>
    <mergeCell ref="A58:B58"/>
    <mergeCell ref="P58:Q58"/>
    <mergeCell ref="A53:B53"/>
    <mergeCell ref="P53:Q53"/>
    <mergeCell ref="A54:B54"/>
    <mergeCell ref="P54:Q54"/>
    <mergeCell ref="A55:B55"/>
    <mergeCell ref="P55:Q55"/>
    <mergeCell ref="A50:B50"/>
    <mergeCell ref="P50:Q50"/>
    <mergeCell ref="A51:B51"/>
    <mergeCell ref="P51:Q51"/>
    <mergeCell ref="A52:B52"/>
    <mergeCell ref="P52:Q52"/>
    <mergeCell ref="A42:A47"/>
    <mergeCell ref="Q42:Q47"/>
    <mergeCell ref="A48:B48"/>
    <mergeCell ref="P48:Q48"/>
    <mergeCell ref="A49:B49"/>
    <mergeCell ref="P49:Q49"/>
    <mergeCell ref="A38:B38"/>
    <mergeCell ref="A39:B39"/>
    <mergeCell ref="P39:Q39"/>
    <mergeCell ref="A40:B40"/>
    <mergeCell ref="P40:Q40"/>
    <mergeCell ref="A41:B41"/>
    <mergeCell ref="P41:Q41"/>
    <mergeCell ref="M34:O34"/>
    <mergeCell ref="C35:D35"/>
    <mergeCell ref="E35:F35"/>
    <mergeCell ref="G35:H35"/>
    <mergeCell ref="I35:J35"/>
    <mergeCell ref="K35:L35"/>
    <mergeCell ref="M35:O35"/>
    <mergeCell ref="A32:B32"/>
    <mergeCell ref="O32:Q32"/>
    <mergeCell ref="A33:B37"/>
    <mergeCell ref="C33:O33"/>
    <mergeCell ref="P33:Q37"/>
    <mergeCell ref="C34:D34"/>
    <mergeCell ref="E34:F34"/>
    <mergeCell ref="G34:H34"/>
    <mergeCell ref="I34:J34"/>
    <mergeCell ref="K34:L34"/>
    <mergeCell ref="A27:B27"/>
    <mergeCell ref="P27:Q27"/>
    <mergeCell ref="A28:B28"/>
    <mergeCell ref="P28:Q28"/>
    <mergeCell ref="A29:B29"/>
    <mergeCell ref="P29:Q29"/>
    <mergeCell ref="A24:B24"/>
    <mergeCell ref="P24:Q24"/>
    <mergeCell ref="A25:B25"/>
    <mergeCell ref="P25:Q25"/>
    <mergeCell ref="A26:B26"/>
    <mergeCell ref="P26:Q26"/>
    <mergeCell ref="A21:B21"/>
    <mergeCell ref="P21:Q21"/>
    <mergeCell ref="A22:B22"/>
    <mergeCell ref="P22:Q22"/>
    <mergeCell ref="A23:B23"/>
    <mergeCell ref="P23:Q23"/>
    <mergeCell ref="A13:A18"/>
    <mergeCell ref="Q13:Q18"/>
    <mergeCell ref="A19:B19"/>
    <mergeCell ref="P19:Q19"/>
    <mergeCell ref="A20:B20"/>
    <mergeCell ref="P20:Q20"/>
    <mergeCell ref="A9:B9"/>
    <mergeCell ref="A10:B10"/>
    <mergeCell ref="P10:Q10"/>
    <mergeCell ref="A11:B11"/>
    <mergeCell ref="P11:Q11"/>
    <mergeCell ref="A12:B12"/>
    <mergeCell ref="P12:Q12"/>
    <mergeCell ref="K5:L5"/>
    <mergeCell ref="M5:O5"/>
    <mergeCell ref="C6:D6"/>
    <mergeCell ref="E6:F6"/>
    <mergeCell ref="G6:H6"/>
    <mergeCell ref="I6:J6"/>
    <mergeCell ref="K6:L6"/>
    <mergeCell ref="M6:O6"/>
    <mergeCell ref="A1:Q1"/>
    <mergeCell ref="A2:Q2"/>
    <mergeCell ref="A3:C3"/>
    <mergeCell ref="P3:Q3"/>
    <mergeCell ref="A4:B8"/>
    <mergeCell ref="P4:Q8"/>
    <mergeCell ref="C5:D5"/>
    <mergeCell ref="E5:F5"/>
    <mergeCell ref="G5:H5"/>
    <mergeCell ref="I5:J5"/>
  </mergeCells>
  <printOptions horizontalCentered="1"/>
  <pageMargins left="1" right="1" top="1.5" bottom="1" header="1.5" footer="1"/>
  <pageSetup paperSize="9" scale="75" firstPageNumber="49" orientation="landscape" useFirstPageNumber="1" r:id="rId1"/>
  <headerFooter alignWithMargins="0"/>
  <rowBreaks count="1" manualBreakCount="1">
    <brk id="30" max="16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W29"/>
  <sheetViews>
    <sheetView rightToLeft="1" view="pageBreakPreview" zoomScale="75" workbookViewId="0">
      <selection activeCell="D10" sqref="D10"/>
    </sheetView>
  </sheetViews>
  <sheetFormatPr defaultRowHeight="12.75"/>
  <cols>
    <col min="1" max="1" width="6.85546875" style="193" customWidth="1"/>
    <col min="2" max="2" width="9.42578125" style="193" customWidth="1"/>
    <col min="3" max="3" width="7" style="193" customWidth="1"/>
    <col min="4" max="4" width="6.140625" style="193" customWidth="1"/>
    <col min="5" max="5" width="6.85546875" style="193" customWidth="1"/>
    <col min="6" max="6" width="6.28515625" style="193" customWidth="1"/>
    <col min="7" max="7" width="7.7109375" style="193" customWidth="1"/>
    <col min="8" max="8" width="6.140625" style="193" customWidth="1"/>
    <col min="9" max="9" width="7.140625" style="193" customWidth="1"/>
    <col min="10" max="10" width="6.28515625" style="193" customWidth="1"/>
    <col min="11" max="11" width="7.28515625" style="193" customWidth="1"/>
    <col min="12" max="13" width="7" style="193" customWidth="1"/>
    <col min="14" max="14" width="6.85546875" style="193" customWidth="1"/>
    <col min="15" max="15" width="8" style="193" customWidth="1"/>
    <col min="16" max="16" width="6.140625" style="193" customWidth="1"/>
    <col min="17" max="17" width="8.140625" style="193" customWidth="1"/>
    <col min="18" max="18" width="7.140625" style="193" customWidth="1"/>
    <col min="19" max="19" width="8.28515625" style="193" customWidth="1"/>
    <col min="20" max="20" width="14.85546875" style="193" customWidth="1"/>
    <col min="21" max="21" width="8.42578125" style="193" customWidth="1"/>
    <col min="22" max="16384" width="9.140625" style="193"/>
  </cols>
  <sheetData>
    <row r="1" spans="1:23" ht="29.25" customHeight="1" thickBot="1">
      <c r="A1" s="637" t="s">
        <v>660</v>
      </c>
      <c r="B1" s="637"/>
      <c r="C1" s="637"/>
      <c r="D1" s="646"/>
      <c r="E1" s="646"/>
      <c r="F1" s="646"/>
      <c r="G1" s="646"/>
      <c r="H1" s="646"/>
      <c r="I1" s="646"/>
      <c r="J1" s="646"/>
      <c r="K1" s="646"/>
      <c r="L1" s="646"/>
      <c r="M1" s="646"/>
      <c r="N1" s="646"/>
      <c r="O1" s="691"/>
      <c r="P1" s="691"/>
      <c r="Q1" s="691"/>
      <c r="R1" s="255"/>
      <c r="S1" s="691" t="s">
        <v>666</v>
      </c>
      <c r="T1" s="691"/>
      <c r="U1" s="691"/>
    </row>
    <row r="2" spans="1:23" ht="19.5" customHeight="1" thickTop="1">
      <c r="A2" s="402" t="s">
        <v>84</v>
      </c>
      <c r="B2" s="402"/>
      <c r="C2" s="402"/>
      <c r="D2" s="402"/>
      <c r="E2" s="402"/>
      <c r="F2" s="402"/>
      <c r="G2" s="402"/>
      <c r="H2" s="402"/>
      <c r="I2" s="402"/>
      <c r="J2" s="402"/>
      <c r="K2" s="402"/>
      <c r="L2" s="402"/>
      <c r="M2" s="402"/>
      <c r="N2" s="402"/>
      <c r="O2" s="402"/>
      <c r="P2" s="402"/>
      <c r="Q2" s="402"/>
      <c r="R2" s="402"/>
      <c r="S2" s="402"/>
      <c r="T2" s="402" t="s">
        <v>206</v>
      </c>
      <c r="U2" s="402"/>
      <c r="V2" s="230"/>
      <c r="W2" s="230"/>
    </row>
    <row r="3" spans="1:23" ht="18.75" customHeight="1">
      <c r="A3" s="385"/>
      <c r="B3" s="385"/>
      <c r="C3" s="385" t="s">
        <v>201</v>
      </c>
      <c r="D3" s="385"/>
      <c r="E3" s="385"/>
      <c r="F3" s="385"/>
      <c r="G3" s="385"/>
      <c r="H3" s="385"/>
      <c r="I3" s="385"/>
      <c r="J3" s="385"/>
      <c r="K3" s="385"/>
      <c r="L3" s="385"/>
      <c r="M3" s="385"/>
      <c r="N3" s="385"/>
      <c r="O3" s="385"/>
      <c r="P3" s="385"/>
      <c r="Q3" s="385"/>
      <c r="R3" s="385"/>
      <c r="S3" s="385"/>
      <c r="T3" s="385"/>
      <c r="U3" s="385"/>
      <c r="V3" s="230"/>
      <c r="W3" s="230"/>
    </row>
    <row r="4" spans="1:23" ht="18.75" customHeight="1">
      <c r="A4" s="385"/>
      <c r="B4" s="385"/>
      <c r="C4" s="695" t="s">
        <v>667</v>
      </c>
      <c r="D4" s="695"/>
      <c r="E4" s="385" t="s">
        <v>13</v>
      </c>
      <c r="F4" s="385"/>
      <c r="G4" s="385" t="s">
        <v>14</v>
      </c>
      <c r="H4" s="385"/>
      <c r="I4" s="385" t="s">
        <v>15</v>
      </c>
      <c r="J4" s="385"/>
      <c r="K4" s="385" t="s">
        <v>16</v>
      </c>
      <c r="L4" s="385"/>
      <c r="M4" s="385" t="s">
        <v>18</v>
      </c>
      <c r="N4" s="385"/>
      <c r="O4" s="385" t="s">
        <v>19</v>
      </c>
      <c r="P4" s="385"/>
      <c r="Q4" s="385" t="s">
        <v>31</v>
      </c>
      <c r="R4" s="385"/>
      <c r="S4" s="385"/>
      <c r="T4" s="385"/>
      <c r="U4" s="385"/>
      <c r="V4" s="230"/>
      <c r="W4" s="230"/>
    </row>
    <row r="5" spans="1:23" ht="22.5" customHeight="1" thickBot="1">
      <c r="A5" s="403"/>
      <c r="B5" s="403"/>
      <c r="C5" s="385" t="s">
        <v>235</v>
      </c>
      <c r="D5" s="385"/>
      <c r="E5" s="385" t="s">
        <v>236</v>
      </c>
      <c r="F5" s="385"/>
      <c r="G5" s="385" t="s">
        <v>237</v>
      </c>
      <c r="H5" s="385"/>
      <c r="I5" s="385" t="s">
        <v>238</v>
      </c>
      <c r="J5" s="385"/>
      <c r="K5" s="385" t="s">
        <v>239</v>
      </c>
      <c r="L5" s="385"/>
      <c r="M5" s="385" t="s">
        <v>241</v>
      </c>
      <c r="N5" s="385"/>
      <c r="O5" s="385" t="s">
        <v>240</v>
      </c>
      <c r="P5" s="385"/>
      <c r="Q5" s="385" t="s">
        <v>201</v>
      </c>
      <c r="R5" s="385"/>
      <c r="S5" s="385"/>
      <c r="T5" s="403"/>
      <c r="U5" s="385"/>
      <c r="V5" s="230"/>
      <c r="W5" s="230"/>
    </row>
    <row r="6" spans="1:23" ht="19.5" customHeight="1">
      <c r="A6" s="385"/>
      <c r="B6" s="385"/>
      <c r="C6" s="696" t="s">
        <v>5</v>
      </c>
      <c r="D6" s="696" t="s">
        <v>91</v>
      </c>
      <c r="E6" s="696" t="s">
        <v>5</v>
      </c>
      <c r="F6" s="696" t="s">
        <v>91</v>
      </c>
      <c r="G6" s="696" t="s">
        <v>5</v>
      </c>
      <c r="H6" s="696" t="s">
        <v>91</v>
      </c>
      <c r="I6" s="696" t="s">
        <v>5</v>
      </c>
      <c r="J6" s="696" t="s">
        <v>91</v>
      </c>
      <c r="K6" s="696" t="s">
        <v>5</v>
      </c>
      <c r="L6" s="696" t="s">
        <v>91</v>
      </c>
      <c r="M6" s="696" t="s">
        <v>5</v>
      </c>
      <c r="N6" s="696" t="s">
        <v>91</v>
      </c>
      <c r="O6" s="696" t="s">
        <v>5</v>
      </c>
      <c r="P6" s="696" t="s">
        <v>91</v>
      </c>
      <c r="Q6" s="696" t="s">
        <v>5</v>
      </c>
      <c r="R6" s="696" t="s">
        <v>91</v>
      </c>
      <c r="S6" s="696" t="s">
        <v>4</v>
      </c>
      <c r="T6" s="697"/>
      <c r="U6" s="697"/>
      <c r="V6" s="230"/>
      <c r="W6" s="698" t="s">
        <v>668</v>
      </c>
    </row>
    <row r="7" spans="1:23" s="590" customFormat="1" ht="48.75" customHeight="1" thickBot="1">
      <c r="A7" s="403"/>
      <c r="B7" s="403"/>
      <c r="C7" s="639" t="s">
        <v>198</v>
      </c>
      <c r="D7" s="639" t="s">
        <v>233</v>
      </c>
      <c r="E7" s="639" t="s">
        <v>198</v>
      </c>
      <c r="F7" s="639" t="s">
        <v>233</v>
      </c>
      <c r="G7" s="639" t="s">
        <v>198</v>
      </c>
      <c r="H7" s="639" t="s">
        <v>233</v>
      </c>
      <c r="I7" s="639" t="s">
        <v>198</v>
      </c>
      <c r="J7" s="639" t="s">
        <v>233</v>
      </c>
      <c r="K7" s="639" t="s">
        <v>198</v>
      </c>
      <c r="L7" s="639" t="s">
        <v>233</v>
      </c>
      <c r="M7" s="639" t="s">
        <v>198</v>
      </c>
      <c r="N7" s="639" t="s">
        <v>233</v>
      </c>
      <c r="O7" s="639" t="s">
        <v>198</v>
      </c>
      <c r="P7" s="639" t="s">
        <v>233</v>
      </c>
      <c r="Q7" s="639" t="s">
        <v>198</v>
      </c>
      <c r="R7" s="639" t="s">
        <v>233</v>
      </c>
      <c r="S7" s="639" t="s">
        <v>201</v>
      </c>
      <c r="T7" s="403"/>
      <c r="U7" s="403"/>
      <c r="V7" s="642"/>
      <c r="W7" s="642"/>
    </row>
    <row r="8" spans="1:23" ht="17.100000000000001" customHeight="1">
      <c r="A8" s="685" t="s">
        <v>382</v>
      </c>
      <c r="B8" s="685"/>
      <c r="C8" s="206">
        <v>24</v>
      </c>
      <c r="D8" s="206">
        <v>2</v>
      </c>
      <c r="E8" s="206">
        <v>71</v>
      </c>
      <c r="F8" s="206">
        <v>2</v>
      </c>
      <c r="G8" s="206">
        <v>126</v>
      </c>
      <c r="H8" s="206">
        <v>7</v>
      </c>
      <c r="I8" s="206">
        <v>108</v>
      </c>
      <c r="J8" s="206">
        <v>6</v>
      </c>
      <c r="K8" s="206">
        <v>137</v>
      </c>
      <c r="L8" s="206">
        <v>13</v>
      </c>
      <c r="M8" s="206">
        <v>37</v>
      </c>
      <c r="N8" s="206">
        <v>8</v>
      </c>
      <c r="O8" s="206">
        <v>18</v>
      </c>
      <c r="P8" s="206">
        <v>0</v>
      </c>
      <c r="Q8" s="206">
        <f>SUM(O8,M8,K8,I8,G8,E8,C8)</f>
        <v>521</v>
      </c>
      <c r="R8" s="206">
        <f t="shared" ref="R8:R27" si="0">SUM(P8,N8,L8,J8,H8,F8,D8)</f>
        <v>38</v>
      </c>
      <c r="S8" s="206">
        <f>SUM(Q8:R8)</f>
        <v>559</v>
      </c>
      <c r="T8" s="421" t="s">
        <v>380</v>
      </c>
      <c r="U8" s="421"/>
      <c r="V8" s="230"/>
      <c r="W8" s="230"/>
    </row>
    <row r="9" spans="1:23" ht="17.100000000000001" customHeight="1">
      <c r="A9" s="624" t="s">
        <v>172</v>
      </c>
      <c r="B9" s="624"/>
      <c r="C9" s="206">
        <v>49</v>
      </c>
      <c r="D9" s="206">
        <v>25</v>
      </c>
      <c r="E9" s="206">
        <v>140</v>
      </c>
      <c r="F9" s="206">
        <v>37</v>
      </c>
      <c r="G9" s="206">
        <v>244</v>
      </c>
      <c r="H9" s="206">
        <v>84</v>
      </c>
      <c r="I9" s="206">
        <v>226</v>
      </c>
      <c r="J9" s="206">
        <v>73</v>
      </c>
      <c r="K9" s="206">
        <v>185</v>
      </c>
      <c r="L9" s="206">
        <v>52</v>
      </c>
      <c r="M9" s="206">
        <v>138</v>
      </c>
      <c r="N9" s="206">
        <v>31</v>
      </c>
      <c r="O9" s="206">
        <v>86</v>
      </c>
      <c r="P9" s="206">
        <v>19</v>
      </c>
      <c r="Q9" s="206">
        <f t="shared" ref="Q9:Q27" si="1">SUM(O9,M9,K9,I9,G9,E9,C9)</f>
        <v>1068</v>
      </c>
      <c r="R9" s="206">
        <f t="shared" si="0"/>
        <v>321</v>
      </c>
      <c r="S9" s="206">
        <f>SUM(Q9:R9)</f>
        <v>1389</v>
      </c>
      <c r="T9" s="473" t="s">
        <v>207</v>
      </c>
      <c r="U9" s="473"/>
      <c r="V9" s="230"/>
      <c r="W9" s="230"/>
    </row>
    <row r="10" spans="1:23" ht="17.100000000000001" customHeight="1">
      <c r="A10" s="624" t="s">
        <v>625</v>
      </c>
      <c r="B10" s="624"/>
      <c r="C10" s="206">
        <v>71</v>
      </c>
      <c r="D10" s="206">
        <v>7</v>
      </c>
      <c r="E10" s="206">
        <v>171</v>
      </c>
      <c r="F10" s="206">
        <v>13</v>
      </c>
      <c r="G10" s="206">
        <v>262</v>
      </c>
      <c r="H10" s="206">
        <v>20</v>
      </c>
      <c r="I10" s="206">
        <v>273</v>
      </c>
      <c r="J10" s="206">
        <v>17</v>
      </c>
      <c r="K10" s="206">
        <v>277</v>
      </c>
      <c r="L10" s="206">
        <v>18</v>
      </c>
      <c r="M10" s="206">
        <v>111</v>
      </c>
      <c r="N10" s="206">
        <v>16</v>
      </c>
      <c r="O10" s="206">
        <v>67</v>
      </c>
      <c r="P10" s="206">
        <v>0</v>
      </c>
      <c r="Q10" s="206">
        <f t="shared" si="1"/>
        <v>1232</v>
      </c>
      <c r="R10" s="206">
        <f t="shared" si="0"/>
        <v>91</v>
      </c>
      <c r="S10" s="206">
        <f t="shared" ref="S10:S27" si="2">SUM(Q10:R10)</f>
        <v>1323</v>
      </c>
      <c r="T10" s="473" t="s">
        <v>208</v>
      </c>
      <c r="U10" s="473"/>
      <c r="V10" s="230"/>
      <c r="W10" s="230"/>
    </row>
    <row r="11" spans="1:23" ht="17.100000000000001" customHeight="1">
      <c r="A11" s="624" t="s">
        <v>626</v>
      </c>
      <c r="B11" s="624"/>
      <c r="C11" s="206">
        <v>108</v>
      </c>
      <c r="D11" s="206">
        <v>7</v>
      </c>
      <c r="E11" s="206">
        <v>277</v>
      </c>
      <c r="F11" s="206">
        <v>9</v>
      </c>
      <c r="G11" s="206">
        <v>391</v>
      </c>
      <c r="H11" s="206">
        <v>6</v>
      </c>
      <c r="I11" s="206">
        <v>373</v>
      </c>
      <c r="J11" s="206">
        <v>5</v>
      </c>
      <c r="K11" s="206">
        <v>349</v>
      </c>
      <c r="L11" s="206">
        <v>11</v>
      </c>
      <c r="M11" s="206">
        <v>208</v>
      </c>
      <c r="N11" s="206">
        <v>1</v>
      </c>
      <c r="O11" s="206">
        <v>172</v>
      </c>
      <c r="P11" s="206">
        <v>2</v>
      </c>
      <c r="Q11" s="206">
        <f t="shared" si="1"/>
        <v>1878</v>
      </c>
      <c r="R11" s="206">
        <f t="shared" si="0"/>
        <v>41</v>
      </c>
      <c r="S11" s="206">
        <f t="shared" si="2"/>
        <v>1919</v>
      </c>
      <c r="T11" s="473" t="s">
        <v>209</v>
      </c>
      <c r="U11" s="473"/>
      <c r="V11" s="230"/>
      <c r="W11" s="230"/>
    </row>
    <row r="12" spans="1:23" ht="17.100000000000001" customHeight="1">
      <c r="A12" s="627" t="s">
        <v>8</v>
      </c>
      <c r="B12" s="191" t="s">
        <v>69</v>
      </c>
      <c r="C12" s="206">
        <v>199</v>
      </c>
      <c r="D12" s="206">
        <v>0</v>
      </c>
      <c r="E12" s="206">
        <v>308</v>
      </c>
      <c r="F12" s="206">
        <v>0</v>
      </c>
      <c r="G12" s="206">
        <v>405</v>
      </c>
      <c r="H12" s="206">
        <v>0</v>
      </c>
      <c r="I12" s="206">
        <v>311</v>
      </c>
      <c r="J12" s="206">
        <v>0</v>
      </c>
      <c r="K12" s="206">
        <v>163</v>
      </c>
      <c r="L12" s="206">
        <v>0</v>
      </c>
      <c r="M12" s="206">
        <v>80</v>
      </c>
      <c r="N12" s="206">
        <v>0</v>
      </c>
      <c r="O12" s="206">
        <v>24</v>
      </c>
      <c r="P12" s="206">
        <v>0</v>
      </c>
      <c r="Q12" s="206">
        <f t="shared" si="1"/>
        <v>1490</v>
      </c>
      <c r="R12" s="206">
        <f t="shared" si="0"/>
        <v>0</v>
      </c>
      <c r="S12" s="206">
        <f t="shared" si="2"/>
        <v>1490</v>
      </c>
      <c r="T12" s="365" t="s">
        <v>627</v>
      </c>
      <c r="U12" s="533" t="s">
        <v>211</v>
      </c>
      <c r="V12" s="230"/>
      <c r="W12" s="230"/>
    </row>
    <row r="13" spans="1:23" ht="17.100000000000001" customHeight="1">
      <c r="A13" s="628"/>
      <c r="B13" s="191" t="s">
        <v>73</v>
      </c>
      <c r="C13" s="206">
        <v>113</v>
      </c>
      <c r="D13" s="206">
        <v>0</v>
      </c>
      <c r="E13" s="206">
        <v>287</v>
      </c>
      <c r="F13" s="206">
        <v>0</v>
      </c>
      <c r="G13" s="206">
        <v>479</v>
      </c>
      <c r="H13" s="206">
        <v>0</v>
      </c>
      <c r="I13" s="206">
        <v>390</v>
      </c>
      <c r="J13" s="206">
        <v>0</v>
      </c>
      <c r="K13" s="206">
        <v>261</v>
      </c>
      <c r="L13" s="206">
        <v>0</v>
      </c>
      <c r="M13" s="206">
        <v>142</v>
      </c>
      <c r="N13" s="206">
        <v>0</v>
      </c>
      <c r="O13" s="206">
        <v>39</v>
      </c>
      <c r="P13" s="206">
        <v>0</v>
      </c>
      <c r="Q13" s="206">
        <f t="shared" si="1"/>
        <v>1711</v>
      </c>
      <c r="R13" s="206">
        <f t="shared" si="0"/>
        <v>0</v>
      </c>
      <c r="S13" s="206">
        <f t="shared" si="2"/>
        <v>1711</v>
      </c>
      <c r="T13" s="365" t="s">
        <v>628</v>
      </c>
      <c r="U13" s="533"/>
      <c r="V13" s="230"/>
      <c r="W13" s="230"/>
    </row>
    <row r="14" spans="1:23" ht="17.100000000000001" customHeight="1">
      <c r="A14" s="628"/>
      <c r="B14" s="191" t="s">
        <v>74</v>
      </c>
      <c r="C14" s="206">
        <v>21</v>
      </c>
      <c r="D14" s="206">
        <v>0</v>
      </c>
      <c r="E14" s="206">
        <v>47</v>
      </c>
      <c r="F14" s="206">
        <v>0</v>
      </c>
      <c r="G14" s="206">
        <v>102</v>
      </c>
      <c r="H14" s="206">
        <v>0</v>
      </c>
      <c r="I14" s="206">
        <v>129</v>
      </c>
      <c r="J14" s="206">
        <v>0</v>
      </c>
      <c r="K14" s="206">
        <v>88</v>
      </c>
      <c r="L14" s="206">
        <v>0</v>
      </c>
      <c r="M14" s="206">
        <v>47</v>
      </c>
      <c r="N14" s="206">
        <v>0</v>
      </c>
      <c r="O14" s="206">
        <v>31</v>
      </c>
      <c r="P14" s="206">
        <v>0</v>
      </c>
      <c r="Q14" s="206">
        <f t="shared" si="1"/>
        <v>465</v>
      </c>
      <c r="R14" s="206">
        <f t="shared" si="0"/>
        <v>0</v>
      </c>
      <c r="S14" s="206">
        <f t="shared" si="2"/>
        <v>465</v>
      </c>
      <c r="T14" s="365" t="s">
        <v>629</v>
      </c>
      <c r="U14" s="533"/>
      <c r="V14" s="230"/>
      <c r="W14" s="230"/>
    </row>
    <row r="15" spans="1:23" ht="17.100000000000001" customHeight="1">
      <c r="A15" s="628"/>
      <c r="B15" s="191" t="s">
        <v>72</v>
      </c>
      <c r="C15" s="206">
        <v>114</v>
      </c>
      <c r="D15" s="206">
        <v>0</v>
      </c>
      <c r="E15" s="206">
        <v>209</v>
      </c>
      <c r="F15" s="206">
        <v>0</v>
      </c>
      <c r="G15" s="206">
        <v>289</v>
      </c>
      <c r="H15" s="206">
        <v>0</v>
      </c>
      <c r="I15" s="206">
        <v>167</v>
      </c>
      <c r="J15" s="206">
        <v>0</v>
      </c>
      <c r="K15" s="206">
        <v>134</v>
      </c>
      <c r="L15" s="206">
        <v>0</v>
      </c>
      <c r="M15" s="206">
        <v>59</v>
      </c>
      <c r="N15" s="206">
        <v>0</v>
      </c>
      <c r="O15" s="206">
        <v>25</v>
      </c>
      <c r="P15" s="206">
        <v>0</v>
      </c>
      <c r="Q15" s="206">
        <f t="shared" si="1"/>
        <v>997</v>
      </c>
      <c r="R15" s="206">
        <f t="shared" si="0"/>
        <v>0</v>
      </c>
      <c r="S15" s="206">
        <f t="shared" si="2"/>
        <v>997</v>
      </c>
      <c r="T15" s="365" t="s">
        <v>630</v>
      </c>
      <c r="U15" s="533"/>
      <c r="V15" s="230"/>
      <c r="W15" s="230"/>
    </row>
    <row r="16" spans="1:23" ht="17.100000000000001" customHeight="1">
      <c r="A16" s="628"/>
      <c r="B16" s="191" t="s">
        <v>70</v>
      </c>
      <c r="C16" s="206">
        <v>198</v>
      </c>
      <c r="D16" s="206">
        <v>0</v>
      </c>
      <c r="E16" s="206">
        <v>351</v>
      </c>
      <c r="F16" s="206">
        <v>0</v>
      </c>
      <c r="G16" s="206">
        <v>391</v>
      </c>
      <c r="H16" s="206">
        <v>0</v>
      </c>
      <c r="I16" s="206">
        <v>303</v>
      </c>
      <c r="J16" s="206">
        <v>0</v>
      </c>
      <c r="K16" s="206">
        <v>177</v>
      </c>
      <c r="L16" s="206">
        <v>0</v>
      </c>
      <c r="M16" s="206">
        <v>63</v>
      </c>
      <c r="N16" s="206">
        <v>0</v>
      </c>
      <c r="O16" s="206">
        <v>37</v>
      </c>
      <c r="P16" s="206">
        <v>0</v>
      </c>
      <c r="Q16" s="206">
        <f t="shared" si="1"/>
        <v>1520</v>
      </c>
      <c r="R16" s="206">
        <f t="shared" si="0"/>
        <v>0</v>
      </c>
      <c r="S16" s="206">
        <f t="shared" si="2"/>
        <v>1520</v>
      </c>
      <c r="T16" s="365" t="s">
        <v>631</v>
      </c>
      <c r="U16" s="533"/>
      <c r="V16" s="230"/>
      <c r="W16" s="230"/>
    </row>
    <row r="17" spans="1:23" ht="17.100000000000001" customHeight="1">
      <c r="A17" s="630"/>
      <c r="B17" s="191" t="s">
        <v>71</v>
      </c>
      <c r="C17" s="206">
        <v>171</v>
      </c>
      <c r="D17" s="206">
        <v>0</v>
      </c>
      <c r="E17" s="206">
        <v>202</v>
      </c>
      <c r="F17" s="206">
        <v>0</v>
      </c>
      <c r="G17" s="206">
        <v>245</v>
      </c>
      <c r="H17" s="206">
        <v>0</v>
      </c>
      <c r="I17" s="206">
        <v>192</v>
      </c>
      <c r="J17" s="206">
        <v>0</v>
      </c>
      <c r="K17" s="206">
        <v>123</v>
      </c>
      <c r="L17" s="206">
        <v>0</v>
      </c>
      <c r="M17" s="206">
        <v>58</v>
      </c>
      <c r="N17" s="206">
        <v>0</v>
      </c>
      <c r="O17" s="206">
        <v>20</v>
      </c>
      <c r="P17" s="206">
        <v>0</v>
      </c>
      <c r="Q17" s="206">
        <f t="shared" si="1"/>
        <v>1011</v>
      </c>
      <c r="R17" s="206">
        <f t="shared" si="0"/>
        <v>0</v>
      </c>
      <c r="S17" s="206">
        <f t="shared" si="2"/>
        <v>1011</v>
      </c>
      <c r="T17" s="365" t="s">
        <v>632</v>
      </c>
      <c r="U17" s="533"/>
      <c r="V17" s="230"/>
      <c r="W17" s="230"/>
    </row>
    <row r="18" spans="1:23" ht="17.100000000000001" customHeight="1">
      <c r="A18" s="624" t="s">
        <v>392</v>
      </c>
      <c r="B18" s="624"/>
      <c r="C18" s="206">
        <v>67</v>
      </c>
      <c r="D18" s="206">
        <v>29</v>
      </c>
      <c r="E18" s="206">
        <v>296</v>
      </c>
      <c r="F18" s="206">
        <v>105</v>
      </c>
      <c r="G18" s="206">
        <v>436</v>
      </c>
      <c r="H18" s="206">
        <v>107</v>
      </c>
      <c r="I18" s="206">
        <v>428</v>
      </c>
      <c r="J18" s="206">
        <v>118</v>
      </c>
      <c r="K18" s="206">
        <v>412</v>
      </c>
      <c r="L18" s="206">
        <v>80</v>
      </c>
      <c r="M18" s="206">
        <v>252</v>
      </c>
      <c r="N18" s="206">
        <v>37</v>
      </c>
      <c r="O18" s="206">
        <v>107</v>
      </c>
      <c r="P18" s="206">
        <v>6</v>
      </c>
      <c r="Q18" s="206">
        <f t="shared" si="1"/>
        <v>1998</v>
      </c>
      <c r="R18" s="206">
        <f t="shared" si="0"/>
        <v>482</v>
      </c>
      <c r="S18" s="206">
        <f t="shared" si="2"/>
        <v>2480</v>
      </c>
      <c r="T18" s="473" t="s">
        <v>217</v>
      </c>
      <c r="U18" s="473"/>
      <c r="V18" s="230"/>
      <c r="W18" s="230"/>
    </row>
    <row r="19" spans="1:23" ht="17.100000000000001" customHeight="1">
      <c r="A19" s="624" t="s">
        <v>633</v>
      </c>
      <c r="B19" s="624"/>
      <c r="C19" s="206">
        <v>79</v>
      </c>
      <c r="D19" s="206">
        <v>0</v>
      </c>
      <c r="E19" s="206">
        <v>187</v>
      </c>
      <c r="F19" s="206">
        <v>0</v>
      </c>
      <c r="G19" s="206">
        <v>297</v>
      </c>
      <c r="H19" s="206">
        <v>0</v>
      </c>
      <c r="I19" s="206">
        <v>402</v>
      </c>
      <c r="J19" s="206">
        <v>0</v>
      </c>
      <c r="K19" s="206">
        <v>387</v>
      </c>
      <c r="L19" s="206">
        <v>0</v>
      </c>
      <c r="M19" s="206">
        <v>202</v>
      </c>
      <c r="N19" s="206">
        <v>0</v>
      </c>
      <c r="O19" s="206">
        <v>94</v>
      </c>
      <c r="P19" s="206">
        <v>0</v>
      </c>
      <c r="Q19" s="206">
        <f t="shared" si="1"/>
        <v>1648</v>
      </c>
      <c r="R19" s="206">
        <f t="shared" si="0"/>
        <v>0</v>
      </c>
      <c r="S19" s="206">
        <f t="shared" si="2"/>
        <v>1648</v>
      </c>
      <c r="T19" s="473" t="s">
        <v>218</v>
      </c>
      <c r="U19" s="473"/>
      <c r="V19" s="230"/>
      <c r="W19" s="230"/>
    </row>
    <row r="20" spans="1:23" ht="17.100000000000001" customHeight="1">
      <c r="A20" s="624" t="s">
        <v>75</v>
      </c>
      <c r="B20" s="624"/>
      <c r="C20" s="206">
        <v>91</v>
      </c>
      <c r="D20" s="206">
        <v>0</v>
      </c>
      <c r="E20" s="206">
        <v>220</v>
      </c>
      <c r="F20" s="206">
        <v>0</v>
      </c>
      <c r="G20" s="206">
        <v>366</v>
      </c>
      <c r="H20" s="206">
        <v>0</v>
      </c>
      <c r="I20" s="206">
        <v>339</v>
      </c>
      <c r="J20" s="206">
        <v>0</v>
      </c>
      <c r="K20" s="206">
        <v>322</v>
      </c>
      <c r="L20" s="206">
        <v>0</v>
      </c>
      <c r="M20" s="206">
        <v>158</v>
      </c>
      <c r="N20" s="206">
        <v>0</v>
      </c>
      <c r="O20" s="206">
        <v>81</v>
      </c>
      <c r="P20" s="206">
        <v>0</v>
      </c>
      <c r="Q20" s="206">
        <f t="shared" si="1"/>
        <v>1577</v>
      </c>
      <c r="R20" s="206">
        <f t="shared" si="0"/>
        <v>0</v>
      </c>
      <c r="S20" s="206">
        <f t="shared" si="2"/>
        <v>1577</v>
      </c>
      <c r="T20" s="473" t="s">
        <v>219</v>
      </c>
      <c r="U20" s="473"/>
      <c r="V20" s="230"/>
      <c r="W20" s="230"/>
    </row>
    <row r="21" spans="1:23" ht="17.100000000000001" customHeight="1">
      <c r="A21" s="624" t="s">
        <v>78</v>
      </c>
      <c r="B21" s="624"/>
      <c r="C21" s="206">
        <v>37</v>
      </c>
      <c r="D21" s="206">
        <v>3</v>
      </c>
      <c r="E21" s="206">
        <v>64</v>
      </c>
      <c r="F21" s="206">
        <v>22</v>
      </c>
      <c r="G21" s="206">
        <v>147</v>
      </c>
      <c r="H21" s="206">
        <v>23</v>
      </c>
      <c r="I21" s="206">
        <v>183</v>
      </c>
      <c r="J21" s="206">
        <v>33</v>
      </c>
      <c r="K21" s="206">
        <v>212</v>
      </c>
      <c r="L21" s="206">
        <v>36</v>
      </c>
      <c r="M21" s="206">
        <v>159</v>
      </c>
      <c r="N21" s="206">
        <v>23</v>
      </c>
      <c r="O21" s="206">
        <v>151</v>
      </c>
      <c r="P21" s="206">
        <v>7</v>
      </c>
      <c r="Q21" s="206">
        <f t="shared" si="1"/>
        <v>953</v>
      </c>
      <c r="R21" s="206">
        <f t="shared" si="0"/>
        <v>147</v>
      </c>
      <c r="S21" s="206">
        <f t="shared" si="2"/>
        <v>1100</v>
      </c>
      <c r="T21" s="473" t="s">
        <v>220</v>
      </c>
      <c r="U21" s="473"/>
      <c r="V21" s="230"/>
      <c r="W21" s="230"/>
    </row>
    <row r="22" spans="1:23" ht="17.100000000000001" customHeight="1">
      <c r="A22" s="624" t="s">
        <v>409</v>
      </c>
      <c r="B22" s="624"/>
      <c r="C22" s="206">
        <v>38</v>
      </c>
      <c r="D22" s="206">
        <v>13</v>
      </c>
      <c r="E22" s="206">
        <v>111</v>
      </c>
      <c r="F22" s="206">
        <v>31</v>
      </c>
      <c r="G22" s="206">
        <v>181</v>
      </c>
      <c r="H22" s="206">
        <v>32</v>
      </c>
      <c r="I22" s="206">
        <v>242</v>
      </c>
      <c r="J22" s="206">
        <v>27</v>
      </c>
      <c r="K22" s="206">
        <v>212</v>
      </c>
      <c r="L22" s="206">
        <v>23</v>
      </c>
      <c r="M22" s="206">
        <v>184</v>
      </c>
      <c r="N22" s="206">
        <v>16</v>
      </c>
      <c r="O22" s="206">
        <v>73</v>
      </c>
      <c r="P22" s="206">
        <v>3</v>
      </c>
      <c r="Q22" s="206">
        <f t="shared" si="1"/>
        <v>1041</v>
      </c>
      <c r="R22" s="206">
        <f t="shared" si="0"/>
        <v>145</v>
      </c>
      <c r="S22" s="206">
        <f t="shared" si="2"/>
        <v>1186</v>
      </c>
      <c r="T22" s="473" t="s">
        <v>221</v>
      </c>
      <c r="U22" s="473"/>
      <c r="V22" s="230"/>
      <c r="W22" s="230"/>
    </row>
    <row r="23" spans="1:23" ht="17.100000000000001" customHeight="1">
      <c r="A23" s="624" t="s">
        <v>9</v>
      </c>
      <c r="B23" s="624"/>
      <c r="C23" s="206">
        <v>10</v>
      </c>
      <c r="D23" s="206">
        <v>7</v>
      </c>
      <c r="E23" s="206">
        <v>50</v>
      </c>
      <c r="F23" s="206">
        <v>14</v>
      </c>
      <c r="G23" s="206">
        <v>82</v>
      </c>
      <c r="H23" s="206">
        <v>26</v>
      </c>
      <c r="I23" s="206">
        <v>102</v>
      </c>
      <c r="J23" s="206">
        <v>24</v>
      </c>
      <c r="K23" s="206">
        <v>74</v>
      </c>
      <c r="L23" s="206">
        <v>20</v>
      </c>
      <c r="M23" s="206">
        <v>35</v>
      </c>
      <c r="N23" s="206">
        <v>5</v>
      </c>
      <c r="O23" s="206">
        <v>7</v>
      </c>
      <c r="P23" s="206">
        <v>0</v>
      </c>
      <c r="Q23" s="206">
        <f t="shared" si="1"/>
        <v>360</v>
      </c>
      <c r="R23" s="206">
        <f t="shared" si="0"/>
        <v>96</v>
      </c>
      <c r="S23" s="206">
        <f t="shared" si="2"/>
        <v>456</v>
      </c>
      <c r="T23" s="473" t="s">
        <v>222</v>
      </c>
      <c r="U23" s="473"/>
      <c r="V23" s="230"/>
      <c r="W23" s="230"/>
    </row>
    <row r="24" spans="1:23" ht="17.100000000000001" customHeight="1">
      <c r="A24" s="624" t="s">
        <v>79</v>
      </c>
      <c r="B24" s="624"/>
      <c r="C24" s="206">
        <v>144</v>
      </c>
      <c r="D24" s="206">
        <v>10</v>
      </c>
      <c r="E24" s="206">
        <v>272</v>
      </c>
      <c r="F24" s="206">
        <v>20</v>
      </c>
      <c r="G24" s="206">
        <v>442</v>
      </c>
      <c r="H24" s="206">
        <v>19</v>
      </c>
      <c r="I24" s="206">
        <v>315</v>
      </c>
      <c r="J24" s="206">
        <v>9</v>
      </c>
      <c r="K24" s="206">
        <v>274</v>
      </c>
      <c r="L24" s="206">
        <v>13</v>
      </c>
      <c r="M24" s="206">
        <v>205</v>
      </c>
      <c r="N24" s="206">
        <v>4</v>
      </c>
      <c r="O24" s="206">
        <v>148</v>
      </c>
      <c r="P24" s="206">
        <v>0</v>
      </c>
      <c r="Q24" s="206">
        <f t="shared" si="1"/>
        <v>1800</v>
      </c>
      <c r="R24" s="206">
        <f t="shared" si="0"/>
        <v>75</v>
      </c>
      <c r="S24" s="206">
        <f t="shared" si="2"/>
        <v>1875</v>
      </c>
      <c r="T24" s="473" t="s">
        <v>223</v>
      </c>
      <c r="U24" s="473"/>
      <c r="V24" s="230"/>
      <c r="W24" s="230"/>
    </row>
    <row r="25" spans="1:23" ht="17.100000000000001" customHeight="1">
      <c r="A25" s="624" t="s">
        <v>80</v>
      </c>
      <c r="B25" s="624"/>
      <c r="C25" s="206">
        <v>55</v>
      </c>
      <c r="D25" s="206">
        <v>18</v>
      </c>
      <c r="E25" s="206">
        <v>169</v>
      </c>
      <c r="F25" s="206">
        <v>38</v>
      </c>
      <c r="G25" s="206">
        <v>304</v>
      </c>
      <c r="H25" s="206">
        <v>100</v>
      </c>
      <c r="I25" s="206">
        <v>314</v>
      </c>
      <c r="J25" s="206">
        <v>106</v>
      </c>
      <c r="K25" s="206">
        <v>376</v>
      </c>
      <c r="L25" s="206">
        <v>82</v>
      </c>
      <c r="M25" s="206">
        <v>332</v>
      </c>
      <c r="N25" s="206">
        <v>80</v>
      </c>
      <c r="O25" s="206">
        <v>165</v>
      </c>
      <c r="P25" s="206">
        <v>23</v>
      </c>
      <c r="Q25" s="206">
        <f t="shared" si="1"/>
        <v>1715</v>
      </c>
      <c r="R25" s="206">
        <f t="shared" si="0"/>
        <v>447</v>
      </c>
      <c r="S25" s="206">
        <f t="shared" si="2"/>
        <v>2162</v>
      </c>
      <c r="T25" s="473" t="s">
        <v>224</v>
      </c>
      <c r="U25" s="473"/>
      <c r="V25" s="230"/>
      <c r="W25" s="230"/>
    </row>
    <row r="26" spans="1:23" ht="17.100000000000001" customHeight="1">
      <c r="A26" s="624" t="s">
        <v>184</v>
      </c>
      <c r="B26" s="624"/>
      <c r="C26" s="206">
        <v>57</v>
      </c>
      <c r="D26" s="206">
        <v>0</v>
      </c>
      <c r="E26" s="206">
        <v>148</v>
      </c>
      <c r="F26" s="206">
        <v>10</v>
      </c>
      <c r="G26" s="206">
        <v>227</v>
      </c>
      <c r="H26" s="206">
        <v>1</v>
      </c>
      <c r="I26" s="206">
        <v>264</v>
      </c>
      <c r="J26" s="206">
        <v>2</v>
      </c>
      <c r="K26" s="206">
        <v>220</v>
      </c>
      <c r="L26" s="206">
        <v>0</v>
      </c>
      <c r="M26" s="206">
        <v>120</v>
      </c>
      <c r="N26" s="206">
        <v>2</v>
      </c>
      <c r="O26" s="206">
        <v>46</v>
      </c>
      <c r="P26" s="206">
        <v>0</v>
      </c>
      <c r="Q26" s="206">
        <f t="shared" si="1"/>
        <v>1082</v>
      </c>
      <c r="R26" s="206">
        <f t="shared" si="0"/>
        <v>15</v>
      </c>
      <c r="S26" s="206">
        <f t="shared" si="2"/>
        <v>1097</v>
      </c>
      <c r="T26" s="473" t="s">
        <v>225</v>
      </c>
      <c r="U26" s="473"/>
      <c r="V26" s="230"/>
      <c r="W26" s="230"/>
    </row>
    <row r="27" spans="1:23" ht="17.100000000000001" customHeight="1" thickBot="1">
      <c r="A27" s="631" t="s">
        <v>10</v>
      </c>
      <c r="B27" s="631"/>
      <c r="C27" s="358">
        <v>176</v>
      </c>
      <c r="D27" s="358">
        <v>0</v>
      </c>
      <c r="E27" s="358">
        <v>414</v>
      </c>
      <c r="F27" s="358">
        <v>0</v>
      </c>
      <c r="G27" s="358">
        <v>742</v>
      </c>
      <c r="H27" s="358">
        <v>0</v>
      </c>
      <c r="I27" s="358">
        <v>710</v>
      </c>
      <c r="J27" s="358">
        <v>0</v>
      </c>
      <c r="K27" s="358">
        <v>582</v>
      </c>
      <c r="L27" s="358">
        <v>0</v>
      </c>
      <c r="M27" s="358">
        <v>359</v>
      </c>
      <c r="N27" s="358">
        <v>0</v>
      </c>
      <c r="O27" s="358">
        <v>182</v>
      </c>
      <c r="P27" s="358">
        <v>0</v>
      </c>
      <c r="Q27" s="206">
        <f t="shared" si="1"/>
        <v>3165</v>
      </c>
      <c r="R27" s="206">
        <f t="shared" si="0"/>
        <v>0</v>
      </c>
      <c r="S27" s="206">
        <f t="shared" si="2"/>
        <v>3165</v>
      </c>
      <c r="T27" s="536" t="s">
        <v>226</v>
      </c>
      <c r="U27" s="536"/>
      <c r="V27" s="230"/>
      <c r="W27" s="230"/>
    </row>
    <row r="28" spans="1:23" ht="17.100000000000001" customHeight="1" thickBot="1">
      <c r="A28" s="633" t="s">
        <v>11</v>
      </c>
      <c r="B28" s="633"/>
      <c r="C28" s="61">
        <f>SUM(C8:C27)</f>
        <v>1822</v>
      </c>
      <c r="D28" s="61">
        <f t="shared" ref="D28:S28" si="3">SUM(D8:D27)</f>
        <v>121</v>
      </c>
      <c r="E28" s="61">
        <f t="shared" si="3"/>
        <v>3994</v>
      </c>
      <c r="F28" s="61">
        <f t="shared" si="3"/>
        <v>301</v>
      </c>
      <c r="G28" s="61">
        <f t="shared" si="3"/>
        <v>6158</v>
      </c>
      <c r="H28" s="61">
        <f t="shared" si="3"/>
        <v>425</v>
      </c>
      <c r="I28" s="61">
        <f t="shared" si="3"/>
        <v>5771</v>
      </c>
      <c r="J28" s="61">
        <f t="shared" si="3"/>
        <v>420</v>
      </c>
      <c r="K28" s="61">
        <f t="shared" si="3"/>
        <v>4965</v>
      </c>
      <c r="L28" s="61">
        <f t="shared" si="3"/>
        <v>348</v>
      </c>
      <c r="M28" s="61">
        <f t="shared" si="3"/>
        <v>2949</v>
      </c>
      <c r="N28" s="61">
        <f t="shared" si="3"/>
        <v>223</v>
      </c>
      <c r="O28" s="61">
        <f t="shared" si="3"/>
        <v>1573</v>
      </c>
      <c r="P28" s="61">
        <f t="shared" si="3"/>
        <v>60</v>
      </c>
      <c r="Q28" s="61">
        <f t="shared" si="3"/>
        <v>27232</v>
      </c>
      <c r="R28" s="61">
        <f t="shared" si="3"/>
        <v>1898</v>
      </c>
      <c r="S28" s="61">
        <f t="shared" si="3"/>
        <v>29130</v>
      </c>
      <c r="T28" s="434" t="s">
        <v>201</v>
      </c>
      <c r="U28" s="434"/>
      <c r="V28" s="230"/>
      <c r="W28" s="230"/>
    </row>
    <row r="29" spans="1:23" ht="18.75" thickTop="1">
      <c r="A29" s="699" t="s">
        <v>669</v>
      </c>
      <c r="B29" s="699"/>
      <c r="C29" s="699"/>
      <c r="D29" s="699"/>
      <c r="E29" s="699"/>
      <c r="F29" s="699"/>
      <c r="G29" s="699"/>
      <c r="H29" s="699"/>
      <c r="I29" s="699"/>
      <c r="J29" s="699"/>
      <c r="K29" s="699"/>
      <c r="L29" s="194"/>
      <c r="V29" s="230"/>
      <c r="W29" s="230"/>
    </row>
  </sheetData>
  <mergeCells count="56">
    <mergeCell ref="A27:B27"/>
    <mergeCell ref="T27:U27"/>
    <mergeCell ref="A28:B28"/>
    <mergeCell ref="T28:U28"/>
    <mergeCell ref="A29:K29"/>
    <mergeCell ref="A24:B24"/>
    <mergeCell ref="T24:U24"/>
    <mergeCell ref="A25:B25"/>
    <mergeCell ref="T25:U25"/>
    <mergeCell ref="A26:B26"/>
    <mergeCell ref="T26:U26"/>
    <mergeCell ref="A21:B21"/>
    <mergeCell ref="T21:U21"/>
    <mergeCell ref="A22:B22"/>
    <mergeCell ref="T22:U22"/>
    <mergeCell ref="A23:B23"/>
    <mergeCell ref="T23:U23"/>
    <mergeCell ref="A18:B18"/>
    <mergeCell ref="T18:U18"/>
    <mergeCell ref="A19:B19"/>
    <mergeCell ref="T19:U19"/>
    <mergeCell ref="A20:B20"/>
    <mergeCell ref="T20:U20"/>
    <mergeCell ref="A10:B10"/>
    <mergeCell ref="T10:U10"/>
    <mergeCell ref="A11:B11"/>
    <mergeCell ref="T11:U11"/>
    <mergeCell ref="A12:A17"/>
    <mergeCell ref="U12:U17"/>
    <mergeCell ref="M5:N5"/>
    <mergeCell ref="O5:P5"/>
    <mergeCell ref="Q5:S5"/>
    <mergeCell ref="A8:B8"/>
    <mergeCell ref="T8:U8"/>
    <mergeCell ref="A9:B9"/>
    <mergeCell ref="T9:U9"/>
    <mergeCell ref="I4:J4"/>
    <mergeCell ref="K4:L4"/>
    <mergeCell ref="M4:N4"/>
    <mergeCell ref="O4:P4"/>
    <mergeCell ref="Q4:S4"/>
    <mergeCell ref="C5:D5"/>
    <mergeCell ref="E5:F5"/>
    <mergeCell ref="G5:H5"/>
    <mergeCell ref="I5:J5"/>
    <mergeCell ref="K5:L5"/>
    <mergeCell ref="A1:C1"/>
    <mergeCell ref="O1:Q1"/>
    <mergeCell ref="S1:U1"/>
    <mergeCell ref="A2:B7"/>
    <mergeCell ref="C2:S2"/>
    <mergeCell ref="T2:U7"/>
    <mergeCell ref="C3:S3"/>
    <mergeCell ref="C4:D4"/>
    <mergeCell ref="E4:F4"/>
    <mergeCell ref="G4:H4"/>
  </mergeCells>
  <printOptions horizontalCentered="1"/>
  <pageMargins left="1" right="1" top="1.5" bottom="1" header="1.5" footer="1"/>
  <pageSetup paperSize="9" scale="75" firstPageNumber="52" orientation="landscape" useFirstPageNumber="1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S29"/>
  <sheetViews>
    <sheetView rightToLeft="1" tabSelected="1" view="pageBreakPreview" zoomScale="75" zoomScaleNormal="75" workbookViewId="0">
      <selection sqref="A1:O1"/>
    </sheetView>
  </sheetViews>
  <sheetFormatPr defaultRowHeight="12.75"/>
  <cols>
    <col min="1" max="1" width="15.28515625" style="679" customWidth="1"/>
    <col min="2" max="10" width="9.7109375" style="679" customWidth="1"/>
    <col min="11" max="11" width="10.42578125" style="679" customWidth="1"/>
    <col min="12" max="12" width="10.28515625" style="679" customWidth="1"/>
    <col min="13" max="13" width="8.7109375" style="679" customWidth="1"/>
    <col min="14" max="15" width="12.5703125" style="679" customWidth="1"/>
    <col min="16" max="16" width="10.28515625" style="679" customWidth="1"/>
    <col min="17" max="17" width="9" style="679" customWidth="1"/>
    <col min="18" max="21" width="9.140625" style="679"/>
    <col min="22" max="22" width="16.140625" style="679" customWidth="1"/>
    <col min="23" max="23" width="4.85546875" style="679" customWidth="1"/>
    <col min="24" max="45" width="9.140625" style="679"/>
    <col min="46" max="57" width="9.28515625" style="679" customWidth="1"/>
    <col min="58" max="59" width="9.140625" style="679"/>
    <col min="60" max="71" width="9.28515625" style="679" customWidth="1"/>
    <col min="72" max="16384" width="9.140625" style="679"/>
  </cols>
  <sheetData>
    <row r="1" spans="1:71" ht="34.5" customHeight="1">
      <c r="A1" s="581" t="s">
        <v>670</v>
      </c>
      <c r="B1" s="581"/>
      <c r="C1" s="581"/>
      <c r="D1" s="581"/>
      <c r="E1" s="581"/>
      <c r="F1" s="581"/>
      <c r="G1" s="581"/>
      <c r="H1" s="581"/>
      <c r="I1" s="581"/>
      <c r="J1" s="581"/>
      <c r="K1" s="581"/>
      <c r="L1" s="581"/>
      <c r="M1" s="581"/>
      <c r="N1" s="581"/>
      <c r="O1" s="581"/>
      <c r="P1" s="700"/>
      <c r="Q1" s="701"/>
      <c r="R1" s="701"/>
      <c r="S1" s="701"/>
      <c r="T1" s="701"/>
      <c r="U1" s="701"/>
      <c r="V1" s="701"/>
      <c r="W1" s="701"/>
      <c r="X1" s="701"/>
      <c r="Y1" s="701"/>
      <c r="Z1" s="701"/>
      <c r="AA1" s="701"/>
      <c r="AB1" s="701"/>
      <c r="AC1" s="701"/>
      <c r="AD1" s="702"/>
      <c r="AE1" s="702"/>
      <c r="AF1" s="702"/>
      <c r="AG1" s="702"/>
      <c r="AH1" s="702"/>
      <c r="AI1" s="702"/>
      <c r="AJ1" s="702"/>
      <c r="AK1" s="702"/>
      <c r="AL1" s="702"/>
      <c r="AM1" s="702"/>
      <c r="AN1" s="702"/>
      <c r="AO1" s="702"/>
      <c r="AP1" s="702"/>
      <c r="AQ1" s="702"/>
      <c r="AR1" s="702"/>
      <c r="AS1" s="702"/>
      <c r="AT1" s="702"/>
      <c r="AU1" s="702"/>
      <c r="AV1" s="702"/>
      <c r="AW1" s="702"/>
      <c r="AX1" s="702"/>
      <c r="AY1" s="702"/>
      <c r="AZ1" s="702"/>
      <c r="BA1" s="702"/>
      <c r="BB1" s="702"/>
      <c r="BC1" s="702"/>
      <c r="BD1" s="702"/>
      <c r="BE1" s="702"/>
      <c r="BF1" s="702"/>
      <c r="BG1" s="702"/>
      <c r="BH1" s="702"/>
      <c r="BI1" s="702"/>
      <c r="BJ1" s="702"/>
      <c r="BK1" s="702"/>
      <c r="BL1" s="702"/>
      <c r="BM1" s="702"/>
      <c r="BN1" s="702"/>
      <c r="BO1" s="702"/>
      <c r="BP1" s="702"/>
      <c r="BQ1" s="702"/>
      <c r="BR1" s="702"/>
      <c r="BS1" s="702"/>
    </row>
    <row r="2" spans="1:71" ht="36.75" customHeight="1">
      <c r="A2" s="635" t="s">
        <v>671</v>
      </c>
      <c r="B2" s="635"/>
      <c r="C2" s="635"/>
      <c r="D2" s="635"/>
      <c r="E2" s="635"/>
      <c r="F2" s="635"/>
      <c r="G2" s="635"/>
      <c r="H2" s="635"/>
      <c r="I2" s="635"/>
      <c r="J2" s="635"/>
      <c r="K2" s="635"/>
      <c r="L2" s="635"/>
      <c r="M2" s="635"/>
      <c r="N2" s="635"/>
      <c r="O2" s="635"/>
      <c r="P2" s="700"/>
      <c r="Q2" s="701"/>
      <c r="R2" s="701"/>
      <c r="S2" s="701"/>
      <c r="T2" s="701"/>
      <c r="U2" s="701"/>
      <c r="V2" s="701"/>
      <c r="W2" s="701"/>
      <c r="X2" s="701"/>
      <c r="Y2" s="701"/>
      <c r="Z2" s="701"/>
      <c r="AA2" s="701"/>
      <c r="AB2" s="701"/>
      <c r="AC2" s="701"/>
      <c r="AD2" s="701"/>
      <c r="AE2" s="701"/>
      <c r="AF2" s="701"/>
      <c r="AG2" s="701"/>
      <c r="AH2" s="701"/>
      <c r="AI2" s="701"/>
      <c r="AJ2" s="701"/>
      <c r="AK2" s="701"/>
      <c r="AL2" s="701"/>
      <c r="AM2" s="701"/>
      <c r="AN2" s="701"/>
      <c r="AO2" s="701"/>
      <c r="AP2" s="701"/>
      <c r="AQ2" s="701"/>
      <c r="AR2" s="701"/>
      <c r="AS2" s="701"/>
      <c r="AT2" s="701"/>
      <c r="AU2" s="701"/>
      <c r="AV2" s="701"/>
      <c r="AW2" s="701"/>
      <c r="AX2" s="701"/>
      <c r="AY2" s="701"/>
      <c r="AZ2" s="701"/>
      <c r="BA2" s="701"/>
      <c r="BB2" s="701"/>
      <c r="BC2" s="701"/>
      <c r="BD2" s="701"/>
      <c r="BE2" s="701"/>
      <c r="BF2" s="701"/>
      <c r="BG2" s="701"/>
      <c r="BH2" s="701"/>
      <c r="BI2" s="701"/>
      <c r="BJ2" s="701"/>
      <c r="BK2" s="701"/>
      <c r="BL2" s="701"/>
      <c r="BM2" s="701"/>
      <c r="BN2" s="701"/>
      <c r="BO2" s="701"/>
      <c r="BP2" s="701"/>
      <c r="BQ2" s="701"/>
      <c r="BR2" s="701"/>
      <c r="BS2" s="701"/>
    </row>
    <row r="3" spans="1:71" s="703" customFormat="1" ht="33.75" customHeight="1" thickBot="1">
      <c r="A3" s="645" t="s">
        <v>672</v>
      </c>
      <c r="B3" s="644"/>
      <c r="C3" s="644"/>
      <c r="D3" s="644"/>
      <c r="E3" s="644"/>
      <c r="F3" s="644"/>
      <c r="G3" s="644"/>
      <c r="H3" s="644"/>
      <c r="I3" s="644"/>
      <c r="J3" s="644"/>
      <c r="K3" s="644"/>
      <c r="L3" s="644"/>
      <c r="M3" s="691" t="s">
        <v>673</v>
      </c>
      <c r="N3" s="691"/>
      <c r="O3" s="691"/>
      <c r="P3" s="636"/>
      <c r="Q3" s="636"/>
      <c r="R3" s="636"/>
      <c r="S3" s="636"/>
      <c r="T3" s="636"/>
      <c r="U3" s="636"/>
      <c r="V3" s="636"/>
      <c r="W3" s="636"/>
      <c r="X3" s="636"/>
      <c r="Y3" s="636"/>
      <c r="Z3" s="636"/>
      <c r="AA3" s="636"/>
      <c r="AB3" s="701"/>
      <c r="AC3" s="701"/>
      <c r="AD3" s="701"/>
      <c r="AE3" s="701"/>
      <c r="AF3" s="701"/>
      <c r="AG3" s="701"/>
      <c r="AH3" s="701"/>
      <c r="AI3" s="701"/>
      <c r="AJ3" s="701"/>
      <c r="AK3" s="701"/>
      <c r="AL3" s="701"/>
      <c r="AM3" s="701"/>
      <c r="AN3" s="701"/>
      <c r="AO3" s="701"/>
      <c r="AP3" s="701"/>
      <c r="AQ3" s="701"/>
      <c r="AR3" s="701"/>
      <c r="AS3" s="701"/>
      <c r="AT3" s="701"/>
      <c r="AU3" s="701"/>
      <c r="AV3" s="701"/>
      <c r="AW3" s="701"/>
      <c r="AX3" s="701"/>
      <c r="AY3" s="701"/>
      <c r="AZ3" s="701"/>
      <c r="BA3" s="701"/>
      <c r="BB3" s="701"/>
      <c r="BC3" s="701"/>
      <c r="BD3" s="701"/>
      <c r="BE3" s="701"/>
      <c r="BF3" s="701"/>
      <c r="BG3" s="701"/>
      <c r="BH3" s="701"/>
      <c r="BI3" s="701"/>
      <c r="BJ3" s="701"/>
      <c r="BK3" s="701"/>
      <c r="BL3" s="701"/>
      <c r="BM3" s="701"/>
      <c r="BN3" s="701"/>
      <c r="BO3" s="701"/>
      <c r="BP3" s="701"/>
      <c r="BQ3" s="701"/>
      <c r="BR3" s="701"/>
      <c r="BS3" s="701"/>
    </row>
    <row r="4" spans="1:71" ht="30" customHeight="1" thickTop="1">
      <c r="A4" s="614" t="s">
        <v>20</v>
      </c>
      <c r="B4" s="614" t="s">
        <v>86</v>
      </c>
      <c r="C4" s="614"/>
      <c r="D4" s="614"/>
      <c r="E4" s="614" t="s">
        <v>87</v>
      </c>
      <c r="F4" s="614"/>
      <c r="G4" s="614"/>
      <c r="H4" s="614" t="s">
        <v>88</v>
      </c>
      <c r="I4" s="614"/>
      <c r="J4" s="614"/>
      <c r="K4" s="614" t="s">
        <v>89</v>
      </c>
      <c r="L4" s="614"/>
      <c r="M4" s="614"/>
      <c r="N4" s="614" t="s">
        <v>242</v>
      </c>
      <c r="O4" s="614"/>
      <c r="P4" s="704"/>
      <c r="Q4" s="704"/>
      <c r="R4" s="586"/>
      <c r="S4" s="586"/>
      <c r="T4" s="586"/>
      <c r="U4" s="586"/>
      <c r="V4" s="586"/>
      <c r="W4" s="586"/>
      <c r="X4" s="586"/>
      <c r="Y4" s="586"/>
      <c r="Z4" s="586"/>
      <c r="AA4" s="586"/>
      <c r="AB4" s="586"/>
      <c r="AC4" s="586"/>
      <c r="AD4" s="586"/>
      <c r="AE4" s="586"/>
      <c r="AF4" s="586"/>
      <c r="AG4" s="586"/>
      <c r="AH4" s="586"/>
      <c r="AI4" s="586"/>
      <c r="AJ4" s="586"/>
      <c r="AK4" s="586"/>
      <c r="AL4" s="586"/>
      <c r="AM4" s="586"/>
      <c r="AN4" s="586"/>
      <c r="AO4" s="586"/>
      <c r="AP4" s="586"/>
      <c r="AQ4" s="586"/>
      <c r="AR4" s="586"/>
      <c r="AS4" s="586"/>
      <c r="AT4" s="586"/>
      <c r="AU4" s="586"/>
      <c r="AV4" s="586"/>
      <c r="AW4" s="586"/>
      <c r="AX4" s="586"/>
      <c r="AY4" s="586"/>
      <c r="AZ4" s="586"/>
      <c r="BA4" s="586"/>
      <c r="BB4" s="586"/>
      <c r="BC4" s="586"/>
      <c r="BD4" s="586"/>
      <c r="BE4" s="586"/>
      <c r="BF4" s="586"/>
      <c r="BG4" s="586"/>
      <c r="BH4" s="586"/>
      <c r="BI4" s="586"/>
      <c r="BJ4" s="586"/>
      <c r="BK4" s="586"/>
      <c r="BL4" s="586"/>
      <c r="BM4" s="586"/>
      <c r="BN4" s="586"/>
      <c r="BO4" s="586"/>
      <c r="BP4" s="586"/>
      <c r="BQ4" s="586"/>
      <c r="BR4" s="586"/>
      <c r="BS4" s="586"/>
    </row>
    <row r="5" spans="1:71" ht="31.5" customHeight="1">
      <c r="A5" s="586"/>
      <c r="B5" s="586" t="s">
        <v>228</v>
      </c>
      <c r="C5" s="586"/>
      <c r="D5" s="586"/>
      <c r="E5" s="586" t="s">
        <v>229</v>
      </c>
      <c r="F5" s="586"/>
      <c r="G5" s="586"/>
      <c r="H5" s="586" t="s">
        <v>230</v>
      </c>
      <c r="I5" s="586"/>
      <c r="J5" s="586"/>
      <c r="K5" s="586" t="s">
        <v>201</v>
      </c>
      <c r="L5" s="586"/>
      <c r="M5" s="586"/>
      <c r="N5" s="586"/>
      <c r="O5" s="586"/>
      <c r="P5" s="704"/>
      <c r="Q5" s="704"/>
      <c r="R5" s="647"/>
      <c r="S5" s="647"/>
      <c r="T5" s="647"/>
      <c r="U5" s="647"/>
      <c r="V5" s="647"/>
      <c r="W5" s="647"/>
      <c r="X5" s="647"/>
      <c r="Y5" s="647"/>
      <c r="Z5" s="647"/>
      <c r="AA5" s="647"/>
      <c r="AB5" s="647"/>
      <c r="AC5" s="647"/>
      <c r="AD5" s="586"/>
      <c r="AE5" s="586"/>
      <c r="AF5" s="647"/>
      <c r="AG5" s="647"/>
      <c r="AH5" s="647"/>
      <c r="AI5" s="647"/>
      <c r="AJ5" s="647"/>
      <c r="AK5" s="647"/>
      <c r="AL5" s="647"/>
      <c r="AM5" s="647"/>
      <c r="AN5" s="647"/>
      <c r="AO5" s="647"/>
      <c r="AP5" s="647"/>
      <c r="AQ5" s="647"/>
      <c r="AR5" s="586"/>
      <c r="AS5" s="586"/>
      <c r="AT5" s="647"/>
      <c r="AU5" s="647"/>
      <c r="AV5" s="647"/>
      <c r="AW5" s="647"/>
      <c r="AX5" s="647"/>
      <c r="AY5" s="647"/>
      <c r="AZ5" s="647"/>
      <c r="BA5" s="647"/>
      <c r="BB5" s="647"/>
      <c r="BC5" s="647"/>
      <c r="BD5" s="647"/>
      <c r="BE5" s="647"/>
      <c r="BF5" s="586"/>
      <c r="BG5" s="586"/>
      <c r="BH5" s="647"/>
      <c r="BI5" s="647"/>
      <c r="BJ5" s="647"/>
      <c r="BK5" s="647"/>
      <c r="BL5" s="647"/>
      <c r="BM5" s="647"/>
      <c r="BN5" s="647"/>
      <c r="BO5" s="647"/>
      <c r="BP5" s="647"/>
      <c r="BQ5" s="647"/>
      <c r="BR5" s="647"/>
      <c r="BS5" s="647"/>
    </row>
    <row r="6" spans="1:71" ht="34.5" customHeight="1">
      <c r="A6" s="586"/>
      <c r="B6" s="647" t="s">
        <v>5</v>
      </c>
      <c r="C6" s="647" t="s">
        <v>91</v>
      </c>
      <c r="D6" s="647" t="s">
        <v>4</v>
      </c>
      <c r="E6" s="647" t="s">
        <v>5</v>
      </c>
      <c r="F6" s="647" t="s">
        <v>91</v>
      </c>
      <c r="G6" s="647" t="s">
        <v>4</v>
      </c>
      <c r="H6" s="647" t="s">
        <v>5</v>
      </c>
      <c r="I6" s="647" t="s">
        <v>91</v>
      </c>
      <c r="J6" s="647" t="s">
        <v>4</v>
      </c>
      <c r="K6" s="647" t="s">
        <v>5</v>
      </c>
      <c r="L6" s="647" t="s">
        <v>91</v>
      </c>
      <c r="M6" s="647" t="s">
        <v>4</v>
      </c>
      <c r="N6" s="586"/>
      <c r="O6" s="586"/>
      <c r="P6" s="704"/>
      <c r="Q6" s="704"/>
      <c r="R6" s="647"/>
      <c r="S6" s="647"/>
      <c r="T6" s="647"/>
      <c r="U6" s="647"/>
      <c r="V6" s="647"/>
      <c r="W6" s="647"/>
      <c r="X6" s="647"/>
      <c r="Y6" s="647"/>
      <c r="Z6" s="647"/>
      <c r="AA6" s="647"/>
      <c r="AB6" s="647"/>
      <c r="AC6" s="647"/>
      <c r="AD6" s="586"/>
      <c r="AE6" s="586"/>
      <c r="AF6" s="647"/>
      <c r="AG6" s="647"/>
      <c r="AH6" s="647"/>
      <c r="AI6" s="647"/>
      <c r="AJ6" s="647"/>
      <c r="AK6" s="647"/>
      <c r="AL6" s="647"/>
      <c r="AM6" s="647"/>
      <c r="AN6" s="647"/>
      <c r="AO6" s="647"/>
      <c r="AP6" s="647"/>
      <c r="AQ6" s="647"/>
      <c r="AR6" s="586"/>
      <c r="AS6" s="586"/>
      <c r="AT6" s="647"/>
      <c r="AU6" s="647"/>
      <c r="AV6" s="647"/>
      <c r="AW6" s="647"/>
      <c r="AX6" s="647"/>
      <c r="AY6" s="647"/>
      <c r="AZ6" s="647"/>
      <c r="BA6" s="647"/>
      <c r="BB6" s="647"/>
      <c r="BC6" s="647"/>
      <c r="BD6" s="647"/>
      <c r="BE6" s="647"/>
      <c r="BF6" s="586"/>
      <c r="BG6" s="586"/>
      <c r="BH6" s="647"/>
      <c r="BI6" s="647"/>
      <c r="BJ6" s="647"/>
      <c r="BK6" s="647"/>
      <c r="BL6" s="647"/>
      <c r="BM6" s="647"/>
      <c r="BN6" s="647"/>
      <c r="BO6" s="647"/>
      <c r="BP6" s="647"/>
      <c r="BQ6" s="647"/>
      <c r="BR6" s="647"/>
      <c r="BS6" s="647"/>
    </row>
    <row r="7" spans="1:71" ht="49.5" customHeight="1" thickBot="1">
      <c r="A7" s="705"/>
      <c r="B7" s="639" t="s">
        <v>198</v>
      </c>
      <c r="C7" s="639" t="s">
        <v>233</v>
      </c>
      <c r="D7" s="639" t="s">
        <v>201</v>
      </c>
      <c r="E7" s="639" t="s">
        <v>198</v>
      </c>
      <c r="F7" s="639" t="s">
        <v>233</v>
      </c>
      <c r="G7" s="639" t="s">
        <v>201</v>
      </c>
      <c r="H7" s="639" t="s">
        <v>198</v>
      </c>
      <c r="I7" s="639" t="s">
        <v>233</v>
      </c>
      <c r="J7" s="639" t="s">
        <v>201</v>
      </c>
      <c r="K7" s="639" t="s">
        <v>198</v>
      </c>
      <c r="L7" s="639" t="s">
        <v>233</v>
      </c>
      <c r="M7" s="639" t="s">
        <v>201</v>
      </c>
      <c r="N7" s="705"/>
      <c r="O7" s="705"/>
      <c r="P7" s="647"/>
      <c r="Q7" s="647"/>
      <c r="R7" s="647"/>
      <c r="S7" s="647"/>
      <c r="T7" s="647"/>
      <c r="U7" s="647"/>
      <c r="V7" s="647"/>
      <c r="W7" s="647"/>
      <c r="X7" s="647"/>
      <c r="Y7" s="647"/>
      <c r="Z7" s="647"/>
      <c r="AA7" s="647"/>
      <c r="AB7" s="647"/>
      <c r="AC7" s="647"/>
      <c r="AD7" s="647"/>
      <c r="AE7" s="647"/>
      <c r="AF7" s="647"/>
      <c r="AG7" s="647"/>
      <c r="AH7" s="647"/>
      <c r="AI7" s="647"/>
      <c r="AJ7" s="647"/>
      <c r="AK7" s="647"/>
      <c r="AL7" s="647"/>
      <c r="AM7" s="647"/>
      <c r="AN7" s="647"/>
      <c r="AO7" s="647"/>
      <c r="AP7" s="647"/>
      <c r="AQ7" s="647"/>
      <c r="AR7" s="647"/>
      <c r="AS7" s="647"/>
      <c r="AT7" s="647"/>
      <c r="AU7" s="647"/>
      <c r="AV7" s="647"/>
      <c r="AW7" s="647"/>
      <c r="AX7" s="647"/>
      <c r="AY7" s="647"/>
      <c r="AZ7" s="647"/>
      <c r="BA7" s="647"/>
      <c r="BB7" s="647"/>
      <c r="BC7" s="647"/>
      <c r="BD7" s="647"/>
      <c r="BE7" s="647"/>
      <c r="BF7" s="647"/>
      <c r="BG7" s="647"/>
      <c r="BH7" s="647"/>
      <c r="BI7" s="647"/>
      <c r="BJ7" s="647"/>
      <c r="BK7" s="647"/>
      <c r="BL7" s="647"/>
      <c r="BM7" s="647"/>
      <c r="BN7" s="647"/>
      <c r="BO7" s="647"/>
      <c r="BP7" s="647"/>
      <c r="BQ7" s="647"/>
      <c r="BR7" s="647"/>
      <c r="BS7" s="647"/>
    </row>
    <row r="8" spans="1:71" ht="24.95" customHeight="1">
      <c r="A8" s="706" t="s">
        <v>21</v>
      </c>
      <c r="B8" s="592">
        <v>1822</v>
      </c>
      <c r="C8" s="592">
        <v>121</v>
      </c>
      <c r="D8" s="593">
        <f>SUM(B8:C8)</f>
        <v>1943</v>
      </c>
      <c r="E8" s="593">
        <v>0</v>
      </c>
      <c r="F8" s="593">
        <v>0</v>
      </c>
      <c r="G8" s="593">
        <v>0</v>
      </c>
      <c r="H8" s="593">
        <v>0</v>
      </c>
      <c r="I8" s="593">
        <v>0</v>
      </c>
      <c r="J8" s="593">
        <f>SUM(H8:I8)</f>
        <v>0</v>
      </c>
      <c r="K8" s="593">
        <f>SUM(H8,E8,B8)</f>
        <v>1822</v>
      </c>
      <c r="L8" s="593">
        <f>SUM(I8,F8,C8)</f>
        <v>121</v>
      </c>
      <c r="M8" s="593">
        <f>SUM(K8:L8)</f>
        <v>1943</v>
      </c>
      <c r="N8" s="707" t="s">
        <v>674</v>
      </c>
      <c r="O8" s="707"/>
      <c r="P8" s="708"/>
      <c r="Q8" s="709"/>
      <c r="R8" s="710"/>
      <c r="S8" s="710"/>
      <c r="T8" s="710"/>
      <c r="U8" s="710"/>
      <c r="V8" s="711"/>
      <c r="W8" s="711"/>
      <c r="X8" s="711"/>
      <c r="Y8" s="711"/>
      <c r="Z8" s="711"/>
      <c r="AA8" s="711"/>
      <c r="AB8" s="711"/>
      <c r="AC8" s="711"/>
      <c r="AD8" s="712"/>
      <c r="AE8" s="713"/>
      <c r="AF8" s="711"/>
      <c r="AG8" s="711"/>
      <c r="AH8" s="711"/>
      <c r="AI8" s="711"/>
      <c r="AJ8" s="711"/>
      <c r="AK8" s="711"/>
      <c r="AL8" s="711"/>
      <c r="AM8" s="711"/>
      <c r="AN8" s="711"/>
      <c r="AO8" s="711"/>
      <c r="AP8" s="711"/>
      <c r="AQ8" s="711"/>
      <c r="AR8" s="712"/>
      <c r="AS8" s="713"/>
      <c r="AT8" s="711"/>
      <c r="AU8" s="711"/>
      <c r="AV8" s="711"/>
      <c r="AW8" s="711"/>
      <c r="AX8" s="711"/>
      <c r="AY8" s="711"/>
      <c r="AZ8" s="711"/>
      <c r="BA8" s="711"/>
      <c r="BB8" s="711"/>
      <c r="BC8" s="711"/>
      <c r="BD8" s="711"/>
      <c r="BE8" s="711"/>
      <c r="BF8" s="714"/>
      <c r="BG8" s="713"/>
      <c r="BH8" s="711"/>
      <c r="BI8" s="711"/>
      <c r="BJ8" s="711"/>
      <c r="BK8" s="711"/>
      <c r="BL8" s="711"/>
      <c r="BM8" s="711"/>
      <c r="BN8" s="711"/>
      <c r="BO8" s="711"/>
      <c r="BP8" s="711"/>
      <c r="BQ8" s="711"/>
      <c r="BR8" s="711"/>
      <c r="BS8" s="711"/>
    </row>
    <row r="9" spans="1:71" ht="24.95" customHeight="1">
      <c r="A9" s="206" t="s">
        <v>22</v>
      </c>
      <c r="B9" s="206">
        <v>2426</v>
      </c>
      <c r="C9" s="206">
        <v>198</v>
      </c>
      <c r="D9" s="206">
        <f>SUM(B9:C9)</f>
        <v>2624</v>
      </c>
      <c r="E9" s="206">
        <v>1568</v>
      </c>
      <c r="F9" s="206">
        <v>103</v>
      </c>
      <c r="G9" s="206">
        <f>SUM(E9:F9)</f>
        <v>1671</v>
      </c>
      <c r="H9" s="206">
        <v>0</v>
      </c>
      <c r="I9" s="206">
        <v>0</v>
      </c>
      <c r="J9" s="206">
        <f>SUM(H9:I9)</f>
        <v>0</v>
      </c>
      <c r="K9" s="206">
        <f>SUM(H9,E9,B9)</f>
        <v>3994</v>
      </c>
      <c r="L9" s="206">
        <f t="shared" ref="L9:M14" si="0">SUM(I9,F9,C9)</f>
        <v>301</v>
      </c>
      <c r="M9" s="206">
        <f t="shared" si="0"/>
        <v>4295</v>
      </c>
      <c r="N9" s="715" t="s">
        <v>675</v>
      </c>
      <c r="O9" s="715"/>
      <c r="P9" s="716"/>
      <c r="Q9" s="716"/>
      <c r="R9" s="711"/>
      <c r="S9" s="711"/>
      <c r="T9" s="711"/>
      <c r="U9" s="711"/>
      <c r="V9" s="711"/>
      <c r="W9" s="711"/>
      <c r="X9" s="711"/>
      <c r="Y9" s="711"/>
      <c r="Z9" s="711"/>
      <c r="AA9" s="711"/>
      <c r="AB9" s="711"/>
      <c r="AC9" s="711"/>
      <c r="AD9" s="717"/>
      <c r="AE9" s="717"/>
      <c r="AF9" s="711"/>
      <c r="AG9" s="711"/>
      <c r="AH9" s="711"/>
      <c r="AI9" s="711"/>
      <c r="AJ9" s="711"/>
      <c r="AK9" s="711"/>
      <c r="AL9" s="711"/>
      <c r="AM9" s="711"/>
      <c r="AN9" s="711"/>
      <c r="AO9" s="711"/>
      <c r="AP9" s="711"/>
      <c r="AQ9" s="711"/>
      <c r="AR9" s="717"/>
      <c r="AS9" s="717"/>
      <c r="AT9" s="711"/>
      <c r="AU9" s="711"/>
      <c r="AV9" s="711"/>
      <c r="AW9" s="711"/>
      <c r="AX9" s="711"/>
      <c r="AY9" s="711"/>
      <c r="AZ9" s="711"/>
      <c r="BA9" s="711"/>
      <c r="BB9" s="711"/>
      <c r="BC9" s="711"/>
      <c r="BD9" s="711"/>
      <c r="BE9" s="711"/>
      <c r="BF9" s="718"/>
      <c r="BG9" s="718"/>
      <c r="BH9" s="711"/>
      <c r="BI9" s="711"/>
      <c r="BJ9" s="711"/>
      <c r="BK9" s="711"/>
      <c r="BL9" s="711"/>
      <c r="BM9" s="711"/>
      <c r="BN9" s="711"/>
      <c r="BO9" s="711"/>
      <c r="BP9" s="711"/>
      <c r="BQ9" s="711"/>
      <c r="BR9" s="711"/>
      <c r="BS9" s="711"/>
    </row>
    <row r="10" spans="1:71" ht="24.95" customHeight="1">
      <c r="A10" s="206" t="s">
        <v>23</v>
      </c>
      <c r="B10" s="206">
        <v>2344</v>
      </c>
      <c r="C10" s="206">
        <v>194</v>
      </c>
      <c r="D10" s="206">
        <f t="shared" ref="D10:D12" si="1">SUM(B10:C10)</f>
        <v>2538</v>
      </c>
      <c r="E10" s="206">
        <v>2090</v>
      </c>
      <c r="F10" s="206">
        <v>145</v>
      </c>
      <c r="G10" s="206">
        <f t="shared" ref="G10:G13" si="2">SUM(E10:F10)</f>
        <v>2235</v>
      </c>
      <c r="H10" s="206">
        <v>1724</v>
      </c>
      <c r="I10" s="206">
        <v>86</v>
      </c>
      <c r="J10" s="206">
        <v>1810</v>
      </c>
      <c r="K10" s="206">
        <f t="shared" ref="K10:K14" si="3">SUM(H10,E10,B10)</f>
        <v>6158</v>
      </c>
      <c r="L10" s="206">
        <f t="shared" si="0"/>
        <v>425</v>
      </c>
      <c r="M10" s="206">
        <f t="shared" si="0"/>
        <v>6583</v>
      </c>
      <c r="N10" s="715" t="s">
        <v>676</v>
      </c>
      <c r="O10" s="715"/>
      <c r="P10" s="716"/>
      <c r="Q10" s="716"/>
      <c r="R10" s="711"/>
      <c r="S10" s="711"/>
      <c r="T10" s="711"/>
      <c r="U10" s="711"/>
      <c r="V10" s="711"/>
      <c r="W10" s="711"/>
      <c r="X10" s="711"/>
      <c r="Y10" s="711"/>
      <c r="Z10" s="711"/>
      <c r="AA10" s="711"/>
      <c r="AB10" s="711"/>
      <c r="AC10" s="711"/>
      <c r="AD10" s="717"/>
      <c r="AE10" s="717"/>
      <c r="AF10" s="711"/>
      <c r="AG10" s="711"/>
      <c r="AH10" s="711"/>
      <c r="AI10" s="711"/>
      <c r="AJ10" s="711"/>
      <c r="AK10" s="711"/>
      <c r="AL10" s="711"/>
      <c r="AM10" s="711"/>
      <c r="AN10" s="711"/>
      <c r="AO10" s="711"/>
      <c r="AP10" s="711"/>
      <c r="AQ10" s="711"/>
      <c r="AR10" s="717"/>
      <c r="AS10" s="717"/>
      <c r="AT10" s="711"/>
      <c r="AU10" s="711"/>
      <c r="AV10" s="711"/>
      <c r="AW10" s="711"/>
      <c r="AX10" s="711"/>
      <c r="AY10" s="711"/>
      <c r="AZ10" s="711"/>
      <c r="BA10" s="711"/>
      <c r="BB10" s="711"/>
      <c r="BC10" s="711"/>
      <c r="BD10" s="711"/>
      <c r="BE10" s="711"/>
      <c r="BF10" s="718"/>
      <c r="BG10" s="718"/>
      <c r="BH10" s="711"/>
      <c r="BI10" s="711"/>
      <c r="BJ10" s="711"/>
      <c r="BK10" s="711"/>
      <c r="BL10" s="711"/>
      <c r="BM10" s="711"/>
      <c r="BN10" s="711"/>
      <c r="BO10" s="711"/>
      <c r="BP10" s="711"/>
      <c r="BQ10" s="711"/>
      <c r="BR10" s="711"/>
      <c r="BS10" s="711"/>
    </row>
    <row r="11" spans="1:71" ht="24.95" customHeight="1">
      <c r="A11" s="206" t="s">
        <v>24</v>
      </c>
      <c r="B11" s="206">
        <v>1673</v>
      </c>
      <c r="C11" s="206">
        <v>162</v>
      </c>
      <c r="D11" s="206">
        <f t="shared" si="1"/>
        <v>1835</v>
      </c>
      <c r="E11" s="206">
        <v>2033</v>
      </c>
      <c r="F11" s="206">
        <v>186</v>
      </c>
      <c r="G11" s="206">
        <f t="shared" si="2"/>
        <v>2219</v>
      </c>
      <c r="H11" s="206">
        <v>2065</v>
      </c>
      <c r="I11" s="206">
        <v>72</v>
      </c>
      <c r="J11" s="206">
        <v>2137</v>
      </c>
      <c r="K11" s="206">
        <f t="shared" si="3"/>
        <v>5771</v>
      </c>
      <c r="L11" s="206">
        <f t="shared" si="0"/>
        <v>420</v>
      </c>
      <c r="M11" s="206">
        <f t="shared" si="0"/>
        <v>6191</v>
      </c>
      <c r="N11" s="715" t="s">
        <v>677</v>
      </c>
      <c r="O11" s="715"/>
      <c r="P11" s="716"/>
      <c r="Q11" s="716"/>
      <c r="R11" s="711"/>
      <c r="S11" s="711"/>
      <c r="T11" s="711"/>
      <c r="U11" s="711"/>
      <c r="V11" s="711"/>
      <c r="W11" s="711"/>
      <c r="X11" s="711"/>
      <c r="Y11" s="711"/>
      <c r="Z11" s="711"/>
      <c r="AA11" s="711"/>
      <c r="AB11" s="711"/>
      <c r="AC11" s="711"/>
      <c r="AD11" s="717"/>
      <c r="AE11" s="717"/>
      <c r="AF11" s="711"/>
      <c r="AG11" s="711"/>
      <c r="AH11" s="711"/>
      <c r="AI11" s="711"/>
      <c r="AJ11" s="711"/>
      <c r="AK11" s="711"/>
      <c r="AL11" s="711"/>
      <c r="AM11" s="711"/>
      <c r="AN11" s="711"/>
      <c r="AO11" s="711"/>
      <c r="AP11" s="711"/>
      <c r="AQ11" s="711"/>
      <c r="AR11" s="717"/>
      <c r="AS11" s="717"/>
      <c r="AT11" s="711"/>
      <c r="AU11" s="711"/>
      <c r="AV11" s="711"/>
      <c r="AW11" s="711"/>
      <c r="AX11" s="711"/>
      <c r="AY11" s="711"/>
      <c r="AZ11" s="711"/>
      <c r="BA11" s="711"/>
      <c r="BB11" s="711"/>
      <c r="BC11" s="711"/>
      <c r="BD11" s="711"/>
      <c r="BE11" s="711"/>
      <c r="BF11" s="718"/>
      <c r="BG11" s="718"/>
      <c r="BH11" s="711"/>
      <c r="BI11" s="711"/>
      <c r="BJ11" s="711"/>
      <c r="BK11" s="711"/>
      <c r="BL11" s="711"/>
      <c r="BM11" s="711"/>
      <c r="BN11" s="711"/>
      <c r="BO11" s="711"/>
      <c r="BP11" s="711"/>
      <c r="BQ11" s="711"/>
      <c r="BR11" s="711"/>
      <c r="BS11" s="711"/>
    </row>
    <row r="12" spans="1:71" ht="24.95" customHeight="1">
      <c r="A12" s="206" t="s">
        <v>25</v>
      </c>
      <c r="B12" s="206">
        <v>1396</v>
      </c>
      <c r="C12" s="206">
        <v>165</v>
      </c>
      <c r="D12" s="206">
        <f t="shared" si="1"/>
        <v>1561</v>
      </c>
      <c r="E12" s="206">
        <v>1572</v>
      </c>
      <c r="F12" s="206">
        <v>100</v>
      </c>
      <c r="G12" s="206">
        <f t="shared" si="2"/>
        <v>1672</v>
      </c>
      <c r="H12" s="206">
        <v>1997</v>
      </c>
      <c r="I12" s="206">
        <v>83</v>
      </c>
      <c r="J12" s="206">
        <v>2080</v>
      </c>
      <c r="K12" s="206">
        <f t="shared" si="3"/>
        <v>4965</v>
      </c>
      <c r="L12" s="206">
        <f t="shared" si="0"/>
        <v>348</v>
      </c>
      <c r="M12" s="206">
        <f t="shared" si="0"/>
        <v>5313</v>
      </c>
      <c r="N12" s="715" t="s">
        <v>678</v>
      </c>
      <c r="O12" s="715"/>
      <c r="P12" s="716"/>
      <c r="Q12" s="716"/>
      <c r="R12" s="711"/>
      <c r="S12" s="711"/>
      <c r="T12" s="711"/>
      <c r="U12" s="711"/>
      <c r="V12" s="711"/>
      <c r="W12" s="711"/>
      <c r="X12" s="711"/>
      <c r="Y12" s="711"/>
      <c r="Z12" s="711"/>
      <c r="AA12" s="711"/>
      <c r="AB12" s="711"/>
      <c r="AC12" s="711"/>
      <c r="AD12" s="717"/>
      <c r="AE12" s="717"/>
      <c r="AF12" s="711"/>
      <c r="AG12" s="711"/>
      <c r="AH12" s="711"/>
      <c r="AI12" s="711"/>
      <c r="AJ12" s="711"/>
      <c r="AK12" s="711"/>
      <c r="AL12" s="711"/>
      <c r="AM12" s="711"/>
      <c r="AN12" s="711"/>
      <c r="AO12" s="711"/>
      <c r="AP12" s="711"/>
      <c r="AQ12" s="711"/>
      <c r="AR12" s="717"/>
      <c r="AS12" s="717"/>
      <c r="AT12" s="711"/>
      <c r="AU12" s="711"/>
      <c r="AV12" s="711"/>
      <c r="AW12" s="711"/>
      <c r="AX12" s="711"/>
      <c r="AY12" s="711"/>
      <c r="AZ12" s="711"/>
      <c r="BA12" s="711"/>
      <c r="BB12" s="711"/>
      <c r="BC12" s="711"/>
      <c r="BD12" s="711"/>
      <c r="BE12" s="711"/>
      <c r="BF12" s="718"/>
      <c r="BG12" s="718"/>
      <c r="BH12" s="711"/>
      <c r="BI12" s="711"/>
      <c r="BJ12" s="711"/>
      <c r="BK12" s="711"/>
      <c r="BL12" s="711"/>
      <c r="BM12" s="711"/>
      <c r="BN12" s="711"/>
      <c r="BO12" s="711"/>
      <c r="BP12" s="711"/>
      <c r="BQ12" s="711"/>
      <c r="BR12" s="711"/>
      <c r="BS12" s="711"/>
    </row>
    <row r="13" spans="1:71" ht="24.95" customHeight="1">
      <c r="A13" s="206" t="s">
        <v>26</v>
      </c>
      <c r="B13" s="206">
        <v>0</v>
      </c>
      <c r="C13" s="206">
        <v>0</v>
      </c>
      <c r="D13" s="206">
        <v>0</v>
      </c>
      <c r="E13" s="206">
        <v>1260</v>
      </c>
      <c r="F13" s="206">
        <v>155</v>
      </c>
      <c r="G13" s="206">
        <f t="shared" si="2"/>
        <v>1415</v>
      </c>
      <c r="H13" s="206">
        <v>1689</v>
      </c>
      <c r="I13" s="206">
        <v>68</v>
      </c>
      <c r="J13" s="206">
        <v>1757</v>
      </c>
      <c r="K13" s="206">
        <f t="shared" si="3"/>
        <v>2949</v>
      </c>
      <c r="L13" s="206">
        <f t="shared" si="0"/>
        <v>223</v>
      </c>
      <c r="M13" s="206">
        <f t="shared" si="0"/>
        <v>3172</v>
      </c>
      <c r="N13" s="715" t="s">
        <v>679</v>
      </c>
      <c r="O13" s="715"/>
      <c r="P13" s="716"/>
      <c r="Q13" s="716"/>
      <c r="R13" s="711"/>
      <c r="S13" s="711"/>
      <c r="T13" s="711"/>
      <c r="U13" s="711"/>
      <c r="V13" s="711"/>
      <c r="W13" s="711"/>
      <c r="X13" s="711"/>
      <c r="Y13" s="711"/>
      <c r="Z13" s="711"/>
      <c r="AA13" s="711"/>
      <c r="AB13" s="711"/>
      <c r="AC13" s="711"/>
      <c r="AD13" s="717"/>
      <c r="AE13" s="717"/>
      <c r="AF13" s="711"/>
      <c r="AG13" s="711"/>
      <c r="AH13" s="711"/>
      <c r="AI13" s="711"/>
      <c r="AJ13" s="711"/>
      <c r="AK13" s="711"/>
      <c r="AL13" s="711"/>
      <c r="AM13" s="711"/>
      <c r="AN13" s="711"/>
      <c r="AO13" s="711"/>
      <c r="AP13" s="711"/>
      <c r="AQ13" s="711"/>
      <c r="AR13" s="717"/>
      <c r="AS13" s="717"/>
      <c r="AT13" s="711"/>
      <c r="AU13" s="711"/>
      <c r="AV13" s="711"/>
      <c r="AW13" s="711"/>
      <c r="AX13" s="711"/>
      <c r="AY13" s="711"/>
      <c r="AZ13" s="711"/>
      <c r="BA13" s="711"/>
      <c r="BB13" s="711"/>
      <c r="BC13" s="711"/>
      <c r="BD13" s="711"/>
      <c r="BE13" s="711"/>
      <c r="BF13" s="718"/>
      <c r="BG13" s="718"/>
      <c r="BH13" s="711"/>
      <c r="BI13" s="711"/>
      <c r="BJ13" s="711"/>
      <c r="BK13" s="711"/>
      <c r="BL13" s="711"/>
      <c r="BM13" s="711"/>
      <c r="BN13" s="711"/>
      <c r="BO13" s="711"/>
      <c r="BP13" s="711"/>
      <c r="BQ13" s="711"/>
      <c r="BR13" s="711"/>
      <c r="BS13" s="711"/>
    </row>
    <row r="14" spans="1:71" ht="24.95" customHeight="1" thickBot="1">
      <c r="A14" s="210" t="s">
        <v>27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360">
        <v>1573</v>
      </c>
      <c r="I14" s="360">
        <v>60</v>
      </c>
      <c r="J14" s="206">
        <v>1633</v>
      </c>
      <c r="K14" s="206">
        <f t="shared" si="3"/>
        <v>1573</v>
      </c>
      <c r="L14" s="206">
        <f t="shared" si="0"/>
        <v>60</v>
      </c>
      <c r="M14" s="206">
        <f t="shared" si="0"/>
        <v>1633</v>
      </c>
      <c r="N14" s="719" t="s">
        <v>680</v>
      </c>
      <c r="O14" s="719"/>
      <c r="P14" s="716"/>
      <c r="Q14" s="716"/>
      <c r="R14" s="711"/>
      <c r="S14" s="711"/>
      <c r="T14" s="711"/>
      <c r="U14" s="711"/>
      <c r="V14" s="711"/>
      <c r="W14" s="711"/>
      <c r="X14" s="711"/>
      <c r="Y14" s="711"/>
      <c r="Z14" s="711"/>
      <c r="AA14" s="711"/>
      <c r="AB14" s="711"/>
      <c r="AC14" s="711"/>
      <c r="AD14" s="717"/>
      <c r="AE14" s="717"/>
      <c r="AF14" s="711"/>
      <c r="AG14" s="711"/>
      <c r="AH14" s="711"/>
      <c r="AI14" s="711"/>
      <c r="AJ14" s="711"/>
      <c r="AK14" s="711"/>
      <c r="AL14" s="711"/>
      <c r="AM14" s="711"/>
      <c r="AN14" s="711"/>
      <c r="AO14" s="711"/>
      <c r="AP14" s="711"/>
      <c r="AQ14" s="711"/>
      <c r="AR14" s="717"/>
      <c r="AS14" s="717"/>
      <c r="AT14" s="711"/>
      <c r="AU14" s="711"/>
      <c r="AV14" s="711"/>
      <c r="AW14" s="711"/>
      <c r="AX14" s="711"/>
      <c r="AY14" s="711"/>
      <c r="AZ14" s="711"/>
      <c r="BA14" s="711"/>
      <c r="BB14" s="711"/>
      <c r="BC14" s="711"/>
      <c r="BD14" s="711"/>
      <c r="BE14" s="711"/>
      <c r="BF14" s="718"/>
      <c r="BG14" s="718"/>
      <c r="BH14" s="711"/>
      <c r="BI14" s="711"/>
      <c r="BJ14" s="711"/>
      <c r="BK14" s="711"/>
      <c r="BL14" s="711"/>
      <c r="BM14" s="711"/>
      <c r="BN14" s="711"/>
      <c r="BO14" s="711"/>
      <c r="BP14" s="711"/>
      <c r="BQ14" s="711"/>
      <c r="BR14" s="711"/>
      <c r="BS14" s="711"/>
    </row>
    <row r="15" spans="1:71" ht="24.95" customHeight="1" thickBot="1">
      <c r="A15" s="61" t="s">
        <v>17</v>
      </c>
      <c r="B15" s="61">
        <f>SUM(B8:B14)</f>
        <v>9661</v>
      </c>
      <c r="C15" s="61">
        <f t="shared" ref="C15:M15" si="4">SUM(C8:C14)</f>
        <v>840</v>
      </c>
      <c r="D15" s="61">
        <f t="shared" si="4"/>
        <v>10501</v>
      </c>
      <c r="E15" s="61">
        <f t="shared" si="4"/>
        <v>8523</v>
      </c>
      <c r="F15" s="61">
        <f t="shared" si="4"/>
        <v>689</v>
      </c>
      <c r="G15" s="61">
        <f t="shared" si="4"/>
        <v>9212</v>
      </c>
      <c r="H15" s="61">
        <f t="shared" si="4"/>
        <v>9048</v>
      </c>
      <c r="I15" s="61">
        <f t="shared" si="4"/>
        <v>369</v>
      </c>
      <c r="J15" s="61">
        <f t="shared" si="4"/>
        <v>9417</v>
      </c>
      <c r="K15" s="61">
        <f t="shared" si="4"/>
        <v>27232</v>
      </c>
      <c r="L15" s="61">
        <f t="shared" si="4"/>
        <v>1898</v>
      </c>
      <c r="M15" s="61">
        <f t="shared" si="4"/>
        <v>29130</v>
      </c>
      <c r="N15" s="720" t="s">
        <v>201</v>
      </c>
      <c r="O15" s="720"/>
      <c r="P15" s="716"/>
      <c r="Q15" s="716"/>
      <c r="R15" s="711"/>
      <c r="S15" s="711"/>
      <c r="T15" s="711"/>
      <c r="U15" s="711"/>
      <c r="V15" s="711"/>
      <c r="W15" s="711"/>
      <c r="X15" s="711"/>
      <c r="Y15" s="711"/>
      <c r="Z15" s="711"/>
      <c r="AA15" s="711"/>
      <c r="AB15" s="711"/>
      <c r="AC15" s="711"/>
      <c r="AD15" s="717"/>
      <c r="AE15" s="717"/>
      <c r="AF15" s="711"/>
      <c r="AG15" s="711"/>
      <c r="AH15" s="711"/>
      <c r="AI15" s="711"/>
      <c r="AJ15" s="711"/>
      <c r="AK15" s="711"/>
      <c r="AL15" s="711"/>
      <c r="AM15" s="711"/>
      <c r="AN15" s="711"/>
      <c r="AO15" s="711"/>
      <c r="AP15" s="711"/>
      <c r="AQ15" s="711"/>
      <c r="AR15" s="717"/>
      <c r="AS15" s="717"/>
      <c r="AT15" s="711"/>
      <c r="AU15" s="711"/>
      <c r="AV15" s="711"/>
      <c r="AW15" s="711"/>
      <c r="AX15" s="711"/>
      <c r="AY15" s="711"/>
      <c r="AZ15" s="711"/>
      <c r="BA15" s="711"/>
      <c r="BB15" s="711"/>
      <c r="BC15" s="711"/>
      <c r="BD15" s="711"/>
      <c r="BE15" s="711"/>
      <c r="BF15" s="718"/>
      <c r="BG15" s="718"/>
      <c r="BH15" s="711"/>
      <c r="BI15" s="711"/>
      <c r="BJ15" s="711"/>
      <c r="BK15" s="711"/>
      <c r="BL15" s="711"/>
      <c r="BM15" s="711"/>
      <c r="BN15" s="711"/>
      <c r="BO15" s="711"/>
      <c r="BP15" s="711"/>
      <c r="BQ15" s="711"/>
      <c r="BR15" s="711"/>
      <c r="BS15" s="711"/>
    </row>
    <row r="16" spans="1:71" ht="18.75" thickTop="1">
      <c r="A16" s="721"/>
      <c r="B16" s="721"/>
      <c r="C16" s="721"/>
      <c r="D16" s="721"/>
      <c r="E16" s="721"/>
      <c r="F16" s="721"/>
      <c r="G16" s="721"/>
      <c r="H16" s="721"/>
      <c r="I16" s="721"/>
      <c r="J16" s="721"/>
      <c r="K16" s="721"/>
      <c r="L16" s="721"/>
      <c r="M16" s="721"/>
      <c r="N16" s="680"/>
      <c r="O16" s="680"/>
      <c r="P16" s="718"/>
      <c r="Q16" s="718"/>
      <c r="R16" s="718"/>
      <c r="S16" s="718"/>
      <c r="T16" s="718"/>
      <c r="U16" s="718"/>
      <c r="V16" s="718"/>
      <c r="W16" s="718"/>
      <c r="X16" s="718"/>
      <c r="Y16" s="718"/>
      <c r="Z16" s="718"/>
      <c r="AA16" s="718"/>
      <c r="AB16" s="718"/>
      <c r="AC16" s="718"/>
      <c r="AD16" s="718"/>
      <c r="AE16" s="718"/>
      <c r="AF16" s="718"/>
      <c r="AG16" s="718"/>
      <c r="AH16" s="718"/>
      <c r="AI16" s="718"/>
      <c r="AJ16" s="718"/>
      <c r="AK16" s="718"/>
      <c r="AL16" s="718"/>
      <c r="AM16" s="718"/>
      <c r="AN16" s="718"/>
      <c r="AO16" s="718"/>
      <c r="AP16" s="718"/>
      <c r="AQ16" s="718"/>
      <c r="AR16" s="718"/>
      <c r="AS16" s="718"/>
      <c r="AT16" s="718"/>
      <c r="AU16" s="718"/>
      <c r="AV16" s="718"/>
      <c r="AW16" s="718"/>
      <c r="AX16" s="718"/>
      <c r="AY16" s="718"/>
      <c r="AZ16" s="718"/>
      <c r="BA16" s="718"/>
      <c r="BB16" s="718"/>
      <c r="BC16" s="718"/>
      <c r="BD16" s="718"/>
      <c r="BE16" s="718"/>
      <c r="BF16" s="718"/>
      <c r="BG16" s="718"/>
      <c r="BH16" s="718"/>
      <c r="BI16" s="718"/>
      <c r="BJ16" s="718"/>
      <c r="BK16" s="718"/>
      <c r="BL16" s="718"/>
      <c r="BM16" s="718"/>
      <c r="BN16" s="718"/>
      <c r="BO16" s="718"/>
      <c r="BP16" s="718"/>
      <c r="BQ16" s="718"/>
      <c r="BR16" s="718"/>
      <c r="BS16" s="718"/>
    </row>
    <row r="17" spans="16:29">
      <c r="P17" s="703"/>
      <c r="Q17" s="703"/>
      <c r="R17" s="703"/>
      <c r="S17" s="703"/>
      <c r="T17" s="703"/>
      <c r="U17" s="703"/>
      <c r="V17" s="703"/>
      <c r="W17" s="703"/>
      <c r="X17" s="703"/>
      <c r="Y17" s="703"/>
      <c r="Z17" s="703"/>
      <c r="AA17" s="703"/>
      <c r="AB17" s="703"/>
      <c r="AC17" s="703"/>
    </row>
    <row r="18" spans="16:29">
      <c r="P18" s="703"/>
      <c r="Q18" s="703"/>
      <c r="R18" s="703"/>
      <c r="S18" s="703"/>
      <c r="T18" s="703"/>
      <c r="U18" s="703"/>
      <c r="V18" s="703"/>
      <c r="W18" s="703"/>
      <c r="X18" s="703"/>
      <c r="Y18" s="703"/>
      <c r="Z18" s="703"/>
      <c r="AA18" s="703"/>
      <c r="AB18" s="703"/>
      <c r="AC18" s="703"/>
    </row>
    <row r="19" spans="16:29">
      <c r="P19" s="703"/>
      <c r="Q19" s="703"/>
      <c r="R19" s="703"/>
      <c r="S19" s="703"/>
      <c r="T19" s="703"/>
      <c r="U19" s="703"/>
      <c r="V19" s="703"/>
      <c r="W19" s="703"/>
      <c r="X19" s="703"/>
      <c r="Y19" s="703"/>
      <c r="Z19" s="703"/>
      <c r="AA19" s="703"/>
      <c r="AB19" s="703"/>
      <c r="AC19" s="703"/>
    </row>
    <row r="20" spans="16:29">
      <c r="P20" s="703"/>
      <c r="Q20" s="703"/>
      <c r="R20" s="703"/>
      <c r="S20" s="703"/>
      <c r="T20" s="703"/>
      <c r="U20" s="703"/>
      <c r="V20" s="703"/>
      <c r="W20" s="703"/>
      <c r="X20" s="703"/>
      <c r="Y20" s="703"/>
      <c r="Z20" s="703"/>
      <c r="AA20" s="703"/>
      <c r="AB20" s="703"/>
      <c r="AC20" s="703"/>
    </row>
    <row r="21" spans="16:29">
      <c r="P21" s="703"/>
      <c r="Q21" s="703"/>
      <c r="R21" s="703"/>
      <c r="S21" s="703"/>
      <c r="T21" s="703"/>
      <c r="U21" s="703"/>
      <c r="V21" s="703"/>
      <c r="W21" s="703"/>
      <c r="X21" s="703"/>
      <c r="Y21" s="703"/>
      <c r="Z21" s="703"/>
      <c r="AA21" s="703"/>
      <c r="AB21" s="703"/>
      <c r="AC21" s="703"/>
    </row>
    <row r="22" spans="16:29">
      <c r="P22" s="703"/>
      <c r="Q22" s="703"/>
      <c r="R22" s="703"/>
      <c r="S22" s="703"/>
      <c r="T22" s="703"/>
      <c r="U22" s="703"/>
      <c r="V22" s="703"/>
      <c r="W22" s="703"/>
      <c r="X22" s="703"/>
      <c r="Y22" s="703"/>
      <c r="Z22" s="703"/>
      <c r="AA22" s="703"/>
      <c r="AB22" s="703"/>
      <c r="AC22" s="703"/>
    </row>
    <row r="23" spans="16:29">
      <c r="P23" s="703"/>
      <c r="Q23" s="703"/>
      <c r="R23" s="703"/>
      <c r="S23" s="703"/>
      <c r="T23" s="703"/>
      <c r="U23" s="703"/>
      <c r="V23" s="703"/>
      <c r="W23" s="703"/>
      <c r="X23" s="703"/>
      <c r="Y23" s="703"/>
      <c r="Z23" s="703"/>
      <c r="AA23" s="703"/>
      <c r="AB23" s="703"/>
      <c r="AC23" s="703"/>
    </row>
    <row r="24" spans="16:29">
      <c r="P24" s="703"/>
      <c r="Q24" s="703"/>
      <c r="R24" s="703"/>
      <c r="S24" s="703"/>
      <c r="T24" s="703"/>
      <c r="U24" s="703"/>
      <c r="V24" s="703"/>
      <c r="W24" s="703"/>
      <c r="X24" s="703"/>
      <c r="Y24" s="703"/>
      <c r="Z24" s="703"/>
      <c r="AA24" s="703"/>
      <c r="AB24" s="703"/>
      <c r="AC24" s="703"/>
    </row>
    <row r="25" spans="16:29">
      <c r="P25" s="703"/>
      <c r="Q25" s="703"/>
      <c r="R25" s="703"/>
      <c r="S25" s="703"/>
      <c r="T25" s="703"/>
      <c r="U25" s="703"/>
      <c r="V25" s="703"/>
      <c r="W25" s="703"/>
      <c r="X25" s="703"/>
      <c r="Y25" s="703"/>
      <c r="Z25" s="703"/>
      <c r="AA25" s="703"/>
      <c r="AB25" s="703"/>
      <c r="AC25" s="703"/>
    </row>
    <row r="26" spans="16:29">
      <c r="P26" s="703"/>
      <c r="Q26" s="703"/>
      <c r="R26" s="703"/>
      <c r="S26" s="703"/>
      <c r="T26" s="703"/>
      <c r="U26" s="703"/>
      <c r="V26" s="703"/>
      <c r="W26" s="703"/>
      <c r="X26" s="703"/>
      <c r="Y26" s="703"/>
      <c r="Z26" s="703"/>
      <c r="AA26" s="703"/>
      <c r="AB26" s="703"/>
      <c r="AC26" s="703"/>
    </row>
    <row r="27" spans="16:29">
      <c r="P27" s="703"/>
      <c r="Q27" s="703"/>
      <c r="R27" s="703"/>
      <c r="S27" s="703"/>
      <c r="T27" s="703"/>
      <c r="U27" s="703"/>
      <c r="V27" s="703"/>
      <c r="W27" s="703"/>
      <c r="X27" s="703"/>
      <c r="Y27" s="703"/>
      <c r="Z27" s="703"/>
      <c r="AA27" s="703"/>
      <c r="AB27" s="703"/>
      <c r="AC27" s="703"/>
    </row>
    <row r="28" spans="16:29">
      <c r="P28" s="703"/>
      <c r="Q28" s="703"/>
      <c r="R28" s="703"/>
      <c r="S28" s="703"/>
      <c r="T28" s="703"/>
      <c r="U28" s="703"/>
      <c r="V28" s="703"/>
      <c r="W28" s="703"/>
      <c r="X28" s="703"/>
      <c r="Y28" s="703"/>
      <c r="Z28" s="703"/>
      <c r="AA28" s="703"/>
      <c r="AB28" s="703"/>
      <c r="AC28" s="703"/>
    </row>
    <row r="29" spans="16:29">
      <c r="P29" s="703"/>
      <c r="Q29" s="703"/>
      <c r="R29" s="703"/>
      <c r="S29" s="703"/>
      <c r="T29" s="703"/>
      <c r="U29" s="703"/>
      <c r="V29" s="703"/>
      <c r="W29" s="703"/>
      <c r="X29" s="703"/>
      <c r="Y29" s="703"/>
      <c r="Z29" s="703"/>
      <c r="AA29" s="703"/>
      <c r="AB29" s="703"/>
      <c r="AC29" s="703"/>
    </row>
  </sheetData>
  <mergeCells count="72">
    <mergeCell ref="N15:O15"/>
    <mergeCell ref="AD15:AE15"/>
    <mergeCell ref="AR15:AS15"/>
    <mergeCell ref="BF15:BG15"/>
    <mergeCell ref="A16:M16"/>
    <mergeCell ref="P16:AC16"/>
    <mergeCell ref="AD16:AQ16"/>
    <mergeCell ref="AR16:BE16"/>
    <mergeCell ref="BF16:BS16"/>
    <mergeCell ref="N13:O13"/>
    <mergeCell ref="AD13:AE13"/>
    <mergeCell ref="AR13:AS13"/>
    <mergeCell ref="BF13:BG13"/>
    <mergeCell ref="N14:O14"/>
    <mergeCell ref="AD14:AE14"/>
    <mergeCell ref="AR14:AS14"/>
    <mergeCell ref="BF14:BG14"/>
    <mergeCell ref="N11:O11"/>
    <mergeCell ref="AD11:AE11"/>
    <mergeCell ref="AR11:AS11"/>
    <mergeCell ref="BF11:BG11"/>
    <mergeCell ref="N12:O12"/>
    <mergeCell ref="AD12:AE12"/>
    <mergeCell ref="AR12:AS12"/>
    <mergeCell ref="BF12:BG12"/>
    <mergeCell ref="N9:O9"/>
    <mergeCell ref="AD9:AE9"/>
    <mergeCell ref="AR9:AS9"/>
    <mergeCell ref="BF9:BG9"/>
    <mergeCell ref="N10:O10"/>
    <mergeCell ref="AD10:AE10"/>
    <mergeCell ref="AR10:AS10"/>
    <mergeCell ref="BF10:BG10"/>
    <mergeCell ref="BQ4:BS4"/>
    <mergeCell ref="B5:D5"/>
    <mergeCell ref="E5:G5"/>
    <mergeCell ref="H5:J5"/>
    <mergeCell ref="K5:M5"/>
    <mergeCell ref="N8:O8"/>
    <mergeCell ref="AD8:AE8"/>
    <mergeCell ref="AR8:AS8"/>
    <mergeCell ref="BF8:BG8"/>
    <mergeCell ref="AZ4:BB4"/>
    <mergeCell ref="BC4:BE4"/>
    <mergeCell ref="BF4:BG6"/>
    <mergeCell ref="BH4:BJ4"/>
    <mergeCell ref="BK4:BM4"/>
    <mergeCell ref="BN4:BP4"/>
    <mergeCell ref="AI4:AK4"/>
    <mergeCell ref="AL4:AN4"/>
    <mergeCell ref="AO4:AQ4"/>
    <mergeCell ref="AR4:AS6"/>
    <mergeCell ref="AT4:AV4"/>
    <mergeCell ref="AW4:AY4"/>
    <mergeCell ref="R4:T4"/>
    <mergeCell ref="U4:W4"/>
    <mergeCell ref="X4:Z4"/>
    <mergeCell ref="AA4:AC4"/>
    <mergeCell ref="AD4:AE6"/>
    <mergeCell ref="AF4:AH4"/>
    <mergeCell ref="A4:A7"/>
    <mergeCell ref="B4:D4"/>
    <mergeCell ref="E4:G4"/>
    <mergeCell ref="H4:J4"/>
    <mergeCell ref="K4:M4"/>
    <mergeCell ref="N4:O7"/>
    <mergeCell ref="A1:O1"/>
    <mergeCell ref="AD1:AQ1"/>
    <mergeCell ref="AR1:BE1"/>
    <mergeCell ref="BF1:BS1"/>
    <mergeCell ref="A2:O2"/>
    <mergeCell ref="M3:O3"/>
  </mergeCells>
  <printOptions horizontalCentered="1"/>
  <pageMargins left="1" right="1" top="1.5" bottom="1" header="1.5" footer="1"/>
  <pageSetup paperSize="9" scale="80" firstPageNumber="53" orientation="landscape" useFirstPageNumber="1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Y184"/>
  <sheetViews>
    <sheetView rightToLeft="1" view="pageBreakPreview" zoomScale="75" zoomScaleNormal="75" workbookViewId="0">
      <selection activeCell="D10" sqref="D10"/>
    </sheetView>
  </sheetViews>
  <sheetFormatPr defaultRowHeight="12.75"/>
  <cols>
    <col min="1" max="1" width="7.140625" style="193" customWidth="1"/>
    <col min="2" max="2" width="10.140625" style="193" customWidth="1"/>
    <col min="3" max="14" width="9.28515625" style="193" customWidth="1"/>
    <col min="15" max="15" width="18.5703125" style="193" customWidth="1"/>
    <col min="16" max="16" width="9.140625" style="193" customWidth="1"/>
    <col min="17" max="21" width="9.140625" style="193"/>
    <col min="22" max="22" width="16.140625" style="193" customWidth="1"/>
    <col min="23" max="23" width="4.85546875" style="193" customWidth="1"/>
    <col min="24" max="16384" width="9.140625" style="193"/>
  </cols>
  <sheetData>
    <row r="1" spans="1:25" ht="22.5" customHeight="1">
      <c r="A1" s="586" t="s">
        <v>681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  <c r="N1" s="586"/>
      <c r="O1" s="586"/>
      <c r="P1" s="586"/>
    </row>
    <row r="2" spans="1:25" ht="33.75" customHeight="1">
      <c r="A2" s="586" t="s">
        <v>682</v>
      </c>
      <c r="B2" s="586"/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86"/>
      <c r="P2" s="586"/>
    </row>
    <row r="3" spans="1:25" s="723" customFormat="1" ht="21" customHeight="1" thickBot="1">
      <c r="A3" s="631" t="s">
        <v>683</v>
      </c>
      <c r="B3" s="631"/>
      <c r="C3" s="255"/>
      <c r="D3" s="255"/>
      <c r="E3" s="255"/>
      <c r="F3" s="255"/>
      <c r="G3" s="255"/>
      <c r="H3" s="255"/>
      <c r="I3" s="255"/>
      <c r="J3" s="255"/>
      <c r="K3" s="255"/>
      <c r="L3" s="255"/>
      <c r="M3" s="255"/>
      <c r="N3" s="255"/>
      <c r="O3" s="722" t="s">
        <v>684</v>
      </c>
      <c r="P3" s="722"/>
    </row>
    <row r="4" spans="1:25" ht="19.5" customHeight="1" thickTop="1">
      <c r="A4" s="402" t="s">
        <v>84</v>
      </c>
      <c r="B4" s="402"/>
      <c r="C4" s="402" t="s">
        <v>685</v>
      </c>
      <c r="D4" s="402"/>
      <c r="E4" s="402"/>
      <c r="F4" s="402"/>
      <c r="G4" s="402"/>
      <c r="H4" s="402"/>
      <c r="I4" s="402"/>
      <c r="J4" s="402"/>
      <c r="K4" s="402"/>
      <c r="L4" s="402"/>
      <c r="M4" s="402"/>
      <c r="N4" s="402"/>
      <c r="O4" s="402" t="s">
        <v>206</v>
      </c>
      <c r="P4" s="402"/>
      <c r="Q4" s="230"/>
      <c r="R4" s="230"/>
      <c r="S4" s="230"/>
      <c r="T4" s="230"/>
      <c r="U4" s="230"/>
      <c r="V4" s="230"/>
      <c r="W4" s="230"/>
      <c r="X4" s="230"/>
      <c r="Y4" s="230"/>
    </row>
    <row r="5" spans="1:25" ht="18" customHeight="1">
      <c r="A5" s="385"/>
      <c r="B5" s="385"/>
      <c r="C5" s="385" t="s">
        <v>686</v>
      </c>
      <c r="D5" s="385"/>
      <c r="E5" s="385"/>
      <c r="F5" s="385"/>
      <c r="G5" s="385"/>
      <c r="H5" s="385"/>
      <c r="I5" s="385"/>
      <c r="J5" s="385"/>
      <c r="K5" s="385"/>
      <c r="L5" s="385"/>
      <c r="M5" s="385"/>
      <c r="N5" s="385"/>
      <c r="O5" s="385"/>
      <c r="P5" s="385"/>
      <c r="Q5" s="230"/>
      <c r="R5" s="230"/>
      <c r="S5" s="230"/>
      <c r="T5" s="230"/>
      <c r="U5" s="230"/>
      <c r="V5" s="230"/>
      <c r="W5" s="230"/>
      <c r="X5" s="230"/>
      <c r="Y5" s="230"/>
    </row>
    <row r="6" spans="1:25" ht="16.5" customHeight="1">
      <c r="A6" s="385"/>
      <c r="B6" s="385"/>
      <c r="C6" s="385" t="s">
        <v>28</v>
      </c>
      <c r="D6" s="385"/>
      <c r="E6" s="385"/>
      <c r="F6" s="385" t="s">
        <v>29</v>
      </c>
      <c r="G6" s="385"/>
      <c r="H6" s="385"/>
      <c r="I6" s="385" t="s">
        <v>30</v>
      </c>
      <c r="J6" s="385"/>
      <c r="K6" s="385"/>
      <c r="L6" s="385" t="s">
        <v>31</v>
      </c>
      <c r="M6" s="385"/>
      <c r="N6" s="385"/>
      <c r="O6" s="385"/>
      <c r="P6" s="385"/>
      <c r="Q6" s="230"/>
      <c r="R6" s="230"/>
      <c r="S6" s="230"/>
      <c r="T6" s="230"/>
      <c r="U6" s="230"/>
      <c r="V6" s="230"/>
      <c r="W6" s="230"/>
      <c r="X6" s="230"/>
      <c r="Y6" s="230"/>
    </row>
    <row r="7" spans="1:25" ht="18.75" customHeight="1">
      <c r="A7" s="385"/>
      <c r="B7" s="385"/>
      <c r="C7" s="385" t="s">
        <v>228</v>
      </c>
      <c r="D7" s="385"/>
      <c r="E7" s="385"/>
      <c r="F7" s="385" t="s">
        <v>229</v>
      </c>
      <c r="G7" s="385"/>
      <c r="H7" s="385"/>
      <c r="I7" s="385" t="s">
        <v>230</v>
      </c>
      <c r="J7" s="385"/>
      <c r="K7" s="385"/>
      <c r="L7" s="385" t="s">
        <v>201</v>
      </c>
      <c r="M7" s="385"/>
      <c r="N7" s="385"/>
      <c r="O7" s="385"/>
      <c r="P7" s="385"/>
      <c r="Q7" s="230"/>
      <c r="R7" s="230"/>
      <c r="S7" s="230"/>
      <c r="T7" s="230"/>
      <c r="U7" s="230"/>
      <c r="V7" s="230"/>
      <c r="W7" s="230"/>
      <c r="X7" s="230"/>
      <c r="Y7" s="230"/>
    </row>
    <row r="8" spans="1:25" ht="18.75" customHeight="1">
      <c r="A8" s="385"/>
      <c r="B8" s="385"/>
      <c r="C8" s="647" t="s">
        <v>5</v>
      </c>
      <c r="D8" s="647" t="s">
        <v>91</v>
      </c>
      <c r="E8" s="647" t="s">
        <v>4</v>
      </c>
      <c r="F8" s="647" t="s">
        <v>5</v>
      </c>
      <c r="G8" s="647" t="s">
        <v>91</v>
      </c>
      <c r="H8" s="647" t="s">
        <v>4</v>
      </c>
      <c r="I8" s="647" t="s">
        <v>5</v>
      </c>
      <c r="J8" s="647" t="s">
        <v>91</v>
      </c>
      <c r="K8" s="647" t="s">
        <v>4</v>
      </c>
      <c r="L8" s="647" t="s">
        <v>5</v>
      </c>
      <c r="M8" s="647" t="s">
        <v>91</v>
      </c>
      <c r="N8" s="647" t="s">
        <v>4</v>
      </c>
      <c r="O8" s="697"/>
      <c r="P8" s="697"/>
      <c r="Q8" s="641"/>
      <c r="R8" s="641"/>
      <c r="S8" s="641"/>
      <c r="T8" s="641"/>
      <c r="U8" s="641"/>
      <c r="V8" s="230"/>
      <c r="W8" s="230"/>
      <c r="X8" s="230"/>
      <c r="Y8" s="230"/>
    </row>
    <row r="9" spans="1:25" s="590" customFormat="1" ht="47.25" customHeight="1" thickBot="1">
      <c r="A9" s="403"/>
      <c r="B9" s="403"/>
      <c r="C9" s="639" t="s">
        <v>198</v>
      </c>
      <c r="D9" s="639" t="s">
        <v>233</v>
      </c>
      <c r="E9" s="639" t="s">
        <v>201</v>
      </c>
      <c r="F9" s="639" t="s">
        <v>198</v>
      </c>
      <c r="G9" s="639" t="s">
        <v>233</v>
      </c>
      <c r="H9" s="639" t="s">
        <v>201</v>
      </c>
      <c r="I9" s="639" t="s">
        <v>198</v>
      </c>
      <c r="J9" s="639" t="s">
        <v>233</v>
      </c>
      <c r="K9" s="639" t="s">
        <v>201</v>
      </c>
      <c r="L9" s="639" t="s">
        <v>198</v>
      </c>
      <c r="M9" s="639" t="s">
        <v>233</v>
      </c>
      <c r="N9" s="639" t="s">
        <v>201</v>
      </c>
      <c r="O9" s="403"/>
      <c r="P9" s="403"/>
      <c r="Q9" s="642"/>
      <c r="R9" s="642"/>
      <c r="S9" s="642"/>
      <c r="T9" s="642"/>
      <c r="U9" s="642"/>
      <c r="V9" s="642"/>
      <c r="W9" s="642"/>
      <c r="X9" s="642"/>
      <c r="Y9" s="642"/>
    </row>
    <row r="10" spans="1:25" ht="15.6" customHeight="1">
      <c r="A10" s="685" t="s">
        <v>382</v>
      </c>
      <c r="B10" s="685"/>
      <c r="C10" s="625">
        <v>8</v>
      </c>
      <c r="D10" s="625">
        <v>2</v>
      </c>
      <c r="E10" s="625">
        <v>10</v>
      </c>
      <c r="F10" s="625">
        <v>2</v>
      </c>
      <c r="G10" s="625">
        <v>0</v>
      </c>
      <c r="H10" s="625">
        <v>2</v>
      </c>
      <c r="I10" s="625">
        <v>17</v>
      </c>
      <c r="J10" s="625">
        <v>0</v>
      </c>
      <c r="K10" s="625">
        <v>17</v>
      </c>
      <c r="L10" s="625">
        <f>SUM(I10,F10,C10)</f>
        <v>27</v>
      </c>
      <c r="M10" s="625">
        <f>SUM(J10,G10,D10)</f>
        <v>2</v>
      </c>
      <c r="N10" s="625">
        <f>SUM(L10:M10)</f>
        <v>29</v>
      </c>
      <c r="O10" s="421" t="s">
        <v>380</v>
      </c>
      <c r="P10" s="421"/>
      <c r="Q10" s="125"/>
      <c r="R10" s="230"/>
      <c r="S10" s="230"/>
      <c r="T10" s="230"/>
      <c r="U10" s="230"/>
      <c r="V10" s="230"/>
      <c r="W10" s="230"/>
      <c r="X10" s="230"/>
      <c r="Y10" s="230"/>
    </row>
    <row r="11" spans="1:25" ht="15.6" customHeight="1">
      <c r="A11" s="624" t="s">
        <v>383</v>
      </c>
      <c r="B11" s="624"/>
      <c r="C11" s="625">
        <v>7</v>
      </c>
      <c r="D11" s="625">
        <v>1</v>
      </c>
      <c r="E11" s="625">
        <v>8</v>
      </c>
      <c r="F11" s="625">
        <v>15</v>
      </c>
      <c r="G11" s="625">
        <v>2</v>
      </c>
      <c r="H11" s="625">
        <v>17</v>
      </c>
      <c r="I11" s="625">
        <v>23</v>
      </c>
      <c r="J11" s="625">
        <v>2</v>
      </c>
      <c r="K11" s="625">
        <v>25</v>
      </c>
      <c r="L11" s="625">
        <f>SUM(I11,F11,C11)</f>
        <v>45</v>
      </c>
      <c r="M11" s="625">
        <f>SUM(J11,G11,D11)</f>
        <v>5</v>
      </c>
      <c r="N11" s="625">
        <f>SUM(L11:M11)</f>
        <v>50</v>
      </c>
      <c r="O11" s="404" t="s">
        <v>207</v>
      </c>
      <c r="P11" s="404"/>
      <c r="Q11" s="230"/>
      <c r="R11" s="230"/>
      <c r="S11" s="230"/>
      <c r="T11" s="230"/>
      <c r="U11" s="230"/>
      <c r="V11" s="230"/>
      <c r="W11" s="230"/>
      <c r="X11" s="230"/>
      <c r="Y11" s="230"/>
    </row>
    <row r="12" spans="1:25" ht="15.6" customHeight="1">
      <c r="A12" s="624" t="s">
        <v>83</v>
      </c>
      <c r="B12" s="624"/>
      <c r="C12" s="625">
        <v>39</v>
      </c>
      <c r="D12" s="625">
        <v>0</v>
      </c>
      <c r="E12" s="625">
        <v>39</v>
      </c>
      <c r="F12" s="625">
        <v>12</v>
      </c>
      <c r="G12" s="625">
        <v>0</v>
      </c>
      <c r="H12" s="625">
        <v>12</v>
      </c>
      <c r="I12" s="625">
        <v>153</v>
      </c>
      <c r="J12" s="625">
        <v>0</v>
      </c>
      <c r="K12" s="625">
        <v>153</v>
      </c>
      <c r="L12" s="625">
        <f t="shared" ref="L12:M29" si="0">SUM(I12,F12,C12)</f>
        <v>204</v>
      </c>
      <c r="M12" s="625">
        <f t="shared" si="0"/>
        <v>0</v>
      </c>
      <c r="N12" s="625">
        <f>SUM(L12:M12)</f>
        <v>204</v>
      </c>
      <c r="O12" s="404" t="s">
        <v>208</v>
      </c>
      <c r="P12" s="404"/>
      <c r="Q12" s="230"/>
      <c r="R12" s="230"/>
      <c r="S12" s="230"/>
      <c r="T12" s="230"/>
      <c r="U12" s="230"/>
      <c r="V12" s="230"/>
      <c r="W12" s="230"/>
      <c r="X12" s="230"/>
      <c r="Y12" s="230"/>
    </row>
    <row r="13" spans="1:25" ht="15.6" customHeight="1">
      <c r="A13" s="624" t="s">
        <v>7</v>
      </c>
      <c r="B13" s="624"/>
      <c r="C13" s="625">
        <v>46</v>
      </c>
      <c r="D13" s="625">
        <v>0</v>
      </c>
      <c r="E13" s="625">
        <v>46</v>
      </c>
      <c r="F13" s="625">
        <v>33</v>
      </c>
      <c r="G13" s="625">
        <v>0</v>
      </c>
      <c r="H13" s="625">
        <v>33</v>
      </c>
      <c r="I13" s="625">
        <v>141</v>
      </c>
      <c r="J13" s="625">
        <v>0</v>
      </c>
      <c r="K13" s="625">
        <v>141</v>
      </c>
      <c r="L13" s="625">
        <f t="shared" si="0"/>
        <v>220</v>
      </c>
      <c r="M13" s="625">
        <f t="shared" si="0"/>
        <v>0</v>
      </c>
      <c r="N13" s="625">
        <f t="shared" ref="N13:N29" si="1">SUM(L13:M13)</f>
        <v>220</v>
      </c>
      <c r="O13" s="404" t="s">
        <v>209</v>
      </c>
      <c r="P13" s="404"/>
      <c r="Q13" s="230"/>
      <c r="R13" s="230"/>
      <c r="S13" s="230"/>
      <c r="T13" s="230"/>
      <c r="U13" s="230"/>
      <c r="V13" s="230"/>
      <c r="W13" s="230"/>
      <c r="X13" s="230"/>
      <c r="Y13" s="230"/>
    </row>
    <row r="14" spans="1:25" ht="15.6" customHeight="1">
      <c r="A14" s="627" t="s">
        <v>8</v>
      </c>
      <c r="B14" s="191" t="s">
        <v>69</v>
      </c>
      <c r="C14" s="625">
        <v>25</v>
      </c>
      <c r="D14" s="625">
        <v>0</v>
      </c>
      <c r="E14" s="625">
        <v>25</v>
      </c>
      <c r="F14" s="625">
        <v>16</v>
      </c>
      <c r="G14" s="625">
        <v>0</v>
      </c>
      <c r="H14" s="625">
        <v>16</v>
      </c>
      <c r="I14" s="625">
        <v>16</v>
      </c>
      <c r="J14" s="625">
        <v>0</v>
      </c>
      <c r="K14" s="625">
        <v>16</v>
      </c>
      <c r="L14" s="625">
        <f t="shared" si="0"/>
        <v>57</v>
      </c>
      <c r="M14" s="625">
        <f t="shared" si="0"/>
        <v>0</v>
      </c>
      <c r="N14" s="625">
        <f t="shared" si="1"/>
        <v>57</v>
      </c>
      <c r="O14" s="361" t="s">
        <v>627</v>
      </c>
      <c r="P14" s="438" t="s">
        <v>211</v>
      </c>
      <c r="Q14" s="230"/>
      <c r="R14" s="230"/>
      <c r="S14" s="230"/>
      <c r="T14" s="230"/>
      <c r="U14" s="230"/>
      <c r="V14" s="230"/>
      <c r="W14" s="230"/>
      <c r="X14" s="230"/>
      <c r="Y14" s="230"/>
    </row>
    <row r="15" spans="1:25" ht="15.6" customHeight="1">
      <c r="A15" s="628"/>
      <c r="B15" s="191" t="s">
        <v>73</v>
      </c>
      <c r="C15" s="625">
        <v>60</v>
      </c>
      <c r="D15" s="625">
        <v>0</v>
      </c>
      <c r="E15" s="625">
        <v>60</v>
      </c>
      <c r="F15" s="625">
        <v>23</v>
      </c>
      <c r="G15" s="625">
        <v>0</v>
      </c>
      <c r="H15" s="625">
        <v>23</v>
      </c>
      <c r="I15" s="625">
        <v>52</v>
      </c>
      <c r="J15" s="625">
        <v>0</v>
      </c>
      <c r="K15" s="625">
        <v>52</v>
      </c>
      <c r="L15" s="625">
        <f t="shared" si="0"/>
        <v>135</v>
      </c>
      <c r="M15" s="625">
        <f t="shared" si="0"/>
        <v>0</v>
      </c>
      <c r="N15" s="625">
        <f t="shared" si="1"/>
        <v>135</v>
      </c>
      <c r="O15" s="361" t="s">
        <v>628</v>
      </c>
      <c r="P15" s="438"/>
      <c r="Q15" s="230"/>
      <c r="R15" s="230"/>
      <c r="S15" s="230"/>
      <c r="T15" s="230"/>
      <c r="U15" s="230"/>
      <c r="V15" s="230"/>
      <c r="W15" s="230"/>
      <c r="X15" s="230"/>
      <c r="Y15" s="230"/>
    </row>
    <row r="16" spans="1:25" ht="15.6" customHeight="1">
      <c r="A16" s="628"/>
      <c r="B16" s="191" t="s">
        <v>74</v>
      </c>
      <c r="C16" s="625">
        <v>10</v>
      </c>
      <c r="D16" s="625">
        <v>0</v>
      </c>
      <c r="E16" s="625">
        <v>10</v>
      </c>
      <c r="F16" s="625">
        <v>6</v>
      </c>
      <c r="G16" s="625">
        <v>0</v>
      </c>
      <c r="H16" s="625">
        <v>6</v>
      </c>
      <c r="I16" s="625">
        <v>16</v>
      </c>
      <c r="J16" s="625">
        <v>0</v>
      </c>
      <c r="K16" s="625">
        <v>16</v>
      </c>
      <c r="L16" s="625">
        <f t="shared" si="0"/>
        <v>32</v>
      </c>
      <c r="M16" s="625">
        <f t="shared" si="0"/>
        <v>0</v>
      </c>
      <c r="N16" s="625">
        <f t="shared" si="1"/>
        <v>32</v>
      </c>
      <c r="O16" s="361" t="s">
        <v>629</v>
      </c>
      <c r="P16" s="438"/>
      <c r="Q16" s="230"/>
      <c r="R16" s="230"/>
      <c r="S16" s="230"/>
      <c r="T16" s="230"/>
      <c r="U16" s="230"/>
      <c r="V16" s="230"/>
      <c r="W16" s="230"/>
      <c r="X16" s="230"/>
      <c r="Y16" s="230"/>
    </row>
    <row r="17" spans="1:25" ht="15.6" customHeight="1">
      <c r="A17" s="628"/>
      <c r="B17" s="191" t="s">
        <v>72</v>
      </c>
      <c r="C17" s="625">
        <v>39</v>
      </c>
      <c r="D17" s="625">
        <v>0</v>
      </c>
      <c r="E17" s="625">
        <v>39</v>
      </c>
      <c r="F17" s="625">
        <v>23</v>
      </c>
      <c r="G17" s="625">
        <v>0</v>
      </c>
      <c r="H17" s="625">
        <v>23</v>
      </c>
      <c r="I17" s="625">
        <v>29</v>
      </c>
      <c r="J17" s="625">
        <v>0</v>
      </c>
      <c r="K17" s="625">
        <v>29</v>
      </c>
      <c r="L17" s="625">
        <f t="shared" si="0"/>
        <v>91</v>
      </c>
      <c r="M17" s="625">
        <f t="shared" si="0"/>
        <v>0</v>
      </c>
      <c r="N17" s="625">
        <f t="shared" si="1"/>
        <v>91</v>
      </c>
      <c r="O17" s="361" t="s">
        <v>630</v>
      </c>
      <c r="P17" s="438"/>
      <c r="Q17" s="230"/>
      <c r="R17" s="230"/>
      <c r="S17" s="230"/>
      <c r="T17" s="230"/>
      <c r="U17" s="230"/>
      <c r="V17" s="230"/>
      <c r="W17" s="230"/>
      <c r="X17" s="230"/>
      <c r="Y17" s="230"/>
    </row>
    <row r="18" spans="1:25" ht="15.6" customHeight="1">
      <c r="A18" s="628"/>
      <c r="B18" s="191" t="s">
        <v>70</v>
      </c>
      <c r="C18" s="625">
        <v>23</v>
      </c>
      <c r="D18" s="625">
        <v>0</v>
      </c>
      <c r="E18" s="625">
        <v>23</v>
      </c>
      <c r="F18" s="625">
        <v>20</v>
      </c>
      <c r="G18" s="625">
        <v>0</v>
      </c>
      <c r="H18" s="625">
        <v>20</v>
      </c>
      <c r="I18" s="625">
        <v>68</v>
      </c>
      <c r="J18" s="625">
        <v>0</v>
      </c>
      <c r="K18" s="625">
        <v>68</v>
      </c>
      <c r="L18" s="625">
        <f t="shared" si="0"/>
        <v>111</v>
      </c>
      <c r="M18" s="625">
        <f t="shared" si="0"/>
        <v>0</v>
      </c>
      <c r="N18" s="625">
        <f t="shared" si="1"/>
        <v>111</v>
      </c>
      <c r="O18" s="361" t="s">
        <v>631</v>
      </c>
      <c r="P18" s="438"/>
      <c r="Q18" s="230"/>
      <c r="R18" s="230"/>
      <c r="S18" s="230"/>
      <c r="T18" s="230"/>
      <c r="U18" s="230"/>
      <c r="V18" s="230"/>
      <c r="W18" s="230"/>
      <c r="X18" s="230"/>
      <c r="Y18" s="230"/>
    </row>
    <row r="19" spans="1:25" ht="15.6" customHeight="1">
      <c r="A19" s="630"/>
      <c r="B19" s="191" t="s">
        <v>71</v>
      </c>
      <c r="C19" s="625">
        <v>34</v>
      </c>
      <c r="D19" s="625">
        <v>0</v>
      </c>
      <c r="E19" s="625">
        <v>34</v>
      </c>
      <c r="F19" s="625">
        <v>18</v>
      </c>
      <c r="G19" s="625">
        <v>0</v>
      </c>
      <c r="H19" s="625">
        <v>18</v>
      </c>
      <c r="I19" s="625">
        <v>31</v>
      </c>
      <c r="J19" s="625">
        <v>0</v>
      </c>
      <c r="K19" s="625">
        <v>31</v>
      </c>
      <c r="L19" s="625">
        <f t="shared" si="0"/>
        <v>83</v>
      </c>
      <c r="M19" s="625">
        <f t="shared" si="0"/>
        <v>0</v>
      </c>
      <c r="N19" s="625">
        <f t="shared" si="1"/>
        <v>83</v>
      </c>
      <c r="O19" s="361" t="s">
        <v>632</v>
      </c>
      <c r="P19" s="438"/>
      <c r="Q19" s="230"/>
      <c r="R19" s="230"/>
      <c r="S19" s="230"/>
      <c r="T19" s="230"/>
      <c r="U19" s="230"/>
      <c r="V19" s="230"/>
      <c r="W19" s="230"/>
      <c r="X19" s="230"/>
      <c r="Y19" s="230"/>
    </row>
    <row r="20" spans="1:25" ht="15.6" customHeight="1">
      <c r="A20" s="624" t="s">
        <v>392</v>
      </c>
      <c r="B20" s="624"/>
      <c r="C20" s="625">
        <v>3</v>
      </c>
      <c r="D20" s="625">
        <v>0</v>
      </c>
      <c r="E20" s="625">
        <v>3</v>
      </c>
      <c r="F20" s="625">
        <v>3</v>
      </c>
      <c r="G20" s="625">
        <v>0</v>
      </c>
      <c r="H20" s="625">
        <v>3</v>
      </c>
      <c r="I20" s="625">
        <v>24</v>
      </c>
      <c r="J20" s="625">
        <v>0</v>
      </c>
      <c r="K20" s="625">
        <v>24</v>
      </c>
      <c r="L20" s="625">
        <f t="shared" si="0"/>
        <v>30</v>
      </c>
      <c r="M20" s="625">
        <f t="shared" si="0"/>
        <v>0</v>
      </c>
      <c r="N20" s="625">
        <f t="shared" si="1"/>
        <v>30</v>
      </c>
      <c r="O20" s="404" t="s">
        <v>217</v>
      </c>
      <c r="P20" s="404"/>
      <c r="Q20" s="230"/>
      <c r="R20" s="230"/>
      <c r="S20" s="230"/>
      <c r="T20" s="230"/>
      <c r="U20" s="230"/>
      <c r="V20" s="230"/>
      <c r="W20" s="230"/>
      <c r="X20" s="230"/>
      <c r="Y20" s="230"/>
    </row>
    <row r="21" spans="1:25" ht="15.6" customHeight="1">
      <c r="A21" s="624" t="s">
        <v>633</v>
      </c>
      <c r="B21" s="624"/>
      <c r="C21" s="625">
        <v>40</v>
      </c>
      <c r="D21" s="625">
        <v>0</v>
      </c>
      <c r="E21" s="625">
        <v>40</v>
      </c>
      <c r="F21" s="625">
        <v>7</v>
      </c>
      <c r="G21" s="625">
        <v>0</v>
      </c>
      <c r="H21" s="625">
        <v>7</v>
      </c>
      <c r="I21" s="625">
        <v>41</v>
      </c>
      <c r="J21" s="625">
        <v>0</v>
      </c>
      <c r="K21" s="625">
        <v>41</v>
      </c>
      <c r="L21" s="625">
        <f t="shared" si="0"/>
        <v>88</v>
      </c>
      <c r="M21" s="625">
        <f t="shared" si="0"/>
        <v>0</v>
      </c>
      <c r="N21" s="625">
        <f t="shared" si="1"/>
        <v>88</v>
      </c>
      <c r="O21" s="404" t="s">
        <v>218</v>
      </c>
      <c r="P21" s="404"/>
      <c r="Q21" s="230"/>
      <c r="R21" s="230"/>
      <c r="S21" s="230"/>
      <c r="T21" s="230"/>
      <c r="U21" s="230"/>
      <c r="V21" s="230"/>
      <c r="W21" s="230"/>
      <c r="X21" s="230"/>
      <c r="Y21" s="230"/>
    </row>
    <row r="22" spans="1:25" ht="15.6" customHeight="1">
      <c r="A22" s="624" t="s">
        <v>75</v>
      </c>
      <c r="B22" s="624"/>
      <c r="C22" s="625">
        <v>36</v>
      </c>
      <c r="D22" s="625">
        <v>0</v>
      </c>
      <c r="E22" s="625">
        <v>36</v>
      </c>
      <c r="F22" s="625">
        <v>31</v>
      </c>
      <c r="G22" s="625">
        <v>0</v>
      </c>
      <c r="H22" s="625">
        <v>31</v>
      </c>
      <c r="I22" s="625">
        <v>32</v>
      </c>
      <c r="J22" s="625">
        <v>0</v>
      </c>
      <c r="K22" s="625">
        <v>32</v>
      </c>
      <c r="L22" s="625">
        <f t="shared" si="0"/>
        <v>99</v>
      </c>
      <c r="M22" s="625">
        <f t="shared" si="0"/>
        <v>0</v>
      </c>
      <c r="N22" s="625">
        <f t="shared" si="1"/>
        <v>99</v>
      </c>
      <c r="O22" s="404" t="s">
        <v>219</v>
      </c>
      <c r="P22" s="404"/>
      <c r="Q22" s="230"/>
      <c r="R22" s="230"/>
      <c r="S22" s="230"/>
      <c r="T22" s="230"/>
      <c r="U22" s="230"/>
      <c r="V22" s="230"/>
      <c r="W22" s="230"/>
      <c r="X22" s="230"/>
      <c r="Y22" s="230"/>
    </row>
    <row r="23" spans="1:25" ht="15.6" customHeight="1">
      <c r="A23" s="624" t="s">
        <v>78</v>
      </c>
      <c r="B23" s="624"/>
      <c r="C23" s="625">
        <v>43</v>
      </c>
      <c r="D23" s="625">
        <v>5</v>
      </c>
      <c r="E23" s="625">
        <v>48</v>
      </c>
      <c r="F23" s="625">
        <v>23</v>
      </c>
      <c r="G23" s="625">
        <v>1</v>
      </c>
      <c r="H23" s="625">
        <v>24</v>
      </c>
      <c r="I23" s="625">
        <v>44</v>
      </c>
      <c r="J23" s="625">
        <v>0</v>
      </c>
      <c r="K23" s="625">
        <v>44</v>
      </c>
      <c r="L23" s="625">
        <f t="shared" si="0"/>
        <v>110</v>
      </c>
      <c r="M23" s="625">
        <f t="shared" si="0"/>
        <v>6</v>
      </c>
      <c r="N23" s="625">
        <f t="shared" si="1"/>
        <v>116</v>
      </c>
      <c r="O23" s="404" t="s">
        <v>220</v>
      </c>
      <c r="P23" s="404"/>
      <c r="Q23" s="230"/>
      <c r="R23" s="230"/>
      <c r="S23" s="230"/>
      <c r="T23" s="230"/>
      <c r="U23" s="230"/>
      <c r="V23" s="230"/>
      <c r="W23" s="230"/>
      <c r="X23" s="230"/>
      <c r="Y23" s="230"/>
    </row>
    <row r="24" spans="1:25" ht="15.6" customHeight="1">
      <c r="A24" s="624" t="s">
        <v>409</v>
      </c>
      <c r="B24" s="624"/>
      <c r="C24" s="625">
        <v>25</v>
      </c>
      <c r="D24" s="625">
        <v>1</v>
      </c>
      <c r="E24" s="625">
        <v>26</v>
      </c>
      <c r="F24" s="625">
        <v>57</v>
      </c>
      <c r="G24" s="625">
        <v>0</v>
      </c>
      <c r="H24" s="625">
        <v>57</v>
      </c>
      <c r="I24" s="625">
        <v>79</v>
      </c>
      <c r="J24" s="625">
        <v>0</v>
      </c>
      <c r="K24" s="625">
        <v>79</v>
      </c>
      <c r="L24" s="625">
        <f t="shared" si="0"/>
        <v>161</v>
      </c>
      <c r="M24" s="625">
        <f t="shared" si="0"/>
        <v>1</v>
      </c>
      <c r="N24" s="625">
        <f t="shared" si="1"/>
        <v>162</v>
      </c>
      <c r="O24" s="404" t="s">
        <v>221</v>
      </c>
      <c r="P24" s="404"/>
      <c r="Q24" s="230"/>
      <c r="R24" s="230"/>
      <c r="S24" s="230"/>
      <c r="T24" s="230"/>
      <c r="U24" s="230"/>
      <c r="V24" s="230"/>
      <c r="W24" s="230"/>
      <c r="X24" s="230"/>
      <c r="Y24" s="230"/>
    </row>
    <row r="25" spans="1:25" ht="15.6" customHeight="1">
      <c r="A25" s="624" t="s">
        <v>9</v>
      </c>
      <c r="B25" s="624"/>
      <c r="C25" s="625">
        <v>18</v>
      </c>
      <c r="D25" s="625">
        <v>0</v>
      </c>
      <c r="E25" s="625">
        <v>18</v>
      </c>
      <c r="F25" s="625">
        <v>13</v>
      </c>
      <c r="G25" s="625">
        <v>0</v>
      </c>
      <c r="H25" s="625">
        <v>13</v>
      </c>
      <c r="I25" s="625">
        <v>20</v>
      </c>
      <c r="J25" s="625">
        <v>0</v>
      </c>
      <c r="K25" s="625">
        <v>20</v>
      </c>
      <c r="L25" s="625">
        <f t="shared" si="0"/>
        <v>51</v>
      </c>
      <c r="M25" s="625">
        <f t="shared" si="0"/>
        <v>0</v>
      </c>
      <c r="N25" s="625">
        <f t="shared" si="1"/>
        <v>51</v>
      </c>
      <c r="O25" s="404" t="s">
        <v>222</v>
      </c>
      <c r="P25" s="404"/>
      <c r="Q25" s="230"/>
      <c r="R25" s="230"/>
      <c r="S25" s="230"/>
      <c r="T25" s="230"/>
      <c r="U25" s="230"/>
      <c r="V25" s="230"/>
      <c r="W25" s="230"/>
      <c r="X25" s="230"/>
      <c r="Y25" s="230"/>
    </row>
    <row r="26" spans="1:25" ht="15.6" customHeight="1">
      <c r="A26" s="624" t="s">
        <v>79</v>
      </c>
      <c r="B26" s="624"/>
      <c r="C26" s="625">
        <v>49</v>
      </c>
      <c r="D26" s="625">
        <v>0</v>
      </c>
      <c r="E26" s="625">
        <v>49</v>
      </c>
      <c r="F26" s="625">
        <v>54</v>
      </c>
      <c r="G26" s="625">
        <v>5</v>
      </c>
      <c r="H26" s="625">
        <v>59</v>
      </c>
      <c r="I26" s="625">
        <v>112</v>
      </c>
      <c r="J26" s="625">
        <v>0</v>
      </c>
      <c r="K26" s="625">
        <v>112</v>
      </c>
      <c r="L26" s="625">
        <f t="shared" si="0"/>
        <v>215</v>
      </c>
      <c r="M26" s="625">
        <f t="shared" si="0"/>
        <v>5</v>
      </c>
      <c r="N26" s="625">
        <f t="shared" si="1"/>
        <v>220</v>
      </c>
      <c r="O26" s="404" t="s">
        <v>223</v>
      </c>
      <c r="P26" s="404"/>
      <c r="Q26" s="230"/>
      <c r="R26" s="230"/>
      <c r="S26" s="230"/>
      <c r="T26" s="230"/>
      <c r="U26" s="230"/>
      <c r="V26" s="230"/>
      <c r="W26" s="230"/>
      <c r="X26" s="230"/>
      <c r="Y26" s="230"/>
    </row>
    <row r="27" spans="1:25" ht="15.6" customHeight="1">
      <c r="A27" s="624" t="s">
        <v>80</v>
      </c>
      <c r="B27" s="624"/>
      <c r="C27" s="625">
        <v>7</v>
      </c>
      <c r="D27" s="625">
        <v>3</v>
      </c>
      <c r="E27" s="625">
        <v>10</v>
      </c>
      <c r="F27" s="625">
        <v>8</v>
      </c>
      <c r="G27" s="625">
        <v>11</v>
      </c>
      <c r="H27" s="625">
        <v>19</v>
      </c>
      <c r="I27" s="625">
        <v>61</v>
      </c>
      <c r="J27" s="625">
        <v>2</v>
      </c>
      <c r="K27" s="625">
        <v>63</v>
      </c>
      <c r="L27" s="625">
        <f t="shared" si="0"/>
        <v>76</v>
      </c>
      <c r="M27" s="625">
        <f t="shared" si="0"/>
        <v>16</v>
      </c>
      <c r="N27" s="625">
        <f t="shared" si="1"/>
        <v>92</v>
      </c>
      <c r="O27" s="404" t="s">
        <v>224</v>
      </c>
      <c r="P27" s="404"/>
      <c r="Q27" s="230"/>
      <c r="R27" s="230"/>
      <c r="S27" s="230"/>
      <c r="T27" s="230"/>
      <c r="U27" s="230"/>
      <c r="V27" s="230"/>
      <c r="W27" s="230"/>
      <c r="X27" s="230"/>
      <c r="Y27" s="230"/>
    </row>
    <row r="28" spans="1:25" ht="15.6" customHeight="1">
      <c r="A28" s="624" t="s">
        <v>184</v>
      </c>
      <c r="B28" s="624"/>
      <c r="C28" s="625">
        <v>7</v>
      </c>
      <c r="D28" s="625">
        <v>0</v>
      </c>
      <c r="E28" s="625">
        <v>7</v>
      </c>
      <c r="F28" s="625">
        <v>5</v>
      </c>
      <c r="G28" s="625">
        <v>0</v>
      </c>
      <c r="H28" s="625">
        <v>5</v>
      </c>
      <c r="I28" s="625">
        <v>27</v>
      </c>
      <c r="J28" s="625">
        <v>0</v>
      </c>
      <c r="K28" s="625">
        <v>27</v>
      </c>
      <c r="L28" s="625">
        <f t="shared" si="0"/>
        <v>39</v>
      </c>
      <c r="M28" s="625">
        <f t="shared" si="0"/>
        <v>0</v>
      </c>
      <c r="N28" s="625">
        <f t="shared" si="1"/>
        <v>39</v>
      </c>
      <c r="O28" s="404" t="s">
        <v>225</v>
      </c>
      <c r="P28" s="404"/>
      <c r="Q28" s="230"/>
      <c r="R28" s="230"/>
      <c r="S28" s="230"/>
      <c r="T28" s="230"/>
      <c r="U28" s="230"/>
      <c r="V28" s="230"/>
      <c r="W28" s="230"/>
      <c r="X28" s="230"/>
      <c r="Y28" s="230"/>
    </row>
    <row r="29" spans="1:25" ht="15.6" customHeight="1" thickBot="1">
      <c r="A29" s="631" t="s">
        <v>10</v>
      </c>
      <c r="B29" s="631"/>
      <c r="C29" s="632">
        <v>128</v>
      </c>
      <c r="D29" s="632">
        <v>0</v>
      </c>
      <c r="E29" s="625">
        <v>128</v>
      </c>
      <c r="F29" s="632">
        <v>111</v>
      </c>
      <c r="G29" s="632">
        <v>0</v>
      </c>
      <c r="H29" s="625">
        <v>111</v>
      </c>
      <c r="I29" s="632">
        <v>187</v>
      </c>
      <c r="J29" s="632">
        <v>0</v>
      </c>
      <c r="K29" s="626">
        <v>187</v>
      </c>
      <c r="L29" s="625">
        <f t="shared" si="0"/>
        <v>426</v>
      </c>
      <c r="M29" s="625">
        <f t="shared" si="0"/>
        <v>0</v>
      </c>
      <c r="N29" s="625">
        <f t="shared" si="1"/>
        <v>426</v>
      </c>
      <c r="O29" s="460" t="s">
        <v>226</v>
      </c>
      <c r="P29" s="460"/>
      <c r="Q29" s="230"/>
      <c r="R29" s="230"/>
      <c r="S29" s="230"/>
      <c r="T29" s="230"/>
      <c r="U29" s="230"/>
      <c r="V29" s="230"/>
      <c r="W29" s="230"/>
      <c r="X29" s="230"/>
      <c r="Y29" s="230"/>
    </row>
    <row r="30" spans="1:25" ht="15.6" customHeight="1" thickBot="1">
      <c r="A30" s="633" t="s">
        <v>11</v>
      </c>
      <c r="B30" s="633"/>
      <c r="C30" s="634">
        <f>SUM(C10:C29)</f>
        <v>647</v>
      </c>
      <c r="D30" s="634">
        <f t="shared" ref="D30:N30" si="2">SUM(D10:D29)</f>
        <v>12</v>
      </c>
      <c r="E30" s="634">
        <f t="shared" si="2"/>
        <v>659</v>
      </c>
      <c r="F30" s="634">
        <f t="shared" si="2"/>
        <v>480</v>
      </c>
      <c r="G30" s="634">
        <f t="shared" si="2"/>
        <v>19</v>
      </c>
      <c r="H30" s="634">
        <f t="shared" si="2"/>
        <v>499</v>
      </c>
      <c r="I30" s="634">
        <f t="shared" si="2"/>
        <v>1173</v>
      </c>
      <c r="J30" s="634">
        <f t="shared" si="2"/>
        <v>4</v>
      </c>
      <c r="K30" s="634">
        <f t="shared" si="2"/>
        <v>1177</v>
      </c>
      <c r="L30" s="634">
        <f t="shared" si="2"/>
        <v>2300</v>
      </c>
      <c r="M30" s="634">
        <f t="shared" si="2"/>
        <v>35</v>
      </c>
      <c r="N30" s="634">
        <f t="shared" si="2"/>
        <v>2335</v>
      </c>
      <c r="O30" s="434" t="s">
        <v>201</v>
      </c>
      <c r="P30" s="434"/>
      <c r="Q30" s="230"/>
      <c r="R30" s="230"/>
      <c r="S30" s="230"/>
      <c r="T30" s="230"/>
      <c r="U30" s="230"/>
      <c r="V30" s="230"/>
      <c r="W30" s="230"/>
      <c r="X30" s="230"/>
      <c r="Y30" s="230"/>
    </row>
    <row r="31" spans="1:25" ht="24.75" customHeight="1" thickTop="1">
      <c r="Q31" s="230"/>
      <c r="R31" s="230"/>
      <c r="S31" s="230"/>
      <c r="T31" s="230"/>
      <c r="U31" s="230"/>
      <c r="V31" s="230"/>
      <c r="W31" s="230"/>
      <c r="X31" s="230"/>
      <c r="Y31" s="230"/>
    </row>
    <row r="32" spans="1:25" ht="27" customHeight="1" thickBot="1">
      <c r="A32" s="681" t="s">
        <v>687</v>
      </c>
      <c r="B32" s="681"/>
      <c r="C32" s="645"/>
      <c r="D32" s="645"/>
      <c r="E32" s="645"/>
      <c r="F32" s="645"/>
      <c r="G32" s="645"/>
      <c r="H32" s="645"/>
      <c r="I32" s="645"/>
      <c r="J32" s="645"/>
      <c r="K32" s="645"/>
      <c r="L32" s="645"/>
      <c r="M32" s="645"/>
      <c r="N32" s="638" t="s">
        <v>688</v>
      </c>
      <c r="O32" s="638"/>
      <c r="P32" s="638"/>
      <c r="Q32" s="230"/>
      <c r="R32" s="230"/>
      <c r="S32" s="230"/>
      <c r="T32" s="230"/>
      <c r="U32" s="230"/>
      <c r="V32" s="230"/>
      <c r="W32" s="230"/>
      <c r="X32" s="230"/>
      <c r="Y32" s="230"/>
    </row>
    <row r="33" spans="1:16" ht="22.5" customHeight="1" thickTop="1">
      <c r="A33" s="402" t="s">
        <v>84</v>
      </c>
      <c r="B33" s="402"/>
      <c r="C33" s="402" t="s">
        <v>689</v>
      </c>
      <c r="D33" s="402"/>
      <c r="E33" s="402"/>
      <c r="F33" s="402"/>
      <c r="G33" s="402"/>
      <c r="H33" s="402"/>
      <c r="I33" s="402"/>
      <c r="J33" s="402"/>
      <c r="K33" s="402"/>
      <c r="L33" s="402"/>
      <c r="M33" s="402"/>
      <c r="N33" s="402"/>
      <c r="O33" s="402" t="s">
        <v>206</v>
      </c>
      <c r="P33" s="402"/>
    </row>
    <row r="34" spans="1:16" ht="17.25" customHeight="1">
      <c r="A34" s="385"/>
      <c r="B34" s="385"/>
      <c r="C34" s="385" t="s">
        <v>367</v>
      </c>
      <c r="D34" s="385"/>
      <c r="E34" s="385"/>
      <c r="F34" s="385"/>
      <c r="G34" s="385"/>
      <c r="H34" s="385"/>
      <c r="I34" s="385"/>
      <c r="J34" s="385"/>
      <c r="K34" s="385"/>
      <c r="L34" s="385"/>
      <c r="M34" s="385"/>
      <c r="N34" s="385"/>
      <c r="O34" s="385"/>
      <c r="P34" s="385"/>
    </row>
    <row r="35" spans="1:16" ht="22.5" customHeight="1">
      <c r="A35" s="385"/>
      <c r="B35" s="385"/>
      <c r="C35" s="385" t="s">
        <v>28</v>
      </c>
      <c r="D35" s="385"/>
      <c r="E35" s="385"/>
      <c r="F35" s="385" t="s">
        <v>29</v>
      </c>
      <c r="G35" s="385"/>
      <c r="H35" s="385"/>
      <c r="I35" s="385" t="s">
        <v>30</v>
      </c>
      <c r="J35" s="385"/>
      <c r="K35" s="385"/>
      <c r="L35" s="385" t="s">
        <v>31</v>
      </c>
      <c r="M35" s="385"/>
      <c r="N35" s="385"/>
      <c r="O35" s="385"/>
      <c r="P35" s="385"/>
    </row>
    <row r="36" spans="1:16" ht="18.75" customHeight="1">
      <c r="A36" s="385"/>
      <c r="B36" s="385"/>
      <c r="C36" s="385" t="s">
        <v>228</v>
      </c>
      <c r="D36" s="385"/>
      <c r="E36" s="385"/>
      <c r="F36" s="385" t="s">
        <v>229</v>
      </c>
      <c r="G36" s="385"/>
      <c r="H36" s="385"/>
      <c r="I36" s="385" t="s">
        <v>230</v>
      </c>
      <c r="J36" s="385"/>
      <c r="K36" s="385"/>
      <c r="L36" s="385" t="s">
        <v>201</v>
      </c>
      <c r="M36" s="385"/>
      <c r="N36" s="385"/>
      <c r="O36" s="385"/>
      <c r="P36" s="385"/>
    </row>
    <row r="37" spans="1:16" ht="18.75" customHeight="1">
      <c r="A37" s="385"/>
      <c r="B37" s="385"/>
      <c r="C37" s="647" t="s">
        <v>5</v>
      </c>
      <c r="D37" s="647" t="s">
        <v>91</v>
      </c>
      <c r="E37" s="647" t="s">
        <v>4</v>
      </c>
      <c r="F37" s="647" t="s">
        <v>5</v>
      </c>
      <c r="G37" s="647" t="s">
        <v>91</v>
      </c>
      <c r="H37" s="647" t="s">
        <v>4</v>
      </c>
      <c r="I37" s="647" t="s">
        <v>5</v>
      </c>
      <c r="J37" s="647" t="s">
        <v>91</v>
      </c>
      <c r="K37" s="647" t="s">
        <v>4</v>
      </c>
      <c r="L37" s="647" t="s">
        <v>5</v>
      </c>
      <c r="M37" s="647" t="s">
        <v>91</v>
      </c>
      <c r="N37" s="647" t="s">
        <v>4</v>
      </c>
      <c r="O37" s="385"/>
      <c r="P37" s="385"/>
    </row>
    <row r="38" spans="1:16" s="590" customFormat="1" ht="48" customHeight="1" thickBot="1">
      <c r="A38" s="403"/>
      <c r="B38" s="403"/>
      <c r="C38" s="639" t="s">
        <v>198</v>
      </c>
      <c r="D38" s="639" t="s">
        <v>233</v>
      </c>
      <c r="E38" s="639" t="s">
        <v>201</v>
      </c>
      <c r="F38" s="639" t="s">
        <v>198</v>
      </c>
      <c r="G38" s="639" t="s">
        <v>233</v>
      </c>
      <c r="H38" s="639" t="s">
        <v>201</v>
      </c>
      <c r="I38" s="639" t="s">
        <v>198</v>
      </c>
      <c r="J38" s="639" t="s">
        <v>233</v>
      </c>
      <c r="K38" s="639" t="s">
        <v>201</v>
      </c>
      <c r="L38" s="639" t="s">
        <v>198</v>
      </c>
      <c r="M38" s="639" t="s">
        <v>233</v>
      </c>
      <c r="N38" s="639" t="s">
        <v>201</v>
      </c>
      <c r="O38" s="403"/>
      <c r="P38" s="403"/>
    </row>
    <row r="39" spans="1:16" ht="15.95" customHeight="1">
      <c r="A39" s="685" t="s">
        <v>382</v>
      </c>
      <c r="B39" s="685"/>
      <c r="C39" s="625">
        <v>19</v>
      </c>
      <c r="D39" s="625">
        <v>3</v>
      </c>
      <c r="E39" s="625">
        <v>22</v>
      </c>
      <c r="F39" s="625">
        <v>6</v>
      </c>
      <c r="G39" s="625">
        <v>0</v>
      </c>
      <c r="H39" s="625">
        <v>6</v>
      </c>
      <c r="I39" s="625">
        <v>64</v>
      </c>
      <c r="J39" s="625">
        <v>0</v>
      </c>
      <c r="K39" s="625">
        <v>0</v>
      </c>
      <c r="L39" s="625">
        <f>SUM(I39,F39,C39)</f>
        <v>89</v>
      </c>
      <c r="M39" s="625">
        <f>SUM(J39,G39,D39)</f>
        <v>3</v>
      </c>
      <c r="N39" s="625">
        <f>SUM(L39:M39)</f>
        <v>92</v>
      </c>
      <c r="O39" s="421" t="s">
        <v>380</v>
      </c>
      <c r="P39" s="421"/>
    </row>
    <row r="40" spans="1:16" ht="15.95" customHeight="1">
      <c r="A40" s="624" t="s">
        <v>383</v>
      </c>
      <c r="B40" s="624"/>
      <c r="C40" s="625">
        <v>3</v>
      </c>
      <c r="D40" s="625">
        <v>0</v>
      </c>
      <c r="E40" s="625">
        <v>3</v>
      </c>
      <c r="F40" s="625">
        <v>7</v>
      </c>
      <c r="G40" s="625">
        <v>0</v>
      </c>
      <c r="H40" s="625">
        <v>7</v>
      </c>
      <c r="I40" s="625">
        <v>2</v>
      </c>
      <c r="J40" s="625">
        <v>0</v>
      </c>
      <c r="K40" s="625">
        <v>2</v>
      </c>
      <c r="L40" s="625">
        <f t="shared" ref="L40:M58" si="3">SUM(I40,F40,C40)</f>
        <v>12</v>
      </c>
      <c r="M40" s="625">
        <f t="shared" si="3"/>
        <v>0</v>
      </c>
      <c r="N40" s="625">
        <f>SUM(L40:M40)</f>
        <v>12</v>
      </c>
      <c r="O40" s="404" t="s">
        <v>207</v>
      </c>
      <c r="P40" s="404"/>
    </row>
    <row r="41" spans="1:16" ht="15.95" customHeight="1">
      <c r="A41" s="624" t="s">
        <v>83</v>
      </c>
      <c r="B41" s="624"/>
      <c r="C41" s="625">
        <v>21</v>
      </c>
      <c r="D41" s="625">
        <v>0</v>
      </c>
      <c r="E41" s="625">
        <v>21</v>
      </c>
      <c r="F41" s="625">
        <v>0</v>
      </c>
      <c r="G41" s="625">
        <v>0</v>
      </c>
      <c r="H41" s="625">
        <v>0</v>
      </c>
      <c r="I41" s="625">
        <v>72</v>
      </c>
      <c r="J41" s="625">
        <v>0</v>
      </c>
      <c r="K41" s="625">
        <v>72</v>
      </c>
      <c r="L41" s="625">
        <f t="shared" si="3"/>
        <v>93</v>
      </c>
      <c r="M41" s="625">
        <f t="shared" si="3"/>
        <v>0</v>
      </c>
      <c r="N41" s="625">
        <f t="shared" ref="N41:N58" si="4">SUM(L41:M41)</f>
        <v>93</v>
      </c>
      <c r="O41" s="404" t="s">
        <v>208</v>
      </c>
      <c r="P41" s="404"/>
    </row>
    <row r="42" spans="1:16" ht="15.95" customHeight="1">
      <c r="A42" s="624" t="s">
        <v>7</v>
      </c>
      <c r="B42" s="624"/>
      <c r="C42" s="625">
        <v>40</v>
      </c>
      <c r="D42" s="625">
        <v>0</v>
      </c>
      <c r="E42" s="625">
        <v>40</v>
      </c>
      <c r="F42" s="625">
        <v>12</v>
      </c>
      <c r="G42" s="625">
        <v>0</v>
      </c>
      <c r="H42" s="625">
        <v>12</v>
      </c>
      <c r="I42" s="625">
        <v>69</v>
      </c>
      <c r="J42" s="625">
        <v>0</v>
      </c>
      <c r="K42" s="625">
        <v>69</v>
      </c>
      <c r="L42" s="625">
        <f t="shared" si="3"/>
        <v>121</v>
      </c>
      <c r="M42" s="625">
        <f t="shared" si="3"/>
        <v>0</v>
      </c>
      <c r="N42" s="625">
        <f t="shared" si="4"/>
        <v>121</v>
      </c>
      <c r="O42" s="404" t="s">
        <v>209</v>
      </c>
      <c r="P42" s="404"/>
    </row>
    <row r="43" spans="1:16" ht="15.95" customHeight="1">
      <c r="A43" s="627" t="s">
        <v>8</v>
      </c>
      <c r="B43" s="191" t="s">
        <v>69</v>
      </c>
      <c r="C43" s="625">
        <v>23</v>
      </c>
      <c r="D43" s="625">
        <v>0</v>
      </c>
      <c r="E43" s="625">
        <v>23</v>
      </c>
      <c r="F43" s="625">
        <v>17</v>
      </c>
      <c r="G43" s="625">
        <v>0</v>
      </c>
      <c r="H43" s="625">
        <v>17</v>
      </c>
      <c r="I43" s="625">
        <v>12</v>
      </c>
      <c r="J43" s="625">
        <v>0</v>
      </c>
      <c r="K43" s="625">
        <v>12</v>
      </c>
      <c r="L43" s="625">
        <f t="shared" si="3"/>
        <v>52</v>
      </c>
      <c r="M43" s="625">
        <f t="shared" si="3"/>
        <v>0</v>
      </c>
      <c r="N43" s="625">
        <f t="shared" si="4"/>
        <v>52</v>
      </c>
      <c r="O43" s="365" t="s">
        <v>627</v>
      </c>
      <c r="P43" s="408" t="s">
        <v>211</v>
      </c>
    </row>
    <row r="44" spans="1:16" ht="15.95" customHeight="1">
      <c r="A44" s="628"/>
      <c r="B44" s="191" t="s">
        <v>73</v>
      </c>
      <c r="C44" s="625">
        <v>47</v>
      </c>
      <c r="D44" s="625">
        <v>0</v>
      </c>
      <c r="E44" s="625">
        <v>47</v>
      </c>
      <c r="F44" s="625">
        <v>32</v>
      </c>
      <c r="G44" s="625">
        <v>0</v>
      </c>
      <c r="H44" s="625">
        <v>32</v>
      </c>
      <c r="I44" s="625">
        <v>38</v>
      </c>
      <c r="J44" s="625">
        <v>0</v>
      </c>
      <c r="K44" s="625">
        <v>38</v>
      </c>
      <c r="L44" s="625">
        <f t="shared" si="3"/>
        <v>117</v>
      </c>
      <c r="M44" s="625">
        <f t="shared" si="3"/>
        <v>0</v>
      </c>
      <c r="N44" s="625">
        <f t="shared" si="4"/>
        <v>117</v>
      </c>
      <c r="O44" s="365" t="s">
        <v>628</v>
      </c>
      <c r="P44" s="409"/>
    </row>
    <row r="45" spans="1:16" ht="15.95" customHeight="1">
      <c r="A45" s="628"/>
      <c r="B45" s="191" t="s">
        <v>74</v>
      </c>
      <c r="C45" s="625">
        <v>8</v>
      </c>
      <c r="D45" s="625">
        <v>0</v>
      </c>
      <c r="E45" s="625">
        <v>8</v>
      </c>
      <c r="F45" s="625">
        <v>3</v>
      </c>
      <c r="G45" s="625">
        <v>0</v>
      </c>
      <c r="H45" s="625">
        <v>3</v>
      </c>
      <c r="I45" s="625">
        <v>2</v>
      </c>
      <c r="J45" s="625">
        <v>0</v>
      </c>
      <c r="K45" s="625">
        <v>2</v>
      </c>
      <c r="L45" s="625">
        <f t="shared" si="3"/>
        <v>13</v>
      </c>
      <c r="M45" s="625">
        <f t="shared" si="3"/>
        <v>0</v>
      </c>
      <c r="N45" s="625">
        <f t="shared" si="4"/>
        <v>13</v>
      </c>
      <c r="O45" s="365" t="s">
        <v>629</v>
      </c>
      <c r="P45" s="409"/>
    </row>
    <row r="46" spans="1:16" ht="15.95" customHeight="1">
      <c r="A46" s="628"/>
      <c r="B46" s="191" t="s">
        <v>72</v>
      </c>
      <c r="C46" s="625">
        <v>21</v>
      </c>
      <c r="D46" s="625">
        <v>0</v>
      </c>
      <c r="E46" s="625">
        <v>21</v>
      </c>
      <c r="F46" s="625">
        <v>7</v>
      </c>
      <c r="G46" s="625">
        <v>0</v>
      </c>
      <c r="H46" s="625">
        <v>7</v>
      </c>
      <c r="I46" s="625">
        <v>14</v>
      </c>
      <c r="J46" s="625">
        <v>0</v>
      </c>
      <c r="K46" s="625">
        <v>14</v>
      </c>
      <c r="L46" s="625">
        <f t="shared" si="3"/>
        <v>42</v>
      </c>
      <c r="M46" s="625">
        <f t="shared" si="3"/>
        <v>0</v>
      </c>
      <c r="N46" s="625">
        <f t="shared" si="4"/>
        <v>42</v>
      </c>
      <c r="O46" s="365" t="s">
        <v>630</v>
      </c>
      <c r="P46" s="409"/>
    </row>
    <row r="47" spans="1:16" ht="15.95" customHeight="1">
      <c r="A47" s="628"/>
      <c r="B47" s="191" t="s">
        <v>70</v>
      </c>
      <c r="C47" s="625">
        <v>6</v>
      </c>
      <c r="D47" s="625">
        <v>0</v>
      </c>
      <c r="E47" s="625">
        <v>6</v>
      </c>
      <c r="F47" s="625">
        <v>3</v>
      </c>
      <c r="G47" s="625">
        <v>0</v>
      </c>
      <c r="H47" s="625">
        <v>3</v>
      </c>
      <c r="I47" s="625">
        <v>17</v>
      </c>
      <c r="J47" s="625">
        <v>0</v>
      </c>
      <c r="K47" s="625">
        <v>17</v>
      </c>
      <c r="L47" s="625">
        <f t="shared" si="3"/>
        <v>26</v>
      </c>
      <c r="M47" s="625">
        <f t="shared" si="3"/>
        <v>0</v>
      </c>
      <c r="N47" s="625">
        <f t="shared" si="4"/>
        <v>26</v>
      </c>
      <c r="O47" s="365" t="s">
        <v>631</v>
      </c>
      <c r="P47" s="409"/>
    </row>
    <row r="48" spans="1:16" ht="15.95" customHeight="1">
      <c r="A48" s="630"/>
      <c r="B48" s="191" t="s">
        <v>71</v>
      </c>
      <c r="C48" s="625">
        <v>24</v>
      </c>
      <c r="D48" s="625">
        <v>0</v>
      </c>
      <c r="E48" s="625">
        <v>24</v>
      </c>
      <c r="F48" s="625">
        <v>15</v>
      </c>
      <c r="G48" s="625">
        <v>0</v>
      </c>
      <c r="H48" s="625">
        <v>15</v>
      </c>
      <c r="I48" s="625">
        <v>40</v>
      </c>
      <c r="J48" s="625">
        <v>0</v>
      </c>
      <c r="K48" s="625">
        <v>40</v>
      </c>
      <c r="L48" s="625">
        <f t="shared" si="3"/>
        <v>79</v>
      </c>
      <c r="M48" s="625">
        <f t="shared" si="3"/>
        <v>0</v>
      </c>
      <c r="N48" s="625">
        <f t="shared" si="4"/>
        <v>79</v>
      </c>
      <c r="O48" s="365" t="s">
        <v>632</v>
      </c>
      <c r="P48" s="410"/>
    </row>
    <row r="49" spans="1:16" ht="15.95" customHeight="1">
      <c r="A49" s="624" t="s">
        <v>392</v>
      </c>
      <c r="B49" s="624"/>
      <c r="C49" s="625">
        <v>1</v>
      </c>
      <c r="D49" s="625">
        <v>3</v>
      </c>
      <c r="E49" s="625">
        <v>4</v>
      </c>
      <c r="F49" s="625">
        <v>10</v>
      </c>
      <c r="G49" s="625">
        <v>0</v>
      </c>
      <c r="H49" s="625">
        <v>10</v>
      </c>
      <c r="I49" s="625">
        <v>15</v>
      </c>
      <c r="J49" s="625">
        <v>0</v>
      </c>
      <c r="K49" s="625">
        <v>15</v>
      </c>
      <c r="L49" s="625">
        <f t="shared" si="3"/>
        <v>26</v>
      </c>
      <c r="M49" s="625">
        <f t="shared" si="3"/>
        <v>3</v>
      </c>
      <c r="N49" s="625">
        <f t="shared" si="4"/>
        <v>29</v>
      </c>
      <c r="O49" s="473" t="s">
        <v>217</v>
      </c>
      <c r="P49" s="473"/>
    </row>
    <row r="50" spans="1:16" ht="15.95" customHeight="1">
      <c r="A50" s="624" t="s">
        <v>633</v>
      </c>
      <c r="B50" s="624"/>
      <c r="C50" s="625">
        <v>10</v>
      </c>
      <c r="D50" s="625">
        <v>0</v>
      </c>
      <c r="E50" s="625">
        <v>10</v>
      </c>
      <c r="F50" s="625">
        <v>3</v>
      </c>
      <c r="G50" s="625">
        <v>0</v>
      </c>
      <c r="H50" s="625">
        <v>3</v>
      </c>
      <c r="I50" s="625">
        <v>33</v>
      </c>
      <c r="J50" s="625">
        <v>0</v>
      </c>
      <c r="K50" s="625">
        <v>33</v>
      </c>
      <c r="L50" s="625">
        <f t="shared" si="3"/>
        <v>46</v>
      </c>
      <c r="M50" s="625">
        <f t="shared" si="3"/>
        <v>0</v>
      </c>
      <c r="N50" s="625">
        <f t="shared" si="4"/>
        <v>46</v>
      </c>
      <c r="O50" s="404" t="s">
        <v>218</v>
      </c>
      <c r="P50" s="404"/>
    </row>
    <row r="51" spans="1:16" ht="15.95" customHeight="1">
      <c r="A51" s="624" t="s">
        <v>75</v>
      </c>
      <c r="B51" s="624"/>
      <c r="C51" s="625">
        <v>46</v>
      </c>
      <c r="D51" s="625">
        <v>0</v>
      </c>
      <c r="E51" s="625">
        <v>46</v>
      </c>
      <c r="F51" s="625">
        <v>24</v>
      </c>
      <c r="G51" s="625">
        <v>0</v>
      </c>
      <c r="H51" s="625">
        <v>24</v>
      </c>
      <c r="I51" s="625">
        <v>12</v>
      </c>
      <c r="J51" s="625">
        <v>1</v>
      </c>
      <c r="K51" s="625">
        <v>13</v>
      </c>
      <c r="L51" s="625">
        <f t="shared" si="3"/>
        <v>82</v>
      </c>
      <c r="M51" s="625">
        <f t="shared" si="3"/>
        <v>1</v>
      </c>
      <c r="N51" s="625">
        <f t="shared" si="4"/>
        <v>83</v>
      </c>
      <c r="O51" s="404" t="s">
        <v>219</v>
      </c>
      <c r="P51" s="404"/>
    </row>
    <row r="52" spans="1:16" ht="15.95" customHeight="1">
      <c r="A52" s="624" t="s">
        <v>78</v>
      </c>
      <c r="B52" s="624"/>
      <c r="C52" s="625">
        <v>32</v>
      </c>
      <c r="D52" s="625">
        <v>1</v>
      </c>
      <c r="E52" s="625">
        <v>33</v>
      </c>
      <c r="F52" s="625">
        <v>24</v>
      </c>
      <c r="G52" s="625">
        <v>2</v>
      </c>
      <c r="H52" s="625">
        <v>26</v>
      </c>
      <c r="I52" s="625">
        <v>22</v>
      </c>
      <c r="J52" s="625">
        <v>0</v>
      </c>
      <c r="K52" s="625">
        <v>22</v>
      </c>
      <c r="L52" s="625">
        <f t="shared" si="3"/>
        <v>78</v>
      </c>
      <c r="M52" s="625">
        <f t="shared" si="3"/>
        <v>3</v>
      </c>
      <c r="N52" s="625">
        <f t="shared" si="4"/>
        <v>81</v>
      </c>
      <c r="O52" s="404" t="s">
        <v>220</v>
      </c>
      <c r="P52" s="404"/>
    </row>
    <row r="53" spans="1:16" ht="15.95" customHeight="1">
      <c r="A53" s="624" t="s">
        <v>409</v>
      </c>
      <c r="B53" s="624"/>
      <c r="C53" s="625">
        <v>83</v>
      </c>
      <c r="D53" s="625">
        <v>29</v>
      </c>
      <c r="E53" s="625">
        <v>112</v>
      </c>
      <c r="F53" s="625">
        <v>0</v>
      </c>
      <c r="G53" s="625">
        <v>5</v>
      </c>
      <c r="H53" s="625">
        <v>5</v>
      </c>
      <c r="I53" s="625">
        <v>101</v>
      </c>
      <c r="J53" s="625">
        <v>17</v>
      </c>
      <c r="K53" s="625">
        <v>118</v>
      </c>
      <c r="L53" s="625">
        <f t="shared" si="3"/>
        <v>184</v>
      </c>
      <c r="M53" s="625">
        <f t="shared" si="3"/>
        <v>51</v>
      </c>
      <c r="N53" s="625">
        <f t="shared" si="4"/>
        <v>235</v>
      </c>
      <c r="O53" s="404" t="s">
        <v>221</v>
      </c>
      <c r="P53" s="404"/>
    </row>
    <row r="54" spans="1:16" ht="15.95" customHeight="1">
      <c r="A54" s="624" t="s">
        <v>9</v>
      </c>
      <c r="B54" s="624"/>
      <c r="C54" s="625">
        <v>8</v>
      </c>
      <c r="D54" s="625">
        <v>1</v>
      </c>
      <c r="E54" s="625">
        <v>9</v>
      </c>
      <c r="F54" s="625">
        <v>6</v>
      </c>
      <c r="G54" s="625">
        <v>0</v>
      </c>
      <c r="H54" s="625">
        <v>6</v>
      </c>
      <c r="I54" s="625">
        <v>27</v>
      </c>
      <c r="J54" s="625">
        <v>2</v>
      </c>
      <c r="K54" s="625">
        <v>29</v>
      </c>
      <c r="L54" s="625">
        <f t="shared" si="3"/>
        <v>41</v>
      </c>
      <c r="M54" s="625">
        <f t="shared" si="3"/>
        <v>3</v>
      </c>
      <c r="N54" s="625">
        <f t="shared" si="4"/>
        <v>44</v>
      </c>
      <c r="O54" s="404" t="s">
        <v>222</v>
      </c>
      <c r="P54" s="404"/>
    </row>
    <row r="55" spans="1:16" ht="15.95" customHeight="1">
      <c r="A55" s="624" t="s">
        <v>79</v>
      </c>
      <c r="B55" s="624"/>
      <c r="C55" s="625">
        <v>25</v>
      </c>
      <c r="D55" s="625">
        <v>0</v>
      </c>
      <c r="E55" s="625">
        <v>25</v>
      </c>
      <c r="F55" s="625">
        <v>19</v>
      </c>
      <c r="G55" s="625">
        <v>0</v>
      </c>
      <c r="H55" s="625">
        <v>19</v>
      </c>
      <c r="I55" s="625">
        <v>37</v>
      </c>
      <c r="J55" s="625">
        <v>0</v>
      </c>
      <c r="K55" s="625">
        <v>37</v>
      </c>
      <c r="L55" s="625">
        <f t="shared" si="3"/>
        <v>81</v>
      </c>
      <c r="M55" s="625">
        <f t="shared" si="3"/>
        <v>0</v>
      </c>
      <c r="N55" s="625">
        <f t="shared" si="4"/>
        <v>81</v>
      </c>
      <c r="O55" s="404" t="s">
        <v>223</v>
      </c>
      <c r="P55" s="404"/>
    </row>
    <row r="56" spans="1:16" ht="15.95" customHeight="1">
      <c r="A56" s="624" t="s">
        <v>80</v>
      </c>
      <c r="B56" s="624"/>
      <c r="C56" s="625">
        <v>5</v>
      </c>
      <c r="D56" s="625">
        <v>6</v>
      </c>
      <c r="E56" s="625">
        <v>11</v>
      </c>
      <c r="F56" s="625">
        <v>7</v>
      </c>
      <c r="G56" s="625">
        <v>26</v>
      </c>
      <c r="H56" s="625">
        <v>33</v>
      </c>
      <c r="I56" s="625">
        <v>19</v>
      </c>
      <c r="J56" s="625">
        <v>3</v>
      </c>
      <c r="K56" s="625">
        <v>22</v>
      </c>
      <c r="L56" s="625">
        <f t="shared" si="3"/>
        <v>31</v>
      </c>
      <c r="M56" s="625">
        <f t="shared" si="3"/>
        <v>35</v>
      </c>
      <c r="N56" s="625">
        <f t="shared" si="4"/>
        <v>66</v>
      </c>
      <c r="O56" s="404" t="s">
        <v>224</v>
      </c>
      <c r="P56" s="404"/>
    </row>
    <row r="57" spans="1:16" ht="15.95" customHeight="1">
      <c r="A57" s="624" t="s">
        <v>184</v>
      </c>
      <c r="B57" s="624"/>
      <c r="C57" s="625">
        <v>5</v>
      </c>
      <c r="D57" s="625">
        <v>0</v>
      </c>
      <c r="E57" s="625">
        <v>5</v>
      </c>
      <c r="F57" s="625">
        <v>1</v>
      </c>
      <c r="G57" s="625">
        <v>0</v>
      </c>
      <c r="H57" s="625">
        <v>1</v>
      </c>
      <c r="I57" s="625">
        <v>3</v>
      </c>
      <c r="J57" s="625">
        <v>0</v>
      </c>
      <c r="K57" s="625">
        <v>3</v>
      </c>
      <c r="L57" s="625">
        <f t="shared" si="3"/>
        <v>9</v>
      </c>
      <c r="M57" s="625">
        <f t="shared" si="3"/>
        <v>0</v>
      </c>
      <c r="N57" s="625">
        <f t="shared" si="4"/>
        <v>9</v>
      </c>
      <c r="O57" s="404" t="s">
        <v>225</v>
      </c>
      <c r="P57" s="404"/>
    </row>
    <row r="58" spans="1:16" ht="15.95" customHeight="1" thickBot="1">
      <c r="A58" s="560" t="s">
        <v>10</v>
      </c>
      <c r="B58" s="560"/>
      <c r="C58" s="626">
        <v>99</v>
      </c>
      <c r="D58" s="626">
        <v>0</v>
      </c>
      <c r="E58" s="625">
        <v>99</v>
      </c>
      <c r="F58" s="626">
        <v>62</v>
      </c>
      <c r="G58" s="626">
        <v>0</v>
      </c>
      <c r="H58" s="625">
        <v>62</v>
      </c>
      <c r="I58" s="626">
        <v>74</v>
      </c>
      <c r="J58" s="626">
        <v>0</v>
      </c>
      <c r="K58" s="625">
        <v>74</v>
      </c>
      <c r="L58" s="625">
        <f t="shared" si="3"/>
        <v>235</v>
      </c>
      <c r="M58" s="625">
        <f t="shared" si="3"/>
        <v>0</v>
      </c>
      <c r="N58" s="625">
        <f t="shared" si="4"/>
        <v>235</v>
      </c>
      <c r="O58" s="435" t="s">
        <v>226</v>
      </c>
      <c r="P58" s="435"/>
    </row>
    <row r="59" spans="1:16" ht="15.95" customHeight="1" thickBot="1">
      <c r="A59" s="633" t="s">
        <v>11</v>
      </c>
      <c r="B59" s="633"/>
      <c r="C59" s="724">
        <f>SUM(C39:C58)</f>
        <v>526</v>
      </c>
      <c r="D59" s="724">
        <f t="shared" ref="D59:N59" si="5">SUM(D39:D58)</f>
        <v>43</v>
      </c>
      <c r="E59" s="724">
        <f t="shared" si="5"/>
        <v>569</v>
      </c>
      <c r="F59" s="724">
        <f t="shared" si="5"/>
        <v>258</v>
      </c>
      <c r="G59" s="724">
        <f t="shared" si="5"/>
        <v>33</v>
      </c>
      <c r="H59" s="724">
        <f t="shared" si="5"/>
        <v>291</v>
      </c>
      <c r="I59" s="724">
        <f t="shared" si="5"/>
        <v>673</v>
      </c>
      <c r="J59" s="724">
        <f t="shared" si="5"/>
        <v>23</v>
      </c>
      <c r="K59" s="724">
        <f t="shared" si="5"/>
        <v>632</v>
      </c>
      <c r="L59" s="724">
        <f t="shared" si="5"/>
        <v>1457</v>
      </c>
      <c r="M59" s="724">
        <f t="shared" si="5"/>
        <v>99</v>
      </c>
      <c r="N59" s="724">
        <f t="shared" si="5"/>
        <v>1556</v>
      </c>
      <c r="O59" s="725" t="s">
        <v>201</v>
      </c>
      <c r="P59" s="725"/>
    </row>
    <row r="60" spans="1:16" ht="21.75" customHeight="1" thickTop="1">
      <c r="A60" s="358"/>
      <c r="B60" s="358"/>
      <c r="C60" s="654"/>
      <c r="D60" s="654"/>
      <c r="E60" s="654"/>
      <c r="F60" s="654"/>
      <c r="G60" s="654"/>
      <c r="H60" s="654"/>
      <c r="I60" s="654"/>
      <c r="J60" s="654"/>
      <c r="K60" s="654"/>
      <c r="L60" s="654"/>
      <c r="M60" s="654"/>
      <c r="N60" s="654"/>
      <c r="O60" s="19"/>
      <c r="P60" s="19"/>
    </row>
    <row r="61" spans="1:16" ht="21.75" customHeight="1">
      <c r="A61" s="358"/>
      <c r="B61" s="358"/>
      <c r="C61" s="726"/>
      <c r="D61" s="726"/>
      <c r="E61" s="726"/>
      <c r="F61" s="726"/>
      <c r="G61" s="726"/>
      <c r="H61" s="726"/>
      <c r="I61" s="726"/>
      <c r="J61" s="726"/>
      <c r="K61" s="726"/>
      <c r="L61" s="726"/>
      <c r="M61" s="726"/>
      <c r="N61" s="726"/>
      <c r="O61" s="19"/>
      <c r="P61" s="19"/>
    </row>
    <row r="62" spans="1:16" ht="30.75" customHeight="1">
      <c r="A62" s="581"/>
      <c r="B62" s="581"/>
      <c r="C62" s="581"/>
      <c r="D62" s="581"/>
      <c r="E62" s="581"/>
      <c r="F62" s="581"/>
      <c r="G62" s="581"/>
      <c r="H62" s="581"/>
      <c r="I62" s="581"/>
      <c r="J62" s="581"/>
      <c r="K62" s="581"/>
      <c r="L62" s="581"/>
      <c r="M62" s="581"/>
      <c r="N62" s="581"/>
      <c r="O62" s="581"/>
      <c r="P62" s="581"/>
    </row>
    <row r="63" spans="1:16" ht="30.75" customHeight="1" thickBot="1">
      <c r="A63" s="681" t="s">
        <v>690</v>
      </c>
      <c r="B63" s="681"/>
      <c r="C63" s="645"/>
      <c r="D63" s="645"/>
      <c r="E63" s="645"/>
      <c r="F63" s="645"/>
      <c r="G63" s="645"/>
      <c r="H63" s="645"/>
      <c r="I63" s="645"/>
      <c r="J63" s="645"/>
      <c r="K63" s="645"/>
      <c r="L63" s="645"/>
      <c r="M63" s="645"/>
      <c r="N63" s="638" t="s">
        <v>691</v>
      </c>
      <c r="O63" s="638"/>
      <c r="P63" s="638"/>
    </row>
    <row r="64" spans="1:16" ht="18.75" customHeight="1" thickTop="1">
      <c r="A64" s="402" t="s">
        <v>84</v>
      </c>
      <c r="B64" s="402"/>
      <c r="C64" s="402" t="s">
        <v>692</v>
      </c>
      <c r="D64" s="402"/>
      <c r="E64" s="402"/>
      <c r="F64" s="402"/>
      <c r="G64" s="402"/>
      <c r="H64" s="402"/>
      <c r="I64" s="402"/>
      <c r="J64" s="402"/>
      <c r="K64" s="402"/>
      <c r="L64" s="402"/>
      <c r="M64" s="402"/>
      <c r="N64" s="402"/>
      <c r="O64" s="402" t="s">
        <v>206</v>
      </c>
      <c r="P64" s="402"/>
    </row>
    <row r="65" spans="1:19" ht="17.25" customHeight="1">
      <c r="A65" s="385"/>
      <c r="B65" s="385"/>
      <c r="C65" s="385" t="s">
        <v>378</v>
      </c>
      <c r="D65" s="385"/>
      <c r="E65" s="385"/>
      <c r="F65" s="385"/>
      <c r="G65" s="385"/>
      <c r="H65" s="385"/>
      <c r="I65" s="385"/>
      <c r="J65" s="385"/>
      <c r="K65" s="385"/>
      <c r="L65" s="385"/>
      <c r="M65" s="385"/>
      <c r="N65" s="385"/>
      <c r="O65" s="385"/>
      <c r="P65" s="385"/>
    </row>
    <row r="66" spans="1:19" ht="20.25" customHeight="1">
      <c r="A66" s="385"/>
      <c r="B66" s="385"/>
      <c r="C66" s="385" t="s">
        <v>28</v>
      </c>
      <c r="D66" s="385"/>
      <c r="E66" s="385"/>
      <c r="F66" s="385" t="s">
        <v>29</v>
      </c>
      <c r="G66" s="385"/>
      <c r="H66" s="385"/>
      <c r="I66" s="385" t="s">
        <v>30</v>
      </c>
      <c r="J66" s="385"/>
      <c r="K66" s="385"/>
      <c r="L66" s="385" t="s">
        <v>31</v>
      </c>
      <c r="M66" s="385"/>
      <c r="N66" s="385"/>
      <c r="O66" s="385"/>
      <c r="P66" s="385"/>
    </row>
    <row r="67" spans="1:19" ht="20.25" customHeight="1">
      <c r="A67" s="385"/>
      <c r="B67" s="385"/>
      <c r="C67" s="385" t="s">
        <v>228</v>
      </c>
      <c r="D67" s="385"/>
      <c r="E67" s="385"/>
      <c r="F67" s="385" t="s">
        <v>229</v>
      </c>
      <c r="G67" s="385"/>
      <c r="H67" s="385"/>
      <c r="I67" s="385" t="s">
        <v>230</v>
      </c>
      <c r="J67" s="385"/>
      <c r="K67" s="385"/>
      <c r="L67" s="385" t="s">
        <v>201</v>
      </c>
      <c r="M67" s="385"/>
      <c r="N67" s="385"/>
      <c r="O67" s="385"/>
      <c r="P67" s="385"/>
    </row>
    <row r="68" spans="1:19" ht="21" customHeight="1">
      <c r="A68" s="385"/>
      <c r="B68" s="385"/>
      <c r="C68" s="647" t="s">
        <v>5</v>
      </c>
      <c r="D68" s="647" t="s">
        <v>91</v>
      </c>
      <c r="E68" s="647" t="s">
        <v>4</v>
      </c>
      <c r="F68" s="647" t="s">
        <v>5</v>
      </c>
      <c r="G68" s="647" t="s">
        <v>91</v>
      </c>
      <c r="H68" s="647" t="s">
        <v>4</v>
      </c>
      <c r="I68" s="647" t="s">
        <v>5</v>
      </c>
      <c r="J68" s="647" t="s">
        <v>91</v>
      </c>
      <c r="K68" s="647" t="s">
        <v>4</v>
      </c>
      <c r="L68" s="647" t="s">
        <v>5</v>
      </c>
      <c r="M68" s="647" t="s">
        <v>91</v>
      </c>
      <c r="N68" s="647" t="s">
        <v>4</v>
      </c>
      <c r="O68" s="385"/>
      <c r="P68" s="385"/>
    </row>
    <row r="69" spans="1:19" s="590" customFormat="1" ht="45.75" customHeight="1" thickBot="1">
      <c r="A69" s="403"/>
      <c r="B69" s="403"/>
      <c r="C69" s="639" t="s">
        <v>198</v>
      </c>
      <c r="D69" s="639" t="s">
        <v>233</v>
      </c>
      <c r="E69" s="639" t="s">
        <v>201</v>
      </c>
      <c r="F69" s="639" t="s">
        <v>198</v>
      </c>
      <c r="G69" s="639" t="s">
        <v>233</v>
      </c>
      <c r="H69" s="639" t="s">
        <v>201</v>
      </c>
      <c r="I69" s="639" t="s">
        <v>198</v>
      </c>
      <c r="J69" s="639" t="s">
        <v>233</v>
      </c>
      <c r="K69" s="639" t="s">
        <v>201</v>
      </c>
      <c r="L69" s="639" t="s">
        <v>198</v>
      </c>
      <c r="M69" s="639" t="s">
        <v>233</v>
      </c>
      <c r="N69" s="639" t="s">
        <v>201</v>
      </c>
      <c r="O69" s="403"/>
      <c r="P69" s="403"/>
    </row>
    <row r="70" spans="1:19" ht="15.95" customHeight="1">
      <c r="A70" s="685" t="s">
        <v>382</v>
      </c>
      <c r="B70" s="685"/>
      <c r="C70" s="727">
        <v>2</v>
      </c>
      <c r="D70" s="727">
        <v>0</v>
      </c>
      <c r="E70" s="727">
        <f t="shared" ref="E70:E89" si="6">SUM(C70:D70)</f>
        <v>2</v>
      </c>
      <c r="F70" s="727">
        <v>0</v>
      </c>
      <c r="G70" s="727">
        <v>0</v>
      </c>
      <c r="H70" s="727">
        <f t="shared" ref="H70:H89" si="7">SUM(F70:G70)</f>
        <v>0</v>
      </c>
      <c r="I70" s="727">
        <v>2</v>
      </c>
      <c r="J70" s="727">
        <v>0</v>
      </c>
      <c r="K70" s="727">
        <f t="shared" ref="K70:K89" si="8">SUM(I70:J70)</f>
        <v>2</v>
      </c>
      <c r="L70" s="727">
        <f>SUM(I70,F70,C70)</f>
        <v>4</v>
      </c>
      <c r="M70" s="727">
        <f>SUM(J70,G70,D70)</f>
        <v>0</v>
      </c>
      <c r="N70" s="727">
        <f>SUM(L70:M70)</f>
        <v>4</v>
      </c>
      <c r="O70" s="421" t="s">
        <v>380</v>
      </c>
      <c r="P70" s="421"/>
      <c r="S70" s="54"/>
    </row>
    <row r="71" spans="1:19" ht="15.95" customHeight="1">
      <c r="A71" s="624" t="s">
        <v>383</v>
      </c>
      <c r="B71" s="624"/>
      <c r="C71" s="727">
        <v>0</v>
      </c>
      <c r="D71" s="727">
        <v>0</v>
      </c>
      <c r="E71" s="727">
        <f t="shared" si="6"/>
        <v>0</v>
      </c>
      <c r="F71" s="727">
        <v>0</v>
      </c>
      <c r="G71" s="727">
        <v>0</v>
      </c>
      <c r="H71" s="727">
        <f t="shared" si="7"/>
        <v>0</v>
      </c>
      <c r="I71" s="727">
        <v>1</v>
      </c>
      <c r="J71" s="727">
        <v>0</v>
      </c>
      <c r="K71" s="727">
        <f t="shared" si="8"/>
        <v>1</v>
      </c>
      <c r="L71" s="727">
        <f t="shared" ref="L71:M89" si="9">SUM(I71,F71,C71)</f>
        <v>1</v>
      </c>
      <c r="M71" s="727">
        <f t="shared" si="9"/>
        <v>0</v>
      </c>
      <c r="N71" s="727">
        <f>SUM(L71:M71)</f>
        <v>1</v>
      </c>
      <c r="O71" s="404" t="s">
        <v>207</v>
      </c>
      <c r="P71" s="404"/>
    </row>
    <row r="72" spans="1:19" ht="15.95" customHeight="1">
      <c r="A72" s="624" t="s">
        <v>83</v>
      </c>
      <c r="B72" s="624"/>
      <c r="C72" s="727">
        <v>19</v>
      </c>
      <c r="D72" s="727">
        <v>0</v>
      </c>
      <c r="E72" s="727">
        <f t="shared" si="6"/>
        <v>19</v>
      </c>
      <c r="F72" s="727">
        <v>0</v>
      </c>
      <c r="G72" s="727">
        <v>0</v>
      </c>
      <c r="H72" s="727">
        <f t="shared" si="7"/>
        <v>0</v>
      </c>
      <c r="I72" s="727">
        <v>79</v>
      </c>
      <c r="J72" s="727">
        <v>0</v>
      </c>
      <c r="K72" s="727">
        <f t="shared" si="8"/>
        <v>79</v>
      </c>
      <c r="L72" s="727">
        <f t="shared" si="9"/>
        <v>98</v>
      </c>
      <c r="M72" s="727">
        <f t="shared" si="9"/>
        <v>0</v>
      </c>
      <c r="N72" s="727">
        <f t="shared" ref="N72:N89" si="10">SUM(L72:M72)</f>
        <v>98</v>
      </c>
      <c r="O72" s="404" t="s">
        <v>208</v>
      </c>
      <c r="P72" s="404"/>
    </row>
    <row r="73" spans="1:19" ht="15.95" customHeight="1">
      <c r="A73" s="624" t="s">
        <v>7</v>
      </c>
      <c r="B73" s="624"/>
      <c r="C73" s="727">
        <v>3</v>
      </c>
      <c r="D73" s="727">
        <v>0</v>
      </c>
      <c r="E73" s="727">
        <f t="shared" si="6"/>
        <v>3</v>
      </c>
      <c r="F73" s="727">
        <v>0</v>
      </c>
      <c r="G73" s="727">
        <v>0</v>
      </c>
      <c r="H73" s="727">
        <f t="shared" si="7"/>
        <v>0</v>
      </c>
      <c r="I73" s="727">
        <v>68</v>
      </c>
      <c r="J73" s="727">
        <v>0</v>
      </c>
      <c r="K73" s="727">
        <f t="shared" si="8"/>
        <v>68</v>
      </c>
      <c r="L73" s="727">
        <f t="shared" si="9"/>
        <v>71</v>
      </c>
      <c r="M73" s="727">
        <f t="shared" si="9"/>
        <v>0</v>
      </c>
      <c r="N73" s="727">
        <f t="shared" si="10"/>
        <v>71</v>
      </c>
      <c r="O73" s="404" t="s">
        <v>209</v>
      </c>
      <c r="P73" s="404"/>
    </row>
    <row r="74" spans="1:19" ht="15.95" customHeight="1">
      <c r="A74" s="627" t="s">
        <v>8</v>
      </c>
      <c r="B74" s="191" t="s">
        <v>69</v>
      </c>
      <c r="C74" s="727">
        <v>1</v>
      </c>
      <c r="D74" s="727">
        <v>0</v>
      </c>
      <c r="E74" s="727">
        <f t="shared" si="6"/>
        <v>1</v>
      </c>
      <c r="F74" s="727">
        <v>11</v>
      </c>
      <c r="G74" s="727">
        <v>0</v>
      </c>
      <c r="H74" s="727">
        <f t="shared" si="7"/>
        <v>11</v>
      </c>
      <c r="I74" s="727">
        <v>14</v>
      </c>
      <c r="J74" s="727">
        <v>0</v>
      </c>
      <c r="K74" s="727">
        <f t="shared" si="8"/>
        <v>14</v>
      </c>
      <c r="L74" s="727">
        <f t="shared" si="9"/>
        <v>26</v>
      </c>
      <c r="M74" s="727">
        <f t="shared" si="9"/>
        <v>0</v>
      </c>
      <c r="N74" s="727">
        <f t="shared" si="10"/>
        <v>26</v>
      </c>
      <c r="O74" s="365" t="s">
        <v>627</v>
      </c>
      <c r="P74" s="408" t="s">
        <v>211</v>
      </c>
    </row>
    <row r="75" spans="1:19" ht="15.95" customHeight="1">
      <c r="A75" s="628"/>
      <c r="B75" s="191" t="s">
        <v>73</v>
      </c>
      <c r="C75" s="727">
        <v>1</v>
      </c>
      <c r="D75" s="727">
        <v>0</v>
      </c>
      <c r="E75" s="727">
        <f t="shared" si="6"/>
        <v>1</v>
      </c>
      <c r="F75" s="727">
        <v>2</v>
      </c>
      <c r="G75" s="727">
        <v>0</v>
      </c>
      <c r="H75" s="727">
        <f t="shared" si="7"/>
        <v>2</v>
      </c>
      <c r="I75" s="727">
        <v>14</v>
      </c>
      <c r="J75" s="727">
        <v>0</v>
      </c>
      <c r="K75" s="727">
        <f t="shared" si="8"/>
        <v>14</v>
      </c>
      <c r="L75" s="727">
        <f t="shared" si="9"/>
        <v>17</v>
      </c>
      <c r="M75" s="727">
        <f t="shared" si="9"/>
        <v>0</v>
      </c>
      <c r="N75" s="727">
        <f t="shared" si="10"/>
        <v>17</v>
      </c>
      <c r="O75" s="365" t="s">
        <v>628</v>
      </c>
      <c r="P75" s="409"/>
    </row>
    <row r="76" spans="1:19" ht="15.95" customHeight="1">
      <c r="A76" s="628"/>
      <c r="B76" s="191" t="s">
        <v>74</v>
      </c>
      <c r="C76" s="727">
        <v>1</v>
      </c>
      <c r="D76" s="727">
        <v>0</v>
      </c>
      <c r="E76" s="727">
        <f t="shared" si="6"/>
        <v>1</v>
      </c>
      <c r="F76" s="727">
        <v>0</v>
      </c>
      <c r="G76" s="727">
        <v>0</v>
      </c>
      <c r="H76" s="727">
        <f t="shared" si="7"/>
        <v>0</v>
      </c>
      <c r="I76" s="727">
        <v>0</v>
      </c>
      <c r="J76" s="727">
        <v>0</v>
      </c>
      <c r="K76" s="727">
        <f t="shared" si="8"/>
        <v>0</v>
      </c>
      <c r="L76" s="727">
        <f t="shared" si="9"/>
        <v>1</v>
      </c>
      <c r="M76" s="727">
        <f t="shared" si="9"/>
        <v>0</v>
      </c>
      <c r="N76" s="727">
        <f t="shared" si="10"/>
        <v>1</v>
      </c>
      <c r="O76" s="365" t="s">
        <v>629</v>
      </c>
      <c r="P76" s="409"/>
    </row>
    <row r="77" spans="1:19" ht="15.95" customHeight="1">
      <c r="A77" s="628"/>
      <c r="B77" s="191" t="s">
        <v>72</v>
      </c>
      <c r="C77" s="727">
        <v>0</v>
      </c>
      <c r="D77" s="727">
        <v>0</v>
      </c>
      <c r="E77" s="727">
        <f t="shared" si="6"/>
        <v>0</v>
      </c>
      <c r="F77" s="727">
        <v>0</v>
      </c>
      <c r="G77" s="727">
        <v>0</v>
      </c>
      <c r="H77" s="727">
        <f t="shared" si="7"/>
        <v>0</v>
      </c>
      <c r="I77" s="727">
        <v>12</v>
      </c>
      <c r="J77" s="727">
        <v>0</v>
      </c>
      <c r="K77" s="727">
        <f t="shared" si="8"/>
        <v>12</v>
      </c>
      <c r="L77" s="727">
        <f t="shared" si="9"/>
        <v>12</v>
      </c>
      <c r="M77" s="727">
        <f t="shared" si="9"/>
        <v>0</v>
      </c>
      <c r="N77" s="727">
        <f t="shared" si="10"/>
        <v>12</v>
      </c>
      <c r="O77" s="365" t="s">
        <v>630</v>
      </c>
      <c r="P77" s="409"/>
    </row>
    <row r="78" spans="1:19" ht="15.95" customHeight="1">
      <c r="A78" s="628"/>
      <c r="B78" s="191" t="s">
        <v>70</v>
      </c>
      <c r="C78" s="727">
        <v>1</v>
      </c>
      <c r="D78" s="727">
        <v>0</v>
      </c>
      <c r="E78" s="727">
        <f t="shared" si="6"/>
        <v>1</v>
      </c>
      <c r="F78" s="727">
        <v>1</v>
      </c>
      <c r="G78" s="727">
        <v>0</v>
      </c>
      <c r="H78" s="727">
        <f t="shared" si="7"/>
        <v>1</v>
      </c>
      <c r="I78" s="727">
        <v>8</v>
      </c>
      <c r="J78" s="727">
        <v>0</v>
      </c>
      <c r="K78" s="727">
        <f t="shared" si="8"/>
        <v>8</v>
      </c>
      <c r="L78" s="727">
        <f t="shared" si="9"/>
        <v>10</v>
      </c>
      <c r="M78" s="727">
        <f t="shared" si="9"/>
        <v>0</v>
      </c>
      <c r="N78" s="727">
        <f t="shared" si="10"/>
        <v>10</v>
      </c>
      <c r="O78" s="365" t="s">
        <v>631</v>
      </c>
      <c r="P78" s="409"/>
    </row>
    <row r="79" spans="1:19" ht="15.95" customHeight="1">
      <c r="A79" s="630"/>
      <c r="B79" s="191" t="s">
        <v>71</v>
      </c>
      <c r="C79" s="727">
        <v>2</v>
      </c>
      <c r="D79" s="727">
        <v>0</v>
      </c>
      <c r="E79" s="727">
        <f t="shared" si="6"/>
        <v>2</v>
      </c>
      <c r="F79" s="727">
        <v>1</v>
      </c>
      <c r="G79" s="727">
        <v>0</v>
      </c>
      <c r="H79" s="727">
        <f t="shared" si="7"/>
        <v>1</v>
      </c>
      <c r="I79" s="727">
        <v>29</v>
      </c>
      <c r="J79" s="727">
        <v>0</v>
      </c>
      <c r="K79" s="727">
        <f t="shared" si="8"/>
        <v>29</v>
      </c>
      <c r="L79" s="727">
        <f t="shared" si="9"/>
        <v>32</v>
      </c>
      <c r="M79" s="727">
        <f t="shared" si="9"/>
        <v>0</v>
      </c>
      <c r="N79" s="727">
        <f t="shared" si="10"/>
        <v>32</v>
      </c>
      <c r="O79" s="365" t="s">
        <v>632</v>
      </c>
      <c r="P79" s="410"/>
    </row>
    <row r="80" spans="1:19" ht="15.95" customHeight="1">
      <c r="A80" s="624" t="s">
        <v>392</v>
      </c>
      <c r="B80" s="624"/>
      <c r="C80" s="727">
        <v>1</v>
      </c>
      <c r="D80" s="727">
        <v>0</v>
      </c>
      <c r="E80" s="727">
        <f t="shared" si="6"/>
        <v>1</v>
      </c>
      <c r="F80" s="727">
        <v>0</v>
      </c>
      <c r="G80" s="727">
        <v>0</v>
      </c>
      <c r="H80" s="727">
        <f t="shared" si="7"/>
        <v>0</v>
      </c>
      <c r="I80" s="727">
        <v>4</v>
      </c>
      <c r="J80" s="727">
        <v>0</v>
      </c>
      <c r="K80" s="727">
        <f t="shared" si="8"/>
        <v>4</v>
      </c>
      <c r="L80" s="727">
        <f t="shared" si="9"/>
        <v>5</v>
      </c>
      <c r="M80" s="727">
        <f t="shared" si="9"/>
        <v>0</v>
      </c>
      <c r="N80" s="727">
        <f t="shared" si="10"/>
        <v>5</v>
      </c>
      <c r="O80" s="473" t="s">
        <v>217</v>
      </c>
      <c r="P80" s="473"/>
    </row>
    <row r="81" spans="1:19" ht="15.95" customHeight="1">
      <c r="A81" s="624" t="s">
        <v>633</v>
      </c>
      <c r="B81" s="624"/>
      <c r="C81" s="727">
        <v>2</v>
      </c>
      <c r="D81" s="727">
        <v>0</v>
      </c>
      <c r="E81" s="727">
        <f t="shared" si="6"/>
        <v>2</v>
      </c>
      <c r="F81" s="727">
        <v>3</v>
      </c>
      <c r="G81" s="727">
        <v>0</v>
      </c>
      <c r="H81" s="727">
        <f t="shared" si="7"/>
        <v>3</v>
      </c>
      <c r="I81" s="727">
        <v>20</v>
      </c>
      <c r="J81" s="727">
        <v>0</v>
      </c>
      <c r="K81" s="727">
        <f t="shared" si="8"/>
        <v>20</v>
      </c>
      <c r="L81" s="727">
        <f t="shared" si="9"/>
        <v>25</v>
      </c>
      <c r="M81" s="727">
        <f t="shared" si="9"/>
        <v>0</v>
      </c>
      <c r="N81" s="727">
        <f t="shared" si="10"/>
        <v>25</v>
      </c>
      <c r="O81" s="404" t="s">
        <v>218</v>
      </c>
      <c r="P81" s="404"/>
    </row>
    <row r="82" spans="1:19" ht="15.95" customHeight="1">
      <c r="A82" s="624" t="s">
        <v>75</v>
      </c>
      <c r="B82" s="624"/>
      <c r="C82" s="727">
        <v>10</v>
      </c>
      <c r="D82" s="727">
        <v>0</v>
      </c>
      <c r="E82" s="727">
        <f t="shared" si="6"/>
        <v>10</v>
      </c>
      <c r="F82" s="727">
        <v>3</v>
      </c>
      <c r="G82" s="727">
        <v>0</v>
      </c>
      <c r="H82" s="727">
        <f t="shared" si="7"/>
        <v>3</v>
      </c>
      <c r="I82" s="727">
        <v>27</v>
      </c>
      <c r="J82" s="727">
        <v>0</v>
      </c>
      <c r="K82" s="727">
        <f t="shared" si="8"/>
        <v>27</v>
      </c>
      <c r="L82" s="727">
        <f t="shared" si="9"/>
        <v>40</v>
      </c>
      <c r="M82" s="727">
        <f t="shared" si="9"/>
        <v>0</v>
      </c>
      <c r="N82" s="727">
        <f t="shared" si="10"/>
        <v>40</v>
      </c>
      <c r="O82" s="404" t="s">
        <v>219</v>
      </c>
      <c r="P82" s="404"/>
    </row>
    <row r="83" spans="1:19" ht="15.95" customHeight="1">
      <c r="A83" s="624" t="s">
        <v>78</v>
      </c>
      <c r="B83" s="624"/>
      <c r="C83" s="727">
        <v>0</v>
      </c>
      <c r="D83" s="727">
        <v>0</v>
      </c>
      <c r="E83" s="727">
        <f t="shared" si="6"/>
        <v>0</v>
      </c>
      <c r="F83" s="727">
        <v>1</v>
      </c>
      <c r="G83" s="727">
        <v>0</v>
      </c>
      <c r="H83" s="727">
        <f t="shared" si="7"/>
        <v>1</v>
      </c>
      <c r="I83" s="727">
        <v>16</v>
      </c>
      <c r="J83" s="727">
        <v>0</v>
      </c>
      <c r="K83" s="727">
        <f t="shared" si="8"/>
        <v>16</v>
      </c>
      <c r="L83" s="727">
        <f t="shared" si="9"/>
        <v>17</v>
      </c>
      <c r="M83" s="727">
        <f t="shared" si="9"/>
        <v>0</v>
      </c>
      <c r="N83" s="727">
        <f t="shared" si="10"/>
        <v>17</v>
      </c>
      <c r="O83" s="404" t="s">
        <v>220</v>
      </c>
      <c r="P83" s="404"/>
    </row>
    <row r="84" spans="1:19" ht="15.95" customHeight="1">
      <c r="A84" s="624" t="s">
        <v>409</v>
      </c>
      <c r="B84" s="624"/>
      <c r="C84" s="727">
        <v>34</v>
      </c>
      <c r="D84" s="727">
        <v>0</v>
      </c>
      <c r="E84" s="727">
        <f t="shared" si="6"/>
        <v>34</v>
      </c>
      <c r="F84" s="727">
        <v>0</v>
      </c>
      <c r="G84" s="727">
        <v>2</v>
      </c>
      <c r="H84" s="727">
        <f t="shared" si="7"/>
        <v>2</v>
      </c>
      <c r="I84" s="727">
        <v>68</v>
      </c>
      <c r="J84" s="727">
        <v>0</v>
      </c>
      <c r="K84" s="727">
        <f t="shared" si="8"/>
        <v>68</v>
      </c>
      <c r="L84" s="727">
        <f t="shared" si="9"/>
        <v>102</v>
      </c>
      <c r="M84" s="727">
        <f t="shared" si="9"/>
        <v>2</v>
      </c>
      <c r="N84" s="727">
        <f t="shared" si="10"/>
        <v>104</v>
      </c>
      <c r="O84" s="404" t="s">
        <v>221</v>
      </c>
      <c r="P84" s="404"/>
    </row>
    <row r="85" spans="1:19" ht="15.95" customHeight="1">
      <c r="A85" s="624" t="s">
        <v>9</v>
      </c>
      <c r="B85" s="624"/>
      <c r="C85" s="727">
        <v>20</v>
      </c>
      <c r="D85" s="727">
        <v>1</v>
      </c>
      <c r="E85" s="727">
        <f t="shared" si="6"/>
        <v>21</v>
      </c>
      <c r="F85" s="727">
        <v>5</v>
      </c>
      <c r="G85" s="727">
        <v>0</v>
      </c>
      <c r="H85" s="727">
        <f t="shared" si="7"/>
        <v>5</v>
      </c>
      <c r="I85" s="727">
        <v>38</v>
      </c>
      <c r="J85" s="727">
        <v>0</v>
      </c>
      <c r="K85" s="727">
        <f t="shared" si="8"/>
        <v>38</v>
      </c>
      <c r="L85" s="727">
        <f t="shared" si="9"/>
        <v>63</v>
      </c>
      <c r="M85" s="727">
        <f t="shared" si="9"/>
        <v>1</v>
      </c>
      <c r="N85" s="727">
        <f t="shared" si="10"/>
        <v>64</v>
      </c>
      <c r="O85" s="404" t="s">
        <v>222</v>
      </c>
      <c r="P85" s="404"/>
    </row>
    <row r="86" spans="1:19" ht="15.95" customHeight="1">
      <c r="A86" s="624" t="s">
        <v>79</v>
      </c>
      <c r="B86" s="624"/>
      <c r="C86" s="727">
        <v>2</v>
      </c>
      <c r="D86" s="727">
        <v>0</v>
      </c>
      <c r="E86" s="727">
        <f t="shared" si="6"/>
        <v>2</v>
      </c>
      <c r="F86" s="727">
        <v>11</v>
      </c>
      <c r="G86" s="727">
        <v>0</v>
      </c>
      <c r="H86" s="727">
        <f t="shared" si="7"/>
        <v>11</v>
      </c>
      <c r="I86" s="727">
        <v>0</v>
      </c>
      <c r="J86" s="727">
        <v>0</v>
      </c>
      <c r="K86" s="727">
        <f t="shared" si="8"/>
        <v>0</v>
      </c>
      <c r="L86" s="727">
        <f t="shared" si="9"/>
        <v>13</v>
      </c>
      <c r="M86" s="727">
        <f t="shared" si="9"/>
        <v>0</v>
      </c>
      <c r="N86" s="727">
        <f t="shared" si="10"/>
        <v>13</v>
      </c>
      <c r="O86" s="404" t="s">
        <v>223</v>
      </c>
      <c r="P86" s="404"/>
    </row>
    <row r="87" spans="1:19" ht="15.95" customHeight="1">
      <c r="A87" s="624" t="s">
        <v>80</v>
      </c>
      <c r="B87" s="624"/>
      <c r="C87" s="727">
        <v>0</v>
      </c>
      <c r="D87" s="727">
        <v>0</v>
      </c>
      <c r="E87" s="727">
        <f t="shared" si="6"/>
        <v>0</v>
      </c>
      <c r="F87" s="727">
        <v>0</v>
      </c>
      <c r="G87" s="727">
        <v>0</v>
      </c>
      <c r="H87" s="727">
        <f t="shared" si="7"/>
        <v>0</v>
      </c>
      <c r="I87" s="727">
        <v>3</v>
      </c>
      <c r="J87" s="727">
        <v>0</v>
      </c>
      <c r="K87" s="727">
        <f t="shared" si="8"/>
        <v>3</v>
      </c>
      <c r="L87" s="727">
        <f t="shared" si="9"/>
        <v>3</v>
      </c>
      <c r="M87" s="727">
        <f t="shared" si="9"/>
        <v>0</v>
      </c>
      <c r="N87" s="727">
        <f t="shared" si="10"/>
        <v>3</v>
      </c>
      <c r="O87" s="404" t="s">
        <v>224</v>
      </c>
      <c r="P87" s="404"/>
    </row>
    <row r="88" spans="1:19" ht="15.95" customHeight="1">
      <c r="A88" s="624" t="s">
        <v>184</v>
      </c>
      <c r="B88" s="624"/>
      <c r="C88" s="727">
        <v>0</v>
      </c>
      <c r="D88" s="727">
        <v>0</v>
      </c>
      <c r="E88" s="727">
        <f t="shared" si="6"/>
        <v>0</v>
      </c>
      <c r="F88" s="727">
        <v>3</v>
      </c>
      <c r="G88" s="727">
        <v>5</v>
      </c>
      <c r="H88" s="727">
        <f t="shared" si="7"/>
        <v>8</v>
      </c>
      <c r="I88" s="727">
        <v>1</v>
      </c>
      <c r="J88" s="727">
        <v>0</v>
      </c>
      <c r="K88" s="727">
        <f t="shared" si="8"/>
        <v>1</v>
      </c>
      <c r="L88" s="727">
        <f t="shared" si="9"/>
        <v>4</v>
      </c>
      <c r="M88" s="727">
        <f t="shared" si="9"/>
        <v>5</v>
      </c>
      <c r="N88" s="727">
        <f t="shared" si="10"/>
        <v>9</v>
      </c>
      <c r="O88" s="404" t="s">
        <v>225</v>
      </c>
      <c r="P88" s="404"/>
    </row>
    <row r="89" spans="1:19" ht="15.95" customHeight="1" thickBot="1">
      <c r="A89" s="631" t="s">
        <v>10</v>
      </c>
      <c r="B89" s="631"/>
      <c r="C89" s="728">
        <v>2</v>
      </c>
      <c r="D89" s="728">
        <v>0</v>
      </c>
      <c r="E89" s="727">
        <f t="shared" si="6"/>
        <v>2</v>
      </c>
      <c r="F89" s="728">
        <v>5</v>
      </c>
      <c r="G89" s="728">
        <v>0</v>
      </c>
      <c r="H89" s="727">
        <f t="shared" si="7"/>
        <v>5</v>
      </c>
      <c r="I89" s="728">
        <v>66</v>
      </c>
      <c r="J89" s="728">
        <v>0</v>
      </c>
      <c r="K89" s="727">
        <f t="shared" si="8"/>
        <v>66</v>
      </c>
      <c r="L89" s="727">
        <f t="shared" si="9"/>
        <v>73</v>
      </c>
      <c r="M89" s="727">
        <f t="shared" si="9"/>
        <v>0</v>
      </c>
      <c r="N89" s="727">
        <f t="shared" si="10"/>
        <v>73</v>
      </c>
      <c r="O89" s="460" t="s">
        <v>226</v>
      </c>
      <c r="P89" s="460"/>
    </row>
    <row r="90" spans="1:19" ht="15.95" customHeight="1" thickBot="1">
      <c r="A90" s="633" t="s">
        <v>11</v>
      </c>
      <c r="B90" s="633"/>
      <c r="C90" s="634">
        <f>SUM(C70:C89)</f>
        <v>101</v>
      </c>
      <c r="D90" s="634">
        <f t="shared" ref="D90:N90" si="11">SUM(D70:D89)</f>
        <v>1</v>
      </c>
      <c r="E90" s="634">
        <f t="shared" si="11"/>
        <v>102</v>
      </c>
      <c r="F90" s="634">
        <f t="shared" si="11"/>
        <v>46</v>
      </c>
      <c r="G90" s="634">
        <f t="shared" si="11"/>
        <v>7</v>
      </c>
      <c r="H90" s="634">
        <f t="shared" si="11"/>
        <v>53</v>
      </c>
      <c r="I90" s="634">
        <f t="shared" si="11"/>
        <v>470</v>
      </c>
      <c r="J90" s="634">
        <f t="shared" si="11"/>
        <v>0</v>
      </c>
      <c r="K90" s="634">
        <f t="shared" si="11"/>
        <v>470</v>
      </c>
      <c r="L90" s="634">
        <f t="shared" si="11"/>
        <v>617</v>
      </c>
      <c r="M90" s="634">
        <f t="shared" si="11"/>
        <v>8</v>
      </c>
      <c r="N90" s="634">
        <f t="shared" si="11"/>
        <v>625</v>
      </c>
      <c r="O90" s="434" t="s">
        <v>201</v>
      </c>
      <c r="P90" s="434"/>
    </row>
    <row r="91" spans="1:19" ht="21" customHeight="1" thickTop="1"/>
    <row r="92" spans="1:19" ht="21" customHeight="1"/>
    <row r="93" spans="1:19" ht="26.25" customHeight="1" thickBot="1">
      <c r="A93" s="681" t="s">
        <v>690</v>
      </c>
      <c r="B93" s="681"/>
      <c r="C93" s="645"/>
      <c r="D93" s="645"/>
      <c r="E93" s="645"/>
      <c r="F93" s="645"/>
      <c r="G93" s="645"/>
      <c r="H93" s="645"/>
      <c r="I93" s="645"/>
      <c r="J93" s="645"/>
      <c r="K93" s="645"/>
      <c r="L93" s="645"/>
      <c r="M93" s="645"/>
      <c r="N93" s="638" t="s">
        <v>691</v>
      </c>
      <c r="O93" s="638"/>
      <c r="P93" s="638"/>
    </row>
    <row r="94" spans="1:19" ht="21" customHeight="1" thickTop="1">
      <c r="A94" s="402" t="s">
        <v>85</v>
      </c>
      <c r="B94" s="402"/>
      <c r="C94" s="402" t="s">
        <v>693</v>
      </c>
      <c r="D94" s="402"/>
      <c r="E94" s="402"/>
      <c r="F94" s="402"/>
      <c r="G94" s="402"/>
      <c r="H94" s="402"/>
      <c r="I94" s="402"/>
      <c r="J94" s="402"/>
      <c r="K94" s="402"/>
      <c r="L94" s="402"/>
      <c r="M94" s="402"/>
      <c r="N94" s="402"/>
      <c r="O94" s="402" t="s">
        <v>206</v>
      </c>
      <c r="P94" s="402"/>
      <c r="S94" s="729"/>
    </row>
    <row r="95" spans="1:19" ht="21" customHeight="1">
      <c r="A95" s="385"/>
      <c r="B95" s="385"/>
      <c r="C95" s="385" t="s">
        <v>694</v>
      </c>
      <c r="D95" s="385"/>
      <c r="E95" s="385"/>
      <c r="F95" s="385"/>
      <c r="G95" s="385"/>
      <c r="H95" s="385"/>
      <c r="I95" s="385"/>
      <c r="J95" s="385"/>
      <c r="K95" s="385"/>
      <c r="L95" s="385"/>
      <c r="M95" s="385"/>
      <c r="N95" s="385"/>
      <c r="O95" s="385"/>
      <c r="P95" s="385"/>
    </row>
    <row r="96" spans="1:19" ht="21" customHeight="1">
      <c r="A96" s="385"/>
      <c r="B96" s="385"/>
      <c r="C96" s="385" t="s">
        <v>28</v>
      </c>
      <c r="D96" s="385"/>
      <c r="E96" s="385"/>
      <c r="F96" s="385" t="s">
        <v>29</v>
      </c>
      <c r="G96" s="385"/>
      <c r="H96" s="385"/>
      <c r="I96" s="385" t="s">
        <v>30</v>
      </c>
      <c r="J96" s="385"/>
      <c r="K96" s="385"/>
      <c r="L96" s="385" t="s">
        <v>31</v>
      </c>
      <c r="M96" s="385"/>
      <c r="N96" s="385"/>
      <c r="O96" s="385"/>
      <c r="P96" s="385"/>
    </row>
    <row r="97" spans="1:16" ht="21" customHeight="1">
      <c r="A97" s="385"/>
      <c r="B97" s="385"/>
      <c r="C97" s="647" t="s">
        <v>5</v>
      </c>
      <c r="D97" s="647" t="s">
        <v>91</v>
      </c>
      <c r="E97" s="647" t="s">
        <v>4</v>
      </c>
      <c r="F97" s="647" t="s">
        <v>5</v>
      </c>
      <c r="G97" s="647" t="s">
        <v>91</v>
      </c>
      <c r="H97" s="647" t="s">
        <v>4</v>
      </c>
      <c r="I97" s="647" t="s">
        <v>5</v>
      </c>
      <c r="J97" s="647" t="s">
        <v>91</v>
      </c>
      <c r="K97" s="647" t="s">
        <v>4</v>
      </c>
      <c r="L97" s="647" t="s">
        <v>5</v>
      </c>
      <c r="M97" s="647" t="s">
        <v>91</v>
      </c>
      <c r="N97" s="647" t="s">
        <v>4</v>
      </c>
      <c r="O97" s="385"/>
      <c r="P97" s="385"/>
    </row>
    <row r="98" spans="1:16" s="590" customFormat="1" ht="49.5" customHeight="1" thickBot="1">
      <c r="A98" s="403"/>
      <c r="B98" s="403"/>
      <c r="C98" s="639" t="s">
        <v>198</v>
      </c>
      <c r="D98" s="639" t="s">
        <v>233</v>
      </c>
      <c r="E98" s="639" t="s">
        <v>201</v>
      </c>
      <c r="F98" s="639" t="s">
        <v>198</v>
      </c>
      <c r="G98" s="639" t="s">
        <v>233</v>
      </c>
      <c r="H98" s="639" t="s">
        <v>201</v>
      </c>
      <c r="I98" s="639" t="s">
        <v>198</v>
      </c>
      <c r="J98" s="639" t="s">
        <v>233</v>
      </c>
      <c r="K98" s="639" t="s">
        <v>201</v>
      </c>
      <c r="L98" s="639" t="s">
        <v>198</v>
      </c>
      <c r="M98" s="639" t="s">
        <v>233</v>
      </c>
      <c r="N98" s="639" t="s">
        <v>201</v>
      </c>
      <c r="O98" s="403"/>
      <c r="P98" s="403"/>
    </row>
    <row r="99" spans="1:16" ht="15.95" customHeight="1">
      <c r="A99" s="685" t="s">
        <v>382</v>
      </c>
      <c r="B99" s="685"/>
      <c r="C99" s="625">
        <v>29</v>
      </c>
      <c r="D99" s="625">
        <v>5</v>
      </c>
      <c r="E99" s="625">
        <f t="shared" ref="E99:E118" si="12">SUM(C99:D99)</f>
        <v>34</v>
      </c>
      <c r="F99" s="625">
        <v>8</v>
      </c>
      <c r="G99" s="625">
        <v>0</v>
      </c>
      <c r="H99" s="625">
        <f t="shared" ref="H99:H118" si="13">SUM(F99:G99)</f>
        <v>8</v>
      </c>
      <c r="I99" s="625">
        <v>83</v>
      </c>
      <c r="J99" s="625">
        <v>0</v>
      </c>
      <c r="K99" s="625">
        <f t="shared" ref="K99:K118" si="14">SUM(I99:J99)</f>
        <v>83</v>
      </c>
      <c r="L99" s="625">
        <f>SUM(I99,F99,C99)</f>
        <v>120</v>
      </c>
      <c r="M99" s="625">
        <f>SUM(J99,G99,D99)</f>
        <v>5</v>
      </c>
      <c r="N99" s="625">
        <f>SUM(L99:M99)</f>
        <v>125</v>
      </c>
      <c r="O99" s="421" t="s">
        <v>380</v>
      </c>
      <c r="P99" s="421"/>
    </row>
    <row r="100" spans="1:16" ht="15.95" customHeight="1">
      <c r="A100" s="624" t="s">
        <v>383</v>
      </c>
      <c r="B100" s="624"/>
      <c r="C100" s="625">
        <v>10</v>
      </c>
      <c r="D100" s="625">
        <v>1</v>
      </c>
      <c r="E100" s="625">
        <f t="shared" si="12"/>
        <v>11</v>
      </c>
      <c r="F100" s="625">
        <v>22</v>
      </c>
      <c r="G100" s="625">
        <v>2</v>
      </c>
      <c r="H100" s="625">
        <f t="shared" si="13"/>
        <v>24</v>
      </c>
      <c r="I100" s="625">
        <v>26</v>
      </c>
      <c r="J100" s="625">
        <v>2</v>
      </c>
      <c r="K100" s="625">
        <f t="shared" si="14"/>
        <v>28</v>
      </c>
      <c r="L100" s="625">
        <f>SUM(I100,F100,C100)</f>
        <v>58</v>
      </c>
      <c r="M100" s="625">
        <f>SUM(J100,G100,D100)</f>
        <v>5</v>
      </c>
      <c r="N100" s="625">
        <f t="shared" ref="N100:N118" si="15">SUM(L100:M100)</f>
        <v>63</v>
      </c>
      <c r="O100" s="404" t="s">
        <v>207</v>
      </c>
      <c r="P100" s="404"/>
    </row>
    <row r="101" spans="1:16" ht="15.95" customHeight="1">
      <c r="A101" s="624" t="s">
        <v>83</v>
      </c>
      <c r="B101" s="624"/>
      <c r="C101" s="625">
        <v>79</v>
      </c>
      <c r="D101" s="625">
        <v>0</v>
      </c>
      <c r="E101" s="625">
        <f t="shared" si="12"/>
        <v>79</v>
      </c>
      <c r="F101" s="625">
        <v>12</v>
      </c>
      <c r="G101" s="625">
        <v>0</v>
      </c>
      <c r="H101" s="625">
        <f t="shared" si="13"/>
        <v>12</v>
      </c>
      <c r="I101" s="625">
        <v>304</v>
      </c>
      <c r="J101" s="625">
        <v>0</v>
      </c>
      <c r="K101" s="625">
        <f t="shared" si="14"/>
        <v>304</v>
      </c>
      <c r="L101" s="625">
        <f t="shared" ref="L101:M118" si="16">SUM(I101,F101,C101)</f>
        <v>395</v>
      </c>
      <c r="M101" s="625">
        <f t="shared" si="16"/>
        <v>0</v>
      </c>
      <c r="N101" s="625">
        <f t="shared" si="15"/>
        <v>395</v>
      </c>
      <c r="O101" s="404" t="s">
        <v>208</v>
      </c>
      <c r="P101" s="404"/>
    </row>
    <row r="102" spans="1:16" ht="15.95" customHeight="1">
      <c r="A102" s="624" t="s">
        <v>7</v>
      </c>
      <c r="B102" s="624"/>
      <c r="C102" s="625">
        <v>89</v>
      </c>
      <c r="D102" s="625">
        <v>0</v>
      </c>
      <c r="E102" s="625">
        <f t="shared" si="12"/>
        <v>89</v>
      </c>
      <c r="F102" s="625">
        <v>45</v>
      </c>
      <c r="G102" s="625">
        <v>0</v>
      </c>
      <c r="H102" s="625">
        <f t="shared" si="13"/>
        <v>45</v>
      </c>
      <c r="I102" s="625">
        <v>278</v>
      </c>
      <c r="J102" s="625">
        <v>0</v>
      </c>
      <c r="K102" s="625">
        <f t="shared" si="14"/>
        <v>278</v>
      </c>
      <c r="L102" s="625">
        <f t="shared" si="16"/>
        <v>412</v>
      </c>
      <c r="M102" s="625">
        <f t="shared" si="16"/>
        <v>0</v>
      </c>
      <c r="N102" s="625">
        <f t="shared" si="15"/>
        <v>412</v>
      </c>
      <c r="O102" s="404" t="s">
        <v>209</v>
      </c>
      <c r="P102" s="404"/>
    </row>
    <row r="103" spans="1:16" ht="15.95" customHeight="1">
      <c r="A103" s="627" t="s">
        <v>8</v>
      </c>
      <c r="B103" s="191" t="s">
        <v>69</v>
      </c>
      <c r="C103" s="625">
        <v>49</v>
      </c>
      <c r="D103" s="625">
        <v>0</v>
      </c>
      <c r="E103" s="625">
        <f t="shared" si="12"/>
        <v>49</v>
      </c>
      <c r="F103" s="625">
        <v>44</v>
      </c>
      <c r="G103" s="625">
        <v>0</v>
      </c>
      <c r="H103" s="625">
        <f t="shared" si="13"/>
        <v>44</v>
      </c>
      <c r="I103" s="625">
        <v>42</v>
      </c>
      <c r="J103" s="625">
        <v>0</v>
      </c>
      <c r="K103" s="625">
        <f t="shared" si="14"/>
        <v>42</v>
      </c>
      <c r="L103" s="625">
        <f t="shared" si="16"/>
        <v>135</v>
      </c>
      <c r="M103" s="625">
        <f t="shared" si="16"/>
        <v>0</v>
      </c>
      <c r="N103" s="625">
        <f t="shared" si="15"/>
        <v>135</v>
      </c>
      <c r="O103" s="365" t="s">
        <v>627</v>
      </c>
      <c r="P103" s="408" t="s">
        <v>211</v>
      </c>
    </row>
    <row r="104" spans="1:16" ht="15.95" customHeight="1">
      <c r="A104" s="628"/>
      <c r="B104" s="191" t="s">
        <v>73</v>
      </c>
      <c r="C104" s="625">
        <v>108</v>
      </c>
      <c r="D104" s="625">
        <v>0</v>
      </c>
      <c r="E104" s="625">
        <f t="shared" si="12"/>
        <v>108</v>
      </c>
      <c r="F104" s="625">
        <v>57</v>
      </c>
      <c r="G104" s="625">
        <v>0</v>
      </c>
      <c r="H104" s="625">
        <f t="shared" si="13"/>
        <v>57</v>
      </c>
      <c r="I104" s="625">
        <v>104</v>
      </c>
      <c r="J104" s="625">
        <v>0</v>
      </c>
      <c r="K104" s="625">
        <f t="shared" si="14"/>
        <v>104</v>
      </c>
      <c r="L104" s="625">
        <f t="shared" si="16"/>
        <v>269</v>
      </c>
      <c r="M104" s="625">
        <f t="shared" si="16"/>
        <v>0</v>
      </c>
      <c r="N104" s="625">
        <f t="shared" si="15"/>
        <v>269</v>
      </c>
      <c r="O104" s="365" t="s">
        <v>628</v>
      </c>
      <c r="P104" s="409"/>
    </row>
    <row r="105" spans="1:16" ht="15.95" customHeight="1">
      <c r="A105" s="628"/>
      <c r="B105" s="191" t="s">
        <v>74</v>
      </c>
      <c r="C105" s="625">
        <v>19</v>
      </c>
      <c r="D105" s="625">
        <v>0</v>
      </c>
      <c r="E105" s="625">
        <f t="shared" si="12"/>
        <v>19</v>
      </c>
      <c r="F105" s="625">
        <v>9</v>
      </c>
      <c r="G105" s="625">
        <v>0</v>
      </c>
      <c r="H105" s="625">
        <f t="shared" si="13"/>
        <v>9</v>
      </c>
      <c r="I105" s="625">
        <v>18</v>
      </c>
      <c r="J105" s="625">
        <v>0</v>
      </c>
      <c r="K105" s="625">
        <f t="shared" si="14"/>
        <v>18</v>
      </c>
      <c r="L105" s="625">
        <f t="shared" si="16"/>
        <v>46</v>
      </c>
      <c r="M105" s="625">
        <f t="shared" si="16"/>
        <v>0</v>
      </c>
      <c r="N105" s="625">
        <f t="shared" si="15"/>
        <v>46</v>
      </c>
      <c r="O105" s="365" t="s">
        <v>629</v>
      </c>
      <c r="P105" s="409"/>
    </row>
    <row r="106" spans="1:16" ht="15.95" customHeight="1">
      <c r="A106" s="628"/>
      <c r="B106" s="191" t="s">
        <v>72</v>
      </c>
      <c r="C106" s="625">
        <v>60</v>
      </c>
      <c r="D106" s="625">
        <v>0</v>
      </c>
      <c r="E106" s="625">
        <f t="shared" si="12"/>
        <v>60</v>
      </c>
      <c r="F106" s="625">
        <v>30</v>
      </c>
      <c r="G106" s="625">
        <v>0</v>
      </c>
      <c r="H106" s="625">
        <f t="shared" si="13"/>
        <v>30</v>
      </c>
      <c r="I106" s="625">
        <v>55</v>
      </c>
      <c r="J106" s="625">
        <v>0</v>
      </c>
      <c r="K106" s="625">
        <f t="shared" si="14"/>
        <v>55</v>
      </c>
      <c r="L106" s="625">
        <f t="shared" si="16"/>
        <v>145</v>
      </c>
      <c r="M106" s="625">
        <f t="shared" si="16"/>
        <v>0</v>
      </c>
      <c r="N106" s="625">
        <f t="shared" si="15"/>
        <v>145</v>
      </c>
      <c r="O106" s="365" t="s">
        <v>630</v>
      </c>
      <c r="P106" s="409"/>
    </row>
    <row r="107" spans="1:16" ht="15.95" customHeight="1">
      <c r="A107" s="628"/>
      <c r="B107" s="191" t="s">
        <v>70</v>
      </c>
      <c r="C107" s="625">
        <v>30</v>
      </c>
      <c r="D107" s="625">
        <v>0</v>
      </c>
      <c r="E107" s="625">
        <f t="shared" si="12"/>
        <v>30</v>
      </c>
      <c r="F107" s="625">
        <v>24</v>
      </c>
      <c r="G107" s="625">
        <v>0</v>
      </c>
      <c r="H107" s="625">
        <f t="shared" si="13"/>
        <v>24</v>
      </c>
      <c r="I107" s="625">
        <v>93</v>
      </c>
      <c r="J107" s="625">
        <v>0</v>
      </c>
      <c r="K107" s="625">
        <f t="shared" si="14"/>
        <v>93</v>
      </c>
      <c r="L107" s="625">
        <f t="shared" si="16"/>
        <v>147</v>
      </c>
      <c r="M107" s="625">
        <f t="shared" si="16"/>
        <v>0</v>
      </c>
      <c r="N107" s="625">
        <f t="shared" si="15"/>
        <v>147</v>
      </c>
      <c r="O107" s="365" t="s">
        <v>631</v>
      </c>
      <c r="P107" s="409"/>
    </row>
    <row r="108" spans="1:16" ht="15.95" customHeight="1">
      <c r="A108" s="630"/>
      <c r="B108" s="191" t="s">
        <v>71</v>
      </c>
      <c r="C108" s="625">
        <v>60</v>
      </c>
      <c r="D108" s="625">
        <v>0</v>
      </c>
      <c r="E108" s="625">
        <f t="shared" si="12"/>
        <v>60</v>
      </c>
      <c r="F108" s="625">
        <v>34</v>
      </c>
      <c r="G108" s="625">
        <v>0</v>
      </c>
      <c r="H108" s="625">
        <f t="shared" si="13"/>
        <v>34</v>
      </c>
      <c r="I108" s="625">
        <v>100</v>
      </c>
      <c r="J108" s="625">
        <v>0</v>
      </c>
      <c r="K108" s="625">
        <f t="shared" si="14"/>
        <v>100</v>
      </c>
      <c r="L108" s="625">
        <f t="shared" si="16"/>
        <v>194</v>
      </c>
      <c r="M108" s="625">
        <f t="shared" si="16"/>
        <v>0</v>
      </c>
      <c r="N108" s="625">
        <f t="shared" si="15"/>
        <v>194</v>
      </c>
      <c r="O108" s="365" t="s">
        <v>632</v>
      </c>
      <c r="P108" s="410"/>
    </row>
    <row r="109" spans="1:16" ht="15.95" customHeight="1">
      <c r="A109" s="624" t="s">
        <v>392</v>
      </c>
      <c r="B109" s="624"/>
      <c r="C109" s="625">
        <v>5</v>
      </c>
      <c r="D109" s="625">
        <v>3</v>
      </c>
      <c r="E109" s="625">
        <f t="shared" si="12"/>
        <v>8</v>
      </c>
      <c r="F109" s="625">
        <v>13</v>
      </c>
      <c r="G109" s="625">
        <v>0</v>
      </c>
      <c r="H109" s="625">
        <f t="shared" si="13"/>
        <v>13</v>
      </c>
      <c r="I109" s="625">
        <v>43</v>
      </c>
      <c r="J109" s="625">
        <v>0</v>
      </c>
      <c r="K109" s="625">
        <f t="shared" si="14"/>
        <v>43</v>
      </c>
      <c r="L109" s="625">
        <f t="shared" si="16"/>
        <v>61</v>
      </c>
      <c r="M109" s="625">
        <f t="shared" si="16"/>
        <v>3</v>
      </c>
      <c r="N109" s="625">
        <f t="shared" si="15"/>
        <v>64</v>
      </c>
      <c r="O109" s="473" t="s">
        <v>217</v>
      </c>
      <c r="P109" s="473"/>
    </row>
    <row r="110" spans="1:16" ht="15.95" customHeight="1">
      <c r="A110" s="624" t="s">
        <v>633</v>
      </c>
      <c r="B110" s="624"/>
      <c r="C110" s="625">
        <v>52</v>
      </c>
      <c r="D110" s="625">
        <v>0</v>
      </c>
      <c r="E110" s="625">
        <f t="shared" si="12"/>
        <v>52</v>
      </c>
      <c r="F110" s="625">
        <v>13</v>
      </c>
      <c r="G110" s="625">
        <v>0</v>
      </c>
      <c r="H110" s="625">
        <f t="shared" si="13"/>
        <v>13</v>
      </c>
      <c r="I110" s="625">
        <v>94</v>
      </c>
      <c r="J110" s="625">
        <v>0</v>
      </c>
      <c r="K110" s="625">
        <f t="shared" si="14"/>
        <v>94</v>
      </c>
      <c r="L110" s="625">
        <f t="shared" si="16"/>
        <v>159</v>
      </c>
      <c r="M110" s="625">
        <f t="shared" si="16"/>
        <v>0</v>
      </c>
      <c r="N110" s="625">
        <f t="shared" si="15"/>
        <v>159</v>
      </c>
      <c r="O110" s="404" t="s">
        <v>218</v>
      </c>
      <c r="P110" s="404"/>
    </row>
    <row r="111" spans="1:16" s="230" customFormat="1" ht="15.95" customHeight="1">
      <c r="A111" s="624" t="s">
        <v>75</v>
      </c>
      <c r="B111" s="624"/>
      <c r="C111" s="625">
        <v>92</v>
      </c>
      <c r="D111" s="625">
        <v>0</v>
      </c>
      <c r="E111" s="625">
        <f t="shared" si="12"/>
        <v>92</v>
      </c>
      <c r="F111" s="625">
        <v>58</v>
      </c>
      <c r="G111" s="625">
        <v>0</v>
      </c>
      <c r="H111" s="625">
        <f t="shared" si="13"/>
        <v>58</v>
      </c>
      <c r="I111" s="625">
        <v>71</v>
      </c>
      <c r="J111" s="625">
        <v>1</v>
      </c>
      <c r="K111" s="625">
        <f t="shared" si="14"/>
        <v>72</v>
      </c>
      <c r="L111" s="625">
        <f t="shared" si="16"/>
        <v>221</v>
      </c>
      <c r="M111" s="625">
        <f t="shared" si="16"/>
        <v>1</v>
      </c>
      <c r="N111" s="625">
        <f t="shared" si="15"/>
        <v>222</v>
      </c>
      <c r="O111" s="404" t="s">
        <v>219</v>
      </c>
      <c r="P111" s="404"/>
    </row>
    <row r="112" spans="1:16" ht="15.95" customHeight="1">
      <c r="A112" s="624" t="s">
        <v>78</v>
      </c>
      <c r="B112" s="624"/>
      <c r="C112" s="625">
        <v>75</v>
      </c>
      <c r="D112" s="625">
        <v>6</v>
      </c>
      <c r="E112" s="625">
        <f t="shared" si="12"/>
        <v>81</v>
      </c>
      <c r="F112" s="625">
        <v>48</v>
      </c>
      <c r="G112" s="625">
        <v>3</v>
      </c>
      <c r="H112" s="625">
        <f t="shared" si="13"/>
        <v>51</v>
      </c>
      <c r="I112" s="625">
        <v>82</v>
      </c>
      <c r="J112" s="625">
        <v>0</v>
      </c>
      <c r="K112" s="625">
        <f t="shared" si="14"/>
        <v>82</v>
      </c>
      <c r="L112" s="625">
        <f t="shared" si="16"/>
        <v>205</v>
      </c>
      <c r="M112" s="625">
        <f t="shared" si="16"/>
        <v>9</v>
      </c>
      <c r="N112" s="625">
        <f t="shared" si="15"/>
        <v>214</v>
      </c>
      <c r="O112" s="404" t="s">
        <v>220</v>
      </c>
      <c r="P112" s="404"/>
    </row>
    <row r="113" spans="1:16" ht="15.95" customHeight="1">
      <c r="A113" s="624" t="s">
        <v>409</v>
      </c>
      <c r="B113" s="624"/>
      <c r="C113" s="625">
        <v>142</v>
      </c>
      <c r="D113" s="625">
        <v>30</v>
      </c>
      <c r="E113" s="625">
        <f t="shared" si="12"/>
        <v>172</v>
      </c>
      <c r="F113" s="625">
        <v>57</v>
      </c>
      <c r="G113" s="625">
        <v>7</v>
      </c>
      <c r="H113" s="625">
        <f t="shared" si="13"/>
        <v>64</v>
      </c>
      <c r="I113" s="625">
        <v>248</v>
      </c>
      <c r="J113" s="625">
        <v>17</v>
      </c>
      <c r="K113" s="625">
        <f t="shared" si="14"/>
        <v>265</v>
      </c>
      <c r="L113" s="625">
        <f t="shared" si="16"/>
        <v>447</v>
      </c>
      <c r="M113" s="625">
        <f t="shared" si="16"/>
        <v>54</v>
      </c>
      <c r="N113" s="625">
        <f t="shared" si="15"/>
        <v>501</v>
      </c>
      <c r="O113" s="404" t="s">
        <v>221</v>
      </c>
      <c r="P113" s="404"/>
    </row>
    <row r="114" spans="1:16" ht="15.95" customHeight="1">
      <c r="A114" s="624" t="s">
        <v>9</v>
      </c>
      <c r="B114" s="624"/>
      <c r="C114" s="625">
        <v>46</v>
      </c>
      <c r="D114" s="625">
        <v>2</v>
      </c>
      <c r="E114" s="625">
        <f t="shared" si="12"/>
        <v>48</v>
      </c>
      <c r="F114" s="625">
        <v>24</v>
      </c>
      <c r="G114" s="625">
        <v>0</v>
      </c>
      <c r="H114" s="625">
        <f t="shared" si="13"/>
        <v>24</v>
      </c>
      <c r="I114" s="625">
        <v>85</v>
      </c>
      <c r="J114" s="625">
        <v>2</v>
      </c>
      <c r="K114" s="625">
        <f t="shared" si="14"/>
        <v>87</v>
      </c>
      <c r="L114" s="625">
        <f t="shared" si="16"/>
        <v>155</v>
      </c>
      <c r="M114" s="625">
        <f t="shared" si="16"/>
        <v>4</v>
      </c>
      <c r="N114" s="625">
        <f t="shared" si="15"/>
        <v>159</v>
      </c>
      <c r="O114" s="404" t="s">
        <v>222</v>
      </c>
      <c r="P114" s="404"/>
    </row>
    <row r="115" spans="1:16" ht="15.95" customHeight="1">
      <c r="A115" s="624" t="s">
        <v>79</v>
      </c>
      <c r="B115" s="624"/>
      <c r="C115" s="625">
        <v>76</v>
      </c>
      <c r="D115" s="625">
        <v>0</v>
      </c>
      <c r="E115" s="625">
        <f t="shared" si="12"/>
        <v>76</v>
      </c>
      <c r="F115" s="625">
        <v>84</v>
      </c>
      <c r="G115" s="625">
        <v>5</v>
      </c>
      <c r="H115" s="625">
        <f t="shared" si="13"/>
        <v>89</v>
      </c>
      <c r="I115" s="625">
        <v>149</v>
      </c>
      <c r="J115" s="625">
        <v>0</v>
      </c>
      <c r="K115" s="625">
        <f t="shared" si="14"/>
        <v>149</v>
      </c>
      <c r="L115" s="625">
        <f t="shared" si="16"/>
        <v>309</v>
      </c>
      <c r="M115" s="625">
        <f t="shared" si="16"/>
        <v>5</v>
      </c>
      <c r="N115" s="625">
        <f t="shared" si="15"/>
        <v>314</v>
      </c>
      <c r="O115" s="404" t="s">
        <v>223</v>
      </c>
      <c r="P115" s="404"/>
    </row>
    <row r="116" spans="1:16" ht="15.95" customHeight="1">
      <c r="A116" s="624" t="s">
        <v>80</v>
      </c>
      <c r="B116" s="624"/>
      <c r="C116" s="625">
        <v>12</v>
      </c>
      <c r="D116" s="625">
        <v>9</v>
      </c>
      <c r="E116" s="625">
        <f t="shared" si="12"/>
        <v>21</v>
      </c>
      <c r="F116" s="625">
        <v>15</v>
      </c>
      <c r="G116" s="625">
        <v>37</v>
      </c>
      <c r="H116" s="625">
        <f t="shared" si="13"/>
        <v>52</v>
      </c>
      <c r="I116" s="625">
        <v>83</v>
      </c>
      <c r="J116" s="625">
        <v>5</v>
      </c>
      <c r="K116" s="625">
        <f t="shared" si="14"/>
        <v>88</v>
      </c>
      <c r="L116" s="625">
        <f t="shared" si="16"/>
        <v>110</v>
      </c>
      <c r="M116" s="625">
        <f t="shared" si="16"/>
        <v>51</v>
      </c>
      <c r="N116" s="625">
        <f t="shared" si="15"/>
        <v>161</v>
      </c>
      <c r="O116" s="404" t="s">
        <v>224</v>
      </c>
      <c r="P116" s="404"/>
    </row>
    <row r="117" spans="1:16" ht="15.95" customHeight="1">
      <c r="A117" s="624" t="s">
        <v>184</v>
      </c>
      <c r="B117" s="624"/>
      <c r="C117" s="625">
        <v>12</v>
      </c>
      <c r="D117" s="625">
        <v>0</v>
      </c>
      <c r="E117" s="625">
        <f t="shared" si="12"/>
        <v>12</v>
      </c>
      <c r="F117" s="625">
        <v>9</v>
      </c>
      <c r="G117" s="625">
        <v>5</v>
      </c>
      <c r="H117" s="625">
        <f t="shared" si="13"/>
        <v>14</v>
      </c>
      <c r="I117" s="625">
        <v>31</v>
      </c>
      <c r="J117" s="625">
        <v>0</v>
      </c>
      <c r="K117" s="625">
        <f t="shared" si="14"/>
        <v>31</v>
      </c>
      <c r="L117" s="625">
        <f t="shared" si="16"/>
        <v>52</v>
      </c>
      <c r="M117" s="625">
        <f t="shared" si="16"/>
        <v>5</v>
      </c>
      <c r="N117" s="625">
        <f t="shared" si="15"/>
        <v>57</v>
      </c>
      <c r="O117" s="404" t="s">
        <v>225</v>
      </c>
      <c r="P117" s="404"/>
    </row>
    <row r="118" spans="1:16" ht="15.95" customHeight="1" thickBot="1">
      <c r="A118" s="631" t="s">
        <v>10</v>
      </c>
      <c r="B118" s="631"/>
      <c r="C118" s="632">
        <v>229</v>
      </c>
      <c r="D118" s="632">
        <v>0</v>
      </c>
      <c r="E118" s="625">
        <f t="shared" si="12"/>
        <v>229</v>
      </c>
      <c r="F118" s="632">
        <v>178</v>
      </c>
      <c r="G118" s="632">
        <v>0</v>
      </c>
      <c r="H118" s="625">
        <f t="shared" si="13"/>
        <v>178</v>
      </c>
      <c r="I118" s="632">
        <v>327</v>
      </c>
      <c r="J118" s="632">
        <v>0</v>
      </c>
      <c r="K118" s="625">
        <f t="shared" si="14"/>
        <v>327</v>
      </c>
      <c r="L118" s="625">
        <f t="shared" si="16"/>
        <v>734</v>
      </c>
      <c r="M118" s="625">
        <f t="shared" si="16"/>
        <v>0</v>
      </c>
      <c r="N118" s="625">
        <f t="shared" si="15"/>
        <v>734</v>
      </c>
      <c r="O118" s="460" t="s">
        <v>226</v>
      </c>
      <c r="P118" s="460"/>
    </row>
    <row r="119" spans="1:16" ht="15.95" customHeight="1" thickBot="1">
      <c r="A119" s="633" t="s">
        <v>11</v>
      </c>
      <c r="B119" s="633"/>
      <c r="C119" s="634">
        <f>SUM(C99:C118)</f>
        <v>1274</v>
      </c>
      <c r="D119" s="634">
        <f t="shared" ref="D119:N119" si="17">SUM(D99:D118)</f>
        <v>56</v>
      </c>
      <c r="E119" s="634">
        <f t="shared" si="17"/>
        <v>1330</v>
      </c>
      <c r="F119" s="634">
        <f t="shared" si="17"/>
        <v>784</v>
      </c>
      <c r="G119" s="634">
        <f t="shared" si="17"/>
        <v>59</v>
      </c>
      <c r="H119" s="634">
        <f t="shared" si="17"/>
        <v>843</v>
      </c>
      <c r="I119" s="634">
        <f t="shared" si="17"/>
        <v>2316</v>
      </c>
      <c r="J119" s="634">
        <f t="shared" si="17"/>
        <v>27</v>
      </c>
      <c r="K119" s="634">
        <f t="shared" si="17"/>
        <v>2343</v>
      </c>
      <c r="L119" s="634">
        <f t="shared" si="17"/>
        <v>4374</v>
      </c>
      <c r="M119" s="634">
        <f t="shared" si="17"/>
        <v>142</v>
      </c>
      <c r="N119" s="634">
        <f t="shared" si="17"/>
        <v>4516</v>
      </c>
      <c r="O119" s="434" t="s">
        <v>201</v>
      </c>
      <c r="P119" s="434"/>
    </row>
    <row r="120" spans="1:16" ht="24.75" customHeight="1" thickTop="1">
      <c r="A120" s="230"/>
      <c r="B120" s="230"/>
      <c r="C120" s="230"/>
      <c r="D120" s="230"/>
      <c r="E120" s="230"/>
      <c r="F120" s="230"/>
      <c r="G120" s="230"/>
      <c r="H120" s="230"/>
      <c r="I120" s="230"/>
      <c r="J120" s="230"/>
      <c r="K120" s="230"/>
      <c r="L120" s="230"/>
      <c r="M120" s="230"/>
      <c r="N120" s="230"/>
      <c r="O120" s="230"/>
      <c r="P120" s="230"/>
    </row>
    <row r="121" spans="1:16" ht="20.100000000000001" customHeight="1"/>
    <row r="122" spans="1:16" ht="20.100000000000001" customHeight="1"/>
    <row r="123" spans="1:16" ht="22.5" customHeight="1">
      <c r="A123" s="581" t="s">
        <v>695</v>
      </c>
      <c r="B123" s="581"/>
      <c r="C123" s="581"/>
      <c r="D123" s="581"/>
      <c r="E123" s="581"/>
      <c r="F123" s="581"/>
      <c r="G123" s="581"/>
      <c r="H123" s="581"/>
      <c r="I123" s="581"/>
      <c r="J123" s="581"/>
      <c r="K123" s="581"/>
      <c r="L123" s="581"/>
      <c r="M123" s="581"/>
      <c r="N123" s="581"/>
      <c r="O123" s="581"/>
      <c r="P123" s="581"/>
    </row>
    <row r="124" spans="1:16" ht="36.75" customHeight="1">
      <c r="A124" s="581" t="s">
        <v>696</v>
      </c>
      <c r="B124" s="581"/>
      <c r="C124" s="581"/>
      <c r="D124" s="581"/>
      <c r="E124" s="581"/>
      <c r="F124" s="581"/>
      <c r="G124" s="581"/>
      <c r="H124" s="581"/>
      <c r="I124" s="581"/>
      <c r="J124" s="581"/>
      <c r="K124" s="581"/>
      <c r="L124" s="581"/>
      <c r="M124" s="581"/>
      <c r="N124" s="581"/>
      <c r="O124" s="581"/>
      <c r="P124" s="581"/>
    </row>
    <row r="125" spans="1:16" ht="21.75" customHeight="1" thickBot="1">
      <c r="A125" s="681" t="s">
        <v>697</v>
      </c>
      <c r="B125" s="681"/>
      <c r="C125" s="730"/>
      <c r="D125" s="730"/>
      <c r="E125" s="730"/>
      <c r="F125" s="730"/>
      <c r="G125" s="730"/>
      <c r="H125" s="730"/>
      <c r="I125" s="730"/>
      <c r="J125" s="730"/>
      <c r="K125" s="730"/>
      <c r="L125" s="730"/>
      <c r="M125" s="730"/>
      <c r="N125" s="730"/>
      <c r="O125" s="691" t="s">
        <v>698</v>
      </c>
      <c r="P125" s="691"/>
    </row>
    <row r="126" spans="1:16" ht="18.75" customHeight="1" thickTop="1">
      <c r="A126" s="402" t="s">
        <v>85</v>
      </c>
      <c r="B126" s="402"/>
      <c r="C126" s="402" t="s">
        <v>28</v>
      </c>
      <c r="D126" s="402"/>
      <c r="E126" s="402"/>
      <c r="F126" s="402" t="s">
        <v>29</v>
      </c>
      <c r="G126" s="402"/>
      <c r="H126" s="402"/>
      <c r="I126" s="402" t="s">
        <v>30</v>
      </c>
      <c r="J126" s="402"/>
      <c r="K126" s="402"/>
      <c r="L126" s="402" t="s">
        <v>31</v>
      </c>
      <c r="M126" s="402"/>
      <c r="N126" s="402"/>
      <c r="O126" s="731" t="s">
        <v>206</v>
      </c>
      <c r="P126" s="731"/>
    </row>
    <row r="127" spans="1:16" ht="19.5" customHeight="1">
      <c r="A127" s="385"/>
      <c r="B127" s="385"/>
      <c r="C127" s="385" t="s">
        <v>228</v>
      </c>
      <c r="D127" s="385"/>
      <c r="E127" s="385"/>
      <c r="F127" s="385" t="s">
        <v>229</v>
      </c>
      <c r="G127" s="385"/>
      <c r="H127" s="385"/>
      <c r="I127" s="385" t="s">
        <v>230</v>
      </c>
      <c r="J127" s="385"/>
      <c r="K127" s="385"/>
      <c r="L127" s="385" t="s">
        <v>201</v>
      </c>
      <c r="M127" s="385"/>
      <c r="N127" s="385"/>
      <c r="O127" s="732"/>
      <c r="P127" s="732"/>
    </row>
    <row r="128" spans="1:16" ht="21" customHeight="1">
      <c r="A128" s="385"/>
      <c r="B128" s="385"/>
      <c r="C128" s="647" t="s">
        <v>5</v>
      </c>
      <c r="D128" s="647" t="s">
        <v>91</v>
      </c>
      <c r="E128" s="647" t="s">
        <v>4</v>
      </c>
      <c r="F128" s="647" t="s">
        <v>5</v>
      </c>
      <c r="G128" s="647" t="s">
        <v>91</v>
      </c>
      <c r="H128" s="647" t="s">
        <v>4</v>
      </c>
      <c r="I128" s="647" t="s">
        <v>5</v>
      </c>
      <c r="J128" s="647" t="s">
        <v>91</v>
      </c>
      <c r="K128" s="647" t="s">
        <v>4</v>
      </c>
      <c r="L128" s="647" t="s">
        <v>5</v>
      </c>
      <c r="M128" s="647" t="s">
        <v>91</v>
      </c>
      <c r="N128" s="647" t="s">
        <v>4</v>
      </c>
      <c r="O128" s="732"/>
      <c r="P128" s="732"/>
    </row>
    <row r="129" spans="1:16" s="590" customFormat="1" ht="46.5" customHeight="1" thickBot="1">
      <c r="A129" s="403"/>
      <c r="B129" s="403"/>
      <c r="C129" s="639" t="s">
        <v>198</v>
      </c>
      <c r="D129" s="639" t="s">
        <v>233</v>
      </c>
      <c r="E129" s="639" t="s">
        <v>201</v>
      </c>
      <c r="F129" s="639" t="s">
        <v>198</v>
      </c>
      <c r="G129" s="639" t="s">
        <v>233</v>
      </c>
      <c r="H129" s="639" t="s">
        <v>201</v>
      </c>
      <c r="I129" s="639" t="s">
        <v>198</v>
      </c>
      <c r="J129" s="639" t="s">
        <v>233</v>
      </c>
      <c r="K129" s="639" t="s">
        <v>201</v>
      </c>
      <c r="L129" s="639" t="s">
        <v>198</v>
      </c>
      <c r="M129" s="639" t="s">
        <v>233</v>
      </c>
      <c r="N129" s="639" t="s">
        <v>201</v>
      </c>
      <c r="O129" s="733"/>
      <c r="P129" s="733"/>
    </row>
    <row r="130" spans="1:16" ht="15.95" customHeight="1">
      <c r="A130" s="685" t="s">
        <v>382</v>
      </c>
      <c r="B130" s="685"/>
      <c r="C130" s="629">
        <v>6</v>
      </c>
      <c r="D130" s="629">
        <v>1</v>
      </c>
      <c r="E130" s="629">
        <v>7</v>
      </c>
      <c r="F130" s="629">
        <v>0</v>
      </c>
      <c r="G130" s="629">
        <v>0</v>
      </c>
      <c r="H130" s="629">
        <v>0</v>
      </c>
      <c r="I130" s="629">
        <v>1</v>
      </c>
      <c r="J130" s="629">
        <v>0</v>
      </c>
      <c r="K130" s="629">
        <v>1</v>
      </c>
      <c r="L130" s="629">
        <f>SUM(I130,F130,C130)</f>
        <v>7</v>
      </c>
      <c r="M130" s="629">
        <f>SUM(J130,G130,D130)</f>
        <v>1</v>
      </c>
      <c r="N130" s="629">
        <f>SUM(L130:M130)</f>
        <v>8</v>
      </c>
      <c r="O130" s="421" t="s">
        <v>380</v>
      </c>
      <c r="P130" s="421"/>
    </row>
    <row r="131" spans="1:16" ht="15.95" customHeight="1">
      <c r="A131" s="624" t="s">
        <v>383</v>
      </c>
      <c r="B131" s="624"/>
      <c r="C131" s="629">
        <v>3</v>
      </c>
      <c r="D131" s="629">
        <v>0</v>
      </c>
      <c r="E131" s="629">
        <v>3</v>
      </c>
      <c r="F131" s="629">
        <v>4</v>
      </c>
      <c r="G131" s="629">
        <v>1</v>
      </c>
      <c r="H131" s="629">
        <v>5</v>
      </c>
      <c r="I131" s="629">
        <v>2</v>
      </c>
      <c r="J131" s="629">
        <v>0</v>
      </c>
      <c r="K131" s="629">
        <v>2</v>
      </c>
      <c r="L131" s="629">
        <f t="shared" ref="L131:M149" si="18">SUM(I131,F131,C131)</f>
        <v>9</v>
      </c>
      <c r="M131" s="629">
        <f t="shared" si="18"/>
        <v>1</v>
      </c>
      <c r="N131" s="629">
        <f t="shared" ref="N131:N149" si="19">SUM(L131:M131)</f>
        <v>10</v>
      </c>
      <c r="O131" s="441" t="s">
        <v>207</v>
      </c>
      <c r="P131" s="441"/>
    </row>
    <row r="132" spans="1:16" ht="15.95" customHeight="1">
      <c r="A132" s="624" t="s">
        <v>83</v>
      </c>
      <c r="B132" s="624"/>
      <c r="C132" s="625">
        <v>19</v>
      </c>
      <c r="D132" s="625">
        <v>0</v>
      </c>
      <c r="E132" s="629">
        <v>19</v>
      </c>
      <c r="F132" s="625">
        <v>0</v>
      </c>
      <c r="G132" s="625">
        <v>1</v>
      </c>
      <c r="H132" s="629">
        <v>1</v>
      </c>
      <c r="I132" s="625">
        <v>38</v>
      </c>
      <c r="J132" s="625">
        <v>0</v>
      </c>
      <c r="K132" s="629">
        <v>38</v>
      </c>
      <c r="L132" s="629">
        <f t="shared" si="18"/>
        <v>57</v>
      </c>
      <c r="M132" s="629">
        <f t="shared" si="18"/>
        <v>1</v>
      </c>
      <c r="N132" s="629">
        <f t="shared" si="19"/>
        <v>58</v>
      </c>
      <c r="O132" s="404" t="s">
        <v>208</v>
      </c>
      <c r="P132" s="404"/>
    </row>
    <row r="133" spans="1:16" ht="15.95" customHeight="1">
      <c r="A133" s="624" t="s">
        <v>7</v>
      </c>
      <c r="B133" s="624"/>
      <c r="C133" s="625">
        <v>9</v>
      </c>
      <c r="D133" s="625">
        <v>0</v>
      </c>
      <c r="E133" s="629">
        <v>9</v>
      </c>
      <c r="F133" s="625">
        <v>9</v>
      </c>
      <c r="G133" s="625">
        <v>0</v>
      </c>
      <c r="H133" s="629">
        <v>9</v>
      </c>
      <c r="I133" s="625">
        <v>10</v>
      </c>
      <c r="J133" s="625">
        <v>0</v>
      </c>
      <c r="K133" s="629">
        <v>10</v>
      </c>
      <c r="L133" s="629">
        <f t="shared" si="18"/>
        <v>28</v>
      </c>
      <c r="M133" s="629">
        <f t="shared" si="18"/>
        <v>0</v>
      </c>
      <c r="N133" s="629">
        <f t="shared" si="19"/>
        <v>28</v>
      </c>
      <c r="O133" s="404" t="s">
        <v>209</v>
      </c>
      <c r="P133" s="404"/>
    </row>
    <row r="134" spans="1:16" ht="15.95" customHeight="1">
      <c r="A134" s="627" t="s">
        <v>8</v>
      </c>
      <c r="B134" s="191" t="s">
        <v>69</v>
      </c>
      <c r="C134" s="625">
        <v>10</v>
      </c>
      <c r="D134" s="625">
        <v>0</v>
      </c>
      <c r="E134" s="629">
        <v>10</v>
      </c>
      <c r="F134" s="625">
        <v>2</v>
      </c>
      <c r="G134" s="625">
        <v>0</v>
      </c>
      <c r="H134" s="629">
        <v>2</v>
      </c>
      <c r="I134" s="625">
        <v>12</v>
      </c>
      <c r="J134" s="625">
        <v>0</v>
      </c>
      <c r="K134" s="629">
        <v>12</v>
      </c>
      <c r="L134" s="629">
        <f t="shared" si="18"/>
        <v>24</v>
      </c>
      <c r="M134" s="629">
        <f t="shared" si="18"/>
        <v>0</v>
      </c>
      <c r="N134" s="629">
        <f t="shared" si="19"/>
        <v>24</v>
      </c>
      <c r="O134" s="365" t="s">
        <v>627</v>
      </c>
      <c r="P134" s="734" t="s">
        <v>211</v>
      </c>
    </row>
    <row r="135" spans="1:16" ht="15.95" customHeight="1">
      <c r="A135" s="628"/>
      <c r="B135" s="191" t="s">
        <v>73</v>
      </c>
      <c r="C135" s="625">
        <v>20</v>
      </c>
      <c r="D135" s="625">
        <v>0</v>
      </c>
      <c r="E135" s="629">
        <v>20</v>
      </c>
      <c r="F135" s="625">
        <v>12</v>
      </c>
      <c r="G135" s="625">
        <v>0</v>
      </c>
      <c r="H135" s="629">
        <v>12</v>
      </c>
      <c r="I135" s="625">
        <v>24</v>
      </c>
      <c r="J135" s="625">
        <v>0</v>
      </c>
      <c r="K135" s="629">
        <v>24</v>
      </c>
      <c r="L135" s="629">
        <f t="shared" si="18"/>
        <v>56</v>
      </c>
      <c r="M135" s="629">
        <f t="shared" si="18"/>
        <v>0</v>
      </c>
      <c r="N135" s="629">
        <f t="shared" si="19"/>
        <v>56</v>
      </c>
      <c r="O135" s="365" t="s">
        <v>628</v>
      </c>
      <c r="P135" s="735"/>
    </row>
    <row r="136" spans="1:16" ht="15.95" customHeight="1">
      <c r="A136" s="628"/>
      <c r="B136" s="191" t="s">
        <v>74</v>
      </c>
      <c r="C136" s="625">
        <v>10</v>
      </c>
      <c r="D136" s="625">
        <v>0</v>
      </c>
      <c r="E136" s="629">
        <v>10</v>
      </c>
      <c r="F136" s="625">
        <v>6</v>
      </c>
      <c r="G136" s="625">
        <v>0</v>
      </c>
      <c r="H136" s="629">
        <v>6</v>
      </c>
      <c r="I136" s="625">
        <v>1</v>
      </c>
      <c r="J136" s="625">
        <v>0</v>
      </c>
      <c r="K136" s="629">
        <v>1</v>
      </c>
      <c r="L136" s="629">
        <f t="shared" si="18"/>
        <v>17</v>
      </c>
      <c r="M136" s="629">
        <f t="shared" si="18"/>
        <v>0</v>
      </c>
      <c r="N136" s="629">
        <f t="shared" si="19"/>
        <v>17</v>
      </c>
      <c r="O136" s="365" t="s">
        <v>629</v>
      </c>
      <c r="P136" s="735"/>
    </row>
    <row r="137" spans="1:16" ht="15.95" customHeight="1">
      <c r="A137" s="628"/>
      <c r="B137" s="191" t="s">
        <v>72</v>
      </c>
      <c r="C137" s="625">
        <v>33</v>
      </c>
      <c r="D137" s="625">
        <v>0</v>
      </c>
      <c r="E137" s="629">
        <v>33</v>
      </c>
      <c r="F137" s="625">
        <v>15</v>
      </c>
      <c r="G137" s="625">
        <v>0</v>
      </c>
      <c r="H137" s="629">
        <v>15</v>
      </c>
      <c r="I137" s="625">
        <v>27</v>
      </c>
      <c r="J137" s="625">
        <v>0</v>
      </c>
      <c r="K137" s="629">
        <v>27</v>
      </c>
      <c r="L137" s="629">
        <f t="shared" si="18"/>
        <v>75</v>
      </c>
      <c r="M137" s="629">
        <f t="shared" si="18"/>
        <v>0</v>
      </c>
      <c r="N137" s="629">
        <f t="shared" si="19"/>
        <v>75</v>
      </c>
      <c r="O137" s="365" t="s">
        <v>630</v>
      </c>
      <c r="P137" s="735"/>
    </row>
    <row r="138" spans="1:16" ht="15.95" customHeight="1">
      <c r="A138" s="628"/>
      <c r="B138" s="191" t="s">
        <v>70</v>
      </c>
      <c r="C138" s="625">
        <v>6</v>
      </c>
      <c r="D138" s="625">
        <v>0</v>
      </c>
      <c r="E138" s="629">
        <v>6</v>
      </c>
      <c r="F138" s="625">
        <v>2</v>
      </c>
      <c r="G138" s="625">
        <v>0</v>
      </c>
      <c r="H138" s="629">
        <v>2</v>
      </c>
      <c r="I138" s="625">
        <v>8</v>
      </c>
      <c r="J138" s="625">
        <v>0</v>
      </c>
      <c r="K138" s="629">
        <v>8</v>
      </c>
      <c r="L138" s="629">
        <f t="shared" si="18"/>
        <v>16</v>
      </c>
      <c r="M138" s="629">
        <f t="shared" si="18"/>
        <v>0</v>
      </c>
      <c r="N138" s="629">
        <f t="shared" si="19"/>
        <v>16</v>
      </c>
      <c r="O138" s="365" t="s">
        <v>631</v>
      </c>
      <c r="P138" s="735"/>
    </row>
    <row r="139" spans="1:16" ht="15.95" customHeight="1">
      <c r="A139" s="630"/>
      <c r="B139" s="191" t="s">
        <v>71</v>
      </c>
      <c r="C139" s="625">
        <v>9</v>
      </c>
      <c r="D139" s="625">
        <v>0</v>
      </c>
      <c r="E139" s="629">
        <v>9</v>
      </c>
      <c r="F139" s="625">
        <v>3</v>
      </c>
      <c r="G139" s="625">
        <v>0</v>
      </c>
      <c r="H139" s="629">
        <v>3</v>
      </c>
      <c r="I139" s="625">
        <v>7</v>
      </c>
      <c r="J139" s="625">
        <v>0</v>
      </c>
      <c r="K139" s="629">
        <v>7</v>
      </c>
      <c r="L139" s="629">
        <f t="shared" si="18"/>
        <v>19</v>
      </c>
      <c r="M139" s="629">
        <f t="shared" si="18"/>
        <v>0</v>
      </c>
      <c r="N139" s="629">
        <f t="shared" si="19"/>
        <v>19</v>
      </c>
      <c r="O139" s="365" t="s">
        <v>632</v>
      </c>
      <c r="P139" s="736"/>
    </row>
    <row r="140" spans="1:16" ht="15.95" customHeight="1">
      <c r="A140" s="624" t="s">
        <v>392</v>
      </c>
      <c r="B140" s="624"/>
      <c r="C140" s="625">
        <v>18</v>
      </c>
      <c r="D140" s="625">
        <v>9</v>
      </c>
      <c r="E140" s="629">
        <v>27</v>
      </c>
      <c r="F140" s="625">
        <v>5</v>
      </c>
      <c r="G140" s="625">
        <v>1</v>
      </c>
      <c r="H140" s="629">
        <v>6</v>
      </c>
      <c r="I140" s="625">
        <v>10</v>
      </c>
      <c r="J140" s="625">
        <v>0</v>
      </c>
      <c r="K140" s="629">
        <v>10</v>
      </c>
      <c r="L140" s="629">
        <f t="shared" si="18"/>
        <v>33</v>
      </c>
      <c r="M140" s="629">
        <f t="shared" si="18"/>
        <v>10</v>
      </c>
      <c r="N140" s="629">
        <f t="shared" si="19"/>
        <v>43</v>
      </c>
      <c r="O140" s="473" t="s">
        <v>217</v>
      </c>
      <c r="P140" s="473"/>
    </row>
    <row r="141" spans="1:16" ht="15.95" customHeight="1">
      <c r="A141" s="624" t="s">
        <v>633</v>
      </c>
      <c r="B141" s="624"/>
      <c r="C141" s="625">
        <v>17</v>
      </c>
      <c r="D141" s="625">
        <v>0</v>
      </c>
      <c r="E141" s="629">
        <v>17</v>
      </c>
      <c r="F141" s="625">
        <v>10</v>
      </c>
      <c r="G141" s="625">
        <v>0</v>
      </c>
      <c r="H141" s="629">
        <v>10</v>
      </c>
      <c r="I141" s="625">
        <v>6</v>
      </c>
      <c r="J141" s="625">
        <v>0</v>
      </c>
      <c r="K141" s="629">
        <v>6</v>
      </c>
      <c r="L141" s="629">
        <f t="shared" si="18"/>
        <v>33</v>
      </c>
      <c r="M141" s="629">
        <f t="shared" si="18"/>
        <v>0</v>
      </c>
      <c r="N141" s="629">
        <f t="shared" si="19"/>
        <v>33</v>
      </c>
      <c r="O141" s="404" t="s">
        <v>218</v>
      </c>
      <c r="P141" s="404"/>
    </row>
    <row r="142" spans="1:16" ht="15.95" customHeight="1">
      <c r="A142" s="624" t="s">
        <v>75</v>
      </c>
      <c r="B142" s="624"/>
      <c r="C142" s="625">
        <v>19</v>
      </c>
      <c r="D142" s="625">
        <v>0</v>
      </c>
      <c r="E142" s="629">
        <v>19</v>
      </c>
      <c r="F142" s="625">
        <v>9</v>
      </c>
      <c r="G142" s="625">
        <v>0</v>
      </c>
      <c r="H142" s="629">
        <v>9</v>
      </c>
      <c r="I142" s="625">
        <v>8</v>
      </c>
      <c r="J142" s="625">
        <v>0</v>
      </c>
      <c r="K142" s="629">
        <v>8</v>
      </c>
      <c r="L142" s="629">
        <f t="shared" si="18"/>
        <v>36</v>
      </c>
      <c r="M142" s="629">
        <f t="shared" si="18"/>
        <v>0</v>
      </c>
      <c r="N142" s="629">
        <f t="shared" si="19"/>
        <v>36</v>
      </c>
      <c r="O142" s="404" t="s">
        <v>219</v>
      </c>
      <c r="P142" s="404"/>
    </row>
    <row r="143" spans="1:16" ht="15.95" customHeight="1">
      <c r="A143" s="624" t="s">
        <v>78</v>
      </c>
      <c r="B143" s="624"/>
      <c r="C143" s="625">
        <v>4</v>
      </c>
      <c r="D143" s="625">
        <v>1</v>
      </c>
      <c r="E143" s="629">
        <v>5</v>
      </c>
      <c r="F143" s="625">
        <v>4</v>
      </c>
      <c r="G143" s="625">
        <v>0</v>
      </c>
      <c r="H143" s="629">
        <v>4</v>
      </c>
      <c r="I143" s="625">
        <v>16</v>
      </c>
      <c r="J143" s="625">
        <v>2</v>
      </c>
      <c r="K143" s="629">
        <v>18</v>
      </c>
      <c r="L143" s="629">
        <f t="shared" si="18"/>
        <v>24</v>
      </c>
      <c r="M143" s="629">
        <f t="shared" si="18"/>
        <v>3</v>
      </c>
      <c r="N143" s="629">
        <f t="shared" si="19"/>
        <v>27</v>
      </c>
      <c r="O143" s="404" t="s">
        <v>220</v>
      </c>
      <c r="P143" s="404"/>
    </row>
    <row r="144" spans="1:16" ht="15.95" customHeight="1">
      <c r="A144" s="624" t="s">
        <v>409</v>
      </c>
      <c r="B144" s="624"/>
      <c r="C144" s="625">
        <v>14</v>
      </c>
      <c r="D144" s="625">
        <v>1</v>
      </c>
      <c r="E144" s="629">
        <v>15</v>
      </c>
      <c r="F144" s="625">
        <v>15</v>
      </c>
      <c r="G144" s="625">
        <v>4</v>
      </c>
      <c r="H144" s="629">
        <v>19</v>
      </c>
      <c r="I144" s="625">
        <v>11</v>
      </c>
      <c r="J144" s="625">
        <v>9</v>
      </c>
      <c r="K144" s="629">
        <v>20</v>
      </c>
      <c r="L144" s="629">
        <f t="shared" si="18"/>
        <v>40</v>
      </c>
      <c r="M144" s="629">
        <f t="shared" si="18"/>
        <v>14</v>
      </c>
      <c r="N144" s="629">
        <f t="shared" si="19"/>
        <v>54</v>
      </c>
      <c r="O144" s="404" t="s">
        <v>221</v>
      </c>
      <c r="P144" s="404"/>
    </row>
    <row r="145" spans="1:16" ht="15.95" customHeight="1">
      <c r="A145" s="624" t="s">
        <v>9</v>
      </c>
      <c r="B145" s="624"/>
      <c r="C145" s="625">
        <v>3</v>
      </c>
      <c r="D145" s="625">
        <v>0</v>
      </c>
      <c r="E145" s="629">
        <v>3</v>
      </c>
      <c r="F145" s="625">
        <v>1</v>
      </c>
      <c r="G145" s="625">
        <v>0</v>
      </c>
      <c r="H145" s="629">
        <v>1</v>
      </c>
      <c r="I145" s="625">
        <v>4</v>
      </c>
      <c r="J145" s="625">
        <v>0</v>
      </c>
      <c r="K145" s="629">
        <v>4</v>
      </c>
      <c r="L145" s="629">
        <f t="shared" si="18"/>
        <v>8</v>
      </c>
      <c r="M145" s="629">
        <f t="shared" si="18"/>
        <v>0</v>
      </c>
      <c r="N145" s="629">
        <f t="shared" si="19"/>
        <v>8</v>
      </c>
      <c r="O145" s="404" t="s">
        <v>222</v>
      </c>
      <c r="P145" s="404"/>
    </row>
    <row r="146" spans="1:16" ht="15.95" customHeight="1">
      <c r="A146" s="624" t="s">
        <v>79</v>
      </c>
      <c r="B146" s="624"/>
      <c r="C146" s="625">
        <v>5</v>
      </c>
      <c r="D146" s="625">
        <v>0</v>
      </c>
      <c r="E146" s="629">
        <v>5</v>
      </c>
      <c r="F146" s="625">
        <v>9</v>
      </c>
      <c r="G146" s="625">
        <v>0</v>
      </c>
      <c r="H146" s="629">
        <v>9</v>
      </c>
      <c r="I146" s="625">
        <v>6</v>
      </c>
      <c r="J146" s="625">
        <v>0</v>
      </c>
      <c r="K146" s="629">
        <v>6</v>
      </c>
      <c r="L146" s="629">
        <f t="shared" si="18"/>
        <v>20</v>
      </c>
      <c r="M146" s="629">
        <f t="shared" si="18"/>
        <v>0</v>
      </c>
      <c r="N146" s="629">
        <f t="shared" si="19"/>
        <v>20</v>
      </c>
      <c r="O146" s="404" t="s">
        <v>223</v>
      </c>
      <c r="P146" s="404"/>
    </row>
    <row r="147" spans="1:16" ht="15.95" customHeight="1">
      <c r="A147" s="624" t="s">
        <v>80</v>
      </c>
      <c r="B147" s="624"/>
      <c r="C147" s="625">
        <v>3</v>
      </c>
      <c r="D147" s="625">
        <v>0</v>
      </c>
      <c r="E147" s="629">
        <v>3</v>
      </c>
      <c r="F147" s="625">
        <v>3</v>
      </c>
      <c r="G147" s="625">
        <v>0</v>
      </c>
      <c r="H147" s="629">
        <v>3</v>
      </c>
      <c r="I147" s="625">
        <v>6</v>
      </c>
      <c r="J147" s="625">
        <v>0</v>
      </c>
      <c r="K147" s="629">
        <v>6</v>
      </c>
      <c r="L147" s="629">
        <f t="shared" si="18"/>
        <v>12</v>
      </c>
      <c r="M147" s="629">
        <f t="shared" si="18"/>
        <v>0</v>
      </c>
      <c r="N147" s="629">
        <f t="shared" si="19"/>
        <v>12</v>
      </c>
      <c r="O147" s="404" t="s">
        <v>224</v>
      </c>
      <c r="P147" s="404"/>
    </row>
    <row r="148" spans="1:16" ht="15.95" customHeight="1">
      <c r="A148" s="624" t="s">
        <v>184</v>
      </c>
      <c r="B148" s="624"/>
      <c r="C148" s="625">
        <v>0</v>
      </c>
      <c r="D148" s="625">
        <v>0</v>
      </c>
      <c r="E148" s="629">
        <v>0</v>
      </c>
      <c r="F148" s="625">
        <v>0</v>
      </c>
      <c r="G148" s="625">
        <v>0</v>
      </c>
      <c r="H148" s="629">
        <v>0</v>
      </c>
      <c r="I148" s="625">
        <v>1</v>
      </c>
      <c r="J148" s="625">
        <v>0</v>
      </c>
      <c r="K148" s="629">
        <v>1</v>
      </c>
      <c r="L148" s="629">
        <f t="shared" si="18"/>
        <v>1</v>
      </c>
      <c r="M148" s="629">
        <f t="shared" si="18"/>
        <v>0</v>
      </c>
      <c r="N148" s="629">
        <f t="shared" si="19"/>
        <v>1</v>
      </c>
      <c r="O148" s="404" t="s">
        <v>225</v>
      </c>
      <c r="P148" s="404"/>
    </row>
    <row r="149" spans="1:16" ht="15.95" customHeight="1" thickBot="1">
      <c r="A149" s="631" t="s">
        <v>10</v>
      </c>
      <c r="B149" s="631"/>
      <c r="C149" s="632">
        <v>23</v>
      </c>
      <c r="D149" s="632">
        <v>0</v>
      </c>
      <c r="E149" s="629">
        <v>23</v>
      </c>
      <c r="F149" s="632">
        <v>22</v>
      </c>
      <c r="G149" s="632">
        <v>0</v>
      </c>
      <c r="H149" s="629">
        <v>22</v>
      </c>
      <c r="I149" s="632">
        <v>28</v>
      </c>
      <c r="J149" s="632">
        <v>0</v>
      </c>
      <c r="K149" s="629">
        <v>28</v>
      </c>
      <c r="L149" s="629">
        <f t="shared" si="18"/>
        <v>73</v>
      </c>
      <c r="M149" s="629">
        <f t="shared" si="18"/>
        <v>0</v>
      </c>
      <c r="N149" s="629">
        <f t="shared" si="19"/>
        <v>73</v>
      </c>
      <c r="O149" s="460" t="s">
        <v>226</v>
      </c>
      <c r="P149" s="460"/>
    </row>
    <row r="150" spans="1:16" ht="15.95" customHeight="1" thickBot="1">
      <c r="A150" s="633" t="s">
        <v>11</v>
      </c>
      <c r="B150" s="633"/>
      <c r="C150" s="634">
        <f>SUM(C130:C149)</f>
        <v>231</v>
      </c>
      <c r="D150" s="634">
        <f t="shared" ref="D150:N150" si="20">SUM(D130:D149)</f>
        <v>12</v>
      </c>
      <c r="E150" s="634">
        <f t="shared" si="20"/>
        <v>243</v>
      </c>
      <c r="F150" s="634">
        <f t="shared" si="20"/>
        <v>131</v>
      </c>
      <c r="G150" s="634">
        <f t="shared" si="20"/>
        <v>7</v>
      </c>
      <c r="H150" s="634">
        <f t="shared" si="20"/>
        <v>138</v>
      </c>
      <c r="I150" s="634">
        <f t="shared" si="20"/>
        <v>226</v>
      </c>
      <c r="J150" s="634">
        <f t="shared" si="20"/>
        <v>11</v>
      </c>
      <c r="K150" s="634">
        <f t="shared" si="20"/>
        <v>237</v>
      </c>
      <c r="L150" s="634">
        <f t="shared" si="20"/>
        <v>588</v>
      </c>
      <c r="M150" s="634">
        <f t="shared" si="20"/>
        <v>30</v>
      </c>
      <c r="N150" s="634">
        <f t="shared" si="20"/>
        <v>618</v>
      </c>
      <c r="O150" s="434" t="s">
        <v>201</v>
      </c>
      <c r="P150" s="434"/>
    </row>
    <row r="151" spans="1:16" ht="20.100000000000001" customHeight="1" thickTop="1"/>
    <row r="153" spans="1:16" ht="20.100000000000001" customHeight="1"/>
    <row r="154" spans="1:16" ht="20.100000000000001" customHeight="1"/>
    <row r="155" spans="1:16" ht="18" customHeight="1"/>
    <row r="156" spans="1:16" ht="18" customHeight="1"/>
    <row r="157" spans="1:16" ht="18" customHeight="1"/>
    <row r="158" spans="1:16" ht="18" customHeight="1"/>
    <row r="159" spans="1:16" ht="18" customHeight="1">
      <c r="A159" s="737"/>
      <c r="B159" s="737"/>
      <c r="C159" s="737"/>
      <c r="D159" s="737"/>
      <c r="E159" s="737"/>
      <c r="F159" s="737"/>
      <c r="G159" s="737"/>
      <c r="H159" s="737"/>
      <c r="I159" s="737"/>
      <c r="J159" s="737"/>
      <c r="K159" s="737"/>
      <c r="L159" s="737"/>
      <c r="M159" s="737"/>
      <c r="N159" s="737"/>
      <c r="O159" s="700"/>
      <c r="P159" s="700"/>
    </row>
    <row r="160" spans="1:16" ht="18" customHeight="1">
      <c r="A160" s="738"/>
      <c r="B160" s="738"/>
      <c r="C160" s="738"/>
      <c r="D160" s="738"/>
      <c r="E160" s="738"/>
      <c r="F160" s="738"/>
      <c r="G160" s="738"/>
      <c r="H160" s="738"/>
      <c r="I160" s="738"/>
      <c r="J160" s="738"/>
      <c r="K160" s="738"/>
      <c r="L160" s="738"/>
      <c r="M160" s="738"/>
      <c r="N160" s="738"/>
      <c r="O160" s="739"/>
      <c r="P160" s="739"/>
    </row>
    <row r="161" spans="1:16" ht="18" customHeight="1">
      <c r="A161" s="718"/>
      <c r="B161" s="718"/>
      <c r="C161" s="718"/>
      <c r="D161" s="718"/>
      <c r="E161" s="718"/>
      <c r="F161" s="718"/>
      <c r="G161" s="718"/>
      <c r="H161" s="718"/>
      <c r="I161" s="718"/>
      <c r="J161" s="718"/>
      <c r="K161" s="718"/>
      <c r="L161" s="718"/>
      <c r="M161" s="718"/>
      <c r="N161" s="718"/>
      <c r="O161" s="711"/>
      <c r="P161" s="711"/>
    </row>
    <row r="162" spans="1:16" ht="18" customHeight="1">
      <c r="A162" s="740"/>
      <c r="B162" s="740"/>
      <c r="C162" s="740"/>
      <c r="D162" s="740"/>
      <c r="E162" s="740"/>
      <c r="F162" s="740"/>
      <c r="G162" s="740"/>
      <c r="H162" s="740"/>
      <c r="I162" s="740"/>
      <c r="J162" s="740"/>
      <c r="K162" s="740"/>
      <c r="L162" s="740"/>
      <c r="M162" s="740"/>
      <c r="N162" s="740"/>
      <c r="O162" s="741"/>
      <c r="P162" s="741"/>
    </row>
    <row r="163" spans="1:16" ht="18" customHeight="1">
      <c r="A163" s="740"/>
      <c r="B163" s="740"/>
      <c r="C163" s="742"/>
      <c r="D163" s="742"/>
      <c r="E163" s="742"/>
      <c r="F163" s="742"/>
      <c r="G163" s="742"/>
      <c r="H163" s="742"/>
      <c r="I163" s="742"/>
      <c r="J163" s="742"/>
      <c r="K163" s="742"/>
      <c r="L163" s="742"/>
      <c r="M163" s="742"/>
      <c r="N163" s="742"/>
      <c r="O163" s="742"/>
      <c r="P163" s="742"/>
    </row>
    <row r="164" spans="1:16" ht="18" customHeight="1">
      <c r="A164" s="740"/>
      <c r="B164" s="740"/>
      <c r="C164" s="743"/>
      <c r="D164" s="743"/>
      <c r="E164" s="743"/>
      <c r="F164" s="743"/>
      <c r="G164" s="743"/>
      <c r="H164" s="743"/>
      <c r="I164" s="743"/>
      <c r="J164" s="743"/>
      <c r="K164" s="743"/>
      <c r="L164" s="743"/>
      <c r="M164" s="743"/>
      <c r="N164" s="743"/>
      <c r="O164" s="743"/>
      <c r="P164" s="743"/>
    </row>
    <row r="165" spans="1:16" ht="18" customHeight="1">
      <c r="A165" s="740"/>
      <c r="B165" s="740"/>
      <c r="C165" s="743"/>
      <c r="D165" s="743"/>
      <c r="E165" s="743"/>
      <c r="F165" s="743"/>
      <c r="G165" s="743"/>
      <c r="H165" s="743"/>
      <c r="I165" s="743"/>
      <c r="J165" s="743"/>
      <c r="K165" s="743"/>
      <c r="L165" s="743"/>
      <c r="M165" s="743"/>
      <c r="N165" s="743"/>
      <c r="O165" s="743"/>
      <c r="P165" s="743"/>
    </row>
    <row r="166" spans="1:16" ht="18" customHeight="1">
      <c r="A166" s="740"/>
      <c r="B166" s="740"/>
      <c r="C166" s="743"/>
      <c r="D166" s="743"/>
      <c r="E166" s="743"/>
      <c r="F166" s="743"/>
      <c r="G166" s="743"/>
      <c r="H166" s="743"/>
      <c r="I166" s="743"/>
      <c r="J166" s="743"/>
      <c r="K166" s="743"/>
      <c r="L166" s="743"/>
      <c r="M166" s="743"/>
      <c r="N166" s="743"/>
      <c r="O166" s="743"/>
      <c r="P166" s="743"/>
    </row>
    <row r="167" spans="1:16" ht="18" customHeight="1">
      <c r="A167" s="740"/>
      <c r="B167" s="740"/>
      <c r="C167" s="743"/>
      <c r="D167" s="743"/>
      <c r="E167" s="743"/>
      <c r="F167" s="743"/>
      <c r="G167" s="743"/>
      <c r="H167" s="743"/>
      <c r="I167" s="743"/>
      <c r="J167" s="743"/>
      <c r="K167" s="743"/>
      <c r="L167" s="743"/>
      <c r="M167" s="743"/>
      <c r="N167" s="743"/>
      <c r="O167" s="743"/>
      <c r="P167" s="743"/>
    </row>
    <row r="168" spans="1:16" ht="18" customHeight="1">
      <c r="A168" s="744"/>
      <c r="B168" s="741"/>
      <c r="C168" s="743"/>
      <c r="D168" s="743"/>
      <c r="E168" s="743"/>
      <c r="F168" s="743"/>
      <c r="G168" s="743"/>
      <c r="H168" s="743"/>
      <c r="I168" s="743"/>
      <c r="J168" s="743"/>
      <c r="K168" s="743"/>
      <c r="L168" s="743"/>
      <c r="M168" s="743"/>
      <c r="N168" s="743"/>
      <c r="O168" s="743"/>
      <c r="P168" s="743"/>
    </row>
    <row r="169" spans="1:16" ht="18" customHeight="1">
      <c r="A169" s="744"/>
      <c r="B169" s="741"/>
      <c r="C169" s="743"/>
      <c r="D169" s="743"/>
      <c r="E169" s="743"/>
      <c r="F169" s="743"/>
      <c r="G169" s="743"/>
      <c r="H169" s="743"/>
      <c r="I169" s="743"/>
      <c r="J169" s="743"/>
      <c r="K169" s="743"/>
      <c r="L169" s="743"/>
      <c r="M169" s="743"/>
      <c r="N169" s="743"/>
      <c r="O169" s="743"/>
      <c r="P169" s="743"/>
    </row>
    <row r="170" spans="1:16" ht="18" customHeight="1">
      <c r="A170" s="744"/>
      <c r="B170" s="741"/>
      <c r="C170" s="743"/>
      <c r="D170" s="743"/>
      <c r="E170" s="743"/>
      <c r="F170" s="743"/>
      <c r="G170" s="743"/>
      <c r="H170" s="743"/>
      <c r="I170" s="743"/>
      <c r="J170" s="743"/>
      <c r="K170" s="743"/>
      <c r="L170" s="743"/>
      <c r="M170" s="743"/>
      <c r="N170" s="743"/>
      <c r="O170" s="743"/>
      <c r="P170" s="743"/>
    </row>
    <row r="171" spans="1:16" ht="18" customHeight="1">
      <c r="A171" s="744"/>
      <c r="B171" s="741"/>
      <c r="C171" s="743"/>
      <c r="D171" s="743"/>
      <c r="E171" s="743"/>
      <c r="F171" s="743"/>
      <c r="G171" s="743"/>
      <c r="H171" s="743"/>
      <c r="I171" s="743"/>
      <c r="J171" s="743"/>
      <c r="K171" s="743"/>
      <c r="L171" s="743"/>
      <c r="M171" s="743"/>
      <c r="N171" s="743"/>
      <c r="O171" s="743"/>
      <c r="P171" s="743"/>
    </row>
    <row r="172" spans="1:16" ht="18" customHeight="1">
      <c r="A172" s="744"/>
      <c r="B172" s="741"/>
      <c r="C172" s="743"/>
      <c r="D172" s="743"/>
      <c r="E172" s="743"/>
      <c r="F172" s="743"/>
      <c r="G172" s="743"/>
      <c r="H172" s="743"/>
      <c r="I172" s="743"/>
      <c r="J172" s="743"/>
      <c r="K172" s="743"/>
      <c r="L172" s="743"/>
      <c r="M172" s="743"/>
      <c r="N172" s="743"/>
      <c r="O172" s="743"/>
      <c r="P172" s="743"/>
    </row>
    <row r="173" spans="1:16" ht="18" customHeight="1">
      <c r="A173" s="744"/>
      <c r="B173" s="741"/>
      <c r="C173" s="743"/>
      <c r="D173" s="743"/>
      <c r="E173" s="743"/>
      <c r="F173" s="743"/>
      <c r="G173" s="743"/>
      <c r="H173" s="743"/>
      <c r="I173" s="743"/>
      <c r="J173" s="743"/>
      <c r="K173" s="743"/>
      <c r="L173" s="743"/>
      <c r="M173" s="743"/>
      <c r="N173" s="743"/>
      <c r="O173" s="743"/>
      <c r="P173" s="743"/>
    </row>
    <row r="174" spans="1:16" ht="18" customHeight="1">
      <c r="A174" s="740"/>
      <c r="B174" s="740"/>
      <c r="C174" s="743"/>
      <c r="D174" s="743"/>
      <c r="E174" s="743"/>
      <c r="F174" s="743"/>
      <c r="G174" s="743"/>
      <c r="H174" s="743"/>
      <c r="I174" s="743"/>
      <c r="J174" s="743"/>
      <c r="K174" s="743"/>
      <c r="L174" s="743"/>
      <c r="M174" s="743"/>
      <c r="N174" s="743"/>
      <c r="O174" s="743"/>
      <c r="P174" s="743"/>
    </row>
    <row r="175" spans="1:16" ht="18" customHeight="1">
      <c r="A175" s="740"/>
      <c r="B175" s="740"/>
      <c r="C175" s="743"/>
      <c r="D175" s="743"/>
      <c r="E175" s="743"/>
      <c r="F175" s="743"/>
      <c r="G175" s="743"/>
      <c r="H175" s="743"/>
      <c r="I175" s="743"/>
      <c r="J175" s="743"/>
      <c r="K175" s="743"/>
      <c r="L175" s="743"/>
      <c r="M175" s="743"/>
      <c r="N175" s="743"/>
      <c r="O175" s="743"/>
      <c r="P175" s="743"/>
    </row>
    <row r="176" spans="1:16" ht="24.75">
      <c r="A176" s="740"/>
      <c r="B176" s="740"/>
      <c r="C176" s="743"/>
      <c r="D176" s="743"/>
      <c r="E176" s="743"/>
      <c r="F176" s="743"/>
      <c r="G176" s="743"/>
      <c r="H176" s="743"/>
      <c r="I176" s="743"/>
      <c r="J176" s="743"/>
      <c r="K176" s="743"/>
      <c r="L176" s="743"/>
      <c r="M176" s="743"/>
      <c r="N176" s="743"/>
      <c r="O176" s="743"/>
      <c r="P176" s="743"/>
    </row>
    <row r="177" spans="1:16" ht="24.75">
      <c r="A177" s="740"/>
      <c r="B177" s="740"/>
      <c r="C177" s="743"/>
      <c r="D177" s="743"/>
      <c r="E177" s="743"/>
      <c r="F177" s="743"/>
      <c r="G177" s="743"/>
      <c r="H177" s="743"/>
      <c r="I177" s="743"/>
      <c r="J177" s="743"/>
      <c r="K177" s="743"/>
      <c r="L177" s="743"/>
      <c r="M177" s="743"/>
      <c r="N177" s="743"/>
      <c r="O177" s="743"/>
      <c r="P177" s="743"/>
    </row>
    <row r="178" spans="1:16" ht="24.75">
      <c r="A178" s="740"/>
      <c r="B178" s="740"/>
      <c r="C178" s="743"/>
      <c r="D178" s="743"/>
      <c r="E178" s="743"/>
      <c r="F178" s="743"/>
      <c r="G178" s="743"/>
      <c r="H178" s="743"/>
      <c r="I178" s="743"/>
      <c r="J178" s="743"/>
      <c r="K178" s="743"/>
      <c r="L178" s="743"/>
      <c r="M178" s="743"/>
      <c r="N178" s="743"/>
      <c r="O178" s="743"/>
      <c r="P178" s="743"/>
    </row>
    <row r="179" spans="1:16" ht="24.75">
      <c r="A179" s="740"/>
      <c r="B179" s="740"/>
      <c r="C179" s="743"/>
      <c r="D179" s="743"/>
      <c r="E179" s="743"/>
      <c r="F179" s="743"/>
      <c r="G179" s="743"/>
      <c r="H179" s="743"/>
      <c r="I179" s="743"/>
      <c r="J179" s="743"/>
      <c r="K179" s="743"/>
      <c r="L179" s="743"/>
      <c r="M179" s="743"/>
      <c r="N179" s="743"/>
      <c r="O179" s="743"/>
      <c r="P179" s="743"/>
    </row>
    <row r="180" spans="1:16" ht="24.75">
      <c r="A180" s="740"/>
      <c r="B180" s="740"/>
      <c r="C180" s="743"/>
      <c r="D180" s="743"/>
      <c r="E180" s="743"/>
      <c r="F180" s="743"/>
      <c r="G180" s="743"/>
      <c r="H180" s="743"/>
      <c r="I180" s="743"/>
      <c r="J180" s="743"/>
      <c r="K180" s="743"/>
      <c r="L180" s="743"/>
      <c r="M180" s="743"/>
      <c r="N180" s="743"/>
      <c r="O180" s="743"/>
      <c r="P180" s="743"/>
    </row>
    <row r="181" spans="1:16" ht="24.75">
      <c r="A181" s="740"/>
      <c r="B181" s="740"/>
      <c r="C181" s="743"/>
      <c r="D181" s="743"/>
      <c r="E181" s="743"/>
      <c r="F181" s="743"/>
      <c r="G181" s="743"/>
      <c r="H181" s="743"/>
      <c r="I181" s="743"/>
      <c r="J181" s="743"/>
      <c r="K181" s="743"/>
      <c r="L181" s="743"/>
      <c r="M181" s="743"/>
      <c r="N181" s="743"/>
      <c r="O181" s="743"/>
      <c r="P181" s="743"/>
    </row>
    <row r="182" spans="1:16" ht="24.75">
      <c r="A182" s="740"/>
      <c r="B182" s="740"/>
      <c r="C182" s="743"/>
      <c r="D182" s="743"/>
      <c r="E182" s="743"/>
      <c r="F182" s="743"/>
      <c r="G182" s="743"/>
      <c r="H182" s="743"/>
      <c r="I182" s="743"/>
      <c r="J182" s="743"/>
      <c r="K182" s="743"/>
      <c r="L182" s="743"/>
      <c r="M182" s="743"/>
      <c r="N182" s="743"/>
      <c r="O182" s="743"/>
      <c r="P182" s="743"/>
    </row>
    <row r="183" spans="1:16" ht="24.75">
      <c r="A183" s="740"/>
      <c r="B183" s="740"/>
      <c r="C183" s="743"/>
      <c r="D183" s="743"/>
      <c r="E183" s="743"/>
      <c r="F183" s="743"/>
      <c r="G183" s="743"/>
      <c r="H183" s="743"/>
      <c r="I183" s="743"/>
      <c r="J183" s="743"/>
      <c r="K183" s="743"/>
      <c r="L183" s="743"/>
      <c r="M183" s="743"/>
      <c r="N183" s="743"/>
      <c r="O183" s="743"/>
      <c r="P183" s="743"/>
    </row>
    <row r="184" spans="1:16" ht="24.75">
      <c r="A184" s="740"/>
      <c r="B184" s="740"/>
      <c r="C184" s="745"/>
      <c r="D184" s="745"/>
      <c r="E184" s="745"/>
      <c r="F184" s="745"/>
      <c r="G184" s="745"/>
      <c r="H184" s="745"/>
      <c r="I184" s="745"/>
      <c r="J184" s="745"/>
      <c r="K184" s="745"/>
      <c r="L184" s="745"/>
      <c r="M184" s="745"/>
      <c r="N184" s="745"/>
      <c r="O184" s="745"/>
      <c r="P184" s="745"/>
    </row>
  </sheetData>
  <mergeCells count="253"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80:B180"/>
    <mergeCell ref="A164:B164"/>
    <mergeCell ref="A165:B165"/>
    <mergeCell ref="A166:B166"/>
    <mergeCell ref="A167:B167"/>
    <mergeCell ref="A168:A173"/>
    <mergeCell ref="A174:B174"/>
    <mergeCell ref="A161:N161"/>
    <mergeCell ref="A162:B163"/>
    <mergeCell ref="C162:E162"/>
    <mergeCell ref="F162:H162"/>
    <mergeCell ref="I162:K162"/>
    <mergeCell ref="L162:N162"/>
    <mergeCell ref="A149:B149"/>
    <mergeCell ref="O149:P149"/>
    <mergeCell ref="A150:B150"/>
    <mergeCell ref="O150:P150"/>
    <mergeCell ref="A159:N159"/>
    <mergeCell ref="A160:N160"/>
    <mergeCell ref="A146:B146"/>
    <mergeCell ref="O146:P146"/>
    <mergeCell ref="A147:B147"/>
    <mergeCell ref="O147:P147"/>
    <mergeCell ref="A148:B148"/>
    <mergeCell ref="O148:P148"/>
    <mergeCell ref="A143:B143"/>
    <mergeCell ref="O143:P143"/>
    <mergeCell ref="A144:B144"/>
    <mergeCell ref="O144:P144"/>
    <mergeCell ref="A145:B145"/>
    <mergeCell ref="O145:P145"/>
    <mergeCell ref="A140:B140"/>
    <mergeCell ref="O140:P140"/>
    <mergeCell ref="A141:B141"/>
    <mergeCell ref="O141:P141"/>
    <mergeCell ref="A142:B142"/>
    <mergeCell ref="O142:P142"/>
    <mergeCell ref="A132:B132"/>
    <mergeCell ref="O132:P132"/>
    <mergeCell ref="A133:B133"/>
    <mergeCell ref="O133:P133"/>
    <mergeCell ref="A134:A139"/>
    <mergeCell ref="P134:P139"/>
    <mergeCell ref="I127:K127"/>
    <mergeCell ref="L127:N127"/>
    <mergeCell ref="A130:B130"/>
    <mergeCell ref="O130:P130"/>
    <mergeCell ref="A131:B131"/>
    <mergeCell ref="O131:P131"/>
    <mergeCell ref="A125:B125"/>
    <mergeCell ref="O125:P125"/>
    <mergeCell ref="A126:B129"/>
    <mergeCell ref="C126:E126"/>
    <mergeCell ref="F126:H126"/>
    <mergeCell ref="I126:K126"/>
    <mergeCell ref="L126:N126"/>
    <mergeCell ref="O126:P129"/>
    <mergeCell ref="C127:E127"/>
    <mergeCell ref="F127:H127"/>
    <mergeCell ref="A118:B118"/>
    <mergeCell ref="O118:P118"/>
    <mergeCell ref="A119:B119"/>
    <mergeCell ref="O119:P119"/>
    <mergeCell ref="A123:P123"/>
    <mergeCell ref="A124:P124"/>
    <mergeCell ref="A115:B115"/>
    <mergeCell ref="O115:P115"/>
    <mergeCell ref="A116:B116"/>
    <mergeCell ref="O116:P116"/>
    <mergeCell ref="A117:B117"/>
    <mergeCell ref="O117:P117"/>
    <mergeCell ref="A112:B112"/>
    <mergeCell ref="O112:P112"/>
    <mergeCell ref="A113:B113"/>
    <mergeCell ref="O113:P113"/>
    <mergeCell ref="A114:B114"/>
    <mergeCell ref="O114:P114"/>
    <mergeCell ref="A109:B109"/>
    <mergeCell ref="O109:P109"/>
    <mergeCell ref="A110:B110"/>
    <mergeCell ref="O110:P110"/>
    <mergeCell ref="A111:B111"/>
    <mergeCell ref="O111:P111"/>
    <mergeCell ref="A101:B101"/>
    <mergeCell ref="O101:P101"/>
    <mergeCell ref="A102:B102"/>
    <mergeCell ref="O102:P102"/>
    <mergeCell ref="A103:A108"/>
    <mergeCell ref="P103:P108"/>
    <mergeCell ref="I96:K96"/>
    <mergeCell ref="L96:N96"/>
    <mergeCell ref="A99:B99"/>
    <mergeCell ref="O99:P99"/>
    <mergeCell ref="A100:B100"/>
    <mergeCell ref="O100:P100"/>
    <mergeCell ref="A90:B90"/>
    <mergeCell ref="O90:P90"/>
    <mergeCell ref="A93:B93"/>
    <mergeCell ref="N93:P93"/>
    <mergeCell ref="A94:B98"/>
    <mergeCell ref="C94:N94"/>
    <mergeCell ref="O94:P98"/>
    <mergeCell ref="C95:N95"/>
    <mergeCell ref="C96:E96"/>
    <mergeCell ref="F96:H96"/>
    <mergeCell ref="A87:B87"/>
    <mergeCell ref="O87:P87"/>
    <mergeCell ref="A88:B88"/>
    <mergeCell ref="O88:P88"/>
    <mergeCell ref="A89:B89"/>
    <mergeCell ref="O89:P89"/>
    <mergeCell ref="A84:B84"/>
    <mergeCell ref="O84:P84"/>
    <mergeCell ref="A85:B85"/>
    <mergeCell ref="O85:P85"/>
    <mergeCell ref="A86:B86"/>
    <mergeCell ref="O86:P86"/>
    <mergeCell ref="A81:B81"/>
    <mergeCell ref="O81:P81"/>
    <mergeCell ref="A82:B82"/>
    <mergeCell ref="O82:P82"/>
    <mergeCell ref="A83:B83"/>
    <mergeCell ref="O83:P83"/>
    <mergeCell ref="A73:B73"/>
    <mergeCell ref="O73:P73"/>
    <mergeCell ref="A74:A79"/>
    <mergeCell ref="P74:P79"/>
    <mergeCell ref="A80:B80"/>
    <mergeCell ref="O80:P80"/>
    <mergeCell ref="A70:B70"/>
    <mergeCell ref="O70:P70"/>
    <mergeCell ref="A71:B71"/>
    <mergeCell ref="O71:P71"/>
    <mergeCell ref="A72:B72"/>
    <mergeCell ref="O72:P72"/>
    <mergeCell ref="F66:H66"/>
    <mergeCell ref="I66:K66"/>
    <mergeCell ref="L66:N66"/>
    <mergeCell ref="C67:E67"/>
    <mergeCell ref="F67:H67"/>
    <mergeCell ref="I67:K67"/>
    <mergeCell ref="L67:N67"/>
    <mergeCell ref="A59:B59"/>
    <mergeCell ref="O59:P59"/>
    <mergeCell ref="A62:P62"/>
    <mergeCell ref="A63:B63"/>
    <mergeCell ref="N63:P63"/>
    <mergeCell ref="A64:B69"/>
    <mergeCell ref="C64:N64"/>
    <mergeCell ref="O64:P69"/>
    <mergeCell ref="C65:N65"/>
    <mergeCell ref="C66:E66"/>
    <mergeCell ref="A56:B56"/>
    <mergeCell ref="O56:P56"/>
    <mergeCell ref="A57:B57"/>
    <mergeCell ref="O57:P57"/>
    <mergeCell ref="A58:B58"/>
    <mergeCell ref="O58:P58"/>
    <mergeCell ref="A53:B53"/>
    <mergeCell ref="O53:P53"/>
    <mergeCell ref="A54:B54"/>
    <mergeCell ref="O54:P54"/>
    <mergeCell ref="A55:B55"/>
    <mergeCell ref="O55:P55"/>
    <mergeCell ref="A50:B50"/>
    <mergeCell ref="O50:P50"/>
    <mergeCell ref="A51:B51"/>
    <mergeCell ref="O51:P51"/>
    <mergeCell ref="A52:B52"/>
    <mergeCell ref="O52:P52"/>
    <mergeCell ref="A42:B42"/>
    <mergeCell ref="O42:P42"/>
    <mergeCell ref="A43:A48"/>
    <mergeCell ref="P43:P48"/>
    <mergeCell ref="A49:B49"/>
    <mergeCell ref="O49:P49"/>
    <mergeCell ref="A39:B39"/>
    <mergeCell ref="O39:P39"/>
    <mergeCell ref="A40:B40"/>
    <mergeCell ref="O40:P40"/>
    <mergeCell ref="A41:B41"/>
    <mergeCell ref="O41:P41"/>
    <mergeCell ref="I35:K35"/>
    <mergeCell ref="L35:N35"/>
    <mergeCell ref="C36:E36"/>
    <mergeCell ref="F36:H36"/>
    <mergeCell ref="I36:K36"/>
    <mergeCell ref="L36:N36"/>
    <mergeCell ref="A30:B30"/>
    <mergeCell ref="O30:P30"/>
    <mergeCell ref="A32:B32"/>
    <mergeCell ref="N32:P32"/>
    <mergeCell ref="A33:B38"/>
    <mergeCell ref="C33:N33"/>
    <mergeCell ref="O33:P38"/>
    <mergeCell ref="C34:N34"/>
    <mergeCell ref="C35:E35"/>
    <mergeCell ref="F35:H35"/>
    <mergeCell ref="A27:B27"/>
    <mergeCell ref="O27:P27"/>
    <mergeCell ref="A28:B28"/>
    <mergeCell ref="O28:P28"/>
    <mergeCell ref="A29:B29"/>
    <mergeCell ref="O29:P29"/>
    <mergeCell ref="A24:B24"/>
    <mergeCell ref="O24:P24"/>
    <mergeCell ref="A25:B25"/>
    <mergeCell ref="O25:P25"/>
    <mergeCell ref="A26:B26"/>
    <mergeCell ref="O26:P26"/>
    <mergeCell ref="A21:B21"/>
    <mergeCell ref="O21:P21"/>
    <mergeCell ref="A22:B22"/>
    <mergeCell ref="O22:P22"/>
    <mergeCell ref="A23:B23"/>
    <mergeCell ref="O23:P23"/>
    <mergeCell ref="A13:B13"/>
    <mergeCell ref="O13:P13"/>
    <mergeCell ref="A14:A19"/>
    <mergeCell ref="P14:P19"/>
    <mergeCell ref="A20:B20"/>
    <mergeCell ref="O20:P20"/>
    <mergeCell ref="A10:B10"/>
    <mergeCell ref="O10:P10"/>
    <mergeCell ref="A11:B11"/>
    <mergeCell ref="O11:P11"/>
    <mergeCell ref="A12:B12"/>
    <mergeCell ref="O12:P12"/>
    <mergeCell ref="I6:K6"/>
    <mergeCell ref="L6:N6"/>
    <mergeCell ref="C7:E7"/>
    <mergeCell ref="F7:H7"/>
    <mergeCell ref="I7:K7"/>
    <mergeCell ref="L7:N7"/>
    <mergeCell ref="A1:P1"/>
    <mergeCell ref="A2:P2"/>
    <mergeCell ref="A3:B3"/>
    <mergeCell ref="O3:P3"/>
    <mergeCell ref="A4:B9"/>
    <mergeCell ref="C4:N4"/>
    <mergeCell ref="O4:P9"/>
    <mergeCell ref="C5:N5"/>
    <mergeCell ref="C6:E6"/>
    <mergeCell ref="F6:H6"/>
  </mergeCells>
  <printOptions horizontalCentered="1"/>
  <pageMargins left="1" right="1" top="1.5" bottom="1" header="1.5" footer="1"/>
  <pageSetup paperSize="9" scale="75" firstPageNumber="54" orientation="landscape" useFirstPageNumber="1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X31"/>
  <sheetViews>
    <sheetView rightToLeft="1" view="pageBreakPreview" zoomScale="75" zoomScaleNormal="75" workbookViewId="0">
      <selection activeCell="D10" sqref="D10"/>
    </sheetView>
  </sheetViews>
  <sheetFormatPr defaultRowHeight="12.75"/>
  <cols>
    <col min="1" max="1" width="7.85546875" style="193" customWidth="1"/>
    <col min="2" max="2" width="10.85546875" style="193" customWidth="1"/>
    <col min="3" max="14" width="9.140625" style="193" customWidth="1"/>
    <col min="15" max="15" width="15.140625" style="193" customWidth="1"/>
    <col min="16" max="16" width="10.140625" style="193" customWidth="1"/>
    <col min="17" max="20" width="9.140625" style="193"/>
    <col min="21" max="21" width="16.140625" style="193" customWidth="1"/>
    <col min="22" max="22" width="4.85546875" style="193" customWidth="1"/>
    <col min="23" max="16384" width="9.140625" style="193"/>
  </cols>
  <sheetData>
    <row r="1" spans="1:24" ht="24.95" customHeight="1">
      <c r="A1" s="581" t="s">
        <v>699</v>
      </c>
      <c r="B1" s="581"/>
      <c r="C1" s="581"/>
      <c r="D1" s="581"/>
      <c r="E1" s="581"/>
      <c r="F1" s="581"/>
      <c r="G1" s="581"/>
      <c r="H1" s="581"/>
      <c r="I1" s="581"/>
      <c r="J1" s="581"/>
      <c r="K1" s="581"/>
      <c r="L1" s="581"/>
      <c r="M1" s="581"/>
      <c r="N1" s="581"/>
      <c r="O1" s="581"/>
      <c r="P1" s="581"/>
    </row>
    <row r="2" spans="1:24" ht="38.25" customHeight="1">
      <c r="A2" s="581" t="s">
        <v>700</v>
      </c>
      <c r="B2" s="581"/>
      <c r="C2" s="581"/>
      <c r="D2" s="581"/>
      <c r="E2" s="581"/>
      <c r="F2" s="581"/>
      <c r="G2" s="581"/>
      <c r="H2" s="581"/>
      <c r="I2" s="581"/>
      <c r="J2" s="581"/>
      <c r="K2" s="581"/>
      <c r="L2" s="581"/>
      <c r="M2" s="581"/>
      <c r="N2" s="581"/>
      <c r="O2" s="581"/>
      <c r="P2" s="581"/>
    </row>
    <row r="3" spans="1:24" ht="19.5" customHeight="1" thickBot="1">
      <c r="A3" s="681" t="s">
        <v>701</v>
      </c>
      <c r="B3" s="681"/>
      <c r="C3" s="730"/>
      <c r="D3" s="730"/>
      <c r="E3" s="730"/>
      <c r="F3" s="730"/>
      <c r="G3" s="730"/>
      <c r="H3" s="730"/>
      <c r="I3" s="730"/>
      <c r="J3" s="730"/>
      <c r="K3" s="730"/>
      <c r="L3" s="730"/>
      <c r="M3" s="730"/>
      <c r="N3" s="730"/>
      <c r="O3" s="691" t="s">
        <v>702</v>
      </c>
      <c r="P3" s="691"/>
    </row>
    <row r="4" spans="1:24" ht="16.5" customHeight="1" thickTop="1">
      <c r="A4" s="402" t="s">
        <v>85</v>
      </c>
      <c r="B4" s="402"/>
      <c r="C4" s="402" t="s">
        <v>28</v>
      </c>
      <c r="D4" s="402"/>
      <c r="E4" s="402"/>
      <c r="F4" s="402" t="s">
        <v>29</v>
      </c>
      <c r="G4" s="402"/>
      <c r="H4" s="402"/>
      <c r="I4" s="402" t="s">
        <v>30</v>
      </c>
      <c r="J4" s="402"/>
      <c r="K4" s="402"/>
      <c r="L4" s="402" t="s">
        <v>31</v>
      </c>
      <c r="M4" s="402"/>
      <c r="N4" s="402"/>
      <c r="O4" s="402" t="s">
        <v>206</v>
      </c>
      <c r="P4" s="402"/>
      <c r="Q4" s="230"/>
      <c r="R4" s="230"/>
      <c r="S4" s="230"/>
      <c r="T4" s="230"/>
      <c r="U4" s="230"/>
      <c r="V4" s="230"/>
      <c r="W4" s="230"/>
      <c r="X4" s="230"/>
    </row>
    <row r="5" spans="1:24" ht="21.75" customHeight="1">
      <c r="A5" s="385"/>
      <c r="B5" s="385"/>
      <c r="C5" s="385" t="s">
        <v>228</v>
      </c>
      <c r="D5" s="385"/>
      <c r="E5" s="385"/>
      <c r="F5" s="385" t="s">
        <v>229</v>
      </c>
      <c r="G5" s="385"/>
      <c r="H5" s="385"/>
      <c r="I5" s="385" t="s">
        <v>230</v>
      </c>
      <c r="J5" s="385"/>
      <c r="K5" s="385"/>
      <c r="L5" s="385" t="s">
        <v>201</v>
      </c>
      <c r="M5" s="385"/>
      <c r="N5" s="385"/>
      <c r="O5" s="385"/>
      <c r="P5" s="385"/>
      <c r="Q5" s="230"/>
      <c r="R5" s="230"/>
      <c r="S5" s="230"/>
      <c r="T5" s="230"/>
      <c r="U5" s="230"/>
      <c r="V5" s="230"/>
      <c r="W5" s="230"/>
      <c r="X5" s="230"/>
    </row>
    <row r="6" spans="1:24" ht="16.5" customHeight="1">
      <c r="A6" s="385"/>
      <c r="B6" s="385"/>
      <c r="C6" s="647" t="s">
        <v>5</v>
      </c>
      <c r="D6" s="647" t="s">
        <v>91</v>
      </c>
      <c r="E6" s="647" t="s">
        <v>4</v>
      </c>
      <c r="F6" s="647" t="s">
        <v>5</v>
      </c>
      <c r="G6" s="647" t="s">
        <v>91</v>
      </c>
      <c r="H6" s="647" t="s">
        <v>4</v>
      </c>
      <c r="I6" s="647" t="s">
        <v>5</v>
      </c>
      <c r="J6" s="647" t="s">
        <v>91</v>
      </c>
      <c r="K6" s="647" t="s">
        <v>4</v>
      </c>
      <c r="L6" s="647" t="s">
        <v>5</v>
      </c>
      <c r="M6" s="647" t="s">
        <v>91</v>
      </c>
      <c r="N6" s="647" t="s">
        <v>4</v>
      </c>
      <c r="O6" s="385"/>
      <c r="P6" s="385"/>
      <c r="Q6" s="230"/>
      <c r="R6" s="230"/>
      <c r="S6" s="230"/>
      <c r="T6" s="230"/>
      <c r="U6" s="230"/>
      <c r="V6" s="230"/>
      <c r="W6" s="230"/>
      <c r="X6" s="230"/>
    </row>
    <row r="7" spans="1:24" s="590" customFormat="1" ht="48" customHeight="1" thickBot="1">
      <c r="A7" s="403"/>
      <c r="B7" s="403"/>
      <c r="C7" s="639" t="s">
        <v>198</v>
      </c>
      <c r="D7" s="639" t="s">
        <v>233</v>
      </c>
      <c r="E7" s="639" t="s">
        <v>201</v>
      </c>
      <c r="F7" s="639" t="s">
        <v>198</v>
      </c>
      <c r="G7" s="639" t="s">
        <v>233</v>
      </c>
      <c r="H7" s="639" t="s">
        <v>201</v>
      </c>
      <c r="I7" s="639" t="s">
        <v>198</v>
      </c>
      <c r="J7" s="639" t="s">
        <v>233</v>
      </c>
      <c r="K7" s="639" t="s">
        <v>201</v>
      </c>
      <c r="L7" s="639" t="s">
        <v>198</v>
      </c>
      <c r="M7" s="639" t="s">
        <v>233</v>
      </c>
      <c r="N7" s="639" t="s">
        <v>201</v>
      </c>
      <c r="O7" s="403"/>
      <c r="P7" s="403"/>
      <c r="Q7" s="642"/>
      <c r="R7" s="642"/>
      <c r="S7" s="642"/>
      <c r="T7" s="642"/>
      <c r="U7" s="642"/>
      <c r="V7" s="642"/>
      <c r="W7" s="642"/>
      <c r="X7" s="642"/>
    </row>
    <row r="8" spans="1:24" ht="17.100000000000001" customHeight="1">
      <c r="A8" s="665" t="s">
        <v>382</v>
      </c>
      <c r="B8" s="665"/>
      <c r="C8" s="629">
        <v>145</v>
      </c>
      <c r="D8" s="629">
        <v>21</v>
      </c>
      <c r="E8" s="629">
        <v>166</v>
      </c>
      <c r="F8" s="629">
        <v>39</v>
      </c>
      <c r="G8" s="629">
        <v>0</v>
      </c>
      <c r="H8" s="629">
        <v>39</v>
      </c>
      <c r="I8" s="629">
        <v>89</v>
      </c>
      <c r="J8" s="629">
        <v>0</v>
      </c>
      <c r="K8" s="629">
        <v>89</v>
      </c>
      <c r="L8" s="629">
        <f>SUM(I8,F8,C8)</f>
        <v>273</v>
      </c>
      <c r="M8" s="629">
        <f>SUM(J8,G8,D8)</f>
        <v>21</v>
      </c>
      <c r="N8" s="629">
        <f>SUM(L8:M8)</f>
        <v>294</v>
      </c>
      <c r="O8" s="441" t="s">
        <v>380</v>
      </c>
      <c r="P8" s="441"/>
      <c r="Q8" s="641"/>
      <c r="R8" s="641"/>
      <c r="S8" s="641"/>
      <c r="T8" s="641"/>
      <c r="U8" s="230"/>
      <c r="V8" s="230"/>
      <c r="W8" s="230"/>
      <c r="X8" s="230"/>
    </row>
    <row r="9" spans="1:24" ht="17.100000000000001" customHeight="1">
      <c r="A9" s="665" t="s">
        <v>82</v>
      </c>
      <c r="B9" s="665"/>
      <c r="C9" s="629">
        <v>340</v>
      </c>
      <c r="D9" s="629">
        <v>144</v>
      </c>
      <c r="E9" s="629">
        <v>484</v>
      </c>
      <c r="F9" s="629">
        <v>553</v>
      </c>
      <c r="G9" s="629">
        <v>123</v>
      </c>
      <c r="H9" s="629">
        <v>676</v>
      </c>
      <c r="I9" s="629">
        <v>392</v>
      </c>
      <c r="J9" s="629">
        <v>1</v>
      </c>
      <c r="K9" s="629">
        <v>393</v>
      </c>
      <c r="L9" s="629">
        <f>SUM(I9,F9,C9)</f>
        <v>1285</v>
      </c>
      <c r="M9" s="629">
        <f>SUM(J9,G9,D9)</f>
        <v>268</v>
      </c>
      <c r="N9" s="629">
        <f>SUM(L9:M9)</f>
        <v>1553</v>
      </c>
      <c r="O9" s="441" t="s">
        <v>207</v>
      </c>
      <c r="P9" s="441"/>
      <c r="Q9" s="641"/>
      <c r="R9" s="641"/>
      <c r="S9" s="641"/>
      <c r="T9" s="641"/>
      <c r="U9" s="230"/>
      <c r="V9" s="230"/>
      <c r="W9" s="230"/>
      <c r="X9" s="230"/>
    </row>
    <row r="10" spans="1:24" ht="17.100000000000001" customHeight="1">
      <c r="A10" s="624" t="s">
        <v>83</v>
      </c>
      <c r="B10" s="624"/>
      <c r="C10" s="625">
        <v>315</v>
      </c>
      <c r="D10" s="625">
        <v>30</v>
      </c>
      <c r="E10" s="629">
        <v>345</v>
      </c>
      <c r="F10" s="625">
        <v>269</v>
      </c>
      <c r="G10" s="625">
        <v>0</v>
      </c>
      <c r="H10" s="629">
        <v>269</v>
      </c>
      <c r="I10" s="625">
        <v>394</v>
      </c>
      <c r="J10" s="625">
        <v>1</v>
      </c>
      <c r="K10" s="629">
        <v>395</v>
      </c>
      <c r="L10" s="629">
        <f t="shared" ref="L10:M27" si="0">SUM(I10,F10,C10)</f>
        <v>978</v>
      </c>
      <c r="M10" s="629">
        <f t="shared" si="0"/>
        <v>31</v>
      </c>
      <c r="N10" s="629">
        <f t="shared" ref="N10:N27" si="1">SUM(L10:M10)</f>
        <v>1009</v>
      </c>
      <c r="O10" s="404" t="s">
        <v>208</v>
      </c>
      <c r="P10" s="404"/>
      <c r="Q10" s="230"/>
      <c r="R10" s="230"/>
      <c r="S10" s="230"/>
      <c r="T10" s="230"/>
      <c r="U10" s="230"/>
      <c r="V10" s="230"/>
      <c r="W10" s="230"/>
      <c r="X10" s="230"/>
    </row>
    <row r="11" spans="1:24" ht="17.100000000000001" customHeight="1">
      <c r="A11" s="624" t="s">
        <v>7</v>
      </c>
      <c r="B11" s="624"/>
      <c r="C11" s="625">
        <v>561</v>
      </c>
      <c r="D11" s="625">
        <v>3</v>
      </c>
      <c r="E11" s="629">
        <v>564</v>
      </c>
      <c r="F11" s="625">
        <v>517</v>
      </c>
      <c r="G11" s="625">
        <v>2</v>
      </c>
      <c r="H11" s="629">
        <v>519</v>
      </c>
      <c r="I11" s="625">
        <v>488</v>
      </c>
      <c r="J11" s="625">
        <v>4</v>
      </c>
      <c r="K11" s="629">
        <v>492</v>
      </c>
      <c r="L11" s="629">
        <f t="shared" si="0"/>
        <v>1566</v>
      </c>
      <c r="M11" s="629">
        <f t="shared" si="0"/>
        <v>9</v>
      </c>
      <c r="N11" s="629">
        <f t="shared" si="1"/>
        <v>1575</v>
      </c>
      <c r="O11" s="404" t="s">
        <v>209</v>
      </c>
      <c r="P11" s="404"/>
      <c r="Q11" s="230"/>
      <c r="R11" s="230"/>
      <c r="S11" s="230"/>
      <c r="T11" s="230"/>
      <c r="U11" s="230"/>
      <c r="V11" s="230"/>
      <c r="W11" s="230"/>
      <c r="X11" s="230"/>
    </row>
    <row r="12" spans="1:24" ht="17.100000000000001" customHeight="1">
      <c r="A12" s="627" t="s">
        <v>8</v>
      </c>
      <c r="B12" s="191" t="s">
        <v>69</v>
      </c>
      <c r="C12" s="625">
        <v>516</v>
      </c>
      <c r="D12" s="625">
        <v>0</v>
      </c>
      <c r="E12" s="629">
        <v>516</v>
      </c>
      <c r="F12" s="625">
        <v>427</v>
      </c>
      <c r="G12" s="625">
        <v>0</v>
      </c>
      <c r="H12" s="629">
        <v>427</v>
      </c>
      <c r="I12" s="625">
        <v>390</v>
      </c>
      <c r="J12" s="625">
        <v>0</v>
      </c>
      <c r="K12" s="629">
        <v>390</v>
      </c>
      <c r="L12" s="629">
        <f t="shared" si="0"/>
        <v>1333</v>
      </c>
      <c r="M12" s="629">
        <f t="shared" si="0"/>
        <v>0</v>
      </c>
      <c r="N12" s="629">
        <f t="shared" si="1"/>
        <v>1333</v>
      </c>
      <c r="O12" s="365" t="s">
        <v>627</v>
      </c>
      <c r="P12" s="408" t="s">
        <v>211</v>
      </c>
      <c r="Q12" s="230"/>
      <c r="R12" s="230"/>
      <c r="S12" s="230"/>
      <c r="T12" s="230"/>
      <c r="U12" s="230"/>
      <c r="V12" s="230"/>
      <c r="W12" s="230"/>
      <c r="X12" s="230"/>
    </row>
    <row r="13" spans="1:24" ht="17.100000000000001" customHeight="1">
      <c r="A13" s="628"/>
      <c r="B13" s="191" t="s">
        <v>73</v>
      </c>
      <c r="C13" s="625">
        <v>407</v>
      </c>
      <c r="D13" s="625">
        <v>0</v>
      </c>
      <c r="E13" s="629">
        <v>407</v>
      </c>
      <c r="F13" s="625">
        <v>503</v>
      </c>
      <c r="G13" s="625">
        <v>0</v>
      </c>
      <c r="H13" s="629">
        <v>503</v>
      </c>
      <c r="I13" s="625">
        <v>483</v>
      </c>
      <c r="J13" s="625">
        <v>0</v>
      </c>
      <c r="K13" s="629">
        <v>483</v>
      </c>
      <c r="L13" s="629">
        <f t="shared" si="0"/>
        <v>1393</v>
      </c>
      <c r="M13" s="629">
        <f t="shared" si="0"/>
        <v>0</v>
      </c>
      <c r="N13" s="629">
        <f t="shared" si="1"/>
        <v>1393</v>
      </c>
      <c r="O13" s="365" t="s">
        <v>628</v>
      </c>
      <c r="P13" s="409"/>
      <c r="Q13" s="230"/>
      <c r="R13" s="230"/>
      <c r="S13" s="230"/>
      <c r="T13" s="230"/>
      <c r="U13" s="230"/>
      <c r="V13" s="230"/>
      <c r="W13" s="230"/>
      <c r="X13" s="230"/>
    </row>
    <row r="14" spans="1:24" ht="17.100000000000001" customHeight="1">
      <c r="A14" s="628"/>
      <c r="B14" s="191" t="s">
        <v>74</v>
      </c>
      <c r="C14" s="625">
        <v>141</v>
      </c>
      <c r="D14" s="625">
        <v>0</v>
      </c>
      <c r="E14" s="629">
        <v>141</v>
      </c>
      <c r="F14" s="625">
        <v>138</v>
      </c>
      <c r="G14" s="625">
        <v>0</v>
      </c>
      <c r="H14" s="629">
        <v>138</v>
      </c>
      <c r="I14" s="625">
        <v>138</v>
      </c>
      <c r="J14" s="625">
        <v>0</v>
      </c>
      <c r="K14" s="629">
        <v>138</v>
      </c>
      <c r="L14" s="629">
        <f t="shared" si="0"/>
        <v>417</v>
      </c>
      <c r="M14" s="629">
        <f t="shared" si="0"/>
        <v>0</v>
      </c>
      <c r="N14" s="629">
        <f t="shared" si="1"/>
        <v>417</v>
      </c>
      <c r="O14" s="365" t="s">
        <v>629</v>
      </c>
      <c r="P14" s="409"/>
      <c r="Q14" s="230"/>
      <c r="R14" s="230"/>
      <c r="S14" s="230"/>
      <c r="T14" s="230"/>
      <c r="U14" s="230"/>
      <c r="V14" s="230"/>
      <c r="W14" s="230"/>
      <c r="X14" s="230"/>
    </row>
    <row r="15" spans="1:24" ht="17.100000000000001" customHeight="1">
      <c r="A15" s="628"/>
      <c r="B15" s="191" t="s">
        <v>72</v>
      </c>
      <c r="C15" s="625">
        <v>280</v>
      </c>
      <c r="D15" s="625">
        <v>0</v>
      </c>
      <c r="E15" s="629">
        <v>280</v>
      </c>
      <c r="F15" s="625">
        <v>246</v>
      </c>
      <c r="G15" s="625">
        <v>0</v>
      </c>
      <c r="H15" s="629">
        <v>246</v>
      </c>
      <c r="I15" s="625">
        <v>254</v>
      </c>
      <c r="J15" s="625">
        <v>0</v>
      </c>
      <c r="K15" s="629">
        <v>254</v>
      </c>
      <c r="L15" s="629">
        <f t="shared" si="0"/>
        <v>780</v>
      </c>
      <c r="M15" s="629">
        <f t="shared" si="0"/>
        <v>0</v>
      </c>
      <c r="N15" s="629">
        <f t="shared" si="1"/>
        <v>780</v>
      </c>
      <c r="O15" s="365" t="s">
        <v>630</v>
      </c>
      <c r="P15" s="409"/>
      <c r="Q15" s="230"/>
      <c r="R15" s="230"/>
      <c r="S15" s="230"/>
      <c r="T15" s="230"/>
      <c r="U15" s="230"/>
      <c r="V15" s="230"/>
      <c r="W15" s="230"/>
      <c r="X15" s="230"/>
    </row>
    <row r="16" spans="1:24" ht="17.100000000000001" customHeight="1">
      <c r="A16" s="628"/>
      <c r="B16" s="191" t="s">
        <v>70</v>
      </c>
      <c r="C16" s="625">
        <v>499</v>
      </c>
      <c r="D16" s="625">
        <v>0</v>
      </c>
      <c r="E16" s="629">
        <v>499</v>
      </c>
      <c r="F16" s="625">
        <v>323</v>
      </c>
      <c r="G16" s="625">
        <v>0</v>
      </c>
      <c r="H16" s="629">
        <v>323</v>
      </c>
      <c r="I16" s="625">
        <v>357</v>
      </c>
      <c r="J16" s="625">
        <v>0</v>
      </c>
      <c r="K16" s="629">
        <v>357</v>
      </c>
      <c r="L16" s="629">
        <f t="shared" si="0"/>
        <v>1179</v>
      </c>
      <c r="M16" s="629">
        <f t="shared" si="0"/>
        <v>0</v>
      </c>
      <c r="N16" s="629">
        <f t="shared" si="1"/>
        <v>1179</v>
      </c>
      <c r="O16" s="365" t="s">
        <v>631</v>
      </c>
      <c r="P16" s="409"/>
      <c r="Q16" s="230"/>
      <c r="R16" s="230"/>
      <c r="S16" s="230"/>
      <c r="T16" s="230"/>
      <c r="U16" s="230"/>
      <c r="V16" s="230"/>
      <c r="W16" s="230"/>
      <c r="X16" s="230"/>
    </row>
    <row r="17" spans="1:24" ht="17.100000000000001" customHeight="1">
      <c r="A17" s="630"/>
      <c r="B17" s="191" t="s">
        <v>71</v>
      </c>
      <c r="C17" s="625">
        <v>310</v>
      </c>
      <c r="D17" s="625">
        <v>0</v>
      </c>
      <c r="E17" s="629">
        <v>310</v>
      </c>
      <c r="F17" s="625">
        <v>234</v>
      </c>
      <c r="G17" s="625">
        <v>0</v>
      </c>
      <c r="H17" s="629">
        <v>234</v>
      </c>
      <c r="I17" s="625">
        <v>297</v>
      </c>
      <c r="J17" s="625">
        <v>0</v>
      </c>
      <c r="K17" s="629">
        <v>297</v>
      </c>
      <c r="L17" s="629">
        <f t="shared" si="0"/>
        <v>841</v>
      </c>
      <c r="M17" s="629">
        <f t="shared" si="0"/>
        <v>0</v>
      </c>
      <c r="N17" s="629">
        <f t="shared" si="1"/>
        <v>841</v>
      </c>
      <c r="O17" s="365" t="s">
        <v>632</v>
      </c>
      <c r="P17" s="410"/>
      <c r="Q17" s="230"/>
      <c r="R17" s="230"/>
      <c r="S17" s="230"/>
      <c r="T17" s="230"/>
      <c r="U17" s="230"/>
      <c r="V17" s="230"/>
      <c r="W17" s="230"/>
      <c r="X17" s="230"/>
    </row>
    <row r="18" spans="1:24" ht="17.100000000000001" customHeight="1">
      <c r="A18" s="624" t="s">
        <v>392</v>
      </c>
      <c r="B18" s="624"/>
      <c r="C18" s="625">
        <v>646</v>
      </c>
      <c r="D18" s="625">
        <v>97</v>
      </c>
      <c r="E18" s="629">
        <v>743</v>
      </c>
      <c r="F18" s="625">
        <v>324</v>
      </c>
      <c r="G18" s="625">
        <v>31</v>
      </c>
      <c r="H18" s="629">
        <v>355</v>
      </c>
      <c r="I18" s="625">
        <v>333</v>
      </c>
      <c r="J18" s="625">
        <v>0</v>
      </c>
      <c r="K18" s="629">
        <v>333</v>
      </c>
      <c r="L18" s="629">
        <f t="shared" si="0"/>
        <v>1303</v>
      </c>
      <c r="M18" s="629">
        <f t="shared" si="0"/>
        <v>128</v>
      </c>
      <c r="N18" s="629">
        <f t="shared" si="1"/>
        <v>1431</v>
      </c>
      <c r="O18" s="473" t="s">
        <v>217</v>
      </c>
      <c r="P18" s="473"/>
      <c r="Q18" s="230"/>
      <c r="R18" s="230"/>
      <c r="S18" s="230"/>
      <c r="T18" s="230"/>
      <c r="U18" s="230"/>
      <c r="V18" s="230"/>
      <c r="W18" s="230"/>
      <c r="X18" s="230"/>
    </row>
    <row r="19" spans="1:24" ht="17.100000000000001" customHeight="1">
      <c r="A19" s="624" t="s">
        <v>76</v>
      </c>
      <c r="B19" s="624"/>
      <c r="C19" s="625">
        <v>400</v>
      </c>
      <c r="D19" s="625">
        <v>0</v>
      </c>
      <c r="E19" s="629">
        <v>400</v>
      </c>
      <c r="F19" s="625">
        <v>442</v>
      </c>
      <c r="G19" s="625">
        <v>0</v>
      </c>
      <c r="H19" s="629">
        <v>442</v>
      </c>
      <c r="I19" s="625">
        <v>482</v>
      </c>
      <c r="J19" s="625">
        <v>0</v>
      </c>
      <c r="K19" s="629">
        <v>482</v>
      </c>
      <c r="L19" s="629">
        <f t="shared" si="0"/>
        <v>1324</v>
      </c>
      <c r="M19" s="629">
        <f t="shared" si="0"/>
        <v>0</v>
      </c>
      <c r="N19" s="629">
        <f t="shared" si="1"/>
        <v>1324</v>
      </c>
      <c r="O19" s="404" t="s">
        <v>218</v>
      </c>
      <c r="P19" s="404"/>
      <c r="Q19" s="230"/>
      <c r="R19" s="230"/>
      <c r="S19" s="230"/>
      <c r="T19" s="230"/>
      <c r="U19" s="230"/>
      <c r="V19" s="230"/>
      <c r="W19" s="230"/>
      <c r="X19" s="230"/>
    </row>
    <row r="20" spans="1:24" ht="17.100000000000001" customHeight="1">
      <c r="A20" s="624" t="s">
        <v>75</v>
      </c>
      <c r="B20" s="624"/>
      <c r="C20" s="625">
        <v>500</v>
      </c>
      <c r="D20" s="625">
        <v>0</v>
      </c>
      <c r="E20" s="629">
        <v>500</v>
      </c>
      <c r="F20" s="625">
        <v>354</v>
      </c>
      <c r="G20" s="625">
        <v>0</v>
      </c>
      <c r="H20" s="629">
        <v>354</v>
      </c>
      <c r="I20" s="625">
        <v>437</v>
      </c>
      <c r="J20" s="625">
        <v>7</v>
      </c>
      <c r="K20" s="629">
        <v>444</v>
      </c>
      <c r="L20" s="629">
        <f t="shared" si="0"/>
        <v>1291</v>
      </c>
      <c r="M20" s="629">
        <f t="shared" si="0"/>
        <v>7</v>
      </c>
      <c r="N20" s="629">
        <f t="shared" si="1"/>
        <v>1298</v>
      </c>
      <c r="O20" s="404" t="s">
        <v>219</v>
      </c>
      <c r="P20" s="404"/>
      <c r="Q20" s="230"/>
      <c r="R20" s="230"/>
      <c r="S20" s="230"/>
      <c r="T20" s="230"/>
      <c r="U20" s="230"/>
      <c r="V20" s="230"/>
      <c r="W20" s="230"/>
      <c r="X20" s="230"/>
    </row>
    <row r="21" spans="1:24" ht="17.100000000000001" customHeight="1">
      <c r="A21" s="624" t="s">
        <v>78</v>
      </c>
      <c r="B21" s="624"/>
      <c r="C21" s="625">
        <v>271</v>
      </c>
      <c r="D21" s="625">
        <v>61</v>
      </c>
      <c r="E21" s="629">
        <v>332</v>
      </c>
      <c r="F21" s="625">
        <v>237</v>
      </c>
      <c r="G21" s="625">
        <v>21</v>
      </c>
      <c r="H21" s="629">
        <v>258</v>
      </c>
      <c r="I21" s="625">
        <v>244</v>
      </c>
      <c r="J21" s="625">
        <v>17</v>
      </c>
      <c r="K21" s="629">
        <v>261</v>
      </c>
      <c r="L21" s="629">
        <f t="shared" si="0"/>
        <v>752</v>
      </c>
      <c r="M21" s="629">
        <f t="shared" si="0"/>
        <v>99</v>
      </c>
      <c r="N21" s="629">
        <f t="shared" si="1"/>
        <v>851</v>
      </c>
      <c r="O21" s="404" t="s">
        <v>220</v>
      </c>
      <c r="P21" s="404"/>
      <c r="Q21" s="230"/>
      <c r="R21" s="230"/>
      <c r="S21" s="230"/>
      <c r="T21" s="230"/>
      <c r="U21" s="230"/>
      <c r="V21" s="230"/>
      <c r="W21" s="230"/>
      <c r="X21" s="230"/>
    </row>
    <row r="22" spans="1:24" ht="17.100000000000001" customHeight="1">
      <c r="A22" s="624" t="s">
        <v>409</v>
      </c>
      <c r="B22" s="624"/>
      <c r="C22" s="625">
        <v>267</v>
      </c>
      <c r="D22" s="625">
        <v>52</v>
      </c>
      <c r="E22" s="629">
        <v>319</v>
      </c>
      <c r="F22" s="625">
        <v>325</v>
      </c>
      <c r="G22" s="625">
        <v>40</v>
      </c>
      <c r="H22" s="629">
        <v>365</v>
      </c>
      <c r="I22" s="625">
        <v>228</v>
      </c>
      <c r="J22" s="625">
        <v>32</v>
      </c>
      <c r="K22" s="629">
        <v>260</v>
      </c>
      <c r="L22" s="629">
        <f t="shared" si="0"/>
        <v>820</v>
      </c>
      <c r="M22" s="629">
        <f t="shared" si="0"/>
        <v>124</v>
      </c>
      <c r="N22" s="629">
        <f t="shared" si="1"/>
        <v>944</v>
      </c>
      <c r="O22" s="404" t="s">
        <v>221</v>
      </c>
      <c r="P22" s="404"/>
      <c r="Q22" s="230"/>
      <c r="R22" s="230"/>
      <c r="S22" s="230"/>
      <c r="T22" s="230"/>
      <c r="U22" s="230"/>
      <c r="V22" s="230"/>
      <c r="W22" s="230"/>
      <c r="X22" s="230"/>
    </row>
    <row r="23" spans="1:24" ht="17.100000000000001" customHeight="1">
      <c r="A23" s="624" t="s">
        <v>9</v>
      </c>
      <c r="B23" s="624"/>
      <c r="C23" s="625">
        <v>134</v>
      </c>
      <c r="D23" s="625">
        <v>59</v>
      </c>
      <c r="E23" s="629">
        <v>193</v>
      </c>
      <c r="F23" s="625">
        <v>67</v>
      </c>
      <c r="G23" s="625">
        <v>0</v>
      </c>
      <c r="H23" s="629">
        <v>67</v>
      </c>
      <c r="I23" s="625">
        <v>93</v>
      </c>
      <c r="J23" s="625">
        <v>0</v>
      </c>
      <c r="K23" s="629">
        <v>93</v>
      </c>
      <c r="L23" s="629">
        <f t="shared" si="0"/>
        <v>294</v>
      </c>
      <c r="M23" s="629">
        <f t="shared" si="0"/>
        <v>59</v>
      </c>
      <c r="N23" s="629">
        <f t="shared" si="1"/>
        <v>353</v>
      </c>
      <c r="O23" s="404" t="s">
        <v>222</v>
      </c>
      <c r="P23" s="404"/>
      <c r="Q23" s="230"/>
      <c r="R23" s="230"/>
      <c r="S23" s="230"/>
      <c r="T23" s="230"/>
      <c r="U23" s="230"/>
      <c r="V23" s="230"/>
      <c r="W23" s="230"/>
      <c r="X23" s="230"/>
    </row>
    <row r="24" spans="1:24" ht="17.100000000000001" customHeight="1">
      <c r="A24" s="624" t="s">
        <v>79</v>
      </c>
      <c r="B24" s="624"/>
      <c r="C24" s="625">
        <v>519</v>
      </c>
      <c r="D24" s="625">
        <v>23</v>
      </c>
      <c r="E24" s="629">
        <v>542</v>
      </c>
      <c r="F24" s="625">
        <v>401</v>
      </c>
      <c r="G24" s="625">
        <v>0</v>
      </c>
      <c r="H24" s="629">
        <v>401</v>
      </c>
      <c r="I24" s="625">
        <v>357</v>
      </c>
      <c r="J24" s="625">
        <v>1</v>
      </c>
      <c r="K24" s="629">
        <v>358</v>
      </c>
      <c r="L24" s="629">
        <f t="shared" si="0"/>
        <v>1277</v>
      </c>
      <c r="M24" s="629">
        <f t="shared" si="0"/>
        <v>24</v>
      </c>
      <c r="N24" s="629">
        <f t="shared" si="1"/>
        <v>1301</v>
      </c>
      <c r="O24" s="404" t="s">
        <v>223</v>
      </c>
      <c r="P24" s="404"/>
      <c r="Q24" s="230"/>
      <c r="R24" s="230"/>
      <c r="S24" s="230"/>
      <c r="T24" s="230"/>
      <c r="U24" s="230"/>
      <c r="V24" s="230"/>
      <c r="W24" s="230"/>
      <c r="X24" s="230"/>
    </row>
    <row r="25" spans="1:24" ht="17.100000000000001" customHeight="1">
      <c r="A25" s="624" t="s">
        <v>80</v>
      </c>
      <c r="B25" s="624"/>
      <c r="C25" s="625">
        <v>477</v>
      </c>
      <c r="D25" s="625">
        <v>98</v>
      </c>
      <c r="E25" s="629">
        <v>575</v>
      </c>
      <c r="F25" s="625">
        <v>431</v>
      </c>
      <c r="G25" s="625">
        <v>159</v>
      </c>
      <c r="H25" s="629">
        <v>590</v>
      </c>
      <c r="I25" s="625">
        <v>703</v>
      </c>
      <c r="J25" s="625">
        <v>198</v>
      </c>
      <c r="K25" s="629">
        <v>901</v>
      </c>
      <c r="L25" s="629">
        <f t="shared" si="0"/>
        <v>1611</v>
      </c>
      <c r="M25" s="629">
        <f t="shared" si="0"/>
        <v>455</v>
      </c>
      <c r="N25" s="629">
        <f t="shared" si="1"/>
        <v>2066</v>
      </c>
      <c r="O25" s="404" t="s">
        <v>224</v>
      </c>
      <c r="P25" s="404"/>
      <c r="Q25" s="230"/>
      <c r="R25" s="230"/>
      <c r="S25" s="230"/>
      <c r="T25" s="230"/>
      <c r="U25" s="230"/>
      <c r="V25" s="230"/>
      <c r="W25" s="230"/>
      <c r="X25" s="230"/>
    </row>
    <row r="26" spans="1:24" ht="17.100000000000001" customHeight="1">
      <c r="A26" s="624" t="s">
        <v>81</v>
      </c>
      <c r="B26" s="624"/>
      <c r="C26" s="625">
        <v>348</v>
      </c>
      <c r="D26" s="625">
        <v>3</v>
      </c>
      <c r="E26" s="629">
        <v>351</v>
      </c>
      <c r="F26" s="625">
        <v>335</v>
      </c>
      <c r="G26" s="625">
        <v>11</v>
      </c>
      <c r="H26" s="629">
        <v>346</v>
      </c>
      <c r="I26" s="625">
        <v>388</v>
      </c>
      <c r="J26" s="625">
        <v>9</v>
      </c>
      <c r="K26" s="629">
        <v>397</v>
      </c>
      <c r="L26" s="629">
        <f t="shared" si="0"/>
        <v>1071</v>
      </c>
      <c r="M26" s="629">
        <f t="shared" si="0"/>
        <v>23</v>
      </c>
      <c r="N26" s="629">
        <f t="shared" si="1"/>
        <v>1094</v>
      </c>
      <c r="O26" s="404" t="s">
        <v>225</v>
      </c>
      <c r="P26" s="404"/>
      <c r="Q26" s="230"/>
      <c r="R26" s="230"/>
      <c r="S26" s="230"/>
      <c r="T26" s="230"/>
      <c r="U26" s="230"/>
      <c r="V26" s="230"/>
      <c r="W26" s="230"/>
      <c r="X26" s="230"/>
    </row>
    <row r="27" spans="1:24" ht="17.100000000000001" customHeight="1" thickBot="1">
      <c r="A27" s="631" t="s">
        <v>10</v>
      </c>
      <c r="B27" s="631"/>
      <c r="C27" s="632">
        <v>913</v>
      </c>
      <c r="D27" s="632">
        <v>0</v>
      </c>
      <c r="E27" s="629">
        <v>913</v>
      </c>
      <c r="F27" s="632">
        <v>799</v>
      </c>
      <c r="G27" s="632">
        <v>0</v>
      </c>
      <c r="H27" s="629">
        <v>799</v>
      </c>
      <c r="I27" s="632">
        <v>845</v>
      </c>
      <c r="J27" s="632">
        <v>0</v>
      </c>
      <c r="K27" s="629">
        <v>845</v>
      </c>
      <c r="L27" s="629">
        <f t="shared" si="0"/>
        <v>2557</v>
      </c>
      <c r="M27" s="629">
        <f t="shared" si="0"/>
        <v>0</v>
      </c>
      <c r="N27" s="629">
        <f t="shared" si="1"/>
        <v>2557</v>
      </c>
      <c r="O27" s="460" t="s">
        <v>226</v>
      </c>
      <c r="P27" s="460"/>
      <c r="Q27" s="230"/>
      <c r="R27" s="230"/>
      <c r="S27" s="230"/>
      <c r="T27" s="230"/>
      <c r="U27" s="230"/>
      <c r="V27" s="230"/>
      <c r="W27" s="230"/>
      <c r="X27" s="230"/>
    </row>
    <row r="28" spans="1:24" ht="17.100000000000001" customHeight="1" thickBot="1">
      <c r="A28" s="633" t="s">
        <v>11</v>
      </c>
      <c r="B28" s="633"/>
      <c r="C28" s="634">
        <f>SUM(C8:C27)</f>
        <v>7989</v>
      </c>
      <c r="D28" s="634">
        <f t="shared" ref="D28:N28" si="2">SUM(D8:D27)</f>
        <v>591</v>
      </c>
      <c r="E28" s="634">
        <f t="shared" si="2"/>
        <v>8580</v>
      </c>
      <c r="F28" s="634">
        <f t="shared" si="2"/>
        <v>6964</v>
      </c>
      <c r="G28" s="634">
        <f t="shared" si="2"/>
        <v>387</v>
      </c>
      <c r="H28" s="634">
        <f t="shared" si="2"/>
        <v>7351</v>
      </c>
      <c r="I28" s="634">
        <f t="shared" si="2"/>
        <v>7392</v>
      </c>
      <c r="J28" s="634">
        <f t="shared" si="2"/>
        <v>270</v>
      </c>
      <c r="K28" s="634">
        <f t="shared" si="2"/>
        <v>7662</v>
      </c>
      <c r="L28" s="634">
        <f t="shared" si="2"/>
        <v>22345</v>
      </c>
      <c r="M28" s="634">
        <f t="shared" si="2"/>
        <v>1248</v>
      </c>
      <c r="N28" s="634">
        <f t="shared" si="2"/>
        <v>23593</v>
      </c>
      <c r="O28" s="434" t="s">
        <v>201</v>
      </c>
      <c r="P28" s="434"/>
      <c r="Q28" s="230"/>
      <c r="R28" s="230"/>
      <c r="S28" s="230"/>
      <c r="T28" s="230"/>
      <c r="U28" s="230"/>
      <c r="V28" s="230"/>
      <c r="W28" s="230"/>
      <c r="X28" s="230"/>
    </row>
    <row r="29" spans="1:24" ht="13.5" thickTop="1">
      <c r="Q29" s="230"/>
      <c r="R29" s="230"/>
      <c r="S29" s="230"/>
      <c r="T29" s="230"/>
      <c r="U29" s="230"/>
      <c r="V29" s="230"/>
      <c r="W29" s="230"/>
      <c r="X29" s="230"/>
    </row>
    <row r="30" spans="1:24">
      <c r="Q30" s="230"/>
      <c r="R30" s="230"/>
      <c r="S30" s="230"/>
      <c r="T30" s="230"/>
      <c r="U30" s="230"/>
      <c r="V30" s="230"/>
      <c r="W30" s="230"/>
      <c r="X30" s="230"/>
    </row>
    <row r="31" spans="1:24">
      <c r="Q31" s="230"/>
      <c r="R31" s="230"/>
      <c r="S31" s="230"/>
      <c r="T31" s="230"/>
      <c r="U31" s="230"/>
      <c r="V31" s="230"/>
      <c r="W31" s="230"/>
      <c r="X31" s="230"/>
    </row>
  </sheetData>
  <mergeCells count="46">
    <mergeCell ref="A26:B26"/>
    <mergeCell ref="O26:P26"/>
    <mergeCell ref="A27:B27"/>
    <mergeCell ref="O27:P27"/>
    <mergeCell ref="A28:B28"/>
    <mergeCell ref="O28:P28"/>
    <mergeCell ref="A23:B23"/>
    <mergeCell ref="O23:P23"/>
    <mergeCell ref="A24:B24"/>
    <mergeCell ref="O24:P24"/>
    <mergeCell ref="A25:B25"/>
    <mergeCell ref="O25:P25"/>
    <mergeCell ref="A20:B20"/>
    <mergeCell ref="O20:P20"/>
    <mergeCell ref="A21:B21"/>
    <mergeCell ref="O21:P21"/>
    <mergeCell ref="A22:B22"/>
    <mergeCell ref="O22:P22"/>
    <mergeCell ref="A12:A17"/>
    <mergeCell ref="P12:P17"/>
    <mergeCell ref="A18:B18"/>
    <mergeCell ref="O18:P18"/>
    <mergeCell ref="A19:B19"/>
    <mergeCell ref="O19:P19"/>
    <mergeCell ref="A9:B9"/>
    <mergeCell ref="O9:P9"/>
    <mergeCell ref="A10:B10"/>
    <mergeCell ref="O10:P10"/>
    <mergeCell ref="A11:B11"/>
    <mergeCell ref="O11:P11"/>
    <mergeCell ref="C5:E5"/>
    <mergeCell ref="F5:H5"/>
    <mergeCell ref="I5:K5"/>
    <mergeCell ref="L5:N5"/>
    <mergeCell ref="A8:B8"/>
    <mergeCell ref="O8:P8"/>
    <mergeCell ref="A1:P1"/>
    <mergeCell ref="A2:P2"/>
    <mergeCell ref="A3:B3"/>
    <mergeCell ref="O3:P3"/>
    <mergeCell ref="A4:B7"/>
    <mergeCell ref="C4:E4"/>
    <mergeCell ref="F4:H4"/>
    <mergeCell ref="I4:K4"/>
    <mergeCell ref="L4:N4"/>
    <mergeCell ref="O4:P7"/>
  </mergeCells>
  <printOptions horizontalCentered="1"/>
  <pageMargins left="1" right="1" top="1.5" bottom="1" header="1.5" footer="1"/>
  <pageSetup paperSize="9" scale="75" firstPageNumber="59" orientation="landscape" useFirstPageNumber="1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S99"/>
  <sheetViews>
    <sheetView rightToLeft="1" view="pageBreakPreview" zoomScale="75" zoomScaleNormal="75" workbookViewId="0">
      <selection activeCell="D10" sqref="D10"/>
    </sheetView>
  </sheetViews>
  <sheetFormatPr defaultRowHeight="12.75"/>
  <cols>
    <col min="1" max="1" width="5.42578125" style="193" customWidth="1"/>
    <col min="2" max="2" width="9.140625" style="193" customWidth="1"/>
    <col min="3" max="4" width="5.85546875" style="193" customWidth="1"/>
    <col min="5" max="6" width="7.5703125" style="193" customWidth="1"/>
    <col min="7" max="7" width="6.28515625" style="193" customWidth="1"/>
    <col min="8" max="8" width="5.5703125" style="193" customWidth="1"/>
    <col min="9" max="10" width="6.28515625" style="193" customWidth="1"/>
    <col min="11" max="12" width="8.28515625" style="193" customWidth="1"/>
    <col min="13" max="14" width="7.42578125" style="193" customWidth="1"/>
    <col min="15" max="16" width="5" style="193" customWidth="1"/>
    <col min="17" max="20" width="4.5703125" style="193" customWidth="1"/>
    <col min="21" max="23" width="7" style="193" customWidth="1"/>
    <col min="24" max="24" width="14.5703125" style="193" customWidth="1"/>
    <col min="25" max="25" width="9.28515625" style="193" customWidth="1"/>
    <col min="26" max="16384" width="9.140625" style="193"/>
  </cols>
  <sheetData>
    <row r="1" spans="1:71" ht="22.5" customHeight="1">
      <c r="A1" s="581" t="s">
        <v>703</v>
      </c>
      <c r="B1" s="581"/>
      <c r="C1" s="581"/>
      <c r="D1" s="581"/>
      <c r="E1" s="581"/>
      <c r="F1" s="581"/>
      <c r="G1" s="581"/>
      <c r="H1" s="581"/>
      <c r="I1" s="581"/>
      <c r="J1" s="581"/>
      <c r="K1" s="581"/>
      <c r="L1" s="581"/>
      <c r="M1" s="581"/>
      <c r="N1" s="581"/>
      <c r="O1" s="581"/>
      <c r="P1" s="581"/>
      <c r="Q1" s="581"/>
      <c r="R1" s="581"/>
      <c r="S1" s="581"/>
      <c r="T1" s="581"/>
      <c r="U1" s="581"/>
      <c r="V1" s="581"/>
      <c r="W1" s="581"/>
      <c r="X1" s="581"/>
      <c r="Y1" s="581"/>
    </row>
    <row r="2" spans="1:71" ht="40.5" customHeight="1">
      <c r="A2" s="581" t="s">
        <v>704</v>
      </c>
      <c r="B2" s="581"/>
      <c r="C2" s="581"/>
      <c r="D2" s="581"/>
      <c r="E2" s="581"/>
      <c r="F2" s="581"/>
      <c r="G2" s="581"/>
      <c r="H2" s="581"/>
      <c r="I2" s="581"/>
      <c r="J2" s="581"/>
      <c r="K2" s="581"/>
      <c r="L2" s="581"/>
      <c r="M2" s="581"/>
      <c r="N2" s="581"/>
      <c r="O2" s="581"/>
      <c r="P2" s="581"/>
      <c r="Q2" s="581"/>
      <c r="R2" s="581"/>
      <c r="S2" s="581"/>
      <c r="T2" s="581"/>
      <c r="U2" s="581"/>
      <c r="V2" s="581"/>
      <c r="W2" s="581"/>
      <c r="X2" s="581"/>
      <c r="Y2" s="581"/>
    </row>
    <row r="3" spans="1:71" ht="18.75" customHeight="1" thickBot="1">
      <c r="A3" s="637" t="s">
        <v>705</v>
      </c>
      <c r="B3" s="637"/>
      <c r="C3" s="637"/>
      <c r="D3" s="637"/>
      <c r="E3" s="730"/>
      <c r="F3" s="730"/>
      <c r="G3" s="730"/>
      <c r="H3" s="730"/>
      <c r="I3" s="730"/>
      <c r="J3" s="730"/>
      <c r="K3" s="730"/>
      <c r="L3" s="730"/>
      <c r="M3" s="730"/>
      <c r="N3" s="730"/>
      <c r="O3" s="730"/>
      <c r="P3" s="730"/>
      <c r="Q3" s="730"/>
      <c r="R3" s="730"/>
      <c r="S3" s="730"/>
      <c r="T3" s="730"/>
      <c r="U3" s="730"/>
      <c r="V3" s="730"/>
      <c r="W3" s="730"/>
      <c r="X3" s="638" t="s">
        <v>706</v>
      </c>
      <c r="Y3" s="638"/>
    </row>
    <row r="4" spans="1:71" s="747" customFormat="1" ht="21" customHeight="1" thickTop="1">
      <c r="A4" s="402" t="s">
        <v>84</v>
      </c>
      <c r="B4" s="402"/>
      <c r="C4" s="402" t="s">
        <v>32</v>
      </c>
      <c r="D4" s="402"/>
      <c r="E4" s="402" t="s">
        <v>346</v>
      </c>
      <c r="F4" s="402"/>
      <c r="G4" s="402" t="s">
        <v>347</v>
      </c>
      <c r="H4" s="402"/>
      <c r="I4" s="402" t="s">
        <v>348</v>
      </c>
      <c r="J4" s="402"/>
      <c r="K4" s="402" t="s">
        <v>349</v>
      </c>
      <c r="L4" s="402"/>
      <c r="M4" s="402" t="s">
        <v>33</v>
      </c>
      <c r="N4" s="402"/>
      <c r="O4" s="402" t="s">
        <v>34</v>
      </c>
      <c r="P4" s="402"/>
      <c r="Q4" s="402" t="s">
        <v>35</v>
      </c>
      <c r="R4" s="402"/>
      <c r="S4" s="402" t="s">
        <v>36</v>
      </c>
      <c r="T4" s="402"/>
      <c r="U4" s="402" t="s">
        <v>31</v>
      </c>
      <c r="V4" s="402"/>
      <c r="W4" s="402"/>
      <c r="X4" s="402" t="s">
        <v>206</v>
      </c>
      <c r="Y4" s="402"/>
      <c r="Z4" s="746"/>
      <c r="AA4" s="746"/>
      <c r="AB4" s="746"/>
      <c r="AC4" s="746"/>
      <c r="AD4" s="746"/>
      <c r="AE4" s="746"/>
      <c r="AF4" s="746"/>
      <c r="AG4" s="746"/>
      <c r="AH4" s="746"/>
      <c r="AI4" s="746"/>
      <c r="AJ4" s="746"/>
      <c r="AK4" s="746"/>
      <c r="AL4" s="746"/>
      <c r="AM4" s="746"/>
      <c r="AN4" s="746"/>
      <c r="AO4" s="746"/>
      <c r="AP4" s="746"/>
      <c r="AQ4" s="746"/>
      <c r="AR4" s="746"/>
      <c r="AS4" s="746"/>
      <c r="AT4" s="746"/>
      <c r="AU4" s="746"/>
      <c r="AV4" s="746"/>
      <c r="AW4" s="746"/>
      <c r="AX4" s="746"/>
      <c r="AY4" s="746"/>
      <c r="AZ4" s="746"/>
      <c r="BA4" s="746"/>
      <c r="BB4" s="746"/>
      <c r="BC4" s="746"/>
      <c r="BD4" s="746"/>
      <c r="BE4" s="746"/>
      <c r="BF4" s="746"/>
      <c r="BG4" s="746"/>
      <c r="BH4" s="746"/>
      <c r="BI4" s="746"/>
      <c r="BJ4" s="746"/>
      <c r="BK4" s="746"/>
      <c r="BL4" s="746"/>
      <c r="BM4" s="746"/>
      <c r="BN4" s="746"/>
      <c r="BO4" s="746"/>
      <c r="BP4" s="746"/>
      <c r="BQ4" s="746"/>
      <c r="BR4" s="746"/>
      <c r="BS4" s="746"/>
    </row>
    <row r="5" spans="1:71" s="747" customFormat="1" ht="29.25" customHeight="1">
      <c r="A5" s="385"/>
      <c r="B5" s="385"/>
      <c r="C5" s="385" t="s">
        <v>244</v>
      </c>
      <c r="D5" s="385"/>
      <c r="E5" s="385" t="s">
        <v>707</v>
      </c>
      <c r="F5" s="385"/>
      <c r="G5" s="385" t="s">
        <v>708</v>
      </c>
      <c r="H5" s="385"/>
      <c r="I5" s="385" t="s">
        <v>709</v>
      </c>
      <c r="J5" s="385"/>
      <c r="K5" s="385" t="s">
        <v>710</v>
      </c>
      <c r="L5" s="385"/>
      <c r="M5" s="385" t="s">
        <v>245</v>
      </c>
      <c r="N5" s="385"/>
      <c r="O5" s="385" t="s">
        <v>246</v>
      </c>
      <c r="P5" s="385"/>
      <c r="Q5" s="385" t="s">
        <v>247</v>
      </c>
      <c r="R5" s="385"/>
      <c r="S5" s="385" t="s">
        <v>248</v>
      </c>
      <c r="T5" s="385"/>
      <c r="U5" s="385" t="s">
        <v>201</v>
      </c>
      <c r="V5" s="385"/>
      <c r="W5" s="385"/>
      <c r="X5" s="385"/>
      <c r="Y5" s="385"/>
      <c r="Z5" s="746"/>
      <c r="AA5" s="746"/>
      <c r="AB5" s="746"/>
      <c r="AC5" s="746"/>
      <c r="AD5" s="746"/>
      <c r="AE5" s="746"/>
      <c r="AF5" s="746"/>
      <c r="AG5" s="746"/>
      <c r="AH5" s="746"/>
      <c r="AI5" s="746"/>
      <c r="AJ5" s="746"/>
      <c r="AK5" s="746"/>
      <c r="AL5" s="746"/>
      <c r="AM5" s="746"/>
      <c r="AN5" s="746"/>
      <c r="AO5" s="746"/>
      <c r="AP5" s="746"/>
      <c r="AQ5" s="746"/>
      <c r="AR5" s="746"/>
      <c r="AS5" s="746"/>
      <c r="AT5" s="746"/>
      <c r="AU5" s="746"/>
      <c r="AV5" s="746"/>
      <c r="AW5" s="746"/>
      <c r="AX5" s="746"/>
      <c r="AY5" s="746"/>
      <c r="AZ5" s="746"/>
      <c r="BA5" s="746"/>
      <c r="BB5" s="746"/>
      <c r="BC5" s="746"/>
      <c r="BD5" s="746"/>
      <c r="BE5" s="746"/>
      <c r="BF5" s="746"/>
      <c r="BG5" s="746"/>
      <c r="BH5" s="746"/>
      <c r="BI5" s="746"/>
      <c r="BJ5" s="746"/>
      <c r="BK5" s="746"/>
      <c r="BL5" s="746"/>
      <c r="BM5" s="746"/>
      <c r="BN5" s="746"/>
      <c r="BO5" s="746"/>
      <c r="BP5" s="746"/>
      <c r="BQ5" s="746"/>
      <c r="BR5" s="746"/>
      <c r="BS5" s="746"/>
    </row>
    <row r="6" spans="1:71" s="747" customFormat="1" ht="20.25" customHeight="1">
      <c r="A6" s="385"/>
      <c r="B6" s="385"/>
      <c r="C6" s="647" t="s">
        <v>5</v>
      </c>
      <c r="D6" s="647" t="s">
        <v>6</v>
      </c>
      <c r="E6" s="647" t="s">
        <v>5</v>
      </c>
      <c r="F6" s="647" t="s">
        <v>6</v>
      </c>
      <c r="G6" s="647" t="s">
        <v>5</v>
      </c>
      <c r="H6" s="647" t="s">
        <v>6</v>
      </c>
      <c r="I6" s="647" t="s">
        <v>5</v>
      </c>
      <c r="J6" s="647" t="s">
        <v>6</v>
      </c>
      <c r="K6" s="647" t="s">
        <v>5</v>
      </c>
      <c r="L6" s="647" t="s">
        <v>6</v>
      </c>
      <c r="M6" s="647" t="s">
        <v>5</v>
      </c>
      <c r="N6" s="647" t="s">
        <v>6</v>
      </c>
      <c r="O6" s="647" t="s">
        <v>5</v>
      </c>
      <c r="P6" s="647" t="s">
        <v>6</v>
      </c>
      <c r="Q6" s="647" t="s">
        <v>5</v>
      </c>
      <c r="R6" s="647" t="s">
        <v>6</v>
      </c>
      <c r="S6" s="647" t="s">
        <v>5</v>
      </c>
      <c r="T6" s="647" t="s">
        <v>6</v>
      </c>
      <c r="U6" s="647" t="s">
        <v>5</v>
      </c>
      <c r="V6" s="647" t="s">
        <v>6</v>
      </c>
      <c r="W6" s="647" t="s">
        <v>4</v>
      </c>
      <c r="X6" s="385"/>
      <c r="Y6" s="385"/>
      <c r="Z6" s="746"/>
      <c r="AA6" s="746"/>
      <c r="AB6" s="746"/>
      <c r="AC6" s="746"/>
      <c r="AD6" s="746"/>
      <c r="AE6" s="746"/>
      <c r="AF6" s="746"/>
      <c r="AG6" s="746"/>
      <c r="AH6" s="746"/>
      <c r="AI6" s="746"/>
      <c r="AJ6" s="746"/>
      <c r="AK6" s="746"/>
      <c r="AL6" s="746"/>
      <c r="AM6" s="746"/>
      <c r="AN6" s="746"/>
      <c r="AO6" s="746"/>
      <c r="AP6" s="746"/>
      <c r="AQ6" s="746"/>
      <c r="AR6" s="746"/>
      <c r="AS6" s="746"/>
      <c r="AT6" s="746"/>
      <c r="AU6" s="746"/>
      <c r="AV6" s="746"/>
      <c r="AW6" s="746"/>
      <c r="AX6" s="746"/>
      <c r="AY6" s="746"/>
      <c r="AZ6" s="746"/>
      <c r="BA6" s="746"/>
      <c r="BB6" s="746"/>
      <c r="BC6" s="746"/>
      <c r="BD6" s="746"/>
      <c r="BE6" s="746"/>
      <c r="BF6" s="746"/>
      <c r="BG6" s="746"/>
      <c r="BH6" s="746"/>
      <c r="BI6" s="746"/>
      <c r="BJ6" s="746"/>
      <c r="BK6" s="746"/>
      <c r="BL6" s="746"/>
      <c r="BM6" s="746"/>
      <c r="BN6" s="746"/>
      <c r="BO6" s="746"/>
      <c r="BP6" s="746"/>
      <c r="BQ6" s="746"/>
      <c r="BR6" s="746"/>
      <c r="BS6" s="746"/>
    </row>
    <row r="7" spans="1:71" s="746" customFormat="1" ht="50.25" customHeight="1" thickBot="1">
      <c r="A7" s="403"/>
      <c r="B7" s="403"/>
      <c r="C7" s="639" t="s">
        <v>198</v>
      </c>
      <c r="D7" s="639" t="s">
        <v>233</v>
      </c>
      <c r="E7" s="639" t="s">
        <v>198</v>
      </c>
      <c r="F7" s="639" t="s">
        <v>233</v>
      </c>
      <c r="G7" s="639" t="s">
        <v>198</v>
      </c>
      <c r="H7" s="639" t="s">
        <v>233</v>
      </c>
      <c r="I7" s="639" t="s">
        <v>198</v>
      </c>
      <c r="J7" s="639" t="s">
        <v>233</v>
      </c>
      <c r="K7" s="639" t="s">
        <v>198</v>
      </c>
      <c r="L7" s="639" t="s">
        <v>233</v>
      </c>
      <c r="M7" s="639" t="s">
        <v>198</v>
      </c>
      <c r="N7" s="639" t="s">
        <v>233</v>
      </c>
      <c r="O7" s="639" t="s">
        <v>198</v>
      </c>
      <c r="P7" s="639" t="s">
        <v>233</v>
      </c>
      <c r="Q7" s="639" t="s">
        <v>198</v>
      </c>
      <c r="R7" s="639" t="s">
        <v>233</v>
      </c>
      <c r="S7" s="639" t="s">
        <v>198</v>
      </c>
      <c r="T7" s="639" t="s">
        <v>233</v>
      </c>
      <c r="U7" s="639" t="s">
        <v>198</v>
      </c>
      <c r="V7" s="639" t="s">
        <v>233</v>
      </c>
      <c r="W7" s="639" t="s">
        <v>201</v>
      </c>
      <c r="X7" s="385"/>
      <c r="Y7" s="385"/>
    </row>
    <row r="8" spans="1:71" ht="17.100000000000001" customHeight="1">
      <c r="A8" s="665" t="s">
        <v>382</v>
      </c>
      <c r="B8" s="665"/>
      <c r="C8" s="629">
        <v>14</v>
      </c>
      <c r="D8" s="629">
        <v>2</v>
      </c>
      <c r="E8" s="629">
        <v>11</v>
      </c>
      <c r="F8" s="629">
        <v>6</v>
      </c>
      <c r="G8" s="629">
        <v>24</v>
      </c>
      <c r="H8" s="629">
        <v>18</v>
      </c>
      <c r="I8" s="629">
        <v>68</v>
      </c>
      <c r="J8" s="629">
        <v>36</v>
      </c>
      <c r="K8" s="629">
        <v>12</v>
      </c>
      <c r="L8" s="629">
        <v>2</v>
      </c>
      <c r="M8" s="629">
        <v>0</v>
      </c>
      <c r="N8" s="629">
        <v>1</v>
      </c>
      <c r="O8" s="629">
        <v>5</v>
      </c>
      <c r="P8" s="629">
        <v>1</v>
      </c>
      <c r="Q8" s="629">
        <v>0</v>
      </c>
      <c r="R8" s="629">
        <v>0</v>
      </c>
      <c r="S8" s="629">
        <v>2</v>
      </c>
      <c r="T8" s="629">
        <v>0</v>
      </c>
      <c r="U8" s="623">
        <f>SUM(S8,Q8,O8,M8,K8,I8,G8,E8,C8)</f>
        <v>136</v>
      </c>
      <c r="V8" s="623">
        <f>SUM(T8,R8,P8,N8,L8,J8,H8,F8,D8)</f>
        <v>66</v>
      </c>
      <c r="W8" s="623">
        <f>SUM(U8:V8)</f>
        <v>202</v>
      </c>
      <c r="X8" s="421" t="s">
        <v>380</v>
      </c>
      <c r="Y8" s="421"/>
    </row>
    <row r="9" spans="1:71" ht="17.100000000000001" customHeight="1">
      <c r="A9" s="665" t="s">
        <v>383</v>
      </c>
      <c r="B9" s="665"/>
      <c r="C9" s="629">
        <v>33</v>
      </c>
      <c r="D9" s="629">
        <v>2</v>
      </c>
      <c r="E9" s="629">
        <v>46</v>
      </c>
      <c r="F9" s="629">
        <v>7</v>
      </c>
      <c r="G9" s="629">
        <v>56</v>
      </c>
      <c r="H9" s="629">
        <v>7</v>
      </c>
      <c r="I9" s="629">
        <v>57</v>
      </c>
      <c r="J9" s="629">
        <v>27</v>
      </c>
      <c r="K9" s="629">
        <v>29</v>
      </c>
      <c r="L9" s="629">
        <v>14</v>
      </c>
      <c r="M9" s="629">
        <v>0</v>
      </c>
      <c r="N9" s="629">
        <v>0</v>
      </c>
      <c r="O9" s="629">
        <v>9</v>
      </c>
      <c r="P9" s="629">
        <v>0</v>
      </c>
      <c r="Q9" s="629">
        <v>1</v>
      </c>
      <c r="R9" s="629">
        <v>0</v>
      </c>
      <c r="S9" s="629">
        <v>0</v>
      </c>
      <c r="T9" s="629">
        <v>0</v>
      </c>
      <c r="U9" s="625">
        <f>SUM(S9,Q9,O9,M9,K9,I9,G9,E9,C9)</f>
        <v>231</v>
      </c>
      <c r="V9" s="625">
        <f>SUM(T9,R9,P9,N9,L9,J9,H9,F9,D9)</f>
        <v>57</v>
      </c>
      <c r="W9" s="625">
        <f>SUM(U9:V9)</f>
        <v>288</v>
      </c>
      <c r="X9" s="441" t="s">
        <v>207</v>
      </c>
      <c r="Y9" s="441"/>
    </row>
    <row r="10" spans="1:71" ht="17.100000000000001" customHeight="1">
      <c r="A10" s="624" t="s">
        <v>83</v>
      </c>
      <c r="B10" s="624"/>
      <c r="C10" s="625">
        <v>12</v>
      </c>
      <c r="D10" s="625">
        <v>23</v>
      </c>
      <c r="E10" s="625">
        <v>7</v>
      </c>
      <c r="F10" s="625">
        <v>2</v>
      </c>
      <c r="G10" s="625">
        <v>145</v>
      </c>
      <c r="H10" s="625">
        <v>44</v>
      </c>
      <c r="I10" s="625">
        <v>67</v>
      </c>
      <c r="J10" s="625">
        <v>43</v>
      </c>
      <c r="K10" s="625">
        <v>23</v>
      </c>
      <c r="L10" s="625">
        <v>26</v>
      </c>
      <c r="M10" s="625">
        <v>0</v>
      </c>
      <c r="N10" s="625">
        <v>0</v>
      </c>
      <c r="O10" s="625">
        <v>3</v>
      </c>
      <c r="P10" s="625">
        <v>0</v>
      </c>
      <c r="Q10" s="625">
        <v>0</v>
      </c>
      <c r="R10" s="625">
        <v>0</v>
      </c>
      <c r="S10" s="625">
        <v>0</v>
      </c>
      <c r="T10" s="625">
        <v>0</v>
      </c>
      <c r="U10" s="625">
        <f t="shared" ref="U10:V27" si="0">SUM(S10,Q10,O10,M10,K10,I10,G10,E10,C10)</f>
        <v>257</v>
      </c>
      <c r="V10" s="625">
        <f t="shared" si="0"/>
        <v>138</v>
      </c>
      <c r="W10" s="625">
        <f t="shared" ref="W10:W27" si="1">SUM(U10:V10)</f>
        <v>395</v>
      </c>
      <c r="X10" s="404" t="s">
        <v>208</v>
      </c>
      <c r="Y10" s="404"/>
    </row>
    <row r="11" spans="1:71" ht="17.100000000000001" customHeight="1">
      <c r="A11" s="624" t="s">
        <v>7</v>
      </c>
      <c r="B11" s="624"/>
      <c r="C11" s="625">
        <v>52</v>
      </c>
      <c r="D11" s="625">
        <v>22</v>
      </c>
      <c r="E11" s="625">
        <v>1</v>
      </c>
      <c r="F11" s="625">
        <v>10</v>
      </c>
      <c r="G11" s="625">
        <v>150</v>
      </c>
      <c r="H11" s="625">
        <v>114</v>
      </c>
      <c r="I11" s="625">
        <v>120</v>
      </c>
      <c r="J11" s="625">
        <v>52</v>
      </c>
      <c r="K11" s="625">
        <v>96</v>
      </c>
      <c r="L11" s="625">
        <v>46</v>
      </c>
      <c r="M11" s="625">
        <v>0</v>
      </c>
      <c r="N11" s="625">
        <v>0</v>
      </c>
      <c r="O11" s="625">
        <v>22</v>
      </c>
      <c r="P11" s="625">
        <v>0</v>
      </c>
      <c r="Q11" s="625">
        <v>1</v>
      </c>
      <c r="R11" s="625">
        <v>0</v>
      </c>
      <c r="S11" s="625">
        <v>0</v>
      </c>
      <c r="T11" s="625">
        <v>0</v>
      </c>
      <c r="U11" s="625">
        <f t="shared" si="0"/>
        <v>442</v>
      </c>
      <c r="V11" s="625">
        <f t="shared" si="0"/>
        <v>244</v>
      </c>
      <c r="W11" s="625">
        <f t="shared" si="1"/>
        <v>686</v>
      </c>
      <c r="X11" s="404" t="s">
        <v>209</v>
      </c>
      <c r="Y11" s="404"/>
    </row>
    <row r="12" spans="1:71" ht="17.100000000000001" customHeight="1">
      <c r="A12" s="650" t="s">
        <v>8</v>
      </c>
      <c r="B12" s="191" t="s">
        <v>69</v>
      </c>
      <c r="C12" s="625">
        <v>14</v>
      </c>
      <c r="D12" s="625">
        <v>5</v>
      </c>
      <c r="E12" s="625">
        <v>13</v>
      </c>
      <c r="F12" s="625">
        <v>12</v>
      </c>
      <c r="G12" s="625">
        <v>54</v>
      </c>
      <c r="H12" s="625">
        <v>57</v>
      </c>
      <c r="I12" s="625">
        <v>94</v>
      </c>
      <c r="J12" s="625">
        <v>104</v>
      </c>
      <c r="K12" s="625">
        <v>24</v>
      </c>
      <c r="L12" s="625">
        <v>29</v>
      </c>
      <c r="M12" s="625">
        <v>0</v>
      </c>
      <c r="N12" s="625">
        <v>1</v>
      </c>
      <c r="O12" s="625">
        <v>11</v>
      </c>
      <c r="P12" s="625">
        <v>5</v>
      </c>
      <c r="Q12" s="625">
        <v>6</v>
      </c>
      <c r="R12" s="625">
        <v>2</v>
      </c>
      <c r="S12" s="625">
        <v>0</v>
      </c>
      <c r="T12" s="625">
        <v>0</v>
      </c>
      <c r="U12" s="625">
        <f t="shared" si="0"/>
        <v>216</v>
      </c>
      <c r="V12" s="625">
        <f t="shared" si="0"/>
        <v>215</v>
      </c>
      <c r="W12" s="625">
        <f t="shared" si="1"/>
        <v>431</v>
      </c>
      <c r="X12" s="365" t="s">
        <v>627</v>
      </c>
      <c r="Y12" s="408" t="s">
        <v>211</v>
      </c>
    </row>
    <row r="13" spans="1:71" ht="17.100000000000001" customHeight="1">
      <c r="A13" s="650"/>
      <c r="B13" s="191" t="s">
        <v>73</v>
      </c>
      <c r="C13" s="625">
        <v>14</v>
      </c>
      <c r="D13" s="625">
        <v>4</v>
      </c>
      <c r="E13" s="625">
        <v>0</v>
      </c>
      <c r="F13" s="625">
        <v>0</v>
      </c>
      <c r="G13" s="625">
        <v>68</v>
      </c>
      <c r="H13" s="625">
        <v>78</v>
      </c>
      <c r="I13" s="625">
        <v>98</v>
      </c>
      <c r="J13" s="625">
        <v>68</v>
      </c>
      <c r="K13" s="625">
        <v>59</v>
      </c>
      <c r="L13" s="625">
        <v>43</v>
      </c>
      <c r="M13" s="625">
        <v>0</v>
      </c>
      <c r="N13" s="625">
        <v>0</v>
      </c>
      <c r="O13" s="625">
        <v>6</v>
      </c>
      <c r="P13" s="625">
        <v>6</v>
      </c>
      <c r="Q13" s="625">
        <v>2</v>
      </c>
      <c r="R13" s="625">
        <v>1</v>
      </c>
      <c r="S13" s="625">
        <v>0</v>
      </c>
      <c r="T13" s="625">
        <v>0</v>
      </c>
      <c r="U13" s="625">
        <f t="shared" si="0"/>
        <v>247</v>
      </c>
      <c r="V13" s="625">
        <f t="shared" si="0"/>
        <v>200</v>
      </c>
      <c r="W13" s="625">
        <f t="shared" si="1"/>
        <v>447</v>
      </c>
      <c r="X13" s="365" t="s">
        <v>628</v>
      </c>
      <c r="Y13" s="409"/>
    </row>
    <row r="14" spans="1:71" ht="17.100000000000001" customHeight="1">
      <c r="A14" s="650"/>
      <c r="B14" s="191" t="s">
        <v>74</v>
      </c>
      <c r="C14" s="625">
        <v>0</v>
      </c>
      <c r="D14" s="625">
        <v>0</v>
      </c>
      <c r="E14" s="625">
        <v>6</v>
      </c>
      <c r="F14" s="625">
        <v>9</v>
      </c>
      <c r="G14" s="625">
        <v>2</v>
      </c>
      <c r="H14" s="625">
        <v>10</v>
      </c>
      <c r="I14" s="625">
        <v>11</v>
      </c>
      <c r="J14" s="625">
        <v>11</v>
      </c>
      <c r="K14" s="625">
        <v>14</v>
      </c>
      <c r="L14" s="625">
        <v>10</v>
      </c>
      <c r="M14" s="625">
        <v>0</v>
      </c>
      <c r="N14" s="625">
        <v>0</v>
      </c>
      <c r="O14" s="625">
        <v>2</v>
      </c>
      <c r="P14" s="625">
        <v>0</v>
      </c>
      <c r="Q14" s="625">
        <v>2</v>
      </c>
      <c r="R14" s="625">
        <v>0</v>
      </c>
      <c r="S14" s="625">
        <v>0</v>
      </c>
      <c r="T14" s="625">
        <v>0</v>
      </c>
      <c r="U14" s="625">
        <f t="shared" si="0"/>
        <v>37</v>
      </c>
      <c r="V14" s="625">
        <f t="shared" si="0"/>
        <v>40</v>
      </c>
      <c r="W14" s="625">
        <f t="shared" si="1"/>
        <v>77</v>
      </c>
      <c r="X14" s="365" t="s">
        <v>629</v>
      </c>
      <c r="Y14" s="409"/>
    </row>
    <row r="15" spans="1:71" ht="17.100000000000001" customHeight="1">
      <c r="A15" s="650"/>
      <c r="B15" s="191" t="s">
        <v>72</v>
      </c>
      <c r="C15" s="625">
        <v>0</v>
      </c>
      <c r="D15" s="625">
        <v>0</v>
      </c>
      <c r="E15" s="625">
        <v>12</v>
      </c>
      <c r="F15" s="625">
        <v>23</v>
      </c>
      <c r="G15" s="625">
        <v>18</v>
      </c>
      <c r="H15" s="625">
        <v>17</v>
      </c>
      <c r="I15" s="625">
        <v>29</v>
      </c>
      <c r="J15" s="625">
        <v>37</v>
      </c>
      <c r="K15" s="625">
        <v>34</v>
      </c>
      <c r="L15" s="625">
        <v>58</v>
      </c>
      <c r="M15" s="625">
        <v>0</v>
      </c>
      <c r="N15" s="625">
        <v>1</v>
      </c>
      <c r="O15" s="625">
        <v>2</v>
      </c>
      <c r="P15" s="625">
        <v>5</v>
      </c>
      <c r="Q15" s="625">
        <v>1</v>
      </c>
      <c r="R15" s="625">
        <v>2</v>
      </c>
      <c r="S15" s="625">
        <v>1</v>
      </c>
      <c r="T15" s="625">
        <v>2</v>
      </c>
      <c r="U15" s="625">
        <f t="shared" si="0"/>
        <v>97</v>
      </c>
      <c r="V15" s="625">
        <f t="shared" si="0"/>
        <v>145</v>
      </c>
      <c r="W15" s="625">
        <f t="shared" si="1"/>
        <v>242</v>
      </c>
      <c r="X15" s="365" t="s">
        <v>630</v>
      </c>
      <c r="Y15" s="409"/>
    </row>
    <row r="16" spans="1:71" ht="17.100000000000001" customHeight="1">
      <c r="A16" s="650"/>
      <c r="B16" s="191" t="s">
        <v>70</v>
      </c>
      <c r="C16" s="625">
        <v>3</v>
      </c>
      <c r="D16" s="625">
        <v>6</v>
      </c>
      <c r="E16" s="625">
        <v>0</v>
      </c>
      <c r="F16" s="625">
        <v>0</v>
      </c>
      <c r="G16" s="625">
        <v>44</v>
      </c>
      <c r="H16" s="625">
        <v>71</v>
      </c>
      <c r="I16" s="625">
        <v>78</v>
      </c>
      <c r="J16" s="625">
        <v>64</v>
      </c>
      <c r="K16" s="625">
        <v>29</v>
      </c>
      <c r="L16" s="625">
        <v>34</v>
      </c>
      <c r="M16" s="625">
        <v>0</v>
      </c>
      <c r="N16" s="625">
        <v>0</v>
      </c>
      <c r="O16" s="625">
        <v>8</v>
      </c>
      <c r="P16" s="625">
        <v>2</v>
      </c>
      <c r="Q16" s="625">
        <v>2</v>
      </c>
      <c r="R16" s="625">
        <v>1</v>
      </c>
      <c r="S16" s="625">
        <v>0</v>
      </c>
      <c r="T16" s="625">
        <v>0</v>
      </c>
      <c r="U16" s="625">
        <f t="shared" si="0"/>
        <v>164</v>
      </c>
      <c r="V16" s="625">
        <f t="shared" si="0"/>
        <v>178</v>
      </c>
      <c r="W16" s="625">
        <f t="shared" si="1"/>
        <v>342</v>
      </c>
      <c r="X16" s="365" t="s">
        <v>631</v>
      </c>
      <c r="Y16" s="409"/>
    </row>
    <row r="17" spans="1:27" ht="17.100000000000001" customHeight="1">
      <c r="A17" s="650"/>
      <c r="B17" s="191" t="s">
        <v>71</v>
      </c>
      <c r="C17" s="625">
        <v>2</v>
      </c>
      <c r="D17" s="625">
        <v>1</v>
      </c>
      <c r="E17" s="625">
        <v>6</v>
      </c>
      <c r="F17" s="625">
        <v>4</v>
      </c>
      <c r="G17" s="625">
        <v>25</v>
      </c>
      <c r="H17" s="625">
        <v>33</v>
      </c>
      <c r="I17" s="625">
        <v>37</v>
      </c>
      <c r="J17" s="625">
        <v>43</v>
      </c>
      <c r="K17" s="625">
        <v>24</v>
      </c>
      <c r="L17" s="625">
        <v>30</v>
      </c>
      <c r="M17" s="625">
        <v>0</v>
      </c>
      <c r="N17" s="625">
        <v>0</v>
      </c>
      <c r="O17" s="625">
        <v>6</v>
      </c>
      <c r="P17" s="625">
        <v>0</v>
      </c>
      <c r="Q17" s="625">
        <v>4</v>
      </c>
      <c r="R17" s="625">
        <v>0</v>
      </c>
      <c r="S17" s="625">
        <v>0</v>
      </c>
      <c r="T17" s="625">
        <v>0</v>
      </c>
      <c r="U17" s="625">
        <f t="shared" si="0"/>
        <v>104</v>
      </c>
      <c r="V17" s="625">
        <f t="shared" si="0"/>
        <v>111</v>
      </c>
      <c r="W17" s="625">
        <f t="shared" si="1"/>
        <v>215</v>
      </c>
      <c r="X17" s="365" t="s">
        <v>632</v>
      </c>
      <c r="Y17" s="410"/>
    </row>
    <row r="18" spans="1:27" ht="17.100000000000001" customHeight="1">
      <c r="A18" s="624" t="s">
        <v>392</v>
      </c>
      <c r="B18" s="624"/>
      <c r="C18" s="625">
        <v>36</v>
      </c>
      <c r="D18" s="625">
        <v>2</v>
      </c>
      <c r="E18" s="625">
        <v>50</v>
      </c>
      <c r="F18" s="625">
        <v>8</v>
      </c>
      <c r="G18" s="625">
        <v>50</v>
      </c>
      <c r="H18" s="625">
        <v>4</v>
      </c>
      <c r="I18" s="625">
        <v>117</v>
      </c>
      <c r="J18" s="625">
        <v>26</v>
      </c>
      <c r="K18" s="625">
        <v>28</v>
      </c>
      <c r="L18" s="625">
        <v>6</v>
      </c>
      <c r="M18" s="625">
        <v>4</v>
      </c>
      <c r="N18" s="625">
        <v>0</v>
      </c>
      <c r="O18" s="625">
        <v>9</v>
      </c>
      <c r="P18" s="625">
        <v>0</v>
      </c>
      <c r="Q18" s="625">
        <v>0</v>
      </c>
      <c r="R18" s="625">
        <v>1</v>
      </c>
      <c r="S18" s="625">
        <v>0</v>
      </c>
      <c r="T18" s="625">
        <v>0</v>
      </c>
      <c r="U18" s="625">
        <f t="shared" si="0"/>
        <v>294</v>
      </c>
      <c r="V18" s="625">
        <f t="shared" si="0"/>
        <v>47</v>
      </c>
      <c r="W18" s="625">
        <f t="shared" si="1"/>
        <v>341</v>
      </c>
      <c r="X18" s="473" t="s">
        <v>217</v>
      </c>
      <c r="Y18" s="473"/>
    </row>
    <row r="19" spans="1:27" ht="17.100000000000001" customHeight="1">
      <c r="A19" s="624" t="s">
        <v>633</v>
      </c>
      <c r="B19" s="624"/>
      <c r="C19" s="625">
        <v>30</v>
      </c>
      <c r="D19" s="625">
        <v>7</v>
      </c>
      <c r="E19" s="625">
        <v>8</v>
      </c>
      <c r="F19" s="625">
        <v>7</v>
      </c>
      <c r="G19" s="625">
        <v>82</v>
      </c>
      <c r="H19" s="625">
        <v>73</v>
      </c>
      <c r="I19" s="625">
        <v>98</v>
      </c>
      <c r="J19" s="625">
        <v>73</v>
      </c>
      <c r="K19" s="625">
        <v>41</v>
      </c>
      <c r="L19" s="625">
        <v>20</v>
      </c>
      <c r="M19" s="625">
        <v>0</v>
      </c>
      <c r="N19" s="625">
        <v>0</v>
      </c>
      <c r="O19" s="625">
        <v>7</v>
      </c>
      <c r="P19" s="625">
        <v>3</v>
      </c>
      <c r="Q19" s="625">
        <v>4</v>
      </c>
      <c r="R19" s="625">
        <v>1</v>
      </c>
      <c r="S19" s="625">
        <v>0</v>
      </c>
      <c r="T19" s="625">
        <v>0</v>
      </c>
      <c r="U19" s="625">
        <f t="shared" si="0"/>
        <v>270</v>
      </c>
      <c r="V19" s="625">
        <f t="shared" si="0"/>
        <v>184</v>
      </c>
      <c r="W19" s="625">
        <f t="shared" si="1"/>
        <v>454</v>
      </c>
      <c r="X19" s="404" t="s">
        <v>218</v>
      </c>
      <c r="Y19" s="404"/>
    </row>
    <row r="20" spans="1:27" ht="17.100000000000001" customHeight="1">
      <c r="A20" s="624" t="s">
        <v>75</v>
      </c>
      <c r="B20" s="624"/>
      <c r="C20" s="625">
        <v>22</v>
      </c>
      <c r="D20" s="625">
        <v>0</v>
      </c>
      <c r="E20" s="625">
        <v>5</v>
      </c>
      <c r="F20" s="625">
        <v>5</v>
      </c>
      <c r="G20" s="625">
        <v>152</v>
      </c>
      <c r="H20" s="625">
        <v>43</v>
      </c>
      <c r="I20" s="625">
        <v>95</v>
      </c>
      <c r="J20" s="625">
        <v>30</v>
      </c>
      <c r="K20" s="625">
        <v>50</v>
      </c>
      <c r="L20" s="625">
        <v>31</v>
      </c>
      <c r="M20" s="625">
        <v>0</v>
      </c>
      <c r="N20" s="625">
        <v>0</v>
      </c>
      <c r="O20" s="625">
        <v>11</v>
      </c>
      <c r="P20" s="625">
        <v>0</v>
      </c>
      <c r="Q20" s="625">
        <v>2</v>
      </c>
      <c r="R20" s="625">
        <v>0</v>
      </c>
      <c r="S20" s="625">
        <v>0</v>
      </c>
      <c r="T20" s="625">
        <v>0</v>
      </c>
      <c r="U20" s="625">
        <f t="shared" si="0"/>
        <v>337</v>
      </c>
      <c r="V20" s="625">
        <f t="shared" si="0"/>
        <v>109</v>
      </c>
      <c r="W20" s="625">
        <f t="shared" si="1"/>
        <v>446</v>
      </c>
      <c r="X20" s="404" t="s">
        <v>219</v>
      </c>
      <c r="Y20" s="404"/>
    </row>
    <row r="21" spans="1:27" ht="17.100000000000001" customHeight="1">
      <c r="A21" s="624" t="s">
        <v>78</v>
      </c>
      <c r="B21" s="624"/>
      <c r="C21" s="625">
        <v>14</v>
      </c>
      <c r="D21" s="625">
        <v>2</v>
      </c>
      <c r="E21" s="625">
        <v>9</v>
      </c>
      <c r="F21" s="625">
        <v>6</v>
      </c>
      <c r="G21" s="625">
        <v>64</v>
      </c>
      <c r="H21" s="625">
        <v>68</v>
      </c>
      <c r="I21" s="625">
        <v>48</v>
      </c>
      <c r="J21" s="625">
        <v>45</v>
      </c>
      <c r="K21" s="625">
        <v>102</v>
      </c>
      <c r="L21" s="625">
        <v>50</v>
      </c>
      <c r="M21" s="625">
        <v>0</v>
      </c>
      <c r="N21" s="625">
        <v>0</v>
      </c>
      <c r="O21" s="625">
        <v>12</v>
      </c>
      <c r="P21" s="625">
        <v>2</v>
      </c>
      <c r="Q21" s="625">
        <v>3</v>
      </c>
      <c r="R21" s="625">
        <v>0</v>
      </c>
      <c r="S21" s="625">
        <v>0</v>
      </c>
      <c r="T21" s="625">
        <v>0</v>
      </c>
      <c r="U21" s="625">
        <f t="shared" si="0"/>
        <v>252</v>
      </c>
      <c r="V21" s="625">
        <f t="shared" si="0"/>
        <v>173</v>
      </c>
      <c r="W21" s="625">
        <f t="shared" si="1"/>
        <v>425</v>
      </c>
      <c r="X21" s="404" t="s">
        <v>220</v>
      </c>
      <c r="Y21" s="404"/>
    </row>
    <row r="22" spans="1:27" ht="17.100000000000001" customHeight="1">
      <c r="A22" s="624" t="s">
        <v>409</v>
      </c>
      <c r="B22" s="624"/>
      <c r="C22" s="625">
        <v>27</v>
      </c>
      <c r="D22" s="625">
        <v>3</v>
      </c>
      <c r="E22" s="625">
        <v>30</v>
      </c>
      <c r="F22" s="625">
        <v>11</v>
      </c>
      <c r="G22" s="625">
        <v>57</v>
      </c>
      <c r="H22" s="625">
        <v>24</v>
      </c>
      <c r="I22" s="625">
        <v>51</v>
      </c>
      <c r="J22" s="625">
        <v>24</v>
      </c>
      <c r="K22" s="625">
        <v>33</v>
      </c>
      <c r="L22" s="625">
        <v>17</v>
      </c>
      <c r="M22" s="625">
        <v>0</v>
      </c>
      <c r="N22" s="625">
        <v>0</v>
      </c>
      <c r="O22" s="625">
        <v>1</v>
      </c>
      <c r="P22" s="625">
        <v>0</v>
      </c>
      <c r="Q22" s="625">
        <v>0</v>
      </c>
      <c r="R22" s="625">
        <v>0</v>
      </c>
      <c r="S22" s="625">
        <v>0</v>
      </c>
      <c r="T22" s="625">
        <v>0</v>
      </c>
      <c r="U22" s="625">
        <f t="shared" si="0"/>
        <v>199</v>
      </c>
      <c r="V22" s="625">
        <f t="shared" si="0"/>
        <v>79</v>
      </c>
      <c r="W22" s="625">
        <f t="shared" si="1"/>
        <v>278</v>
      </c>
      <c r="X22" s="404" t="s">
        <v>221</v>
      </c>
      <c r="Y22" s="404"/>
    </row>
    <row r="23" spans="1:27" ht="17.100000000000001" customHeight="1">
      <c r="A23" s="624" t="s">
        <v>9</v>
      </c>
      <c r="B23" s="624"/>
      <c r="C23" s="625">
        <v>7</v>
      </c>
      <c r="D23" s="625">
        <v>2</v>
      </c>
      <c r="E23" s="625">
        <v>28</v>
      </c>
      <c r="F23" s="625">
        <v>8</v>
      </c>
      <c r="G23" s="625">
        <v>5</v>
      </c>
      <c r="H23" s="625">
        <v>1</v>
      </c>
      <c r="I23" s="625">
        <v>25</v>
      </c>
      <c r="J23" s="625">
        <v>5</v>
      </c>
      <c r="K23" s="625">
        <v>15</v>
      </c>
      <c r="L23" s="625">
        <v>4</v>
      </c>
      <c r="M23" s="625">
        <v>0</v>
      </c>
      <c r="N23" s="625">
        <v>0</v>
      </c>
      <c r="O23" s="625">
        <v>0</v>
      </c>
      <c r="P23" s="625">
        <v>1</v>
      </c>
      <c r="Q23" s="625">
        <v>0</v>
      </c>
      <c r="R23" s="625">
        <v>0</v>
      </c>
      <c r="S23" s="625">
        <v>0</v>
      </c>
      <c r="T23" s="625">
        <v>0</v>
      </c>
      <c r="U23" s="625">
        <f t="shared" si="0"/>
        <v>80</v>
      </c>
      <c r="V23" s="625">
        <f t="shared" si="0"/>
        <v>21</v>
      </c>
      <c r="W23" s="625">
        <f t="shared" si="1"/>
        <v>101</v>
      </c>
      <c r="X23" s="404" t="s">
        <v>222</v>
      </c>
      <c r="Y23" s="404"/>
    </row>
    <row r="24" spans="1:27" ht="17.100000000000001" customHeight="1">
      <c r="A24" s="624" t="s">
        <v>79</v>
      </c>
      <c r="B24" s="624"/>
      <c r="C24" s="625">
        <v>45</v>
      </c>
      <c r="D24" s="625">
        <v>11</v>
      </c>
      <c r="E24" s="625">
        <v>69</v>
      </c>
      <c r="F24" s="625">
        <v>22</v>
      </c>
      <c r="G24" s="625">
        <v>57</v>
      </c>
      <c r="H24" s="625">
        <v>31</v>
      </c>
      <c r="I24" s="625">
        <v>76</v>
      </c>
      <c r="J24" s="625">
        <v>35</v>
      </c>
      <c r="K24" s="625">
        <v>46</v>
      </c>
      <c r="L24" s="625">
        <v>18</v>
      </c>
      <c r="M24" s="625">
        <v>0</v>
      </c>
      <c r="N24" s="625">
        <v>0</v>
      </c>
      <c r="O24" s="625">
        <v>3</v>
      </c>
      <c r="P24" s="625">
        <v>0</v>
      </c>
      <c r="Q24" s="625">
        <v>1</v>
      </c>
      <c r="R24" s="625">
        <v>0</v>
      </c>
      <c r="S24" s="625">
        <v>0</v>
      </c>
      <c r="T24" s="625">
        <v>0</v>
      </c>
      <c r="U24" s="625">
        <f t="shared" si="0"/>
        <v>297</v>
      </c>
      <c r="V24" s="625">
        <f t="shared" si="0"/>
        <v>117</v>
      </c>
      <c r="W24" s="625">
        <f t="shared" si="1"/>
        <v>414</v>
      </c>
      <c r="X24" s="404" t="s">
        <v>223</v>
      </c>
      <c r="Y24" s="404"/>
    </row>
    <row r="25" spans="1:27" ht="17.100000000000001" customHeight="1">
      <c r="A25" s="624" t="s">
        <v>80</v>
      </c>
      <c r="B25" s="624"/>
      <c r="C25" s="625">
        <v>24</v>
      </c>
      <c r="D25" s="625">
        <v>3</v>
      </c>
      <c r="E25" s="625">
        <v>85</v>
      </c>
      <c r="F25" s="625">
        <v>18</v>
      </c>
      <c r="G25" s="625">
        <v>123</v>
      </c>
      <c r="H25" s="625">
        <v>35</v>
      </c>
      <c r="I25" s="625">
        <v>111</v>
      </c>
      <c r="J25" s="625">
        <v>61</v>
      </c>
      <c r="K25" s="625">
        <v>45</v>
      </c>
      <c r="L25" s="625">
        <v>12</v>
      </c>
      <c r="M25" s="625">
        <v>0</v>
      </c>
      <c r="N25" s="625">
        <v>0</v>
      </c>
      <c r="O25" s="625">
        <v>10</v>
      </c>
      <c r="P25" s="625">
        <v>1</v>
      </c>
      <c r="Q25" s="625">
        <v>1</v>
      </c>
      <c r="R25" s="625">
        <v>0</v>
      </c>
      <c r="S25" s="625">
        <v>0</v>
      </c>
      <c r="T25" s="625">
        <v>0</v>
      </c>
      <c r="U25" s="625">
        <f t="shared" si="0"/>
        <v>399</v>
      </c>
      <c r="V25" s="625">
        <f t="shared" si="0"/>
        <v>130</v>
      </c>
      <c r="W25" s="625">
        <f t="shared" si="1"/>
        <v>529</v>
      </c>
      <c r="X25" s="404" t="s">
        <v>224</v>
      </c>
      <c r="Y25" s="404"/>
    </row>
    <row r="26" spans="1:27" ht="17.100000000000001" customHeight="1">
      <c r="A26" s="624" t="s">
        <v>184</v>
      </c>
      <c r="B26" s="624"/>
      <c r="C26" s="625">
        <v>2</v>
      </c>
      <c r="D26" s="625">
        <v>1</v>
      </c>
      <c r="E26" s="625">
        <v>19</v>
      </c>
      <c r="F26" s="625">
        <v>8</v>
      </c>
      <c r="G26" s="625">
        <v>35</v>
      </c>
      <c r="H26" s="625">
        <v>4</v>
      </c>
      <c r="I26" s="625">
        <v>21</v>
      </c>
      <c r="J26" s="625">
        <v>17</v>
      </c>
      <c r="K26" s="625">
        <v>23</v>
      </c>
      <c r="L26" s="625">
        <v>2</v>
      </c>
      <c r="M26" s="625">
        <v>0</v>
      </c>
      <c r="N26" s="625">
        <v>0</v>
      </c>
      <c r="O26" s="625">
        <v>1</v>
      </c>
      <c r="P26" s="625">
        <v>0</v>
      </c>
      <c r="Q26" s="625">
        <v>0</v>
      </c>
      <c r="R26" s="625">
        <v>0</v>
      </c>
      <c r="S26" s="625">
        <v>0</v>
      </c>
      <c r="T26" s="625">
        <v>0</v>
      </c>
      <c r="U26" s="625">
        <f t="shared" si="0"/>
        <v>101</v>
      </c>
      <c r="V26" s="625">
        <f t="shared" si="0"/>
        <v>32</v>
      </c>
      <c r="W26" s="625">
        <f t="shared" si="1"/>
        <v>133</v>
      </c>
      <c r="X26" s="404" t="s">
        <v>225</v>
      </c>
      <c r="Y26" s="404"/>
    </row>
    <row r="27" spans="1:27" ht="17.100000000000001" customHeight="1" thickBot="1">
      <c r="A27" s="631" t="s">
        <v>10</v>
      </c>
      <c r="B27" s="631"/>
      <c r="C27" s="632">
        <v>19</v>
      </c>
      <c r="D27" s="632">
        <v>0</v>
      </c>
      <c r="E27" s="632">
        <v>0</v>
      </c>
      <c r="F27" s="632">
        <v>0</v>
      </c>
      <c r="G27" s="632">
        <v>362</v>
      </c>
      <c r="H27" s="632">
        <v>71</v>
      </c>
      <c r="I27" s="632">
        <v>97</v>
      </c>
      <c r="J27" s="632">
        <v>32</v>
      </c>
      <c r="K27" s="632">
        <v>111</v>
      </c>
      <c r="L27" s="632">
        <v>57</v>
      </c>
      <c r="M27" s="632">
        <v>0</v>
      </c>
      <c r="N27" s="632">
        <v>0</v>
      </c>
      <c r="O27" s="632">
        <v>4</v>
      </c>
      <c r="P27" s="632">
        <v>0</v>
      </c>
      <c r="Q27" s="632">
        <v>0</v>
      </c>
      <c r="R27" s="632">
        <v>0</v>
      </c>
      <c r="S27" s="632">
        <v>0</v>
      </c>
      <c r="T27" s="632">
        <v>0</v>
      </c>
      <c r="U27" s="625">
        <f t="shared" si="0"/>
        <v>593</v>
      </c>
      <c r="V27" s="625">
        <f t="shared" si="0"/>
        <v>160</v>
      </c>
      <c r="W27" s="625">
        <f t="shared" si="1"/>
        <v>753</v>
      </c>
      <c r="X27" s="460" t="s">
        <v>226</v>
      </c>
      <c r="Y27" s="460"/>
      <c r="Z27" s="230"/>
      <c r="AA27" s="230"/>
    </row>
    <row r="28" spans="1:27" ht="17.100000000000001" customHeight="1" thickBot="1">
      <c r="A28" s="633" t="s">
        <v>11</v>
      </c>
      <c r="B28" s="633"/>
      <c r="C28" s="634">
        <f>SUM(C8:C27)</f>
        <v>370</v>
      </c>
      <c r="D28" s="634">
        <f t="shared" ref="D28:W28" si="2">SUM(D8:D27)</f>
        <v>96</v>
      </c>
      <c r="E28" s="634">
        <f t="shared" si="2"/>
        <v>405</v>
      </c>
      <c r="F28" s="634">
        <f t="shared" si="2"/>
        <v>166</v>
      </c>
      <c r="G28" s="634">
        <f t="shared" si="2"/>
        <v>1573</v>
      </c>
      <c r="H28" s="634">
        <f t="shared" si="2"/>
        <v>803</v>
      </c>
      <c r="I28" s="634">
        <f t="shared" si="2"/>
        <v>1398</v>
      </c>
      <c r="J28" s="634">
        <f t="shared" si="2"/>
        <v>833</v>
      </c>
      <c r="K28" s="634">
        <f t="shared" si="2"/>
        <v>838</v>
      </c>
      <c r="L28" s="634">
        <f t="shared" si="2"/>
        <v>509</v>
      </c>
      <c r="M28" s="634">
        <f t="shared" si="2"/>
        <v>4</v>
      </c>
      <c r="N28" s="634">
        <f t="shared" si="2"/>
        <v>3</v>
      </c>
      <c r="O28" s="634">
        <f t="shared" si="2"/>
        <v>132</v>
      </c>
      <c r="P28" s="634">
        <f t="shared" si="2"/>
        <v>26</v>
      </c>
      <c r="Q28" s="634">
        <f t="shared" si="2"/>
        <v>30</v>
      </c>
      <c r="R28" s="634">
        <f t="shared" si="2"/>
        <v>8</v>
      </c>
      <c r="S28" s="634">
        <f t="shared" si="2"/>
        <v>3</v>
      </c>
      <c r="T28" s="634">
        <f t="shared" si="2"/>
        <v>2</v>
      </c>
      <c r="U28" s="634">
        <f t="shared" si="2"/>
        <v>4753</v>
      </c>
      <c r="V28" s="634">
        <f t="shared" si="2"/>
        <v>2446</v>
      </c>
      <c r="W28" s="634">
        <f t="shared" si="2"/>
        <v>7199</v>
      </c>
      <c r="X28" s="434" t="s">
        <v>201</v>
      </c>
      <c r="Y28" s="434"/>
      <c r="Z28" s="230"/>
      <c r="AA28" s="230"/>
    </row>
    <row r="29" spans="1:27" ht="19.5" customHeight="1" thickTop="1">
      <c r="V29" s="230"/>
      <c r="W29" s="230"/>
      <c r="X29" s="230"/>
      <c r="Z29" s="230"/>
      <c r="AA29" s="230"/>
    </row>
    <row r="30" spans="1:27" ht="19.5" customHeight="1">
      <c r="V30" s="230"/>
      <c r="W30" s="230"/>
      <c r="Z30" s="230"/>
      <c r="AA30" s="230"/>
    </row>
    <row r="31" spans="1:27" ht="19.5" customHeight="1">
      <c r="Z31" s="230"/>
      <c r="AA31" s="230"/>
    </row>
    <row r="32" spans="1:27" ht="19.5" customHeight="1">
      <c r="Z32" s="230"/>
      <c r="AA32" s="230"/>
    </row>
    <row r="33" ht="19.5" customHeight="1"/>
    <row r="34" ht="19.5" customHeight="1"/>
    <row r="35" ht="19.5" customHeight="1"/>
    <row r="36" ht="19.5" customHeight="1"/>
    <row r="37" ht="19.5" customHeight="1"/>
    <row r="38" ht="19.5" customHeight="1"/>
    <row r="39" ht="19.5" customHeight="1"/>
    <row r="40" ht="19.5" customHeight="1"/>
    <row r="41" ht="19.5" customHeight="1"/>
    <row r="42" ht="19.5" customHeight="1"/>
    <row r="43" ht="19.5" customHeight="1"/>
    <row r="44" ht="19.5" customHeight="1"/>
    <row r="45" ht="19.5" customHeight="1"/>
    <row r="46" ht="19.5" customHeight="1"/>
    <row r="47" ht="19.5" customHeight="1"/>
    <row r="48" ht="19.5" customHeight="1"/>
    <row r="49" ht="19.5" customHeight="1"/>
    <row r="50" ht="19.5" customHeight="1"/>
    <row r="51" ht="19.5" customHeight="1"/>
    <row r="52" ht="19.5" customHeight="1"/>
    <row r="53" ht="19.5" customHeight="1"/>
    <row r="54" ht="19.5" customHeight="1"/>
    <row r="55" ht="19.5" customHeight="1"/>
    <row r="56" ht="19.5" customHeight="1"/>
    <row r="57" ht="19.5" customHeight="1"/>
    <row r="58" ht="19.5" customHeight="1"/>
    <row r="59" ht="19.5" customHeight="1"/>
    <row r="60" ht="19.5" customHeight="1"/>
    <row r="61" ht="19.5" customHeight="1"/>
    <row r="62" ht="19.5" customHeight="1"/>
    <row r="63" ht="19.5" customHeight="1"/>
    <row r="64" ht="19.5" customHeight="1"/>
    <row r="65" ht="19.5" customHeight="1"/>
    <row r="66" ht="19.5" customHeight="1"/>
    <row r="67" ht="19.5" customHeight="1"/>
    <row r="68" ht="19.5" customHeight="1"/>
    <row r="69" ht="19.5" customHeight="1"/>
    <row r="70" ht="19.5" customHeight="1"/>
    <row r="71" ht="19.5" customHeight="1"/>
    <row r="72" ht="19.5" customHeight="1"/>
    <row r="73" ht="19.5" customHeight="1"/>
    <row r="74" ht="19.5" customHeight="1"/>
    <row r="75" ht="19.5" customHeight="1"/>
    <row r="76" ht="19.5" customHeight="1"/>
    <row r="77" ht="19.5" customHeight="1"/>
    <row r="78" ht="19.5" customHeight="1"/>
    <row r="79" ht="19.5" customHeight="1"/>
    <row r="80" ht="19.5" customHeight="1"/>
    <row r="81" ht="19.5" customHeight="1"/>
    <row r="82" ht="19.5" customHeight="1"/>
    <row r="83" ht="19.5" customHeight="1"/>
    <row r="84" ht="19.5" customHeight="1"/>
    <row r="85" ht="19.5" customHeight="1"/>
    <row r="86" ht="19.5" customHeight="1"/>
    <row r="87" ht="19.5" customHeight="1"/>
    <row r="88" ht="19.5" customHeight="1"/>
    <row r="89" ht="19.5" customHeight="1"/>
    <row r="90" ht="19.5" customHeight="1"/>
    <row r="91" ht="19.5" customHeight="1"/>
    <row r="92" ht="19.5" customHeight="1"/>
    <row r="93" ht="19.5" customHeight="1"/>
    <row r="94" ht="19.5" customHeight="1"/>
    <row r="95" ht="19.5" customHeight="1"/>
    <row r="96" ht="19.5" customHeight="1"/>
    <row r="97" ht="19.5" customHeight="1"/>
    <row r="98" ht="19.5" customHeight="1"/>
    <row r="99" ht="19.5" customHeight="1"/>
  </sheetData>
  <mergeCells count="58">
    <mergeCell ref="A28:B28"/>
    <mergeCell ref="X28:Y28"/>
    <mergeCell ref="A25:B25"/>
    <mergeCell ref="X25:Y25"/>
    <mergeCell ref="A26:B26"/>
    <mergeCell ref="X26:Y26"/>
    <mergeCell ref="A27:B27"/>
    <mergeCell ref="X27:Y27"/>
    <mergeCell ref="A22:B22"/>
    <mergeCell ref="X22:Y22"/>
    <mergeCell ref="A23:B23"/>
    <mergeCell ref="X23:Y23"/>
    <mergeCell ref="A24:B24"/>
    <mergeCell ref="X24:Y24"/>
    <mergeCell ref="A19:B19"/>
    <mergeCell ref="X19:Y19"/>
    <mergeCell ref="A20:B20"/>
    <mergeCell ref="X20:Y20"/>
    <mergeCell ref="A21:B21"/>
    <mergeCell ref="X21:Y21"/>
    <mergeCell ref="A11:B11"/>
    <mergeCell ref="X11:Y11"/>
    <mergeCell ref="A12:A17"/>
    <mergeCell ref="Y12:Y17"/>
    <mergeCell ref="A18:B18"/>
    <mergeCell ref="X18:Y18"/>
    <mergeCell ref="A8:B8"/>
    <mergeCell ref="X8:Y8"/>
    <mergeCell ref="A9:B9"/>
    <mergeCell ref="X9:Y9"/>
    <mergeCell ref="A10:B10"/>
    <mergeCell ref="X10:Y10"/>
    <mergeCell ref="C5:D5"/>
    <mergeCell ref="E5:F5"/>
    <mergeCell ref="G5:H5"/>
    <mergeCell ref="I5:J5"/>
    <mergeCell ref="K5:L5"/>
    <mergeCell ref="M5:N5"/>
    <mergeCell ref="M4:N4"/>
    <mergeCell ref="O4:P4"/>
    <mergeCell ref="Q4:R4"/>
    <mergeCell ref="S4:T4"/>
    <mergeCell ref="U4:W4"/>
    <mergeCell ref="X4:Y7"/>
    <mergeCell ref="O5:P5"/>
    <mergeCell ref="Q5:R5"/>
    <mergeCell ref="S5:T5"/>
    <mergeCell ref="U5:W5"/>
    <mergeCell ref="A1:Y1"/>
    <mergeCell ref="A2:Y2"/>
    <mergeCell ref="A3:D3"/>
    <mergeCell ref="X3:Y3"/>
    <mergeCell ref="A4:B7"/>
    <mergeCell ref="C4:D4"/>
    <mergeCell ref="E4:F4"/>
    <mergeCell ref="G4:H4"/>
    <mergeCell ref="I4:J4"/>
    <mergeCell ref="K4:L4"/>
  </mergeCells>
  <printOptions horizontalCentered="1"/>
  <pageMargins left="1" right="1" top="1.5" bottom="1" header="1.5" footer="1"/>
  <pageSetup paperSize="9" scale="70" firstPageNumber="60" orientation="landscape" useFirstPageNumber="1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Y50"/>
  <sheetViews>
    <sheetView rightToLeft="1" view="pageBreakPreview" zoomScale="75" workbookViewId="0">
      <selection activeCell="D10" sqref="D10"/>
    </sheetView>
  </sheetViews>
  <sheetFormatPr defaultRowHeight="12.75"/>
  <cols>
    <col min="1" max="1" width="6.28515625" style="193" customWidth="1"/>
    <col min="2" max="2" width="9.5703125" style="193" customWidth="1"/>
    <col min="3" max="4" width="5.140625" style="193" customWidth="1"/>
    <col min="5" max="5" width="6.7109375" style="193" customWidth="1"/>
    <col min="6" max="7" width="5.42578125" style="193" customWidth="1"/>
    <col min="8" max="8" width="6.42578125" style="193" customWidth="1"/>
    <col min="9" max="11" width="7" style="193" customWidth="1"/>
    <col min="12" max="14" width="7.140625" style="193" customWidth="1"/>
    <col min="15" max="17" width="7.28515625" style="193" customWidth="1"/>
    <col min="18" max="20" width="7.42578125" style="193" customWidth="1"/>
    <col min="21" max="21" width="18.28515625" style="193" customWidth="1"/>
    <col min="22" max="22" width="10.140625" style="193" customWidth="1"/>
    <col min="23" max="23" width="4.85546875" style="193" customWidth="1"/>
    <col min="24" max="16384" width="9.140625" style="193"/>
  </cols>
  <sheetData>
    <row r="1" spans="1:25" ht="24" customHeight="1">
      <c r="A1" s="581" t="s">
        <v>711</v>
      </c>
      <c r="B1" s="581"/>
      <c r="C1" s="581"/>
      <c r="D1" s="581"/>
      <c r="E1" s="581"/>
      <c r="F1" s="581"/>
      <c r="G1" s="581"/>
      <c r="H1" s="581"/>
      <c r="I1" s="581"/>
      <c r="J1" s="581"/>
      <c r="K1" s="581"/>
      <c r="L1" s="581"/>
      <c r="M1" s="581"/>
      <c r="N1" s="581"/>
      <c r="O1" s="581"/>
      <c r="P1" s="581"/>
      <c r="Q1" s="581"/>
      <c r="R1" s="581"/>
      <c r="S1" s="581"/>
      <c r="T1" s="581"/>
      <c r="U1" s="581"/>
      <c r="V1" s="581"/>
    </row>
    <row r="2" spans="1:25" ht="36.75" customHeight="1">
      <c r="A2" s="581" t="s">
        <v>712</v>
      </c>
      <c r="B2" s="581"/>
      <c r="C2" s="581"/>
      <c r="D2" s="581"/>
      <c r="E2" s="581"/>
      <c r="F2" s="581"/>
      <c r="G2" s="581"/>
      <c r="H2" s="581"/>
      <c r="I2" s="581"/>
      <c r="J2" s="581"/>
      <c r="K2" s="581"/>
      <c r="L2" s="581"/>
      <c r="M2" s="581"/>
      <c r="N2" s="581"/>
      <c r="O2" s="581"/>
      <c r="P2" s="581"/>
      <c r="Q2" s="581"/>
      <c r="R2" s="581"/>
      <c r="S2" s="581"/>
      <c r="T2" s="581"/>
      <c r="U2" s="581"/>
      <c r="V2" s="581"/>
    </row>
    <row r="3" spans="1:25" ht="18.75" customHeight="1" thickBot="1">
      <c r="A3" s="681" t="s">
        <v>713</v>
      </c>
      <c r="B3" s="681"/>
      <c r="C3" s="681"/>
      <c r="D3" s="748"/>
      <c r="E3" s="748"/>
      <c r="F3" s="748"/>
      <c r="G3" s="748"/>
      <c r="H3" s="748"/>
      <c r="I3" s="748"/>
      <c r="J3" s="748"/>
      <c r="K3" s="748"/>
      <c r="L3" s="748"/>
      <c r="M3" s="748"/>
      <c r="N3" s="748"/>
      <c r="O3" s="748"/>
      <c r="P3" s="748"/>
      <c r="Q3" s="748"/>
      <c r="R3" s="748"/>
      <c r="S3" s="748"/>
      <c r="T3" s="748"/>
      <c r="U3" s="691" t="s">
        <v>714</v>
      </c>
      <c r="V3" s="691"/>
    </row>
    <row r="4" spans="1:25" ht="21.75" customHeight="1" thickTop="1">
      <c r="A4" s="402"/>
      <c r="B4" s="402"/>
      <c r="C4" s="402" t="s">
        <v>37</v>
      </c>
      <c r="D4" s="402"/>
      <c r="E4" s="402"/>
      <c r="F4" s="402" t="s">
        <v>38</v>
      </c>
      <c r="G4" s="402"/>
      <c r="H4" s="402"/>
      <c r="I4" s="402" t="s">
        <v>39</v>
      </c>
      <c r="J4" s="402"/>
      <c r="K4" s="402"/>
      <c r="L4" s="402" t="s">
        <v>715</v>
      </c>
      <c r="M4" s="402"/>
      <c r="N4" s="402"/>
      <c r="O4" s="402" t="s">
        <v>92</v>
      </c>
      <c r="P4" s="402"/>
      <c r="Q4" s="402"/>
      <c r="R4" s="359"/>
      <c r="S4" s="359" t="s">
        <v>716</v>
      </c>
      <c r="T4" s="359"/>
      <c r="U4" s="402"/>
      <c r="V4" s="402"/>
      <c r="W4" s="230"/>
      <c r="X4" s="230"/>
      <c r="Y4" s="230"/>
    </row>
    <row r="5" spans="1:25" ht="21.75" customHeight="1">
      <c r="A5" s="385"/>
      <c r="B5" s="385"/>
      <c r="C5" s="385" t="s">
        <v>249</v>
      </c>
      <c r="D5" s="385"/>
      <c r="E5" s="385"/>
      <c r="F5" s="385" t="s">
        <v>250</v>
      </c>
      <c r="G5" s="385"/>
      <c r="H5" s="385"/>
      <c r="I5" s="385" t="s">
        <v>251</v>
      </c>
      <c r="J5" s="385"/>
      <c r="K5" s="385"/>
      <c r="L5" s="385" t="s">
        <v>252</v>
      </c>
      <c r="M5" s="385"/>
      <c r="N5" s="385"/>
      <c r="O5" s="385" t="s">
        <v>253</v>
      </c>
      <c r="P5" s="385"/>
      <c r="Q5" s="385"/>
      <c r="R5" s="385" t="s">
        <v>201</v>
      </c>
      <c r="S5" s="385"/>
      <c r="T5" s="385"/>
      <c r="U5" s="385"/>
      <c r="V5" s="385"/>
      <c r="W5" s="230"/>
      <c r="X5" s="230"/>
      <c r="Y5" s="230"/>
    </row>
    <row r="6" spans="1:25" ht="18" customHeight="1">
      <c r="A6" s="385"/>
      <c r="B6" s="385"/>
      <c r="C6" s="586" t="s">
        <v>5</v>
      </c>
      <c r="D6" s="586" t="s">
        <v>6</v>
      </c>
      <c r="E6" s="586" t="s">
        <v>4</v>
      </c>
      <c r="F6" s="586" t="s">
        <v>5</v>
      </c>
      <c r="G6" s="586" t="s">
        <v>6</v>
      </c>
      <c r="H6" s="586" t="s">
        <v>4</v>
      </c>
      <c r="I6" s="586" t="s">
        <v>5</v>
      </c>
      <c r="J6" s="586" t="s">
        <v>6</v>
      </c>
      <c r="K6" s="586" t="s">
        <v>4</v>
      </c>
      <c r="L6" s="586" t="s">
        <v>5</v>
      </c>
      <c r="M6" s="586" t="s">
        <v>6</v>
      </c>
      <c r="N6" s="586" t="s">
        <v>4</v>
      </c>
      <c r="O6" s="586" t="s">
        <v>5</v>
      </c>
      <c r="P6" s="586" t="s">
        <v>6</v>
      </c>
      <c r="Q6" s="586" t="s">
        <v>4</v>
      </c>
      <c r="R6" s="586" t="s">
        <v>5</v>
      </c>
      <c r="S6" s="385" t="s">
        <v>6</v>
      </c>
      <c r="T6" s="385" t="s">
        <v>4</v>
      </c>
      <c r="U6" s="697"/>
      <c r="V6" s="385"/>
      <c r="W6" s="230"/>
      <c r="X6" s="230"/>
      <c r="Y6" s="230"/>
    </row>
    <row r="7" spans="1:25" ht="11.25" customHeight="1">
      <c r="A7" s="385"/>
      <c r="B7" s="385"/>
      <c r="C7" s="586"/>
      <c r="D7" s="586"/>
      <c r="E7" s="586"/>
      <c r="F7" s="586"/>
      <c r="G7" s="586"/>
      <c r="H7" s="586"/>
      <c r="I7" s="586"/>
      <c r="J7" s="586"/>
      <c r="K7" s="586"/>
      <c r="L7" s="586"/>
      <c r="M7" s="586"/>
      <c r="N7" s="586"/>
      <c r="O7" s="586"/>
      <c r="P7" s="586"/>
      <c r="Q7" s="586"/>
      <c r="R7" s="586"/>
      <c r="S7" s="385"/>
      <c r="T7" s="385"/>
      <c r="U7" s="385"/>
      <c r="V7" s="385"/>
      <c r="W7" s="230"/>
      <c r="X7" s="230"/>
      <c r="Y7" s="230"/>
    </row>
    <row r="8" spans="1:25" s="750" customFormat="1" ht="48" customHeight="1" thickBot="1">
      <c r="A8" s="403"/>
      <c r="B8" s="403"/>
      <c r="C8" s="639" t="s">
        <v>198</v>
      </c>
      <c r="D8" s="639" t="s">
        <v>233</v>
      </c>
      <c r="E8" s="639" t="s">
        <v>201</v>
      </c>
      <c r="F8" s="639" t="s">
        <v>198</v>
      </c>
      <c r="G8" s="639" t="s">
        <v>233</v>
      </c>
      <c r="H8" s="639" t="s">
        <v>201</v>
      </c>
      <c r="I8" s="639" t="s">
        <v>198</v>
      </c>
      <c r="J8" s="639" t="s">
        <v>233</v>
      </c>
      <c r="K8" s="639" t="s">
        <v>201</v>
      </c>
      <c r="L8" s="639" t="s">
        <v>198</v>
      </c>
      <c r="M8" s="639" t="s">
        <v>233</v>
      </c>
      <c r="N8" s="639" t="s">
        <v>201</v>
      </c>
      <c r="O8" s="639" t="s">
        <v>198</v>
      </c>
      <c r="P8" s="639" t="s">
        <v>233</v>
      </c>
      <c r="Q8" s="639" t="s">
        <v>201</v>
      </c>
      <c r="R8" s="639" t="s">
        <v>198</v>
      </c>
      <c r="S8" s="639" t="s">
        <v>233</v>
      </c>
      <c r="T8" s="639" t="s">
        <v>201</v>
      </c>
      <c r="U8" s="403"/>
      <c r="V8" s="403"/>
      <c r="W8" s="749"/>
      <c r="X8" s="749"/>
      <c r="Y8" s="749"/>
    </row>
    <row r="9" spans="1:25" ht="17.100000000000001" customHeight="1">
      <c r="A9" s="665" t="s">
        <v>382</v>
      </c>
      <c r="B9" s="665"/>
      <c r="C9" s="629">
        <v>9</v>
      </c>
      <c r="D9" s="629">
        <v>0</v>
      </c>
      <c r="E9" s="629">
        <v>9</v>
      </c>
      <c r="F9" s="629">
        <v>17</v>
      </c>
      <c r="G9" s="629">
        <v>4</v>
      </c>
      <c r="H9" s="629">
        <v>21</v>
      </c>
      <c r="I9" s="629">
        <v>67</v>
      </c>
      <c r="J9" s="629">
        <v>38</v>
      </c>
      <c r="K9" s="629">
        <v>105</v>
      </c>
      <c r="L9" s="629">
        <v>42</v>
      </c>
      <c r="M9" s="629">
        <v>24</v>
      </c>
      <c r="N9" s="629">
        <v>66</v>
      </c>
      <c r="O9" s="629">
        <v>1</v>
      </c>
      <c r="P9" s="629">
        <v>0</v>
      </c>
      <c r="Q9" s="629">
        <v>1</v>
      </c>
      <c r="R9" s="629">
        <f>SUM(O9,L9,I9,F9,C9)</f>
        <v>136</v>
      </c>
      <c r="S9" s="629">
        <f>SUM(P9,M9,J9,G9,D9)</f>
        <v>66</v>
      </c>
      <c r="T9" s="629">
        <f>SUM(R9:S9)</f>
        <v>202</v>
      </c>
      <c r="U9" s="421" t="s">
        <v>380</v>
      </c>
      <c r="V9" s="421"/>
      <c r="W9" s="230"/>
      <c r="X9" s="230"/>
      <c r="Y9" s="230"/>
    </row>
    <row r="10" spans="1:25" ht="17.100000000000001" customHeight="1">
      <c r="A10" s="665" t="s">
        <v>383</v>
      </c>
      <c r="B10" s="665"/>
      <c r="C10" s="629">
        <v>14</v>
      </c>
      <c r="D10" s="629">
        <v>0</v>
      </c>
      <c r="E10" s="629">
        <v>14</v>
      </c>
      <c r="F10" s="629">
        <v>16</v>
      </c>
      <c r="G10" s="629">
        <v>0</v>
      </c>
      <c r="H10" s="629">
        <v>16</v>
      </c>
      <c r="I10" s="629">
        <v>55</v>
      </c>
      <c r="J10" s="629">
        <v>35</v>
      </c>
      <c r="K10" s="629">
        <v>90</v>
      </c>
      <c r="L10" s="629">
        <v>146</v>
      </c>
      <c r="M10" s="629">
        <v>22</v>
      </c>
      <c r="N10" s="629">
        <v>168</v>
      </c>
      <c r="O10" s="629">
        <v>0</v>
      </c>
      <c r="P10" s="629">
        <v>0</v>
      </c>
      <c r="Q10" s="629">
        <v>0</v>
      </c>
      <c r="R10" s="629">
        <f>SUM(O10,L10,I10,F10,C10)</f>
        <v>231</v>
      </c>
      <c r="S10" s="629">
        <f>SUM(P10,M10,J10,G10,D10)</f>
        <v>57</v>
      </c>
      <c r="T10" s="629">
        <f>SUM(R10:S10)</f>
        <v>288</v>
      </c>
      <c r="U10" s="441" t="s">
        <v>207</v>
      </c>
      <c r="V10" s="441"/>
      <c r="W10" s="230"/>
      <c r="X10" s="230"/>
      <c r="Y10" s="230"/>
    </row>
    <row r="11" spans="1:25" ht="17.100000000000001" customHeight="1">
      <c r="A11" s="624" t="s">
        <v>83</v>
      </c>
      <c r="B11" s="624"/>
      <c r="C11" s="625">
        <v>12</v>
      </c>
      <c r="D11" s="625">
        <v>3</v>
      </c>
      <c r="E11" s="629">
        <v>15</v>
      </c>
      <c r="F11" s="625">
        <v>26</v>
      </c>
      <c r="G11" s="625">
        <v>2</v>
      </c>
      <c r="H11" s="629">
        <v>28</v>
      </c>
      <c r="I11" s="625">
        <v>73</v>
      </c>
      <c r="J11" s="625">
        <v>66</v>
      </c>
      <c r="K11" s="629">
        <v>139</v>
      </c>
      <c r="L11" s="625">
        <v>146</v>
      </c>
      <c r="M11" s="625">
        <v>67</v>
      </c>
      <c r="N11" s="629">
        <v>213</v>
      </c>
      <c r="O11" s="625">
        <v>0</v>
      </c>
      <c r="P11" s="625">
        <v>0</v>
      </c>
      <c r="Q11" s="629">
        <v>0</v>
      </c>
      <c r="R11" s="629">
        <f t="shared" ref="R11:S28" si="0">SUM(O11,L11,I11,F11,C11)</f>
        <v>257</v>
      </c>
      <c r="S11" s="629">
        <f t="shared" si="0"/>
        <v>138</v>
      </c>
      <c r="T11" s="629">
        <f t="shared" ref="T11:T28" si="1">SUM(R11:S11)</f>
        <v>395</v>
      </c>
      <c r="U11" s="404" t="s">
        <v>208</v>
      </c>
      <c r="V11" s="404"/>
      <c r="W11" s="230"/>
      <c r="X11" s="230"/>
      <c r="Y11" s="230"/>
    </row>
    <row r="12" spans="1:25" ht="17.100000000000001" customHeight="1">
      <c r="A12" s="624" t="s">
        <v>7</v>
      </c>
      <c r="B12" s="624"/>
      <c r="C12" s="625">
        <v>13</v>
      </c>
      <c r="D12" s="625">
        <v>0</v>
      </c>
      <c r="E12" s="629">
        <v>13</v>
      </c>
      <c r="F12" s="625">
        <v>18</v>
      </c>
      <c r="G12" s="625">
        <v>2</v>
      </c>
      <c r="H12" s="629">
        <v>20</v>
      </c>
      <c r="I12" s="625">
        <v>160</v>
      </c>
      <c r="J12" s="625">
        <v>69</v>
      </c>
      <c r="K12" s="629">
        <v>229</v>
      </c>
      <c r="L12" s="625">
        <v>249</v>
      </c>
      <c r="M12" s="625">
        <v>173</v>
      </c>
      <c r="N12" s="629">
        <v>422</v>
      </c>
      <c r="O12" s="625">
        <v>2</v>
      </c>
      <c r="P12" s="625">
        <v>0</v>
      </c>
      <c r="Q12" s="629">
        <v>2</v>
      </c>
      <c r="R12" s="629">
        <f t="shared" si="0"/>
        <v>442</v>
      </c>
      <c r="S12" s="629">
        <f t="shared" si="0"/>
        <v>244</v>
      </c>
      <c r="T12" s="629">
        <f t="shared" si="1"/>
        <v>686</v>
      </c>
      <c r="U12" s="404" t="s">
        <v>209</v>
      </c>
      <c r="V12" s="404"/>
      <c r="W12" s="230"/>
      <c r="X12" s="230"/>
      <c r="Y12" s="230"/>
    </row>
    <row r="13" spans="1:25" ht="17.100000000000001" customHeight="1">
      <c r="A13" s="627" t="s">
        <v>8</v>
      </c>
      <c r="B13" s="191" t="s">
        <v>69</v>
      </c>
      <c r="C13" s="625">
        <v>14</v>
      </c>
      <c r="D13" s="625">
        <v>1</v>
      </c>
      <c r="E13" s="629">
        <v>15</v>
      </c>
      <c r="F13" s="625">
        <v>28</v>
      </c>
      <c r="G13" s="625">
        <v>11</v>
      </c>
      <c r="H13" s="629">
        <v>39</v>
      </c>
      <c r="I13" s="625">
        <v>101</v>
      </c>
      <c r="J13" s="625">
        <v>119</v>
      </c>
      <c r="K13" s="629">
        <v>220</v>
      </c>
      <c r="L13" s="625">
        <v>73</v>
      </c>
      <c r="M13" s="625">
        <v>84</v>
      </c>
      <c r="N13" s="629">
        <v>157</v>
      </c>
      <c r="O13" s="625">
        <v>0</v>
      </c>
      <c r="P13" s="625">
        <v>0</v>
      </c>
      <c r="Q13" s="629">
        <v>0</v>
      </c>
      <c r="R13" s="629">
        <f t="shared" si="0"/>
        <v>216</v>
      </c>
      <c r="S13" s="629">
        <f t="shared" si="0"/>
        <v>215</v>
      </c>
      <c r="T13" s="629">
        <f t="shared" si="1"/>
        <v>431</v>
      </c>
      <c r="U13" s="365" t="s">
        <v>627</v>
      </c>
      <c r="V13" s="438" t="s">
        <v>211</v>
      </c>
      <c r="W13" s="230"/>
      <c r="X13" s="230"/>
      <c r="Y13" s="230"/>
    </row>
    <row r="14" spans="1:25" ht="17.100000000000001" customHeight="1">
      <c r="A14" s="628"/>
      <c r="B14" s="191" t="s">
        <v>73</v>
      </c>
      <c r="C14" s="625">
        <v>13</v>
      </c>
      <c r="D14" s="625">
        <v>0</v>
      </c>
      <c r="E14" s="629">
        <v>13</v>
      </c>
      <c r="F14" s="625">
        <v>25</v>
      </c>
      <c r="G14" s="625">
        <v>7</v>
      </c>
      <c r="H14" s="629">
        <v>32</v>
      </c>
      <c r="I14" s="625">
        <v>126</v>
      </c>
      <c r="J14" s="625">
        <v>112</v>
      </c>
      <c r="K14" s="629">
        <v>238</v>
      </c>
      <c r="L14" s="625">
        <v>83</v>
      </c>
      <c r="M14" s="625">
        <v>81</v>
      </c>
      <c r="N14" s="629">
        <v>164</v>
      </c>
      <c r="O14" s="625">
        <v>0</v>
      </c>
      <c r="P14" s="625">
        <v>0</v>
      </c>
      <c r="Q14" s="629">
        <v>0</v>
      </c>
      <c r="R14" s="629">
        <f t="shared" si="0"/>
        <v>247</v>
      </c>
      <c r="S14" s="629">
        <f t="shared" si="0"/>
        <v>200</v>
      </c>
      <c r="T14" s="629">
        <f t="shared" si="1"/>
        <v>447</v>
      </c>
      <c r="U14" s="365" t="s">
        <v>628</v>
      </c>
      <c r="V14" s="438"/>
      <c r="W14" s="230"/>
      <c r="X14" s="230"/>
      <c r="Y14" s="230"/>
    </row>
    <row r="15" spans="1:25" ht="17.100000000000001" customHeight="1">
      <c r="A15" s="628"/>
      <c r="B15" s="191" t="s">
        <v>74</v>
      </c>
      <c r="C15" s="625">
        <v>3</v>
      </c>
      <c r="D15" s="625">
        <v>0</v>
      </c>
      <c r="E15" s="629">
        <v>3</v>
      </c>
      <c r="F15" s="625">
        <v>6</v>
      </c>
      <c r="G15" s="625">
        <v>3</v>
      </c>
      <c r="H15" s="629">
        <v>9</v>
      </c>
      <c r="I15" s="625">
        <v>21</v>
      </c>
      <c r="J15" s="625">
        <v>19</v>
      </c>
      <c r="K15" s="629">
        <v>40</v>
      </c>
      <c r="L15" s="625">
        <v>7</v>
      </c>
      <c r="M15" s="625">
        <v>18</v>
      </c>
      <c r="N15" s="629">
        <v>25</v>
      </c>
      <c r="O15" s="625">
        <v>0</v>
      </c>
      <c r="P15" s="625">
        <v>0</v>
      </c>
      <c r="Q15" s="629">
        <v>0</v>
      </c>
      <c r="R15" s="629">
        <f t="shared" si="0"/>
        <v>37</v>
      </c>
      <c r="S15" s="629">
        <f t="shared" si="0"/>
        <v>40</v>
      </c>
      <c r="T15" s="629">
        <f t="shared" si="1"/>
        <v>77</v>
      </c>
      <c r="U15" s="365" t="s">
        <v>629</v>
      </c>
      <c r="V15" s="438"/>
      <c r="W15" s="230"/>
      <c r="X15" s="230"/>
      <c r="Y15" s="230"/>
    </row>
    <row r="16" spans="1:25" ht="17.100000000000001" customHeight="1">
      <c r="A16" s="628"/>
      <c r="B16" s="191" t="s">
        <v>72</v>
      </c>
      <c r="C16" s="625">
        <v>7</v>
      </c>
      <c r="D16" s="625">
        <v>0</v>
      </c>
      <c r="E16" s="629">
        <v>7</v>
      </c>
      <c r="F16" s="625">
        <v>15</v>
      </c>
      <c r="G16" s="625">
        <v>3</v>
      </c>
      <c r="H16" s="629">
        <v>18</v>
      </c>
      <c r="I16" s="625">
        <v>54</v>
      </c>
      <c r="J16" s="625">
        <v>94</v>
      </c>
      <c r="K16" s="629">
        <v>148</v>
      </c>
      <c r="L16" s="625">
        <v>21</v>
      </c>
      <c r="M16" s="625">
        <v>48</v>
      </c>
      <c r="N16" s="629">
        <v>69</v>
      </c>
      <c r="O16" s="625">
        <v>0</v>
      </c>
      <c r="P16" s="625">
        <v>0</v>
      </c>
      <c r="Q16" s="629">
        <v>0</v>
      </c>
      <c r="R16" s="629">
        <f t="shared" si="0"/>
        <v>97</v>
      </c>
      <c r="S16" s="629">
        <f t="shared" si="0"/>
        <v>145</v>
      </c>
      <c r="T16" s="629">
        <f t="shared" si="1"/>
        <v>242</v>
      </c>
      <c r="U16" s="365" t="s">
        <v>630</v>
      </c>
      <c r="V16" s="438"/>
      <c r="W16" s="230"/>
      <c r="X16" s="230"/>
      <c r="Y16" s="230"/>
    </row>
    <row r="17" spans="1:25" ht="17.100000000000001" customHeight="1">
      <c r="A17" s="628"/>
      <c r="B17" s="191" t="s">
        <v>70</v>
      </c>
      <c r="C17" s="625">
        <v>8</v>
      </c>
      <c r="D17" s="625">
        <v>3</v>
      </c>
      <c r="E17" s="629">
        <v>11</v>
      </c>
      <c r="F17" s="625">
        <v>23</v>
      </c>
      <c r="G17" s="625">
        <v>4</v>
      </c>
      <c r="H17" s="629">
        <v>27</v>
      </c>
      <c r="I17" s="625">
        <v>92</v>
      </c>
      <c r="J17" s="625">
        <v>90</v>
      </c>
      <c r="K17" s="629">
        <v>182</v>
      </c>
      <c r="L17" s="625">
        <v>41</v>
      </c>
      <c r="M17" s="625">
        <v>81</v>
      </c>
      <c r="N17" s="629">
        <v>122</v>
      </c>
      <c r="O17" s="625">
        <v>0</v>
      </c>
      <c r="P17" s="625">
        <v>0</v>
      </c>
      <c r="Q17" s="629">
        <v>0</v>
      </c>
      <c r="R17" s="629">
        <f t="shared" si="0"/>
        <v>164</v>
      </c>
      <c r="S17" s="629">
        <f t="shared" si="0"/>
        <v>178</v>
      </c>
      <c r="T17" s="629">
        <f t="shared" si="1"/>
        <v>342</v>
      </c>
      <c r="U17" s="365" t="s">
        <v>631</v>
      </c>
      <c r="V17" s="438"/>
      <c r="W17" s="230"/>
      <c r="X17" s="230"/>
      <c r="Y17" s="230"/>
    </row>
    <row r="18" spans="1:25" ht="17.100000000000001" customHeight="1">
      <c r="A18" s="630"/>
      <c r="B18" s="191" t="s">
        <v>71</v>
      </c>
      <c r="C18" s="625">
        <v>4</v>
      </c>
      <c r="D18" s="625">
        <v>1</v>
      </c>
      <c r="E18" s="629">
        <v>5</v>
      </c>
      <c r="F18" s="625">
        <v>11</v>
      </c>
      <c r="G18" s="625">
        <v>4</v>
      </c>
      <c r="H18" s="629">
        <v>15</v>
      </c>
      <c r="I18" s="625">
        <v>60</v>
      </c>
      <c r="J18" s="625">
        <v>67</v>
      </c>
      <c r="K18" s="629">
        <v>127</v>
      </c>
      <c r="L18" s="625">
        <v>29</v>
      </c>
      <c r="M18" s="625">
        <v>39</v>
      </c>
      <c r="N18" s="629">
        <v>68</v>
      </c>
      <c r="O18" s="625">
        <v>0</v>
      </c>
      <c r="P18" s="625">
        <v>0</v>
      </c>
      <c r="Q18" s="629">
        <v>0</v>
      </c>
      <c r="R18" s="629">
        <f t="shared" si="0"/>
        <v>104</v>
      </c>
      <c r="S18" s="629">
        <f t="shared" si="0"/>
        <v>111</v>
      </c>
      <c r="T18" s="629">
        <f t="shared" si="1"/>
        <v>215</v>
      </c>
      <c r="U18" s="365" t="s">
        <v>632</v>
      </c>
      <c r="V18" s="438"/>
      <c r="W18" s="230"/>
      <c r="X18" s="230"/>
      <c r="Y18" s="230"/>
    </row>
    <row r="19" spans="1:25" ht="17.100000000000001" customHeight="1">
      <c r="A19" s="624" t="s">
        <v>392</v>
      </c>
      <c r="B19" s="624"/>
      <c r="C19" s="625">
        <v>14</v>
      </c>
      <c r="D19" s="625">
        <v>0</v>
      </c>
      <c r="E19" s="629">
        <v>14</v>
      </c>
      <c r="F19" s="625">
        <v>37</v>
      </c>
      <c r="G19" s="625">
        <v>0</v>
      </c>
      <c r="H19" s="629">
        <v>37</v>
      </c>
      <c r="I19" s="625">
        <v>144</v>
      </c>
      <c r="J19" s="625">
        <v>28</v>
      </c>
      <c r="K19" s="629">
        <v>172</v>
      </c>
      <c r="L19" s="625">
        <v>99</v>
      </c>
      <c r="M19" s="625">
        <v>19</v>
      </c>
      <c r="N19" s="629">
        <v>118</v>
      </c>
      <c r="O19" s="625">
        <v>0</v>
      </c>
      <c r="P19" s="625">
        <v>0</v>
      </c>
      <c r="Q19" s="629">
        <v>0</v>
      </c>
      <c r="R19" s="629">
        <f t="shared" si="0"/>
        <v>294</v>
      </c>
      <c r="S19" s="629">
        <f t="shared" si="0"/>
        <v>47</v>
      </c>
      <c r="T19" s="629">
        <f t="shared" si="1"/>
        <v>341</v>
      </c>
      <c r="U19" s="473" t="s">
        <v>217</v>
      </c>
      <c r="V19" s="473"/>
      <c r="W19" s="230"/>
      <c r="X19" s="230"/>
      <c r="Y19" s="230"/>
    </row>
    <row r="20" spans="1:25" ht="17.100000000000001" customHeight="1">
      <c r="A20" s="624" t="s">
        <v>633</v>
      </c>
      <c r="B20" s="624"/>
      <c r="C20" s="625">
        <v>9</v>
      </c>
      <c r="D20" s="625">
        <v>0</v>
      </c>
      <c r="E20" s="629">
        <v>9</v>
      </c>
      <c r="F20" s="625">
        <v>22</v>
      </c>
      <c r="G20" s="625">
        <v>2</v>
      </c>
      <c r="H20" s="629">
        <v>24</v>
      </c>
      <c r="I20" s="625">
        <v>120</v>
      </c>
      <c r="J20" s="625">
        <v>91</v>
      </c>
      <c r="K20" s="629">
        <v>211</v>
      </c>
      <c r="L20" s="625">
        <v>118</v>
      </c>
      <c r="M20" s="625">
        <v>91</v>
      </c>
      <c r="N20" s="629">
        <v>209</v>
      </c>
      <c r="O20" s="625">
        <v>1</v>
      </c>
      <c r="P20" s="625">
        <v>0</v>
      </c>
      <c r="Q20" s="629">
        <v>1</v>
      </c>
      <c r="R20" s="629">
        <f t="shared" si="0"/>
        <v>270</v>
      </c>
      <c r="S20" s="629">
        <f t="shared" si="0"/>
        <v>184</v>
      </c>
      <c r="T20" s="629">
        <f t="shared" si="1"/>
        <v>454</v>
      </c>
      <c r="U20" s="404" t="s">
        <v>218</v>
      </c>
      <c r="V20" s="404"/>
      <c r="W20" s="230"/>
      <c r="X20" s="230"/>
      <c r="Y20" s="230"/>
    </row>
    <row r="21" spans="1:25" ht="17.100000000000001" customHeight="1">
      <c r="A21" s="624" t="s">
        <v>75</v>
      </c>
      <c r="B21" s="624"/>
      <c r="C21" s="625">
        <v>7</v>
      </c>
      <c r="D21" s="625">
        <v>0</v>
      </c>
      <c r="E21" s="629">
        <v>7</v>
      </c>
      <c r="F21" s="625">
        <v>19</v>
      </c>
      <c r="G21" s="625">
        <v>1</v>
      </c>
      <c r="H21" s="629">
        <v>20</v>
      </c>
      <c r="I21" s="625">
        <v>136</v>
      </c>
      <c r="J21" s="625">
        <v>60</v>
      </c>
      <c r="K21" s="629">
        <v>196</v>
      </c>
      <c r="L21" s="625">
        <v>175</v>
      </c>
      <c r="M21" s="625">
        <v>48</v>
      </c>
      <c r="N21" s="629">
        <v>223</v>
      </c>
      <c r="O21" s="625">
        <v>0</v>
      </c>
      <c r="P21" s="625">
        <v>0</v>
      </c>
      <c r="Q21" s="629">
        <v>0</v>
      </c>
      <c r="R21" s="629">
        <f t="shared" si="0"/>
        <v>337</v>
      </c>
      <c r="S21" s="629">
        <f t="shared" si="0"/>
        <v>109</v>
      </c>
      <c r="T21" s="629">
        <f t="shared" si="1"/>
        <v>446</v>
      </c>
      <c r="U21" s="404" t="s">
        <v>219</v>
      </c>
      <c r="V21" s="404"/>
      <c r="W21" s="230"/>
      <c r="X21" s="230"/>
      <c r="Y21" s="230"/>
    </row>
    <row r="22" spans="1:25" ht="17.100000000000001" customHeight="1">
      <c r="A22" s="624" t="s">
        <v>78</v>
      </c>
      <c r="B22" s="624"/>
      <c r="C22" s="625">
        <v>6</v>
      </c>
      <c r="D22" s="625">
        <v>1</v>
      </c>
      <c r="E22" s="629">
        <v>7</v>
      </c>
      <c r="F22" s="625">
        <v>15</v>
      </c>
      <c r="G22" s="625">
        <v>2</v>
      </c>
      <c r="H22" s="629">
        <v>17</v>
      </c>
      <c r="I22" s="625">
        <v>143</v>
      </c>
      <c r="J22" s="625">
        <v>89</v>
      </c>
      <c r="K22" s="629">
        <v>232</v>
      </c>
      <c r="L22" s="625">
        <v>88</v>
      </c>
      <c r="M22" s="625">
        <v>81</v>
      </c>
      <c r="N22" s="629">
        <v>169</v>
      </c>
      <c r="O22" s="625">
        <v>0</v>
      </c>
      <c r="P22" s="625">
        <v>0</v>
      </c>
      <c r="Q22" s="629">
        <v>0</v>
      </c>
      <c r="R22" s="629">
        <f t="shared" si="0"/>
        <v>252</v>
      </c>
      <c r="S22" s="629">
        <f t="shared" si="0"/>
        <v>173</v>
      </c>
      <c r="T22" s="629">
        <f t="shared" si="1"/>
        <v>425</v>
      </c>
      <c r="U22" s="404" t="s">
        <v>220</v>
      </c>
      <c r="V22" s="404"/>
      <c r="W22" s="230"/>
      <c r="X22" s="230"/>
      <c r="Y22" s="230"/>
    </row>
    <row r="23" spans="1:25" ht="17.100000000000001" customHeight="1">
      <c r="A23" s="624" t="s">
        <v>409</v>
      </c>
      <c r="B23" s="624"/>
      <c r="C23" s="625">
        <v>5</v>
      </c>
      <c r="D23" s="625">
        <v>0</v>
      </c>
      <c r="E23" s="629">
        <v>5</v>
      </c>
      <c r="F23" s="625">
        <v>11</v>
      </c>
      <c r="G23" s="625">
        <v>0</v>
      </c>
      <c r="H23" s="629">
        <v>11</v>
      </c>
      <c r="I23" s="625">
        <v>78</v>
      </c>
      <c r="J23" s="625">
        <v>42</v>
      </c>
      <c r="K23" s="629">
        <v>120</v>
      </c>
      <c r="L23" s="625">
        <v>105</v>
      </c>
      <c r="M23" s="625">
        <v>37</v>
      </c>
      <c r="N23" s="629">
        <v>142</v>
      </c>
      <c r="O23" s="625">
        <v>0</v>
      </c>
      <c r="P23" s="625">
        <v>0</v>
      </c>
      <c r="Q23" s="629">
        <v>0</v>
      </c>
      <c r="R23" s="629">
        <f t="shared" si="0"/>
        <v>199</v>
      </c>
      <c r="S23" s="629">
        <f t="shared" si="0"/>
        <v>79</v>
      </c>
      <c r="T23" s="629">
        <f t="shared" si="1"/>
        <v>278</v>
      </c>
      <c r="U23" s="404" t="s">
        <v>221</v>
      </c>
      <c r="V23" s="404"/>
      <c r="W23" s="230"/>
      <c r="X23" s="230"/>
      <c r="Y23" s="230"/>
    </row>
    <row r="24" spans="1:25" ht="17.100000000000001" customHeight="1">
      <c r="A24" s="624" t="s">
        <v>9</v>
      </c>
      <c r="B24" s="624"/>
      <c r="C24" s="625">
        <v>3</v>
      </c>
      <c r="D24" s="625">
        <v>0</v>
      </c>
      <c r="E24" s="629">
        <v>3</v>
      </c>
      <c r="F24" s="625">
        <v>6</v>
      </c>
      <c r="G24" s="625">
        <v>1</v>
      </c>
      <c r="H24" s="629">
        <v>7</v>
      </c>
      <c r="I24" s="625">
        <v>29</v>
      </c>
      <c r="J24" s="625">
        <v>9</v>
      </c>
      <c r="K24" s="629">
        <v>38</v>
      </c>
      <c r="L24" s="625">
        <v>42</v>
      </c>
      <c r="M24" s="625">
        <v>11</v>
      </c>
      <c r="N24" s="629">
        <v>53</v>
      </c>
      <c r="O24" s="625">
        <v>0</v>
      </c>
      <c r="P24" s="625">
        <v>0</v>
      </c>
      <c r="Q24" s="629">
        <v>0</v>
      </c>
      <c r="R24" s="629">
        <f t="shared" si="0"/>
        <v>80</v>
      </c>
      <c r="S24" s="629">
        <f t="shared" si="0"/>
        <v>21</v>
      </c>
      <c r="T24" s="629">
        <f t="shared" si="1"/>
        <v>101</v>
      </c>
      <c r="U24" s="404" t="s">
        <v>222</v>
      </c>
      <c r="V24" s="404"/>
      <c r="W24" s="230"/>
      <c r="X24" s="230"/>
      <c r="Y24" s="230"/>
    </row>
    <row r="25" spans="1:25" ht="17.100000000000001" customHeight="1">
      <c r="A25" s="624" t="s">
        <v>79</v>
      </c>
      <c r="B25" s="624"/>
      <c r="C25" s="625">
        <v>9</v>
      </c>
      <c r="D25" s="625">
        <v>0</v>
      </c>
      <c r="E25" s="629">
        <v>9</v>
      </c>
      <c r="F25" s="625">
        <v>25</v>
      </c>
      <c r="G25" s="625">
        <v>0</v>
      </c>
      <c r="H25" s="629">
        <v>25</v>
      </c>
      <c r="I25" s="625">
        <v>115</v>
      </c>
      <c r="J25" s="625">
        <v>53</v>
      </c>
      <c r="K25" s="629">
        <v>168</v>
      </c>
      <c r="L25" s="625">
        <v>148</v>
      </c>
      <c r="M25" s="625">
        <v>64</v>
      </c>
      <c r="N25" s="629">
        <v>212</v>
      </c>
      <c r="O25" s="625">
        <v>0</v>
      </c>
      <c r="P25" s="625">
        <v>0</v>
      </c>
      <c r="Q25" s="629">
        <v>0</v>
      </c>
      <c r="R25" s="629">
        <f t="shared" si="0"/>
        <v>297</v>
      </c>
      <c r="S25" s="629">
        <f t="shared" si="0"/>
        <v>117</v>
      </c>
      <c r="T25" s="629">
        <f t="shared" si="1"/>
        <v>414</v>
      </c>
      <c r="U25" s="404" t="s">
        <v>223</v>
      </c>
      <c r="V25" s="404"/>
      <c r="W25" s="230"/>
      <c r="X25" s="230"/>
      <c r="Y25" s="230"/>
    </row>
    <row r="26" spans="1:25" ht="17.100000000000001" customHeight="1">
      <c r="A26" s="624" t="s">
        <v>80</v>
      </c>
      <c r="B26" s="624"/>
      <c r="C26" s="625">
        <v>8</v>
      </c>
      <c r="D26" s="625">
        <v>3</v>
      </c>
      <c r="E26" s="629">
        <v>11</v>
      </c>
      <c r="F26" s="625">
        <v>18</v>
      </c>
      <c r="G26" s="625">
        <v>4</v>
      </c>
      <c r="H26" s="629">
        <v>22</v>
      </c>
      <c r="I26" s="625">
        <v>148</v>
      </c>
      <c r="J26" s="625">
        <v>62</v>
      </c>
      <c r="K26" s="629">
        <v>210</v>
      </c>
      <c r="L26" s="625">
        <v>222</v>
      </c>
      <c r="M26" s="625">
        <v>61</v>
      </c>
      <c r="N26" s="629">
        <v>283</v>
      </c>
      <c r="O26" s="625">
        <v>3</v>
      </c>
      <c r="P26" s="625">
        <v>0</v>
      </c>
      <c r="Q26" s="629">
        <v>3</v>
      </c>
      <c r="R26" s="629">
        <f t="shared" si="0"/>
        <v>399</v>
      </c>
      <c r="S26" s="629">
        <f t="shared" si="0"/>
        <v>130</v>
      </c>
      <c r="T26" s="629">
        <f t="shared" si="1"/>
        <v>529</v>
      </c>
      <c r="U26" s="404" t="s">
        <v>224</v>
      </c>
      <c r="V26" s="404"/>
      <c r="W26" s="230"/>
      <c r="X26" s="230"/>
      <c r="Y26" s="230"/>
    </row>
    <row r="27" spans="1:25" ht="17.100000000000001" customHeight="1">
      <c r="A27" s="624" t="s">
        <v>184</v>
      </c>
      <c r="B27" s="624"/>
      <c r="C27" s="625">
        <v>6</v>
      </c>
      <c r="D27" s="625">
        <v>0</v>
      </c>
      <c r="E27" s="629">
        <v>6</v>
      </c>
      <c r="F27" s="625">
        <v>12</v>
      </c>
      <c r="G27" s="625">
        <v>1</v>
      </c>
      <c r="H27" s="629">
        <v>13</v>
      </c>
      <c r="I27" s="625">
        <v>27</v>
      </c>
      <c r="J27" s="625">
        <v>7</v>
      </c>
      <c r="K27" s="629">
        <v>34</v>
      </c>
      <c r="L27" s="625">
        <v>56</v>
      </c>
      <c r="M27" s="625">
        <v>24</v>
      </c>
      <c r="N27" s="629">
        <v>80</v>
      </c>
      <c r="O27" s="625">
        <v>0</v>
      </c>
      <c r="P27" s="625">
        <v>0</v>
      </c>
      <c r="Q27" s="629">
        <v>0</v>
      </c>
      <c r="R27" s="629">
        <f t="shared" si="0"/>
        <v>101</v>
      </c>
      <c r="S27" s="629">
        <f t="shared" si="0"/>
        <v>32</v>
      </c>
      <c r="T27" s="629">
        <f t="shared" si="1"/>
        <v>133</v>
      </c>
      <c r="U27" s="404" t="s">
        <v>225</v>
      </c>
      <c r="V27" s="404"/>
      <c r="W27" s="230"/>
      <c r="X27" s="230"/>
      <c r="Y27" s="230"/>
    </row>
    <row r="28" spans="1:25" ht="17.100000000000001" customHeight="1" thickBot="1">
      <c r="A28" s="631" t="s">
        <v>10</v>
      </c>
      <c r="B28" s="631"/>
      <c r="C28" s="632">
        <v>13</v>
      </c>
      <c r="D28" s="632">
        <v>0</v>
      </c>
      <c r="E28" s="629">
        <v>13</v>
      </c>
      <c r="F28" s="632">
        <v>28</v>
      </c>
      <c r="G28" s="632">
        <v>5</v>
      </c>
      <c r="H28" s="629">
        <v>33</v>
      </c>
      <c r="I28" s="632">
        <v>179</v>
      </c>
      <c r="J28" s="632">
        <v>85</v>
      </c>
      <c r="K28" s="629">
        <v>264</v>
      </c>
      <c r="L28" s="751">
        <v>369</v>
      </c>
      <c r="M28" s="751">
        <v>70</v>
      </c>
      <c r="N28" s="629">
        <v>439</v>
      </c>
      <c r="O28" s="632">
        <v>4</v>
      </c>
      <c r="P28" s="632">
        <v>0</v>
      </c>
      <c r="Q28" s="629">
        <v>4</v>
      </c>
      <c r="R28" s="629">
        <f t="shared" si="0"/>
        <v>593</v>
      </c>
      <c r="S28" s="629">
        <f t="shared" si="0"/>
        <v>160</v>
      </c>
      <c r="T28" s="629">
        <f t="shared" si="1"/>
        <v>753</v>
      </c>
      <c r="U28" s="460" t="s">
        <v>226</v>
      </c>
      <c r="V28" s="460"/>
      <c r="W28" s="230"/>
      <c r="X28" s="230"/>
      <c r="Y28" s="230"/>
    </row>
    <row r="29" spans="1:25" ht="17.100000000000001" customHeight="1" thickBot="1">
      <c r="A29" s="633" t="s">
        <v>11</v>
      </c>
      <c r="B29" s="633"/>
      <c r="C29" s="634">
        <f>SUM(C9:C28)</f>
        <v>177</v>
      </c>
      <c r="D29" s="634">
        <f t="shared" ref="D29:T29" si="2">SUM(D9:D28)</f>
        <v>12</v>
      </c>
      <c r="E29" s="634">
        <f t="shared" si="2"/>
        <v>189</v>
      </c>
      <c r="F29" s="634">
        <f t="shared" si="2"/>
        <v>378</v>
      </c>
      <c r="G29" s="634">
        <f t="shared" si="2"/>
        <v>56</v>
      </c>
      <c r="H29" s="634">
        <f t="shared" si="2"/>
        <v>434</v>
      </c>
      <c r="I29" s="634">
        <f t="shared" si="2"/>
        <v>1928</v>
      </c>
      <c r="J29" s="634">
        <f t="shared" si="2"/>
        <v>1235</v>
      </c>
      <c r="K29" s="634">
        <f t="shared" si="2"/>
        <v>3163</v>
      </c>
      <c r="L29" s="634">
        <f t="shared" si="2"/>
        <v>2259</v>
      </c>
      <c r="M29" s="634">
        <f t="shared" si="2"/>
        <v>1143</v>
      </c>
      <c r="N29" s="634">
        <f t="shared" si="2"/>
        <v>3402</v>
      </c>
      <c r="O29" s="634">
        <f t="shared" si="2"/>
        <v>11</v>
      </c>
      <c r="P29" s="634">
        <f t="shared" si="2"/>
        <v>0</v>
      </c>
      <c r="Q29" s="634">
        <f t="shared" si="2"/>
        <v>11</v>
      </c>
      <c r="R29" s="634">
        <f t="shared" si="2"/>
        <v>4753</v>
      </c>
      <c r="S29" s="634">
        <f t="shared" si="2"/>
        <v>2446</v>
      </c>
      <c r="T29" s="634">
        <f t="shared" si="2"/>
        <v>7199</v>
      </c>
      <c r="U29" s="434" t="s">
        <v>201</v>
      </c>
      <c r="V29" s="434"/>
      <c r="W29" s="230"/>
      <c r="X29" s="230"/>
      <c r="Y29" s="230"/>
    </row>
    <row r="30" spans="1:25" ht="13.5" thickTop="1">
      <c r="W30" s="230"/>
      <c r="X30" s="230"/>
      <c r="Y30" s="230"/>
    </row>
    <row r="31" spans="1:25">
      <c r="W31" s="230"/>
      <c r="X31" s="230"/>
      <c r="Y31" s="230"/>
    </row>
    <row r="32" spans="1:25">
      <c r="W32" s="230"/>
      <c r="X32" s="230"/>
      <c r="Y32" s="230"/>
    </row>
    <row r="33" spans="23:25">
      <c r="W33" s="230"/>
      <c r="X33" s="230"/>
      <c r="Y33" s="230"/>
    </row>
    <row r="34" spans="23:25">
      <c r="W34" s="230"/>
      <c r="X34" s="230"/>
      <c r="Y34" s="230"/>
    </row>
    <row r="35" spans="23:25">
      <c r="W35" s="230"/>
      <c r="X35" s="230"/>
      <c r="Y35" s="230"/>
    </row>
    <row r="36" spans="23:25">
      <c r="W36" s="230"/>
      <c r="X36" s="230"/>
      <c r="Y36" s="230"/>
    </row>
    <row r="37" spans="23:25">
      <c r="W37" s="230"/>
      <c r="X37" s="230"/>
      <c r="Y37" s="230"/>
    </row>
    <row r="38" spans="23:25">
      <c r="W38" s="230"/>
      <c r="X38" s="230"/>
      <c r="Y38" s="230"/>
    </row>
    <row r="39" spans="23:25">
      <c r="W39" s="230"/>
      <c r="X39" s="230"/>
      <c r="Y39" s="230"/>
    </row>
    <row r="40" spans="23:25">
      <c r="W40" s="230"/>
      <c r="X40" s="230"/>
      <c r="Y40" s="230"/>
    </row>
    <row r="41" spans="23:25">
      <c r="W41" s="230"/>
      <c r="X41" s="230"/>
      <c r="Y41" s="230"/>
    </row>
    <row r="42" spans="23:25">
      <c r="W42" s="230"/>
      <c r="X42" s="230"/>
      <c r="Y42" s="230"/>
    </row>
    <row r="43" spans="23:25">
      <c r="W43" s="230"/>
      <c r="X43" s="230"/>
      <c r="Y43" s="230"/>
    </row>
    <row r="44" spans="23:25">
      <c r="W44" s="230"/>
      <c r="X44" s="230"/>
      <c r="Y44" s="230"/>
    </row>
    <row r="45" spans="23:25">
      <c r="W45" s="230"/>
      <c r="X45" s="230"/>
      <c r="Y45" s="230"/>
    </row>
    <row r="46" spans="23:25">
      <c r="W46" s="230"/>
      <c r="X46" s="230"/>
      <c r="Y46" s="230"/>
    </row>
    <row r="47" spans="23:25">
      <c r="W47" s="230"/>
      <c r="X47" s="230"/>
      <c r="Y47" s="230"/>
    </row>
    <row r="48" spans="23:25">
      <c r="W48" s="230"/>
      <c r="X48" s="230"/>
      <c r="Y48" s="230"/>
    </row>
    <row r="49" spans="23:25">
      <c r="W49" s="230"/>
      <c r="X49" s="230"/>
      <c r="Y49" s="230"/>
    </row>
    <row r="50" spans="23:25">
      <c r="W50" s="230"/>
      <c r="X50" s="230"/>
      <c r="Y50" s="230"/>
    </row>
  </sheetData>
  <mergeCells count="67">
    <mergeCell ref="A28:B28"/>
    <mergeCell ref="U28:V28"/>
    <mergeCell ref="A29:B29"/>
    <mergeCell ref="U29:V29"/>
    <mergeCell ref="A25:B25"/>
    <mergeCell ref="U25:V25"/>
    <mergeCell ref="A26:B26"/>
    <mergeCell ref="U26:V26"/>
    <mergeCell ref="A27:B27"/>
    <mergeCell ref="U27:V27"/>
    <mergeCell ref="A22:B22"/>
    <mergeCell ref="U22:V22"/>
    <mergeCell ref="A23:B23"/>
    <mergeCell ref="U23:V23"/>
    <mergeCell ref="A24:B24"/>
    <mergeCell ref="U24:V24"/>
    <mergeCell ref="A19:B19"/>
    <mergeCell ref="U19:V19"/>
    <mergeCell ref="A20:B20"/>
    <mergeCell ref="U20:V20"/>
    <mergeCell ref="A21:B21"/>
    <mergeCell ref="U21:V21"/>
    <mergeCell ref="A11:B11"/>
    <mergeCell ref="U11:V11"/>
    <mergeCell ref="A12:B12"/>
    <mergeCell ref="U12:V12"/>
    <mergeCell ref="A13:A18"/>
    <mergeCell ref="V13:V18"/>
    <mergeCell ref="R6:R7"/>
    <mergeCell ref="S6:S7"/>
    <mergeCell ref="T6:T7"/>
    <mergeCell ref="A9:B9"/>
    <mergeCell ref="U9:V9"/>
    <mergeCell ref="A10:B10"/>
    <mergeCell ref="U10:V10"/>
    <mergeCell ref="L6:L7"/>
    <mergeCell ref="M6:M7"/>
    <mergeCell ref="N6:N7"/>
    <mergeCell ref="O6:O7"/>
    <mergeCell ref="P6:P7"/>
    <mergeCell ref="Q6:Q7"/>
    <mergeCell ref="F6:F7"/>
    <mergeCell ref="G6:G7"/>
    <mergeCell ref="H6:H7"/>
    <mergeCell ref="I6:I7"/>
    <mergeCell ref="J6:J7"/>
    <mergeCell ref="K6:K7"/>
    <mergeCell ref="U4:V8"/>
    <mergeCell ref="C5:E5"/>
    <mergeCell ref="F5:H5"/>
    <mergeCell ref="I5:K5"/>
    <mergeCell ref="L5:N5"/>
    <mergeCell ref="O5:Q5"/>
    <mergeCell ref="R5:T5"/>
    <mergeCell ref="C6:C7"/>
    <mergeCell ref="D6:D7"/>
    <mergeCell ref="E6:E7"/>
    <mergeCell ref="A1:V1"/>
    <mergeCell ref="A2:V2"/>
    <mergeCell ref="A3:C3"/>
    <mergeCell ref="U3:V3"/>
    <mergeCell ref="A4:B8"/>
    <mergeCell ref="C4:E4"/>
    <mergeCell ref="F4:H4"/>
    <mergeCell ref="I4:K4"/>
    <mergeCell ref="L4:N4"/>
    <mergeCell ref="O4:Q4"/>
  </mergeCells>
  <printOptions horizontalCentered="1"/>
  <pageMargins left="1" right="1" top="1.5" bottom="1" header="1.5" footer="1"/>
  <pageSetup paperSize="9" scale="74" firstPageNumber="61" orientation="landscape" useFirstPageNumber="1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M32"/>
  <sheetViews>
    <sheetView rightToLeft="1" view="pageBreakPreview" topLeftCell="EA1" zoomScale="85" zoomScaleNormal="75" zoomScaleSheetLayoutView="85" workbookViewId="0">
      <selection activeCell="D10" sqref="D10"/>
    </sheetView>
  </sheetViews>
  <sheetFormatPr defaultRowHeight="12.75"/>
  <cols>
    <col min="1" max="1" width="5.7109375" style="193" customWidth="1"/>
    <col min="2" max="2" width="10.5703125" style="193" customWidth="1"/>
    <col min="3" max="4" width="7.42578125" style="193" customWidth="1"/>
    <col min="5" max="6" width="6.140625" style="193" customWidth="1"/>
    <col min="7" max="8" width="6.28515625" style="193" customWidth="1"/>
    <col min="9" max="10" width="4.85546875" style="193" customWidth="1"/>
    <col min="11" max="12" width="7.28515625" style="193" customWidth="1"/>
    <col min="13" max="22" width="6.42578125" style="193" customWidth="1"/>
    <col min="23" max="23" width="16.7109375" style="193" customWidth="1"/>
    <col min="24" max="24" width="9" style="193" customWidth="1"/>
    <col min="25" max="25" width="8.42578125" style="193" customWidth="1"/>
    <col min="26" max="26" width="15.5703125" style="193" customWidth="1"/>
    <col min="27" max="46" width="6.5703125" style="193" customWidth="1"/>
    <col min="47" max="47" width="16.140625" style="193" customWidth="1"/>
    <col min="48" max="48" width="8.7109375" style="193" customWidth="1"/>
    <col min="49" max="49" width="7.85546875" style="193" customWidth="1"/>
    <col min="50" max="50" width="11.5703125" style="193" customWidth="1"/>
    <col min="51" max="70" width="6" style="193" customWidth="1"/>
    <col min="71" max="71" width="20.42578125" style="193" customWidth="1"/>
    <col min="72" max="72" width="7.5703125" style="193" customWidth="1"/>
    <col min="73" max="73" width="0.28515625" style="193" customWidth="1"/>
    <col min="74" max="74" width="8.140625" style="193" customWidth="1"/>
    <col min="75" max="75" width="15" style="193" customWidth="1"/>
    <col min="76" max="91" width="5.42578125" style="193" customWidth="1"/>
    <col min="92" max="92" width="18.28515625" style="193" customWidth="1"/>
    <col min="93" max="93" width="7.85546875" style="193" customWidth="1"/>
    <col min="94" max="94" width="6.42578125" style="193" customWidth="1"/>
    <col min="95" max="95" width="9.85546875" style="193" customWidth="1"/>
    <col min="96" max="96" width="7.140625" style="193" customWidth="1"/>
    <col min="97" max="97" width="8.140625" style="193" customWidth="1"/>
    <col min="98" max="99" width="5" style="193" customWidth="1"/>
    <col min="100" max="101" width="7.140625" style="193" customWidth="1"/>
    <col min="102" max="103" width="6.140625" style="193" customWidth="1"/>
    <col min="104" max="104" width="7.140625" style="193" customWidth="1"/>
    <col min="105" max="105" width="7.7109375" style="193" customWidth="1"/>
    <col min="106" max="107" width="5.28515625" style="193" customWidth="1"/>
    <col min="108" max="109" width="6" style="193" customWidth="1"/>
    <col min="110" max="111" width="5.5703125" style="193" customWidth="1"/>
    <col min="112" max="115" width="7.140625" style="193" customWidth="1"/>
    <col min="116" max="116" width="16.42578125" style="193" customWidth="1"/>
    <col min="117" max="117" width="9.28515625" style="193" customWidth="1"/>
    <col min="118" max="118" width="7.7109375" style="193" customWidth="1"/>
    <col min="119" max="119" width="10.85546875" style="193" customWidth="1"/>
    <col min="120" max="121" width="6.7109375" style="193" customWidth="1"/>
    <col min="122" max="123" width="6.5703125" style="193" customWidth="1"/>
    <col min="124" max="125" width="6.140625" style="193" customWidth="1"/>
    <col min="126" max="127" width="4.42578125" style="193" customWidth="1"/>
    <col min="128" max="129" width="5" style="193" customWidth="1"/>
    <col min="130" max="131" width="5.140625" style="193" customWidth="1"/>
    <col min="132" max="133" width="5.85546875" style="193" customWidth="1"/>
    <col min="134" max="135" width="5.28515625" style="193" customWidth="1"/>
    <col min="136" max="136" width="5.140625" style="193" customWidth="1"/>
    <col min="137" max="137" width="5.42578125" style="193" customWidth="1"/>
    <col min="138" max="139" width="4.85546875" style="193" customWidth="1"/>
    <col min="140" max="140" width="7.85546875" style="193" customWidth="1"/>
    <col min="141" max="141" width="8.140625" style="193" customWidth="1"/>
    <col min="142" max="142" width="7.42578125" style="193" customWidth="1"/>
    <col min="143" max="143" width="16.28515625" style="193" customWidth="1"/>
    <col min="144" max="144" width="9.5703125" style="193" customWidth="1"/>
    <col min="145" max="146" width="9.140625" style="193"/>
    <col min="147" max="147" width="17.140625" style="193" customWidth="1"/>
    <col min="148" max="149" width="9.140625" style="193"/>
    <col min="150" max="169" width="9.140625" style="230"/>
    <col min="170" max="16384" width="9.140625" style="193"/>
  </cols>
  <sheetData>
    <row r="1" spans="1:169" s="195" customFormat="1" ht="30.75" customHeight="1">
      <c r="A1" s="721" t="s">
        <v>717</v>
      </c>
      <c r="B1" s="721"/>
      <c r="C1" s="721"/>
      <c r="D1" s="721"/>
      <c r="E1" s="721"/>
      <c r="F1" s="721"/>
      <c r="G1" s="721"/>
      <c r="H1" s="721"/>
      <c r="I1" s="721"/>
      <c r="J1" s="721"/>
      <c r="K1" s="721"/>
      <c r="L1" s="721"/>
      <c r="M1" s="721"/>
      <c r="N1" s="721"/>
      <c r="O1" s="721"/>
      <c r="P1" s="721"/>
      <c r="Q1" s="721"/>
      <c r="R1" s="721"/>
      <c r="S1" s="721"/>
      <c r="T1" s="721"/>
      <c r="U1" s="721"/>
      <c r="V1" s="721"/>
      <c r="W1" s="721"/>
      <c r="X1" s="721"/>
      <c r="Y1" s="721"/>
      <c r="Z1" s="721"/>
      <c r="AA1" s="721"/>
      <c r="AB1" s="721"/>
      <c r="AC1" s="721"/>
      <c r="AD1" s="721"/>
      <c r="AE1" s="721"/>
      <c r="AF1" s="721"/>
      <c r="AG1" s="721"/>
      <c r="AH1" s="721"/>
      <c r="AI1" s="721"/>
      <c r="AJ1" s="721"/>
      <c r="AK1" s="721"/>
      <c r="AL1" s="721"/>
      <c r="AM1" s="721"/>
      <c r="AN1" s="721"/>
      <c r="AO1" s="721"/>
      <c r="AP1" s="721"/>
      <c r="AQ1" s="721"/>
      <c r="AR1" s="721"/>
      <c r="AS1" s="721"/>
      <c r="AT1" s="721"/>
      <c r="AU1" s="721"/>
      <c r="AV1" s="721"/>
      <c r="AW1" s="721"/>
      <c r="AX1" s="721"/>
      <c r="AY1" s="721"/>
      <c r="AZ1" s="721"/>
      <c r="BA1" s="721"/>
      <c r="BB1" s="721"/>
      <c r="BC1" s="721"/>
      <c r="BD1" s="721"/>
      <c r="BE1" s="721"/>
      <c r="BF1" s="721"/>
      <c r="BG1" s="721"/>
      <c r="BH1" s="721"/>
      <c r="BI1" s="721"/>
      <c r="BJ1" s="721"/>
      <c r="BK1" s="721"/>
      <c r="BL1" s="721"/>
      <c r="BM1" s="721"/>
      <c r="BN1" s="721"/>
      <c r="BO1" s="721"/>
      <c r="BP1" s="721"/>
      <c r="BQ1" s="721"/>
      <c r="BR1" s="721"/>
      <c r="BS1" s="721"/>
      <c r="BT1" s="721"/>
      <c r="BV1" s="721"/>
      <c r="BW1" s="721"/>
      <c r="BX1" s="721"/>
      <c r="BY1" s="721"/>
      <c r="BZ1" s="721"/>
      <c r="CA1" s="721"/>
      <c r="CB1" s="721"/>
      <c r="CC1" s="721"/>
      <c r="CD1" s="721"/>
      <c r="CE1" s="721"/>
      <c r="CF1" s="721"/>
      <c r="CG1" s="721"/>
      <c r="CH1" s="721"/>
      <c r="CI1" s="721"/>
      <c r="CJ1" s="721"/>
      <c r="CK1" s="721"/>
      <c r="CL1" s="721"/>
      <c r="CM1" s="721"/>
      <c r="CN1" s="721"/>
      <c r="CO1" s="721"/>
      <c r="CP1" s="721"/>
      <c r="CQ1" s="721"/>
      <c r="CR1" s="721"/>
      <c r="CS1" s="721"/>
      <c r="CT1" s="721"/>
      <c r="CU1" s="721"/>
      <c r="CV1" s="721"/>
      <c r="CW1" s="721"/>
      <c r="CX1" s="721"/>
      <c r="CY1" s="721"/>
      <c r="CZ1" s="721"/>
      <c r="DA1" s="721"/>
      <c r="DB1" s="721"/>
      <c r="DC1" s="721"/>
      <c r="DD1" s="721"/>
      <c r="DE1" s="721"/>
      <c r="DF1" s="721"/>
      <c r="DG1" s="721"/>
      <c r="DH1" s="721"/>
      <c r="DI1" s="721"/>
      <c r="DJ1" s="721"/>
      <c r="DK1" s="721"/>
      <c r="DL1" s="721"/>
      <c r="DM1" s="721"/>
      <c r="DN1" s="721"/>
      <c r="DO1" s="721"/>
      <c r="DP1" s="721"/>
      <c r="DQ1" s="721"/>
      <c r="DR1" s="721"/>
      <c r="DS1" s="721"/>
      <c r="DT1" s="721"/>
      <c r="DU1" s="721"/>
      <c r="DV1" s="721"/>
      <c r="DW1" s="721"/>
      <c r="DX1" s="721"/>
      <c r="DY1" s="721"/>
      <c r="DZ1" s="721"/>
      <c r="EA1" s="721"/>
      <c r="EB1" s="721"/>
      <c r="EC1" s="721"/>
      <c r="ED1" s="721"/>
      <c r="EE1" s="721"/>
      <c r="EF1" s="721"/>
      <c r="EG1" s="721"/>
      <c r="EH1" s="721"/>
      <c r="EI1" s="721"/>
      <c r="EJ1" s="721"/>
      <c r="EK1" s="721"/>
      <c r="EL1" s="721"/>
      <c r="EM1" s="721"/>
      <c r="EN1" s="721"/>
      <c r="ET1" s="752"/>
      <c r="EU1" s="752"/>
      <c r="EV1" s="752"/>
      <c r="EW1" s="752"/>
      <c r="EX1" s="752"/>
      <c r="EY1" s="752"/>
      <c r="EZ1" s="752"/>
      <c r="FA1" s="752"/>
      <c r="FB1" s="752"/>
      <c r="FC1" s="752"/>
      <c r="FD1" s="752"/>
      <c r="FE1" s="752"/>
      <c r="FF1" s="752"/>
      <c r="FG1" s="752"/>
      <c r="FH1" s="752"/>
      <c r="FI1" s="752"/>
      <c r="FJ1" s="752"/>
      <c r="FK1" s="752"/>
      <c r="FL1" s="752"/>
      <c r="FM1" s="752"/>
    </row>
    <row r="2" spans="1:169" s="195" customFormat="1" ht="30.75" customHeight="1">
      <c r="A2" s="718" t="s">
        <v>718</v>
      </c>
      <c r="B2" s="718"/>
      <c r="C2" s="718"/>
      <c r="D2" s="718"/>
      <c r="E2" s="718"/>
      <c r="F2" s="718"/>
      <c r="G2" s="718"/>
      <c r="H2" s="718"/>
      <c r="I2" s="718"/>
      <c r="J2" s="718"/>
      <c r="K2" s="718"/>
      <c r="L2" s="718"/>
      <c r="M2" s="718"/>
      <c r="N2" s="718"/>
      <c r="O2" s="718"/>
      <c r="P2" s="718"/>
      <c r="Q2" s="718"/>
      <c r="R2" s="718"/>
      <c r="S2" s="718"/>
      <c r="T2" s="718"/>
      <c r="U2" s="718"/>
      <c r="V2" s="718"/>
      <c r="W2" s="718"/>
      <c r="X2" s="718"/>
      <c r="Y2" s="718"/>
      <c r="Z2" s="718"/>
      <c r="AA2" s="718"/>
      <c r="AB2" s="718"/>
      <c r="AC2" s="718"/>
      <c r="AD2" s="718"/>
      <c r="AE2" s="718"/>
      <c r="AF2" s="718"/>
      <c r="AG2" s="718"/>
      <c r="AH2" s="718"/>
      <c r="AI2" s="718"/>
      <c r="AJ2" s="718"/>
      <c r="AK2" s="718"/>
      <c r="AL2" s="718"/>
      <c r="AM2" s="718"/>
      <c r="AN2" s="718"/>
      <c r="AO2" s="718"/>
      <c r="AP2" s="718"/>
      <c r="AQ2" s="718"/>
      <c r="AR2" s="718"/>
      <c r="AS2" s="718"/>
      <c r="AT2" s="718"/>
      <c r="AU2" s="718"/>
      <c r="AV2" s="718"/>
      <c r="AW2" s="718"/>
      <c r="AX2" s="718"/>
      <c r="AY2" s="718"/>
      <c r="AZ2" s="718"/>
      <c r="BA2" s="718"/>
      <c r="BB2" s="718"/>
      <c r="BC2" s="718"/>
      <c r="BD2" s="718"/>
      <c r="BE2" s="718"/>
      <c r="BF2" s="718"/>
      <c r="BG2" s="718"/>
      <c r="BH2" s="718"/>
      <c r="BI2" s="718"/>
      <c r="BJ2" s="718"/>
      <c r="BK2" s="718"/>
      <c r="BL2" s="718"/>
      <c r="BM2" s="718"/>
      <c r="BN2" s="718"/>
      <c r="BO2" s="718"/>
      <c r="BP2" s="718"/>
      <c r="BQ2" s="718"/>
      <c r="BR2" s="718"/>
      <c r="BS2" s="718"/>
      <c r="BT2" s="718"/>
      <c r="BV2" s="718"/>
      <c r="BW2" s="718"/>
      <c r="BX2" s="718"/>
      <c r="BY2" s="718"/>
      <c r="BZ2" s="718"/>
      <c r="CA2" s="718"/>
      <c r="CB2" s="718"/>
      <c r="CC2" s="718"/>
      <c r="CD2" s="718"/>
      <c r="CE2" s="718"/>
      <c r="CF2" s="718"/>
      <c r="CG2" s="718"/>
      <c r="CH2" s="718"/>
      <c r="CI2" s="718"/>
      <c r="CJ2" s="718"/>
      <c r="CK2" s="718"/>
      <c r="CL2" s="718"/>
      <c r="CM2" s="718"/>
      <c r="CN2" s="718"/>
      <c r="CO2" s="718"/>
      <c r="CP2" s="718"/>
      <c r="CQ2" s="718"/>
      <c r="CR2" s="718"/>
      <c r="CS2" s="718"/>
      <c r="CT2" s="718"/>
      <c r="CU2" s="718"/>
      <c r="CV2" s="718"/>
      <c r="CW2" s="718"/>
      <c r="CX2" s="718"/>
      <c r="CY2" s="718"/>
      <c r="CZ2" s="718"/>
      <c r="DA2" s="718"/>
      <c r="DB2" s="718"/>
      <c r="DC2" s="718"/>
      <c r="DD2" s="718"/>
      <c r="DE2" s="718"/>
      <c r="DF2" s="718"/>
      <c r="DG2" s="718"/>
      <c r="DH2" s="718"/>
      <c r="DI2" s="718"/>
      <c r="DJ2" s="718"/>
      <c r="DK2" s="718"/>
      <c r="DL2" s="718"/>
      <c r="DM2" s="718"/>
      <c r="DN2" s="718"/>
      <c r="DO2" s="718"/>
      <c r="DP2" s="718"/>
      <c r="DQ2" s="718"/>
      <c r="DR2" s="718"/>
      <c r="DS2" s="718"/>
      <c r="DT2" s="718"/>
      <c r="DU2" s="718"/>
      <c r="DV2" s="718"/>
      <c r="DW2" s="718"/>
      <c r="DX2" s="718"/>
      <c r="DY2" s="718"/>
      <c r="DZ2" s="718"/>
      <c r="EA2" s="718"/>
      <c r="EB2" s="718"/>
      <c r="EC2" s="718"/>
      <c r="ED2" s="718"/>
      <c r="EE2" s="718"/>
      <c r="EF2" s="718"/>
      <c r="EG2" s="718"/>
      <c r="EH2" s="718"/>
      <c r="EI2" s="718"/>
      <c r="EJ2" s="718"/>
      <c r="EK2" s="718"/>
      <c r="EL2" s="718"/>
      <c r="EM2" s="718"/>
      <c r="EN2" s="718"/>
      <c r="ET2" s="752"/>
      <c r="EU2" s="752"/>
      <c r="EV2" s="752"/>
      <c r="EW2" s="752"/>
      <c r="EX2" s="752"/>
      <c r="EY2" s="752"/>
      <c r="EZ2" s="752"/>
      <c r="FA2" s="752"/>
      <c r="FB2" s="752"/>
      <c r="FC2" s="752"/>
      <c r="FD2" s="752"/>
      <c r="FE2" s="752"/>
      <c r="FF2" s="752"/>
      <c r="FG2" s="752"/>
      <c r="FH2" s="752"/>
      <c r="FI2" s="752"/>
      <c r="FJ2" s="752"/>
      <c r="FK2" s="752"/>
      <c r="FL2" s="752"/>
      <c r="FM2" s="752"/>
    </row>
    <row r="3" spans="1:169" s="195" customFormat="1" ht="25.5" customHeight="1" thickBot="1">
      <c r="A3" s="753" t="s">
        <v>719</v>
      </c>
      <c r="B3" s="753"/>
      <c r="C3" s="753"/>
      <c r="D3" s="754"/>
      <c r="E3" s="754"/>
      <c r="F3" s="754"/>
      <c r="G3" s="754"/>
      <c r="H3" s="754"/>
      <c r="I3" s="754"/>
      <c r="J3" s="754"/>
      <c r="K3" s="754"/>
      <c r="L3" s="754"/>
      <c r="M3" s="754"/>
      <c r="N3" s="754"/>
      <c r="O3" s="754"/>
      <c r="P3" s="754"/>
      <c r="Q3" s="754"/>
      <c r="R3" s="754"/>
      <c r="S3" s="754"/>
      <c r="T3" s="754"/>
      <c r="U3" s="754"/>
      <c r="V3" s="755"/>
      <c r="W3" s="638" t="s">
        <v>720</v>
      </c>
      <c r="X3" s="638"/>
      <c r="Y3" s="637" t="s">
        <v>721</v>
      </c>
      <c r="Z3" s="637"/>
      <c r="AA3" s="213"/>
      <c r="AB3" s="754"/>
      <c r="AC3" s="754"/>
      <c r="AD3" s="754"/>
      <c r="AE3" s="754"/>
      <c r="AF3" s="754"/>
      <c r="AG3" s="754"/>
      <c r="AH3" s="754"/>
      <c r="AI3" s="754"/>
      <c r="AJ3" s="754"/>
      <c r="AK3" s="754"/>
      <c r="AL3" s="754"/>
      <c r="AM3" s="754"/>
      <c r="AN3" s="754"/>
      <c r="AO3" s="754"/>
      <c r="AP3" s="754"/>
      <c r="AQ3" s="754"/>
      <c r="AR3" s="754"/>
      <c r="AS3" s="754"/>
      <c r="AT3" s="755"/>
      <c r="AU3" s="691" t="s">
        <v>722</v>
      </c>
      <c r="AV3" s="691"/>
      <c r="AW3" s="637" t="s">
        <v>721</v>
      </c>
      <c r="AX3" s="637"/>
      <c r="AY3" s="213"/>
      <c r="AZ3" s="754"/>
      <c r="BA3" s="754"/>
      <c r="BB3" s="754"/>
      <c r="BC3" s="754"/>
      <c r="BD3" s="754"/>
      <c r="BE3" s="754"/>
      <c r="BF3" s="754"/>
      <c r="BG3" s="754"/>
      <c r="BH3" s="754"/>
      <c r="BI3" s="754"/>
      <c r="BJ3" s="754"/>
      <c r="BK3" s="754"/>
      <c r="BL3" s="754"/>
      <c r="BM3" s="754"/>
      <c r="BN3" s="754"/>
      <c r="BO3" s="754"/>
      <c r="BP3" s="754"/>
      <c r="BQ3" s="754"/>
      <c r="BR3" s="674"/>
      <c r="BS3" s="691" t="s">
        <v>723</v>
      </c>
      <c r="BT3" s="691"/>
      <c r="BV3" s="637" t="s">
        <v>721</v>
      </c>
      <c r="BW3" s="637"/>
      <c r="BX3" s="213"/>
      <c r="BY3" s="754"/>
      <c r="BZ3" s="754"/>
      <c r="CA3" s="754"/>
      <c r="CB3" s="754"/>
      <c r="CC3" s="754"/>
      <c r="CD3" s="754"/>
      <c r="CE3" s="754"/>
      <c r="CF3" s="754"/>
      <c r="CG3" s="754"/>
      <c r="CH3" s="754"/>
      <c r="CI3" s="754"/>
      <c r="CJ3" s="754"/>
      <c r="CK3" s="754"/>
      <c r="CL3" s="754"/>
      <c r="CM3" s="755"/>
      <c r="CN3" s="691" t="s">
        <v>722</v>
      </c>
      <c r="CO3" s="691"/>
      <c r="CP3" s="637" t="s">
        <v>724</v>
      </c>
      <c r="CQ3" s="637"/>
      <c r="CR3" s="213"/>
      <c r="CS3" s="754"/>
      <c r="CT3" s="754"/>
      <c r="CU3" s="754"/>
      <c r="CV3" s="754"/>
      <c r="CW3" s="754"/>
      <c r="CX3" s="754"/>
      <c r="CY3" s="754"/>
      <c r="CZ3" s="754"/>
      <c r="DA3" s="754"/>
      <c r="DB3" s="754"/>
      <c r="DC3" s="754"/>
      <c r="DD3" s="754"/>
      <c r="DE3" s="754"/>
      <c r="DF3" s="754"/>
      <c r="DG3" s="754"/>
      <c r="DH3" s="754"/>
      <c r="DI3" s="754"/>
      <c r="DJ3" s="754"/>
      <c r="DK3" s="755"/>
      <c r="DL3" s="691" t="s">
        <v>722</v>
      </c>
      <c r="DM3" s="691"/>
      <c r="DN3" s="637" t="s">
        <v>721</v>
      </c>
      <c r="DO3" s="637"/>
      <c r="DP3" s="213"/>
      <c r="DQ3" s="754"/>
      <c r="DR3" s="754"/>
      <c r="DS3" s="754"/>
      <c r="DT3" s="754"/>
      <c r="DU3" s="754"/>
      <c r="DV3" s="754"/>
      <c r="DW3" s="754"/>
      <c r="DX3" s="754"/>
      <c r="DY3" s="754"/>
      <c r="DZ3" s="754"/>
      <c r="EA3" s="754"/>
      <c r="EB3" s="754"/>
      <c r="EC3" s="754"/>
      <c r="ED3" s="754"/>
      <c r="EE3" s="754"/>
      <c r="EF3" s="754"/>
      <c r="EG3" s="754"/>
      <c r="EH3" s="754"/>
      <c r="EI3" s="385"/>
      <c r="EJ3" s="385"/>
      <c r="EK3" s="385"/>
      <c r="EL3" s="755"/>
      <c r="EM3" s="691" t="s">
        <v>723</v>
      </c>
      <c r="EN3" s="691"/>
      <c r="ET3" s="752"/>
      <c r="EU3" s="752"/>
      <c r="EV3" s="752"/>
      <c r="EW3" s="752"/>
      <c r="EX3" s="752"/>
      <c r="EY3" s="752"/>
      <c r="EZ3" s="752"/>
      <c r="FA3" s="752"/>
      <c r="FB3" s="752"/>
      <c r="FC3" s="752"/>
      <c r="FD3" s="752"/>
      <c r="FE3" s="752"/>
      <c r="FF3" s="752"/>
      <c r="FG3" s="752"/>
      <c r="FH3" s="752"/>
      <c r="FI3" s="752"/>
      <c r="FJ3" s="752"/>
      <c r="FK3" s="752"/>
      <c r="FL3" s="752"/>
      <c r="FM3" s="752"/>
    </row>
    <row r="4" spans="1:169" ht="32.25" customHeight="1" thickTop="1">
      <c r="A4" s="389" t="s">
        <v>85</v>
      </c>
      <c r="B4" s="389"/>
      <c r="C4" s="660" t="s">
        <v>117</v>
      </c>
      <c r="D4" s="660"/>
      <c r="E4" s="660" t="s">
        <v>118</v>
      </c>
      <c r="F4" s="660"/>
      <c r="G4" s="660" t="s">
        <v>119</v>
      </c>
      <c r="H4" s="660"/>
      <c r="I4" s="660" t="s">
        <v>120</v>
      </c>
      <c r="J4" s="660"/>
      <c r="K4" s="660" t="s">
        <v>121</v>
      </c>
      <c r="L4" s="660"/>
      <c r="M4" s="660" t="s">
        <v>122</v>
      </c>
      <c r="N4" s="660"/>
      <c r="O4" s="660" t="s">
        <v>123</v>
      </c>
      <c r="P4" s="660"/>
      <c r="Q4" s="660" t="s">
        <v>124</v>
      </c>
      <c r="R4" s="660"/>
      <c r="S4" s="660" t="s">
        <v>125</v>
      </c>
      <c r="T4" s="660"/>
      <c r="U4" s="660" t="s">
        <v>126</v>
      </c>
      <c r="V4" s="660"/>
      <c r="W4" s="660" t="s">
        <v>206</v>
      </c>
      <c r="X4" s="660"/>
      <c r="Y4" s="389" t="s">
        <v>85</v>
      </c>
      <c r="Z4" s="389"/>
      <c r="AA4" s="660" t="s">
        <v>127</v>
      </c>
      <c r="AB4" s="660"/>
      <c r="AC4" s="660" t="s">
        <v>128</v>
      </c>
      <c r="AD4" s="660"/>
      <c r="AE4" s="660" t="s">
        <v>129</v>
      </c>
      <c r="AF4" s="660"/>
      <c r="AG4" s="660" t="s">
        <v>130</v>
      </c>
      <c r="AH4" s="660"/>
      <c r="AI4" s="660" t="s">
        <v>131</v>
      </c>
      <c r="AJ4" s="660"/>
      <c r="AK4" s="660" t="s">
        <v>132</v>
      </c>
      <c r="AL4" s="660"/>
      <c r="AM4" s="660" t="s">
        <v>133</v>
      </c>
      <c r="AN4" s="660"/>
      <c r="AO4" s="660" t="s">
        <v>134</v>
      </c>
      <c r="AP4" s="660"/>
      <c r="AQ4" s="660" t="s">
        <v>135</v>
      </c>
      <c r="AR4" s="660"/>
      <c r="AS4" s="660" t="s">
        <v>136</v>
      </c>
      <c r="AT4" s="660"/>
      <c r="AU4" s="660" t="s">
        <v>206</v>
      </c>
      <c r="AV4" s="660"/>
      <c r="AW4" s="389" t="s">
        <v>85</v>
      </c>
      <c r="AX4" s="389"/>
      <c r="AY4" s="660" t="s">
        <v>137</v>
      </c>
      <c r="AZ4" s="660"/>
      <c r="BA4" s="756" t="s">
        <v>138</v>
      </c>
      <c r="BB4" s="756"/>
      <c r="BC4" s="660" t="s">
        <v>139</v>
      </c>
      <c r="BD4" s="660"/>
      <c r="BE4" s="660" t="s">
        <v>140</v>
      </c>
      <c r="BF4" s="660"/>
      <c r="BG4" s="660" t="s">
        <v>141</v>
      </c>
      <c r="BH4" s="660"/>
      <c r="BI4" s="660" t="s">
        <v>142</v>
      </c>
      <c r="BJ4" s="660"/>
      <c r="BK4" s="660" t="s">
        <v>143</v>
      </c>
      <c r="BL4" s="660"/>
      <c r="BM4" s="660" t="s">
        <v>144</v>
      </c>
      <c r="BN4" s="660"/>
      <c r="BO4" s="660" t="s">
        <v>145</v>
      </c>
      <c r="BP4" s="660"/>
      <c r="BQ4" s="660" t="s">
        <v>146</v>
      </c>
      <c r="BR4" s="660"/>
      <c r="BS4" s="660" t="s">
        <v>206</v>
      </c>
      <c r="BT4" s="660"/>
      <c r="BU4" s="757"/>
      <c r="BV4" s="389" t="s">
        <v>85</v>
      </c>
      <c r="BW4" s="389"/>
      <c r="BX4" s="660" t="s">
        <v>147</v>
      </c>
      <c r="BY4" s="660"/>
      <c r="BZ4" s="660" t="s">
        <v>148</v>
      </c>
      <c r="CA4" s="660"/>
      <c r="CB4" s="660" t="s">
        <v>149</v>
      </c>
      <c r="CC4" s="660"/>
      <c r="CD4" s="660" t="s">
        <v>150</v>
      </c>
      <c r="CE4" s="660"/>
      <c r="CF4" s="660" t="s">
        <v>151</v>
      </c>
      <c r="CG4" s="660"/>
      <c r="CH4" s="660" t="s">
        <v>152</v>
      </c>
      <c r="CI4" s="660"/>
      <c r="CJ4" s="660" t="s">
        <v>153</v>
      </c>
      <c r="CK4" s="660"/>
      <c r="CL4" s="660" t="s">
        <v>154</v>
      </c>
      <c r="CM4" s="660"/>
      <c r="CN4" s="660" t="s">
        <v>206</v>
      </c>
      <c r="CO4" s="660"/>
      <c r="CP4" s="389" t="s">
        <v>85</v>
      </c>
      <c r="CQ4" s="389"/>
      <c r="CR4" s="660" t="s">
        <v>155</v>
      </c>
      <c r="CS4" s="660"/>
      <c r="CT4" s="660" t="s">
        <v>156</v>
      </c>
      <c r="CU4" s="660"/>
      <c r="CV4" s="660" t="s">
        <v>157</v>
      </c>
      <c r="CW4" s="660"/>
      <c r="CX4" s="660" t="s">
        <v>158</v>
      </c>
      <c r="CY4" s="660"/>
      <c r="CZ4" s="660" t="s">
        <v>159</v>
      </c>
      <c r="DA4" s="660"/>
      <c r="DB4" s="660" t="s">
        <v>160</v>
      </c>
      <c r="DC4" s="660"/>
      <c r="DD4" s="660" t="s">
        <v>161</v>
      </c>
      <c r="DE4" s="660"/>
      <c r="DF4" s="660" t="s">
        <v>162</v>
      </c>
      <c r="DG4" s="660"/>
      <c r="DH4" s="660" t="s">
        <v>163</v>
      </c>
      <c r="DI4" s="660"/>
      <c r="DJ4" s="660" t="s">
        <v>164</v>
      </c>
      <c r="DK4" s="660"/>
      <c r="DL4" s="660" t="s">
        <v>206</v>
      </c>
      <c r="DM4" s="660"/>
      <c r="DN4" s="758" t="s">
        <v>85</v>
      </c>
      <c r="DO4" s="758"/>
      <c r="DP4" s="660" t="s">
        <v>165</v>
      </c>
      <c r="DQ4" s="660"/>
      <c r="DR4" s="660" t="s">
        <v>166</v>
      </c>
      <c r="DS4" s="660"/>
      <c r="DT4" s="660" t="s">
        <v>167</v>
      </c>
      <c r="DU4" s="660"/>
      <c r="DV4" s="660" t="s">
        <v>168</v>
      </c>
      <c r="DW4" s="660"/>
      <c r="DX4" s="660" t="s">
        <v>169</v>
      </c>
      <c r="DY4" s="660"/>
      <c r="DZ4" s="660" t="s">
        <v>170</v>
      </c>
      <c r="EA4" s="660"/>
      <c r="EB4" s="660" t="s">
        <v>185</v>
      </c>
      <c r="EC4" s="660"/>
      <c r="ED4" s="660" t="s">
        <v>186</v>
      </c>
      <c r="EE4" s="660"/>
      <c r="EF4" s="660" t="s">
        <v>187</v>
      </c>
      <c r="EG4" s="660"/>
      <c r="EH4" s="660" t="s">
        <v>171</v>
      </c>
      <c r="EI4" s="660"/>
      <c r="EJ4" s="660" t="s">
        <v>17</v>
      </c>
      <c r="EK4" s="660"/>
      <c r="EL4" s="660"/>
      <c r="EM4" s="660" t="s">
        <v>206</v>
      </c>
      <c r="EN4" s="660"/>
    </row>
    <row r="5" spans="1:169" ht="41.25" customHeight="1">
      <c r="A5" s="390"/>
      <c r="B5" s="390"/>
      <c r="C5" s="392" t="s">
        <v>254</v>
      </c>
      <c r="D5" s="392"/>
      <c r="E5" s="392" t="s">
        <v>255</v>
      </c>
      <c r="F5" s="392"/>
      <c r="G5" s="392" t="s">
        <v>256</v>
      </c>
      <c r="H5" s="392"/>
      <c r="I5" s="392" t="s">
        <v>257</v>
      </c>
      <c r="J5" s="392"/>
      <c r="K5" s="392" t="s">
        <v>258</v>
      </c>
      <c r="L5" s="392"/>
      <c r="M5" s="392" t="s">
        <v>259</v>
      </c>
      <c r="N5" s="392"/>
      <c r="O5" s="392" t="s">
        <v>260</v>
      </c>
      <c r="P5" s="392"/>
      <c r="Q5" s="392" t="s">
        <v>261</v>
      </c>
      <c r="R5" s="392"/>
      <c r="S5" s="392" t="s">
        <v>262</v>
      </c>
      <c r="T5" s="392"/>
      <c r="U5" s="392" t="s">
        <v>263</v>
      </c>
      <c r="V5" s="392"/>
      <c r="W5" s="392"/>
      <c r="X5" s="392"/>
      <c r="Y5" s="390"/>
      <c r="Z5" s="390"/>
      <c r="AA5" s="392" t="s">
        <v>264</v>
      </c>
      <c r="AB5" s="392"/>
      <c r="AC5" s="392" t="s">
        <v>265</v>
      </c>
      <c r="AD5" s="392"/>
      <c r="AE5" s="392" t="s">
        <v>266</v>
      </c>
      <c r="AF5" s="392"/>
      <c r="AG5" s="392" t="s">
        <v>267</v>
      </c>
      <c r="AH5" s="392"/>
      <c r="AI5" s="392" t="s">
        <v>268</v>
      </c>
      <c r="AJ5" s="392"/>
      <c r="AK5" s="392" t="s">
        <v>269</v>
      </c>
      <c r="AL5" s="392"/>
      <c r="AM5" s="392" t="s">
        <v>270</v>
      </c>
      <c r="AN5" s="392"/>
      <c r="AO5" s="392" t="s">
        <v>271</v>
      </c>
      <c r="AP5" s="392"/>
      <c r="AQ5" s="392" t="s">
        <v>272</v>
      </c>
      <c r="AR5" s="392"/>
      <c r="AS5" s="392" t="s">
        <v>273</v>
      </c>
      <c r="AT5" s="392"/>
      <c r="AU5" s="392"/>
      <c r="AV5" s="392"/>
      <c r="AW5" s="390"/>
      <c r="AX5" s="390"/>
      <c r="AY5" s="392" t="s">
        <v>274</v>
      </c>
      <c r="AZ5" s="392"/>
      <c r="BA5" s="392" t="s">
        <v>275</v>
      </c>
      <c r="BB5" s="392"/>
      <c r="BC5" s="392" t="s">
        <v>276</v>
      </c>
      <c r="BD5" s="392"/>
      <c r="BE5" s="392" t="s">
        <v>277</v>
      </c>
      <c r="BF5" s="392"/>
      <c r="BG5" s="392" t="s">
        <v>278</v>
      </c>
      <c r="BH5" s="392"/>
      <c r="BI5" s="392" t="s">
        <v>279</v>
      </c>
      <c r="BJ5" s="392"/>
      <c r="BK5" s="392" t="s">
        <v>280</v>
      </c>
      <c r="BL5" s="392"/>
      <c r="BM5" s="392" t="s">
        <v>281</v>
      </c>
      <c r="BN5" s="392"/>
      <c r="BO5" s="392" t="s">
        <v>282</v>
      </c>
      <c r="BP5" s="392"/>
      <c r="BQ5" s="392" t="s">
        <v>283</v>
      </c>
      <c r="BR5" s="392"/>
      <c r="BS5" s="392"/>
      <c r="BT5" s="392"/>
      <c r="BU5" s="357"/>
      <c r="BV5" s="390"/>
      <c r="BW5" s="390"/>
      <c r="BX5" s="392" t="s">
        <v>284</v>
      </c>
      <c r="BY5" s="392"/>
      <c r="BZ5" s="392" t="s">
        <v>285</v>
      </c>
      <c r="CA5" s="392"/>
      <c r="CB5" s="392" t="s">
        <v>286</v>
      </c>
      <c r="CC5" s="392"/>
      <c r="CD5" s="392" t="s">
        <v>287</v>
      </c>
      <c r="CE5" s="392"/>
      <c r="CF5" s="392" t="s">
        <v>288</v>
      </c>
      <c r="CG5" s="392"/>
      <c r="CH5" s="392" t="s">
        <v>289</v>
      </c>
      <c r="CI5" s="392"/>
      <c r="CJ5" s="392" t="s">
        <v>290</v>
      </c>
      <c r="CK5" s="392"/>
      <c r="CL5" s="392" t="s">
        <v>291</v>
      </c>
      <c r="CM5" s="392"/>
      <c r="CN5" s="392"/>
      <c r="CO5" s="392"/>
      <c r="CP5" s="390"/>
      <c r="CQ5" s="390"/>
      <c r="CR5" s="392" t="s">
        <v>292</v>
      </c>
      <c r="CS5" s="392"/>
      <c r="CT5" s="392" t="s">
        <v>293</v>
      </c>
      <c r="CU5" s="392"/>
      <c r="CV5" s="392" t="s">
        <v>294</v>
      </c>
      <c r="CW5" s="392"/>
      <c r="CX5" s="392" t="s">
        <v>295</v>
      </c>
      <c r="CY5" s="392"/>
      <c r="CZ5" s="392" t="s">
        <v>296</v>
      </c>
      <c r="DA5" s="392"/>
      <c r="DB5" s="392" t="s">
        <v>297</v>
      </c>
      <c r="DC5" s="392"/>
      <c r="DD5" s="392" t="s">
        <v>298</v>
      </c>
      <c r="DE5" s="392"/>
      <c r="DF5" s="392" t="s">
        <v>299</v>
      </c>
      <c r="DG5" s="392"/>
      <c r="DH5" s="392" t="s">
        <v>300</v>
      </c>
      <c r="DI5" s="392"/>
      <c r="DJ5" s="392" t="s">
        <v>301</v>
      </c>
      <c r="DK5" s="392"/>
      <c r="DL5" s="392"/>
      <c r="DM5" s="392"/>
      <c r="DN5" s="759"/>
      <c r="DO5" s="759"/>
      <c r="DP5" s="392" t="s">
        <v>302</v>
      </c>
      <c r="DQ5" s="392"/>
      <c r="DR5" s="392" t="s">
        <v>303</v>
      </c>
      <c r="DS5" s="392"/>
      <c r="DT5" s="392" t="s">
        <v>304</v>
      </c>
      <c r="DU5" s="392"/>
      <c r="DV5" s="392" t="s">
        <v>305</v>
      </c>
      <c r="DW5" s="392"/>
      <c r="DX5" s="392" t="s">
        <v>306</v>
      </c>
      <c r="DY5" s="392"/>
      <c r="DZ5" s="392" t="s">
        <v>307</v>
      </c>
      <c r="EA5" s="392"/>
      <c r="EB5" s="392" t="s">
        <v>308</v>
      </c>
      <c r="EC5" s="392"/>
      <c r="ED5" s="392" t="s">
        <v>309</v>
      </c>
      <c r="EE5" s="392"/>
      <c r="EF5" s="392" t="s">
        <v>310</v>
      </c>
      <c r="EG5" s="392"/>
      <c r="EH5" s="392" t="s">
        <v>311</v>
      </c>
      <c r="EI5" s="392"/>
      <c r="EJ5" s="392" t="s">
        <v>201</v>
      </c>
      <c r="EK5" s="392"/>
      <c r="EL5" s="392"/>
      <c r="EM5" s="392"/>
      <c r="EN5" s="392"/>
    </row>
    <row r="6" spans="1:169" ht="34.5" customHeight="1">
      <c r="A6" s="390"/>
      <c r="B6" s="390"/>
      <c r="C6" s="357" t="s">
        <v>5</v>
      </c>
      <c r="D6" s="357" t="s">
        <v>191</v>
      </c>
      <c r="E6" s="357" t="s">
        <v>5</v>
      </c>
      <c r="F6" s="357" t="s">
        <v>191</v>
      </c>
      <c r="G6" s="357" t="s">
        <v>5</v>
      </c>
      <c r="H6" s="357" t="s">
        <v>191</v>
      </c>
      <c r="I6" s="357" t="s">
        <v>5</v>
      </c>
      <c r="J6" s="357" t="s">
        <v>191</v>
      </c>
      <c r="K6" s="357" t="s">
        <v>5</v>
      </c>
      <c r="L6" s="357" t="s">
        <v>191</v>
      </c>
      <c r="M6" s="357" t="s">
        <v>5</v>
      </c>
      <c r="N6" s="357" t="s">
        <v>191</v>
      </c>
      <c r="O6" s="357" t="s">
        <v>5</v>
      </c>
      <c r="P6" s="357" t="s">
        <v>191</v>
      </c>
      <c r="Q6" s="357" t="s">
        <v>5</v>
      </c>
      <c r="R6" s="357" t="s">
        <v>191</v>
      </c>
      <c r="S6" s="357" t="s">
        <v>5</v>
      </c>
      <c r="T6" s="357" t="s">
        <v>191</v>
      </c>
      <c r="U6" s="357" t="s">
        <v>5</v>
      </c>
      <c r="V6" s="357" t="s">
        <v>191</v>
      </c>
      <c r="W6" s="392"/>
      <c r="X6" s="392"/>
      <c r="Y6" s="390"/>
      <c r="Z6" s="390"/>
      <c r="AA6" s="357" t="s">
        <v>90</v>
      </c>
      <c r="AB6" s="357" t="s">
        <v>91</v>
      </c>
      <c r="AC6" s="357" t="s">
        <v>90</v>
      </c>
      <c r="AD6" s="357" t="s">
        <v>91</v>
      </c>
      <c r="AE6" s="357" t="s">
        <v>90</v>
      </c>
      <c r="AF6" s="357" t="s">
        <v>91</v>
      </c>
      <c r="AG6" s="357" t="s">
        <v>90</v>
      </c>
      <c r="AH6" s="357" t="s">
        <v>91</v>
      </c>
      <c r="AI6" s="357" t="s">
        <v>90</v>
      </c>
      <c r="AJ6" s="357" t="s">
        <v>91</v>
      </c>
      <c r="AK6" s="357" t="s">
        <v>90</v>
      </c>
      <c r="AL6" s="357" t="s">
        <v>91</v>
      </c>
      <c r="AM6" s="357" t="s">
        <v>90</v>
      </c>
      <c r="AN6" s="357" t="s">
        <v>91</v>
      </c>
      <c r="AO6" s="357" t="s">
        <v>90</v>
      </c>
      <c r="AP6" s="357" t="s">
        <v>91</v>
      </c>
      <c r="AQ6" s="357" t="s">
        <v>90</v>
      </c>
      <c r="AR6" s="357" t="s">
        <v>91</v>
      </c>
      <c r="AS6" s="357" t="s">
        <v>90</v>
      </c>
      <c r="AT6" s="357" t="s">
        <v>91</v>
      </c>
      <c r="AU6" s="392"/>
      <c r="AV6" s="392"/>
      <c r="AW6" s="390"/>
      <c r="AX6" s="390"/>
      <c r="AY6" s="357" t="s">
        <v>5</v>
      </c>
      <c r="AZ6" s="357" t="s">
        <v>91</v>
      </c>
      <c r="BA6" s="357" t="s">
        <v>5</v>
      </c>
      <c r="BB6" s="357" t="s">
        <v>91</v>
      </c>
      <c r="BC6" s="357" t="s">
        <v>5</v>
      </c>
      <c r="BD6" s="357" t="s">
        <v>91</v>
      </c>
      <c r="BE6" s="357" t="s">
        <v>5</v>
      </c>
      <c r="BF6" s="357" t="s">
        <v>91</v>
      </c>
      <c r="BG6" s="357" t="s">
        <v>5</v>
      </c>
      <c r="BH6" s="357" t="s">
        <v>91</v>
      </c>
      <c r="BI6" s="357" t="s">
        <v>5</v>
      </c>
      <c r="BJ6" s="357" t="s">
        <v>91</v>
      </c>
      <c r="BK6" s="357" t="s">
        <v>5</v>
      </c>
      <c r="BL6" s="357" t="s">
        <v>91</v>
      </c>
      <c r="BM6" s="357" t="s">
        <v>5</v>
      </c>
      <c r="BN6" s="357" t="s">
        <v>91</v>
      </c>
      <c r="BO6" s="357" t="s">
        <v>5</v>
      </c>
      <c r="BP6" s="357" t="s">
        <v>91</v>
      </c>
      <c r="BQ6" s="357" t="s">
        <v>5</v>
      </c>
      <c r="BR6" s="357" t="s">
        <v>91</v>
      </c>
      <c r="BS6" s="392"/>
      <c r="BT6" s="392"/>
      <c r="BU6" s="357"/>
      <c r="BV6" s="390"/>
      <c r="BW6" s="390"/>
      <c r="BX6" s="357" t="s">
        <v>5</v>
      </c>
      <c r="BY6" s="357" t="s">
        <v>91</v>
      </c>
      <c r="BZ6" s="357" t="s">
        <v>5</v>
      </c>
      <c r="CA6" s="357" t="s">
        <v>91</v>
      </c>
      <c r="CB6" s="357" t="s">
        <v>5</v>
      </c>
      <c r="CC6" s="357" t="s">
        <v>91</v>
      </c>
      <c r="CD6" s="357" t="s">
        <v>5</v>
      </c>
      <c r="CE6" s="357" t="s">
        <v>91</v>
      </c>
      <c r="CF6" s="357" t="s">
        <v>5</v>
      </c>
      <c r="CG6" s="357" t="s">
        <v>91</v>
      </c>
      <c r="CH6" s="357" t="s">
        <v>5</v>
      </c>
      <c r="CI6" s="357" t="s">
        <v>91</v>
      </c>
      <c r="CJ6" s="357" t="s">
        <v>5</v>
      </c>
      <c r="CK6" s="357" t="s">
        <v>91</v>
      </c>
      <c r="CL6" s="357" t="s">
        <v>5</v>
      </c>
      <c r="CM6" s="357" t="s">
        <v>91</v>
      </c>
      <c r="CN6" s="392"/>
      <c r="CO6" s="392"/>
      <c r="CP6" s="390"/>
      <c r="CQ6" s="390"/>
      <c r="CR6" s="357" t="s">
        <v>5</v>
      </c>
      <c r="CS6" s="357" t="s">
        <v>91</v>
      </c>
      <c r="CT6" s="357" t="s">
        <v>5</v>
      </c>
      <c r="CU6" s="357" t="s">
        <v>91</v>
      </c>
      <c r="CV6" s="357" t="s">
        <v>5</v>
      </c>
      <c r="CW6" s="357" t="s">
        <v>91</v>
      </c>
      <c r="CX6" s="357" t="s">
        <v>5</v>
      </c>
      <c r="CY6" s="357" t="s">
        <v>91</v>
      </c>
      <c r="CZ6" s="357" t="s">
        <v>5</v>
      </c>
      <c r="DA6" s="357" t="s">
        <v>91</v>
      </c>
      <c r="DB6" s="357" t="s">
        <v>5</v>
      </c>
      <c r="DC6" s="357" t="s">
        <v>91</v>
      </c>
      <c r="DD6" s="357" t="s">
        <v>5</v>
      </c>
      <c r="DE6" s="357" t="s">
        <v>91</v>
      </c>
      <c r="DF6" s="357" t="s">
        <v>5</v>
      </c>
      <c r="DG6" s="357" t="s">
        <v>91</v>
      </c>
      <c r="DH6" s="357" t="s">
        <v>5</v>
      </c>
      <c r="DI6" s="357" t="s">
        <v>91</v>
      </c>
      <c r="DJ6" s="357" t="s">
        <v>5</v>
      </c>
      <c r="DK6" s="357" t="s">
        <v>91</v>
      </c>
      <c r="DL6" s="392"/>
      <c r="DM6" s="392"/>
      <c r="DN6" s="759"/>
      <c r="DO6" s="759"/>
      <c r="DP6" s="357" t="s">
        <v>5</v>
      </c>
      <c r="DQ6" s="357" t="s">
        <v>91</v>
      </c>
      <c r="DR6" s="357" t="s">
        <v>5</v>
      </c>
      <c r="DS6" s="357" t="s">
        <v>91</v>
      </c>
      <c r="DT6" s="357" t="s">
        <v>5</v>
      </c>
      <c r="DU6" s="357" t="s">
        <v>91</v>
      </c>
      <c r="DV6" s="357" t="s">
        <v>5</v>
      </c>
      <c r="DW6" s="357" t="s">
        <v>91</v>
      </c>
      <c r="DX6" s="357" t="s">
        <v>5</v>
      </c>
      <c r="DY6" s="357" t="s">
        <v>91</v>
      </c>
      <c r="DZ6" s="357" t="s">
        <v>5</v>
      </c>
      <c r="EA6" s="357" t="s">
        <v>91</v>
      </c>
      <c r="EB6" s="357" t="s">
        <v>5</v>
      </c>
      <c r="EC6" s="357" t="s">
        <v>91</v>
      </c>
      <c r="ED6" s="357" t="s">
        <v>5</v>
      </c>
      <c r="EE6" s="357" t="s">
        <v>91</v>
      </c>
      <c r="EF6" s="357" t="s">
        <v>5</v>
      </c>
      <c r="EG6" s="357" t="s">
        <v>91</v>
      </c>
      <c r="EH6" s="357" t="s">
        <v>5</v>
      </c>
      <c r="EI6" s="357" t="s">
        <v>91</v>
      </c>
      <c r="EJ6" s="357" t="s">
        <v>5</v>
      </c>
      <c r="EK6" s="357" t="s">
        <v>91</v>
      </c>
      <c r="EL6" s="357" t="s">
        <v>5</v>
      </c>
      <c r="EM6" s="392"/>
      <c r="EN6" s="392"/>
    </row>
    <row r="7" spans="1:169" s="642" customFormat="1" ht="52.5" customHeight="1" thickBot="1">
      <c r="A7" s="391"/>
      <c r="B7" s="391"/>
      <c r="C7" s="760" t="s">
        <v>198</v>
      </c>
      <c r="D7" s="760" t="s">
        <v>233</v>
      </c>
      <c r="E7" s="760" t="s">
        <v>198</v>
      </c>
      <c r="F7" s="760" t="s">
        <v>233</v>
      </c>
      <c r="G7" s="760" t="s">
        <v>198</v>
      </c>
      <c r="H7" s="760" t="s">
        <v>233</v>
      </c>
      <c r="I7" s="760" t="s">
        <v>198</v>
      </c>
      <c r="J7" s="760" t="s">
        <v>233</v>
      </c>
      <c r="K7" s="760" t="s">
        <v>198</v>
      </c>
      <c r="L7" s="760" t="s">
        <v>233</v>
      </c>
      <c r="M7" s="760" t="s">
        <v>198</v>
      </c>
      <c r="N7" s="760" t="s">
        <v>233</v>
      </c>
      <c r="O7" s="760" t="s">
        <v>198</v>
      </c>
      <c r="P7" s="760" t="s">
        <v>233</v>
      </c>
      <c r="Q7" s="760" t="s">
        <v>198</v>
      </c>
      <c r="R7" s="760" t="s">
        <v>233</v>
      </c>
      <c r="S7" s="760" t="s">
        <v>198</v>
      </c>
      <c r="T7" s="760" t="s">
        <v>233</v>
      </c>
      <c r="U7" s="760" t="s">
        <v>198</v>
      </c>
      <c r="V7" s="761" t="s">
        <v>233</v>
      </c>
      <c r="W7" s="762"/>
      <c r="X7" s="762"/>
      <c r="Y7" s="391"/>
      <c r="Z7" s="391"/>
      <c r="AA7" s="760" t="s">
        <v>198</v>
      </c>
      <c r="AB7" s="760" t="s">
        <v>199</v>
      </c>
      <c r="AC7" s="760" t="s">
        <v>198</v>
      </c>
      <c r="AD7" s="760" t="s">
        <v>199</v>
      </c>
      <c r="AE7" s="760" t="s">
        <v>198</v>
      </c>
      <c r="AF7" s="760" t="s">
        <v>199</v>
      </c>
      <c r="AG7" s="760" t="s">
        <v>198</v>
      </c>
      <c r="AH7" s="760" t="s">
        <v>199</v>
      </c>
      <c r="AI7" s="760" t="s">
        <v>198</v>
      </c>
      <c r="AJ7" s="760" t="s">
        <v>199</v>
      </c>
      <c r="AK7" s="760" t="s">
        <v>198</v>
      </c>
      <c r="AL7" s="760" t="s">
        <v>199</v>
      </c>
      <c r="AM7" s="760" t="s">
        <v>198</v>
      </c>
      <c r="AN7" s="760" t="s">
        <v>199</v>
      </c>
      <c r="AO7" s="760" t="s">
        <v>198</v>
      </c>
      <c r="AP7" s="760" t="s">
        <v>199</v>
      </c>
      <c r="AQ7" s="760" t="s">
        <v>198</v>
      </c>
      <c r="AR7" s="760" t="s">
        <v>199</v>
      </c>
      <c r="AS7" s="760" t="s">
        <v>198</v>
      </c>
      <c r="AT7" s="761" t="s">
        <v>199</v>
      </c>
      <c r="AU7" s="762"/>
      <c r="AV7" s="762"/>
      <c r="AW7" s="391"/>
      <c r="AX7" s="391"/>
      <c r="AY7" s="760" t="s">
        <v>198</v>
      </c>
      <c r="AZ7" s="760" t="s">
        <v>199</v>
      </c>
      <c r="BA7" s="760" t="s">
        <v>198</v>
      </c>
      <c r="BB7" s="760" t="s">
        <v>199</v>
      </c>
      <c r="BC7" s="760" t="s">
        <v>198</v>
      </c>
      <c r="BD7" s="760" t="s">
        <v>199</v>
      </c>
      <c r="BE7" s="760" t="s">
        <v>198</v>
      </c>
      <c r="BF7" s="760" t="s">
        <v>199</v>
      </c>
      <c r="BG7" s="760" t="s">
        <v>198</v>
      </c>
      <c r="BH7" s="760" t="s">
        <v>199</v>
      </c>
      <c r="BI7" s="760" t="s">
        <v>198</v>
      </c>
      <c r="BJ7" s="760" t="s">
        <v>199</v>
      </c>
      <c r="BK7" s="760" t="s">
        <v>198</v>
      </c>
      <c r="BL7" s="760" t="s">
        <v>199</v>
      </c>
      <c r="BM7" s="760" t="s">
        <v>198</v>
      </c>
      <c r="BN7" s="760" t="s">
        <v>199</v>
      </c>
      <c r="BO7" s="760" t="s">
        <v>198</v>
      </c>
      <c r="BP7" s="760" t="s">
        <v>199</v>
      </c>
      <c r="BQ7" s="760" t="s">
        <v>198</v>
      </c>
      <c r="BR7" s="761" t="s">
        <v>199</v>
      </c>
      <c r="BS7" s="762"/>
      <c r="BT7" s="762"/>
      <c r="BU7" s="763"/>
      <c r="BV7" s="391"/>
      <c r="BW7" s="391"/>
      <c r="BX7" s="760" t="s">
        <v>198</v>
      </c>
      <c r="BY7" s="760" t="s">
        <v>199</v>
      </c>
      <c r="BZ7" s="760" t="s">
        <v>198</v>
      </c>
      <c r="CA7" s="760" t="s">
        <v>199</v>
      </c>
      <c r="CB7" s="760" t="s">
        <v>198</v>
      </c>
      <c r="CC7" s="760" t="s">
        <v>199</v>
      </c>
      <c r="CD7" s="760" t="s">
        <v>198</v>
      </c>
      <c r="CE7" s="760" t="s">
        <v>199</v>
      </c>
      <c r="CF7" s="760" t="s">
        <v>198</v>
      </c>
      <c r="CG7" s="760" t="s">
        <v>199</v>
      </c>
      <c r="CH7" s="760" t="s">
        <v>198</v>
      </c>
      <c r="CI7" s="760" t="s">
        <v>199</v>
      </c>
      <c r="CJ7" s="760" t="s">
        <v>198</v>
      </c>
      <c r="CK7" s="760" t="s">
        <v>199</v>
      </c>
      <c r="CL7" s="760" t="s">
        <v>198</v>
      </c>
      <c r="CM7" s="760" t="s">
        <v>199</v>
      </c>
      <c r="CN7" s="762"/>
      <c r="CO7" s="762"/>
      <c r="CP7" s="391"/>
      <c r="CQ7" s="391"/>
      <c r="CR7" s="760" t="s">
        <v>198</v>
      </c>
      <c r="CS7" s="760" t="s">
        <v>199</v>
      </c>
      <c r="CT7" s="760" t="s">
        <v>198</v>
      </c>
      <c r="CU7" s="760" t="s">
        <v>199</v>
      </c>
      <c r="CV7" s="760" t="s">
        <v>198</v>
      </c>
      <c r="CW7" s="760" t="s">
        <v>199</v>
      </c>
      <c r="CX7" s="760" t="s">
        <v>198</v>
      </c>
      <c r="CY7" s="760" t="s">
        <v>199</v>
      </c>
      <c r="CZ7" s="760" t="s">
        <v>198</v>
      </c>
      <c r="DA7" s="760" t="s">
        <v>199</v>
      </c>
      <c r="DB7" s="760" t="s">
        <v>198</v>
      </c>
      <c r="DC7" s="760" t="s">
        <v>199</v>
      </c>
      <c r="DD7" s="760" t="s">
        <v>198</v>
      </c>
      <c r="DE7" s="760" t="s">
        <v>199</v>
      </c>
      <c r="DF7" s="760" t="s">
        <v>198</v>
      </c>
      <c r="DG7" s="760" t="s">
        <v>199</v>
      </c>
      <c r="DH7" s="760" t="s">
        <v>198</v>
      </c>
      <c r="DI7" s="760" t="s">
        <v>199</v>
      </c>
      <c r="DJ7" s="760" t="s">
        <v>198</v>
      </c>
      <c r="DK7" s="760" t="s">
        <v>199</v>
      </c>
      <c r="DL7" s="762"/>
      <c r="DM7" s="762"/>
      <c r="DN7" s="764"/>
      <c r="DO7" s="764"/>
      <c r="DP7" s="760" t="s">
        <v>198</v>
      </c>
      <c r="DQ7" s="760" t="s">
        <v>233</v>
      </c>
      <c r="DR7" s="760" t="s">
        <v>198</v>
      </c>
      <c r="DS7" s="760" t="s">
        <v>233</v>
      </c>
      <c r="DT7" s="760" t="s">
        <v>198</v>
      </c>
      <c r="DU7" s="760" t="s">
        <v>233</v>
      </c>
      <c r="DV7" s="760" t="s">
        <v>198</v>
      </c>
      <c r="DW7" s="760" t="s">
        <v>233</v>
      </c>
      <c r="DX7" s="760" t="s">
        <v>198</v>
      </c>
      <c r="DY7" s="760" t="s">
        <v>233</v>
      </c>
      <c r="DZ7" s="760" t="s">
        <v>198</v>
      </c>
      <c r="EA7" s="760" t="s">
        <v>233</v>
      </c>
      <c r="EB7" s="760" t="s">
        <v>198</v>
      </c>
      <c r="EC7" s="760" t="s">
        <v>233</v>
      </c>
      <c r="ED7" s="760" t="s">
        <v>198</v>
      </c>
      <c r="EE7" s="760" t="s">
        <v>233</v>
      </c>
      <c r="EF7" s="760" t="s">
        <v>198</v>
      </c>
      <c r="EG7" s="760" t="s">
        <v>233</v>
      </c>
      <c r="EH7" s="760" t="s">
        <v>198</v>
      </c>
      <c r="EI7" s="760" t="s">
        <v>233</v>
      </c>
      <c r="EJ7" s="760" t="s">
        <v>198</v>
      </c>
      <c r="EK7" s="760" t="s">
        <v>233</v>
      </c>
      <c r="EL7" s="760" t="s">
        <v>198</v>
      </c>
      <c r="EM7" s="762"/>
      <c r="EN7" s="762"/>
    </row>
    <row r="8" spans="1:169" s="767" customFormat="1" ht="15.95" customHeight="1">
      <c r="A8" s="665" t="s">
        <v>382</v>
      </c>
      <c r="B8" s="665"/>
      <c r="C8" s="765">
        <v>3</v>
      </c>
      <c r="D8" s="765">
        <v>0</v>
      </c>
      <c r="E8" s="765">
        <v>10</v>
      </c>
      <c r="F8" s="765">
        <v>3</v>
      </c>
      <c r="G8" s="765">
        <v>4</v>
      </c>
      <c r="H8" s="765">
        <v>6</v>
      </c>
      <c r="I8" s="765">
        <v>2</v>
      </c>
      <c r="J8" s="765">
        <v>1</v>
      </c>
      <c r="K8" s="765">
        <v>5</v>
      </c>
      <c r="L8" s="765">
        <v>6</v>
      </c>
      <c r="M8" s="765">
        <v>3</v>
      </c>
      <c r="N8" s="765">
        <v>3</v>
      </c>
      <c r="O8" s="765">
        <v>0</v>
      </c>
      <c r="P8" s="765">
        <v>0</v>
      </c>
      <c r="Q8" s="765">
        <v>0</v>
      </c>
      <c r="R8" s="765">
        <v>0</v>
      </c>
      <c r="S8" s="765">
        <v>1</v>
      </c>
      <c r="T8" s="765">
        <v>0</v>
      </c>
      <c r="U8" s="765">
        <v>0</v>
      </c>
      <c r="V8" s="588">
        <v>0</v>
      </c>
      <c r="W8" s="441" t="s">
        <v>380</v>
      </c>
      <c r="X8" s="441"/>
      <c r="Y8" s="665" t="s">
        <v>382</v>
      </c>
      <c r="Z8" s="665"/>
      <c r="AA8" s="765">
        <v>0</v>
      </c>
      <c r="AB8" s="765">
        <v>0</v>
      </c>
      <c r="AC8" s="765">
        <v>12</v>
      </c>
      <c r="AD8" s="765">
        <v>0</v>
      </c>
      <c r="AE8" s="765">
        <v>0</v>
      </c>
      <c r="AF8" s="765">
        <v>0</v>
      </c>
      <c r="AG8" s="765">
        <v>0</v>
      </c>
      <c r="AH8" s="765">
        <v>0</v>
      </c>
      <c r="AI8" s="765">
        <v>0</v>
      </c>
      <c r="AJ8" s="765">
        <v>0</v>
      </c>
      <c r="AK8" s="765">
        <v>0</v>
      </c>
      <c r="AL8" s="765">
        <v>0</v>
      </c>
      <c r="AM8" s="765">
        <v>0</v>
      </c>
      <c r="AN8" s="765">
        <v>0</v>
      </c>
      <c r="AO8" s="765">
        <v>0</v>
      </c>
      <c r="AP8" s="765">
        <v>0</v>
      </c>
      <c r="AQ8" s="765">
        <v>0</v>
      </c>
      <c r="AR8" s="765">
        <v>0</v>
      </c>
      <c r="AS8" s="765">
        <v>0</v>
      </c>
      <c r="AT8" s="765">
        <v>0</v>
      </c>
      <c r="AU8" s="441" t="s">
        <v>380</v>
      </c>
      <c r="AV8" s="441"/>
      <c r="AW8" s="665" t="s">
        <v>382</v>
      </c>
      <c r="AX8" s="665"/>
      <c r="AY8" s="765">
        <v>0</v>
      </c>
      <c r="AZ8" s="765">
        <v>0</v>
      </c>
      <c r="BA8" s="765">
        <v>0</v>
      </c>
      <c r="BB8" s="765">
        <v>0</v>
      </c>
      <c r="BC8" s="765">
        <v>0</v>
      </c>
      <c r="BD8" s="765">
        <v>0</v>
      </c>
      <c r="BE8" s="765">
        <v>0</v>
      </c>
      <c r="BF8" s="765">
        <v>0</v>
      </c>
      <c r="BG8" s="765">
        <v>22</v>
      </c>
      <c r="BH8" s="765">
        <v>16</v>
      </c>
      <c r="BI8" s="765">
        <v>28</v>
      </c>
      <c r="BJ8" s="765">
        <v>8</v>
      </c>
      <c r="BK8" s="765">
        <v>4</v>
      </c>
      <c r="BL8" s="765">
        <v>0</v>
      </c>
      <c r="BM8" s="765">
        <v>0</v>
      </c>
      <c r="BN8" s="765">
        <v>0</v>
      </c>
      <c r="BO8" s="765">
        <v>4</v>
      </c>
      <c r="BP8" s="765">
        <v>1</v>
      </c>
      <c r="BQ8" s="765">
        <v>1</v>
      </c>
      <c r="BR8" s="765">
        <v>0</v>
      </c>
      <c r="BS8" s="421" t="s">
        <v>380</v>
      </c>
      <c r="BT8" s="421"/>
      <c r="BU8" s="766"/>
      <c r="BV8" s="665" t="s">
        <v>382</v>
      </c>
      <c r="BW8" s="665"/>
      <c r="BX8" s="765">
        <v>5</v>
      </c>
      <c r="BY8" s="765">
        <v>0</v>
      </c>
      <c r="BZ8" s="765">
        <v>0</v>
      </c>
      <c r="CA8" s="765">
        <v>0</v>
      </c>
      <c r="CB8" s="765">
        <v>0</v>
      </c>
      <c r="CC8" s="765">
        <v>0</v>
      </c>
      <c r="CD8" s="765">
        <v>0</v>
      </c>
      <c r="CE8" s="765">
        <v>0</v>
      </c>
      <c r="CF8" s="765">
        <v>0</v>
      </c>
      <c r="CG8" s="765">
        <v>0</v>
      </c>
      <c r="CH8" s="765">
        <v>2</v>
      </c>
      <c r="CI8" s="765">
        <v>1</v>
      </c>
      <c r="CJ8" s="765">
        <v>0</v>
      </c>
      <c r="CK8" s="765">
        <v>0</v>
      </c>
      <c r="CL8" s="765">
        <v>0</v>
      </c>
      <c r="CM8" s="765">
        <v>0</v>
      </c>
      <c r="CN8" s="441" t="s">
        <v>380</v>
      </c>
      <c r="CO8" s="441"/>
      <c r="CP8" s="665" t="s">
        <v>382</v>
      </c>
      <c r="CQ8" s="665"/>
      <c r="CR8" s="765">
        <v>3</v>
      </c>
      <c r="CS8" s="765">
        <v>2</v>
      </c>
      <c r="CT8" s="765">
        <v>2</v>
      </c>
      <c r="CU8" s="765">
        <v>5</v>
      </c>
      <c r="CV8" s="765">
        <v>2</v>
      </c>
      <c r="CW8" s="765">
        <v>0</v>
      </c>
      <c r="CX8" s="765">
        <v>0</v>
      </c>
      <c r="CY8" s="765">
        <v>2</v>
      </c>
      <c r="CZ8" s="765">
        <v>0</v>
      </c>
      <c r="DA8" s="765">
        <v>1</v>
      </c>
      <c r="DB8" s="765">
        <v>1</v>
      </c>
      <c r="DC8" s="765">
        <v>0</v>
      </c>
      <c r="DD8" s="765">
        <v>0</v>
      </c>
      <c r="DE8" s="765">
        <v>0</v>
      </c>
      <c r="DF8" s="765">
        <v>0</v>
      </c>
      <c r="DG8" s="765">
        <v>0</v>
      </c>
      <c r="DH8" s="765">
        <v>0</v>
      </c>
      <c r="DI8" s="765">
        <v>0</v>
      </c>
      <c r="DJ8" s="765">
        <v>0</v>
      </c>
      <c r="DK8" s="765">
        <v>0</v>
      </c>
      <c r="DL8" s="441" t="s">
        <v>380</v>
      </c>
      <c r="DM8" s="441"/>
      <c r="DN8" s="665" t="s">
        <v>382</v>
      </c>
      <c r="DO8" s="665"/>
      <c r="DP8" s="765">
        <v>0</v>
      </c>
      <c r="DQ8" s="765">
        <v>0</v>
      </c>
      <c r="DR8" s="765">
        <v>0</v>
      </c>
      <c r="DS8" s="765">
        <v>2</v>
      </c>
      <c r="DT8" s="765">
        <v>2</v>
      </c>
      <c r="DU8" s="765">
        <v>0</v>
      </c>
      <c r="DV8" s="765">
        <v>1</v>
      </c>
      <c r="DW8" s="765">
        <v>2</v>
      </c>
      <c r="DX8" s="765">
        <v>0</v>
      </c>
      <c r="DY8" s="765">
        <v>0</v>
      </c>
      <c r="DZ8" s="765">
        <v>7</v>
      </c>
      <c r="EA8" s="765">
        <v>0</v>
      </c>
      <c r="EB8" s="765">
        <v>0</v>
      </c>
      <c r="EC8" s="765">
        <v>0</v>
      </c>
      <c r="ED8" s="765">
        <v>1</v>
      </c>
      <c r="EE8" s="765">
        <v>0</v>
      </c>
      <c r="EF8" s="765">
        <v>0</v>
      </c>
      <c r="EG8" s="765">
        <v>0</v>
      </c>
      <c r="EH8" s="765">
        <v>11</v>
      </c>
      <c r="EI8" s="765">
        <v>7</v>
      </c>
      <c r="EJ8" s="765">
        <f t="shared" ref="EJ8:EK27" si="0">SUM(EH8,EF8,ED8,EB8,DZ8,DX8,DV8,DT8,DR8,DP8,DJ8,DH8,DF8,DD8,DB8,CZ8,CX8,CV8,CT8,CR8,CL8,CJ8,CH8,CF8,CD8,CB8,BZ8,BX8,BQ8,BO8,BM8,BK8,BI8,BG8,BE8,BC8,BA8,AY8,AS8,AQ8,AO8,AM8,AK8,AI8,AG8,AE8,AC8,AA8,U8,S8,Q8,O8,M8,K8,I8,G8,E8,C8)</f>
        <v>136</v>
      </c>
      <c r="EK8" s="765">
        <f t="shared" si="0"/>
        <v>66</v>
      </c>
      <c r="EL8" s="765">
        <f>SUM(EJ8:EK8)</f>
        <v>202</v>
      </c>
      <c r="EM8" s="441" t="s">
        <v>380</v>
      </c>
      <c r="EN8" s="441"/>
    </row>
    <row r="9" spans="1:169" s="767" customFormat="1" ht="15.95" customHeight="1">
      <c r="A9" s="665" t="s">
        <v>172</v>
      </c>
      <c r="B9" s="665"/>
      <c r="C9" s="765">
        <v>27</v>
      </c>
      <c r="D9" s="765">
        <v>1</v>
      </c>
      <c r="E9" s="765">
        <v>9</v>
      </c>
      <c r="F9" s="765">
        <v>6</v>
      </c>
      <c r="G9" s="765">
        <v>4</v>
      </c>
      <c r="H9" s="765">
        <v>10</v>
      </c>
      <c r="I9" s="765">
        <v>0</v>
      </c>
      <c r="J9" s="765">
        <v>0</v>
      </c>
      <c r="K9" s="765">
        <v>10</v>
      </c>
      <c r="L9" s="765">
        <v>6</v>
      </c>
      <c r="M9" s="765">
        <v>4</v>
      </c>
      <c r="N9" s="765">
        <v>1</v>
      </c>
      <c r="O9" s="765">
        <v>1</v>
      </c>
      <c r="P9" s="765">
        <v>1</v>
      </c>
      <c r="Q9" s="765">
        <v>0</v>
      </c>
      <c r="R9" s="765">
        <v>1</v>
      </c>
      <c r="S9" s="765">
        <v>3</v>
      </c>
      <c r="T9" s="765">
        <v>0</v>
      </c>
      <c r="U9" s="765">
        <v>0</v>
      </c>
      <c r="V9" s="768">
        <v>0</v>
      </c>
      <c r="W9" s="441" t="s">
        <v>207</v>
      </c>
      <c r="X9" s="441"/>
      <c r="Y9" s="665" t="s">
        <v>172</v>
      </c>
      <c r="Z9" s="665"/>
      <c r="AA9" s="765">
        <v>0</v>
      </c>
      <c r="AB9" s="765">
        <v>0</v>
      </c>
      <c r="AC9" s="765">
        <v>11</v>
      </c>
      <c r="AD9" s="765">
        <v>0</v>
      </c>
      <c r="AE9" s="765">
        <v>0</v>
      </c>
      <c r="AF9" s="765">
        <v>1</v>
      </c>
      <c r="AG9" s="765">
        <v>0</v>
      </c>
      <c r="AH9" s="765">
        <v>0</v>
      </c>
      <c r="AI9" s="765">
        <v>0</v>
      </c>
      <c r="AJ9" s="765">
        <v>0</v>
      </c>
      <c r="AK9" s="765">
        <v>0</v>
      </c>
      <c r="AL9" s="765">
        <v>0</v>
      </c>
      <c r="AM9" s="765">
        <v>0</v>
      </c>
      <c r="AN9" s="765">
        <v>0</v>
      </c>
      <c r="AO9" s="765">
        <v>0</v>
      </c>
      <c r="AP9" s="765">
        <v>0</v>
      </c>
      <c r="AQ9" s="765">
        <v>0</v>
      </c>
      <c r="AR9" s="765">
        <v>0</v>
      </c>
      <c r="AS9" s="765">
        <v>0</v>
      </c>
      <c r="AT9" s="765">
        <v>0</v>
      </c>
      <c r="AU9" s="441" t="s">
        <v>207</v>
      </c>
      <c r="AV9" s="441"/>
      <c r="AW9" s="665" t="s">
        <v>172</v>
      </c>
      <c r="AX9" s="665"/>
      <c r="AY9" s="765">
        <v>0</v>
      </c>
      <c r="AZ9" s="765">
        <v>0</v>
      </c>
      <c r="BA9" s="765">
        <v>4</v>
      </c>
      <c r="BB9" s="765">
        <v>1</v>
      </c>
      <c r="BC9" s="765">
        <v>0</v>
      </c>
      <c r="BD9" s="765">
        <v>0</v>
      </c>
      <c r="BE9" s="765">
        <v>0</v>
      </c>
      <c r="BF9" s="765">
        <v>0</v>
      </c>
      <c r="BG9" s="765">
        <v>49</v>
      </c>
      <c r="BH9" s="765">
        <v>8</v>
      </c>
      <c r="BI9" s="765">
        <v>29</v>
      </c>
      <c r="BJ9" s="765">
        <v>2</v>
      </c>
      <c r="BK9" s="765">
        <v>25</v>
      </c>
      <c r="BL9" s="765">
        <v>0</v>
      </c>
      <c r="BM9" s="765">
        <v>2</v>
      </c>
      <c r="BN9" s="765">
        <v>0</v>
      </c>
      <c r="BO9" s="765">
        <v>25</v>
      </c>
      <c r="BP9" s="765">
        <v>3</v>
      </c>
      <c r="BQ9" s="765">
        <v>3</v>
      </c>
      <c r="BR9" s="765">
        <v>0</v>
      </c>
      <c r="BS9" s="404" t="s">
        <v>207</v>
      </c>
      <c r="BT9" s="404"/>
      <c r="BU9" s="766"/>
      <c r="BV9" s="665" t="s">
        <v>172</v>
      </c>
      <c r="BW9" s="665"/>
      <c r="BX9" s="765">
        <v>1</v>
      </c>
      <c r="BY9" s="765">
        <v>0</v>
      </c>
      <c r="BZ9" s="765">
        <v>2</v>
      </c>
      <c r="CA9" s="765">
        <v>1</v>
      </c>
      <c r="CB9" s="765">
        <v>0</v>
      </c>
      <c r="CC9" s="765">
        <v>0</v>
      </c>
      <c r="CD9" s="765">
        <v>0</v>
      </c>
      <c r="CE9" s="765">
        <v>0</v>
      </c>
      <c r="CF9" s="765">
        <v>0</v>
      </c>
      <c r="CG9" s="765">
        <v>0</v>
      </c>
      <c r="CH9" s="765">
        <v>1</v>
      </c>
      <c r="CI9" s="765">
        <v>0</v>
      </c>
      <c r="CJ9" s="765">
        <v>0</v>
      </c>
      <c r="CK9" s="765">
        <v>0</v>
      </c>
      <c r="CL9" s="765">
        <v>0</v>
      </c>
      <c r="CM9" s="765">
        <v>1</v>
      </c>
      <c r="CN9" s="597" t="s">
        <v>207</v>
      </c>
      <c r="CO9" s="597"/>
      <c r="CP9" s="665" t="s">
        <v>172</v>
      </c>
      <c r="CQ9" s="665"/>
      <c r="CR9" s="765">
        <v>0</v>
      </c>
      <c r="CS9" s="765">
        <v>0</v>
      </c>
      <c r="CT9" s="765">
        <v>0</v>
      </c>
      <c r="CU9" s="765">
        <v>0</v>
      </c>
      <c r="CV9" s="765">
        <v>0</v>
      </c>
      <c r="CW9" s="765">
        <v>0</v>
      </c>
      <c r="CX9" s="765">
        <v>0</v>
      </c>
      <c r="CY9" s="765">
        <v>1</v>
      </c>
      <c r="CZ9" s="765">
        <v>2</v>
      </c>
      <c r="DA9" s="765">
        <v>3</v>
      </c>
      <c r="DB9" s="765">
        <v>0</v>
      </c>
      <c r="DC9" s="765">
        <v>2</v>
      </c>
      <c r="DD9" s="765">
        <v>1</v>
      </c>
      <c r="DE9" s="765">
        <v>0</v>
      </c>
      <c r="DF9" s="765">
        <v>0</v>
      </c>
      <c r="DG9" s="765">
        <v>0</v>
      </c>
      <c r="DH9" s="765">
        <v>0</v>
      </c>
      <c r="DI9" s="765">
        <v>0</v>
      </c>
      <c r="DJ9" s="765">
        <v>0</v>
      </c>
      <c r="DK9" s="765">
        <v>0</v>
      </c>
      <c r="DL9" s="441" t="s">
        <v>207</v>
      </c>
      <c r="DM9" s="441"/>
      <c r="DN9" s="665" t="s">
        <v>172</v>
      </c>
      <c r="DO9" s="665"/>
      <c r="DP9" s="765">
        <v>2</v>
      </c>
      <c r="DQ9" s="765">
        <v>2</v>
      </c>
      <c r="DR9" s="765">
        <v>3</v>
      </c>
      <c r="DS9" s="765">
        <v>1</v>
      </c>
      <c r="DT9" s="765">
        <v>1</v>
      </c>
      <c r="DU9" s="765">
        <v>0</v>
      </c>
      <c r="DV9" s="765">
        <v>0</v>
      </c>
      <c r="DW9" s="765">
        <v>0</v>
      </c>
      <c r="DX9" s="765">
        <v>0</v>
      </c>
      <c r="DY9" s="765">
        <v>0</v>
      </c>
      <c r="DZ9" s="765">
        <v>2</v>
      </c>
      <c r="EA9" s="765">
        <v>1</v>
      </c>
      <c r="EB9" s="765">
        <v>0</v>
      </c>
      <c r="EC9" s="765">
        <v>0</v>
      </c>
      <c r="ED9" s="765">
        <v>0</v>
      </c>
      <c r="EE9" s="765">
        <v>0</v>
      </c>
      <c r="EF9" s="765">
        <v>0</v>
      </c>
      <c r="EG9" s="765">
        <v>0</v>
      </c>
      <c r="EH9" s="765">
        <v>10</v>
      </c>
      <c r="EI9" s="765">
        <v>4</v>
      </c>
      <c r="EJ9" s="765">
        <f t="shared" si="0"/>
        <v>231</v>
      </c>
      <c r="EK9" s="765">
        <f t="shared" si="0"/>
        <v>57</v>
      </c>
      <c r="EL9" s="765">
        <f t="shared" ref="EL9:EL27" si="1">SUM(EJ9:EK9)</f>
        <v>288</v>
      </c>
      <c r="EM9" s="769" t="s">
        <v>207</v>
      </c>
      <c r="EN9" s="769"/>
    </row>
    <row r="10" spans="1:169" s="54" customFormat="1" ht="15.95" customHeight="1">
      <c r="A10" s="665" t="s">
        <v>173</v>
      </c>
      <c r="B10" s="665"/>
      <c r="C10" s="765">
        <v>10</v>
      </c>
      <c r="D10" s="765">
        <v>2</v>
      </c>
      <c r="E10" s="765">
        <v>9</v>
      </c>
      <c r="F10" s="765">
        <v>9</v>
      </c>
      <c r="G10" s="765">
        <v>7</v>
      </c>
      <c r="H10" s="765">
        <v>9</v>
      </c>
      <c r="I10" s="765">
        <v>0</v>
      </c>
      <c r="J10" s="765">
        <v>0</v>
      </c>
      <c r="K10" s="765">
        <v>10</v>
      </c>
      <c r="L10" s="765">
        <v>11</v>
      </c>
      <c r="M10" s="765">
        <v>5</v>
      </c>
      <c r="N10" s="765">
        <v>5</v>
      </c>
      <c r="O10" s="765">
        <v>1</v>
      </c>
      <c r="P10" s="765">
        <v>0</v>
      </c>
      <c r="Q10" s="765">
        <v>1</v>
      </c>
      <c r="R10" s="765">
        <v>0</v>
      </c>
      <c r="S10" s="765">
        <v>1</v>
      </c>
      <c r="T10" s="765">
        <v>0</v>
      </c>
      <c r="U10" s="765">
        <v>0</v>
      </c>
      <c r="V10" s="588">
        <v>0</v>
      </c>
      <c r="W10" s="460" t="s">
        <v>208</v>
      </c>
      <c r="X10" s="460"/>
      <c r="Y10" s="665" t="s">
        <v>173</v>
      </c>
      <c r="Z10" s="665"/>
      <c r="AA10" s="765">
        <v>0</v>
      </c>
      <c r="AB10" s="765">
        <v>0</v>
      </c>
      <c r="AC10" s="765">
        <v>5</v>
      </c>
      <c r="AD10" s="765">
        <v>0</v>
      </c>
      <c r="AE10" s="765">
        <v>0</v>
      </c>
      <c r="AF10" s="765">
        <v>0</v>
      </c>
      <c r="AG10" s="765">
        <v>5</v>
      </c>
      <c r="AH10" s="765">
        <v>1</v>
      </c>
      <c r="AI10" s="765">
        <v>0</v>
      </c>
      <c r="AJ10" s="765">
        <v>0</v>
      </c>
      <c r="AK10" s="765">
        <v>0</v>
      </c>
      <c r="AL10" s="765">
        <v>0</v>
      </c>
      <c r="AM10" s="765">
        <v>0</v>
      </c>
      <c r="AN10" s="765">
        <v>0</v>
      </c>
      <c r="AO10" s="765">
        <v>0</v>
      </c>
      <c r="AP10" s="765">
        <v>1</v>
      </c>
      <c r="AQ10" s="765">
        <v>1</v>
      </c>
      <c r="AR10" s="765">
        <v>0</v>
      </c>
      <c r="AS10" s="765">
        <v>0</v>
      </c>
      <c r="AT10" s="765">
        <v>0</v>
      </c>
      <c r="AU10" s="441" t="s">
        <v>208</v>
      </c>
      <c r="AV10" s="441"/>
      <c r="AW10" s="665" t="s">
        <v>173</v>
      </c>
      <c r="AX10" s="665"/>
      <c r="AY10" s="765">
        <v>1</v>
      </c>
      <c r="AZ10" s="765">
        <v>0</v>
      </c>
      <c r="BA10" s="765">
        <v>2</v>
      </c>
      <c r="BB10" s="765">
        <v>0</v>
      </c>
      <c r="BC10" s="765">
        <v>0</v>
      </c>
      <c r="BD10" s="765">
        <v>0</v>
      </c>
      <c r="BE10" s="765">
        <v>0</v>
      </c>
      <c r="BF10" s="765">
        <v>0</v>
      </c>
      <c r="BG10" s="765">
        <v>73</v>
      </c>
      <c r="BH10" s="765">
        <v>34</v>
      </c>
      <c r="BI10" s="765">
        <v>39</v>
      </c>
      <c r="BJ10" s="765">
        <v>4</v>
      </c>
      <c r="BK10" s="765">
        <v>26</v>
      </c>
      <c r="BL10" s="765">
        <v>0</v>
      </c>
      <c r="BM10" s="765">
        <v>0</v>
      </c>
      <c r="BN10" s="765">
        <v>0</v>
      </c>
      <c r="BO10" s="765">
        <v>24</v>
      </c>
      <c r="BP10" s="765">
        <v>30</v>
      </c>
      <c r="BQ10" s="765">
        <v>0</v>
      </c>
      <c r="BR10" s="765">
        <v>0</v>
      </c>
      <c r="BS10" s="404" t="s">
        <v>208</v>
      </c>
      <c r="BT10" s="404"/>
      <c r="BU10" s="766"/>
      <c r="BV10" s="665" t="s">
        <v>173</v>
      </c>
      <c r="BW10" s="665"/>
      <c r="BX10" s="765">
        <v>4</v>
      </c>
      <c r="BY10" s="765">
        <v>0</v>
      </c>
      <c r="BZ10" s="765">
        <v>0</v>
      </c>
      <c r="CA10" s="765">
        <v>0</v>
      </c>
      <c r="CB10" s="765">
        <v>1</v>
      </c>
      <c r="CC10" s="765">
        <v>0</v>
      </c>
      <c r="CD10" s="765">
        <v>0</v>
      </c>
      <c r="CE10" s="765">
        <v>0</v>
      </c>
      <c r="CF10" s="765">
        <v>0</v>
      </c>
      <c r="CG10" s="765">
        <v>0</v>
      </c>
      <c r="CH10" s="765">
        <v>3</v>
      </c>
      <c r="CI10" s="765">
        <v>3</v>
      </c>
      <c r="CJ10" s="765">
        <v>0</v>
      </c>
      <c r="CK10" s="765">
        <v>0</v>
      </c>
      <c r="CL10" s="765">
        <v>0</v>
      </c>
      <c r="CM10" s="765">
        <v>0</v>
      </c>
      <c r="CN10" s="597" t="s">
        <v>208</v>
      </c>
      <c r="CO10" s="597"/>
      <c r="CP10" s="665" t="s">
        <v>173</v>
      </c>
      <c r="CQ10" s="665"/>
      <c r="CR10" s="765">
        <v>2</v>
      </c>
      <c r="CS10" s="765">
        <v>0</v>
      </c>
      <c r="CT10" s="765">
        <v>9</v>
      </c>
      <c r="CU10" s="765">
        <v>0</v>
      </c>
      <c r="CV10" s="765">
        <v>0</v>
      </c>
      <c r="CW10" s="765">
        <v>0</v>
      </c>
      <c r="CX10" s="765">
        <v>0</v>
      </c>
      <c r="CY10" s="765">
        <v>0</v>
      </c>
      <c r="CZ10" s="765">
        <v>0</v>
      </c>
      <c r="DA10" s="765">
        <v>0</v>
      </c>
      <c r="DB10" s="765">
        <v>0</v>
      </c>
      <c r="DC10" s="765">
        <v>0</v>
      </c>
      <c r="DD10" s="765">
        <v>0</v>
      </c>
      <c r="DE10" s="765">
        <v>1</v>
      </c>
      <c r="DF10" s="765">
        <v>0</v>
      </c>
      <c r="DG10" s="765">
        <v>0</v>
      </c>
      <c r="DH10" s="765">
        <v>1</v>
      </c>
      <c r="DI10" s="765">
        <v>0</v>
      </c>
      <c r="DJ10" s="765">
        <v>0</v>
      </c>
      <c r="DK10" s="765">
        <v>0</v>
      </c>
      <c r="DL10" s="441" t="s">
        <v>208</v>
      </c>
      <c r="DM10" s="441"/>
      <c r="DN10" s="665" t="s">
        <v>173</v>
      </c>
      <c r="DO10" s="665"/>
      <c r="DP10" s="765">
        <v>0</v>
      </c>
      <c r="DQ10" s="765">
        <v>0</v>
      </c>
      <c r="DR10" s="765">
        <v>1</v>
      </c>
      <c r="DS10" s="765">
        <v>9</v>
      </c>
      <c r="DT10" s="765">
        <v>0</v>
      </c>
      <c r="DU10" s="765">
        <v>0</v>
      </c>
      <c r="DV10" s="765">
        <v>0</v>
      </c>
      <c r="DW10" s="765">
        <v>0</v>
      </c>
      <c r="DX10" s="765">
        <v>0</v>
      </c>
      <c r="DY10" s="765">
        <v>0</v>
      </c>
      <c r="DZ10" s="765">
        <v>8</v>
      </c>
      <c r="EA10" s="765">
        <v>9</v>
      </c>
      <c r="EB10" s="765">
        <v>0</v>
      </c>
      <c r="EC10" s="765">
        <v>0</v>
      </c>
      <c r="ED10" s="765">
        <v>0</v>
      </c>
      <c r="EE10" s="765">
        <v>0</v>
      </c>
      <c r="EF10" s="765">
        <v>0</v>
      </c>
      <c r="EG10" s="765">
        <v>0</v>
      </c>
      <c r="EH10" s="765">
        <v>8</v>
      </c>
      <c r="EI10" s="765">
        <v>10</v>
      </c>
      <c r="EJ10" s="765">
        <f t="shared" si="0"/>
        <v>257</v>
      </c>
      <c r="EK10" s="765">
        <f t="shared" si="0"/>
        <v>138</v>
      </c>
      <c r="EL10" s="765">
        <f t="shared" si="1"/>
        <v>395</v>
      </c>
      <c r="EM10" s="769" t="s">
        <v>208</v>
      </c>
      <c r="EN10" s="769"/>
      <c r="ET10" s="770"/>
      <c r="EU10" s="770"/>
      <c r="EV10" s="770"/>
      <c r="EW10" s="770"/>
      <c r="EX10" s="770"/>
      <c r="EY10" s="770"/>
      <c r="EZ10" s="770"/>
      <c r="FA10" s="770"/>
      <c r="FB10" s="770"/>
      <c r="FC10" s="770"/>
      <c r="FD10" s="770"/>
      <c r="FE10" s="770"/>
      <c r="FF10" s="770"/>
      <c r="FG10" s="770"/>
      <c r="FH10" s="770"/>
      <c r="FI10" s="770"/>
      <c r="FJ10" s="770"/>
      <c r="FK10" s="770"/>
      <c r="FL10" s="770"/>
      <c r="FM10" s="770"/>
    </row>
    <row r="11" spans="1:169" s="54" customFormat="1" ht="15.95" customHeight="1">
      <c r="A11" s="624" t="s">
        <v>7</v>
      </c>
      <c r="B11" s="624"/>
      <c r="C11" s="768">
        <v>29</v>
      </c>
      <c r="D11" s="768">
        <v>3</v>
      </c>
      <c r="E11" s="768">
        <v>26</v>
      </c>
      <c r="F11" s="768">
        <v>11</v>
      </c>
      <c r="G11" s="768">
        <v>9</v>
      </c>
      <c r="H11" s="768">
        <v>10</v>
      </c>
      <c r="I11" s="768">
        <v>1</v>
      </c>
      <c r="J11" s="768">
        <v>1</v>
      </c>
      <c r="K11" s="768">
        <v>24</v>
      </c>
      <c r="L11" s="768">
        <v>14</v>
      </c>
      <c r="M11" s="768">
        <v>21</v>
      </c>
      <c r="N11" s="768">
        <v>6</v>
      </c>
      <c r="O11" s="768">
        <v>2</v>
      </c>
      <c r="P11" s="768">
        <v>3</v>
      </c>
      <c r="Q11" s="768">
        <v>0</v>
      </c>
      <c r="R11" s="768">
        <v>2</v>
      </c>
      <c r="S11" s="768">
        <v>2</v>
      </c>
      <c r="T11" s="768">
        <v>0</v>
      </c>
      <c r="U11" s="768">
        <v>0</v>
      </c>
      <c r="V11" s="768">
        <v>0</v>
      </c>
      <c r="W11" s="404" t="s">
        <v>209</v>
      </c>
      <c r="X11" s="404"/>
      <c r="Y11" s="624" t="s">
        <v>7</v>
      </c>
      <c r="Z11" s="624"/>
      <c r="AA11" s="768">
        <v>0</v>
      </c>
      <c r="AB11" s="768">
        <v>0</v>
      </c>
      <c r="AC11" s="768">
        <v>16</v>
      </c>
      <c r="AD11" s="768">
        <v>2</v>
      </c>
      <c r="AE11" s="768">
        <v>1</v>
      </c>
      <c r="AF11" s="768">
        <v>2</v>
      </c>
      <c r="AG11" s="768">
        <v>2</v>
      </c>
      <c r="AH11" s="768">
        <v>3</v>
      </c>
      <c r="AI11" s="768">
        <v>0</v>
      </c>
      <c r="AJ11" s="768">
        <v>0</v>
      </c>
      <c r="AK11" s="768">
        <v>0</v>
      </c>
      <c r="AL11" s="768">
        <v>0</v>
      </c>
      <c r="AM11" s="768">
        <v>2</v>
      </c>
      <c r="AN11" s="768">
        <v>1</v>
      </c>
      <c r="AO11" s="768">
        <v>0</v>
      </c>
      <c r="AP11" s="768">
        <v>1</v>
      </c>
      <c r="AQ11" s="768">
        <v>0</v>
      </c>
      <c r="AR11" s="768">
        <v>2</v>
      </c>
      <c r="AS11" s="768">
        <v>1</v>
      </c>
      <c r="AT11" s="768">
        <v>2</v>
      </c>
      <c r="AU11" s="404" t="s">
        <v>209</v>
      </c>
      <c r="AV11" s="404"/>
      <c r="AW11" s="624" t="s">
        <v>7</v>
      </c>
      <c r="AX11" s="624"/>
      <c r="AY11" s="768">
        <v>0</v>
      </c>
      <c r="AZ11" s="768">
        <v>0</v>
      </c>
      <c r="BA11" s="768">
        <v>0</v>
      </c>
      <c r="BB11" s="768">
        <v>0</v>
      </c>
      <c r="BC11" s="768">
        <v>0</v>
      </c>
      <c r="BD11" s="768">
        <v>1</v>
      </c>
      <c r="BE11" s="768">
        <v>0</v>
      </c>
      <c r="BF11" s="768">
        <v>0</v>
      </c>
      <c r="BG11" s="768">
        <v>87</v>
      </c>
      <c r="BH11" s="768">
        <v>72</v>
      </c>
      <c r="BI11" s="768">
        <v>59</v>
      </c>
      <c r="BJ11" s="768">
        <v>40</v>
      </c>
      <c r="BK11" s="768">
        <v>76</v>
      </c>
      <c r="BL11" s="768">
        <v>2</v>
      </c>
      <c r="BM11" s="768">
        <v>8</v>
      </c>
      <c r="BN11" s="768">
        <v>6</v>
      </c>
      <c r="BO11" s="768">
        <v>11</v>
      </c>
      <c r="BP11" s="768">
        <v>25</v>
      </c>
      <c r="BQ11" s="768">
        <v>0</v>
      </c>
      <c r="BR11" s="768">
        <v>1</v>
      </c>
      <c r="BS11" s="404" t="s">
        <v>209</v>
      </c>
      <c r="BT11" s="404"/>
      <c r="BU11" s="771"/>
      <c r="BV11" s="624" t="s">
        <v>7</v>
      </c>
      <c r="BW11" s="624"/>
      <c r="BX11" s="768">
        <v>11</v>
      </c>
      <c r="BY11" s="768">
        <v>1</v>
      </c>
      <c r="BZ11" s="768">
        <v>0</v>
      </c>
      <c r="CA11" s="768">
        <v>0</v>
      </c>
      <c r="CB11" s="768">
        <v>0</v>
      </c>
      <c r="CC11" s="768">
        <v>1</v>
      </c>
      <c r="CD11" s="768">
        <v>0</v>
      </c>
      <c r="CE11" s="768">
        <v>0</v>
      </c>
      <c r="CF11" s="768">
        <v>0</v>
      </c>
      <c r="CG11" s="768">
        <v>0</v>
      </c>
      <c r="CH11" s="768">
        <v>0</v>
      </c>
      <c r="CI11" s="768">
        <v>5</v>
      </c>
      <c r="CJ11" s="768">
        <v>0</v>
      </c>
      <c r="CK11" s="768">
        <v>0</v>
      </c>
      <c r="CL11" s="768">
        <v>3</v>
      </c>
      <c r="CM11" s="768">
        <v>1</v>
      </c>
      <c r="CN11" s="473" t="s">
        <v>209</v>
      </c>
      <c r="CO11" s="473"/>
      <c r="CP11" s="624" t="s">
        <v>7</v>
      </c>
      <c r="CQ11" s="624"/>
      <c r="CR11" s="768">
        <v>4</v>
      </c>
      <c r="CS11" s="768">
        <v>0</v>
      </c>
      <c r="CT11" s="768">
        <v>15</v>
      </c>
      <c r="CU11" s="768">
        <v>2</v>
      </c>
      <c r="CV11" s="768">
        <v>0</v>
      </c>
      <c r="CW11" s="768">
        <v>0</v>
      </c>
      <c r="CX11" s="768">
        <v>0</v>
      </c>
      <c r="CY11" s="768">
        <v>0</v>
      </c>
      <c r="CZ11" s="768">
        <v>1</v>
      </c>
      <c r="DA11" s="768">
        <v>0</v>
      </c>
      <c r="DB11" s="768">
        <v>0</v>
      </c>
      <c r="DC11" s="768">
        <v>0</v>
      </c>
      <c r="DD11" s="768">
        <v>0</v>
      </c>
      <c r="DE11" s="768">
        <v>0</v>
      </c>
      <c r="DF11" s="768">
        <v>0</v>
      </c>
      <c r="DG11" s="768">
        <v>0</v>
      </c>
      <c r="DH11" s="768">
        <v>0</v>
      </c>
      <c r="DI11" s="768">
        <v>0</v>
      </c>
      <c r="DJ11" s="768">
        <v>0</v>
      </c>
      <c r="DK11" s="768">
        <v>0</v>
      </c>
      <c r="DL11" s="404" t="s">
        <v>209</v>
      </c>
      <c r="DM11" s="404"/>
      <c r="DN11" s="624" t="s">
        <v>7</v>
      </c>
      <c r="DO11" s="624"/>
      <c r="DP11" s="768">
        <v>0</v>
      </c>
      <c r="DQ11" s="768">
        <v>1</v>
      </c>
      <c r="DR11" s="768">
        <v>4</v>
      </c>
      <c r="DS11" s="768">
        <v>4</v>
      </c>
      <c r="DT11" s="768">
        <v>2</v>
      </c>
      <c r="DU11" s="768">
        <v>1</v>
      </c>
      <c r="DV11" s="768">
        <v>2</v>
      </c>
      <c r="DW11" s="768">
        <v>0</v>
      </c>
      <c r="DX11" s="768">
        <v>0</v>
      </c>
      <c r="DY11" s="768">
        <v>0</v>
      </c>
      <c r="DZ11" s="768">
        <v>17</v>
      </c>
      <c r="EA11" s="768">
        <v>13</v>
      </c>
      <c r="EB11" s="768">
        <v>0</v>
      </c>
      <c r="EC11" s="768">
        <v>0</v>
      </c>
      <c r="ED11" s="768">
        <v>0</v>
      </c>
      <c r="EE11" s="768">
        <v>0</v>
      </c>
      <c r="EF11" s="768">
        <v>0</v>
      </c>
      <c r="EG11" s="768">
        <v>0</v>
      </c>
      <c r="EH11" s="768">
        <v>6</v>
      </c>
      <c r="EI11" s="768">
        <v>5</v>
      </c>
      <c r="EJ11" s="765">
        <f t="shared" si="0"/>
        <v>442</v>
      </c>
      <c r="EK11" s="765">
        <f t="shared" si="0"/>
        <v>244</v>
      </c>
      <c r="EL11" s="765">
        <f t="shared" si="1"/>
        <v>686</v>
      </c>
      <c r="EM11" s="772" t="s">
        <v>209</v>
      </c>
      <c r="EN11" s="772"/>
      <c r="ET11" s="770"/>
      <c r="EU11" s="770"/>
      <c r="EV11" s="770"/>
      <c r="EW11" s="770"/>
      <c r="EX11" s="770"/>
      <c r="EY11" s="770"/>
      <c r="EZ11" s="770"/>
      <c r="FA11" s="770"/>
      <c r="FB11" s="770"/>
      <c r="FC11" s="770"/>
      <c r="FD11" s="770"/>
      <c r="FE11" s="770"/>
      <c r="FF11" s="770"/>
      <c r="FG11" s="770"/>
      <c r="FH11" s="770"/>
      <c r="FI11" s="770"/>
      <c r="FJ11" s="770"/>
      <c r="FK11" s="770"/>
      <c r="FL11" s="770"/>
      <c r="FM11" s="770"/>
    </row>
    <row r="12" spans="1:169" s="54" customFormat="1" ht="15.95" customHeight="1">
      <c r="A12" s="773" t="s">
        <v>8</v>
      </c>
      <c r="B12" s="191" t="s">
        <v>174</v>
      </c>
      <c r="C12" s="768">
        <v>11</v>
      </c>
      <c r="D12" s="768">
        <v>10</v>
      </c>
      <c r="E12" s="768">
        <v>10</v>
      </c>
      <c r="F12" s="768">
        <v>22</v>
      </c>
      <c r="G12" s="768">
        <v>11</v>
      </c>
      <c r="H12" s="768">
        <v>12</v>
      </c>
      <c r="I12" s="768">
        <v>3</v>
      </c>
      <c r="J12" s="768">
        <v>1</v>
      </c>
      <c r="K12" s="768">
        <v>9</v>
      </c>
      <c r="L12" s="768">
        <v>10</v>
      </c>
      <c r="M12" s="768">
        <v>18</v>
      </c>
      <c r="N12" s="768">
        <v>28</v>
      </c>
      <c r="O12" s="768">
        <v>4</v>
      </c>
      <c r="P12" s="768">
        <v>3</v>
      </c>
      <c r="Q12" s="768">
        <v>1</v>
      </c>
      <c r="R12" s="768">
        <v>1</v>
      </c>
      <c r="S12" s="768">
        <v>0</v>
      </c>
      <c r="T12" s="768">
        <v>0</v>
      </c>
      <c r="U12" s="768">
        <v>0</v>
      </c>
      <c r="V12" s="768">
        <v>0</v>
      </c>
      <c r="W12" s="365" t="s">
        <v>627</v>
      </c>
      <c r="X12" s="408" t="s">
        <v>211</v>
      </c>
      <c r="Y12" s="773" t="s">
        <v>8</v>
      </c>
      <c r="Z12" s="191" t="s">
        <v>174</v>
      </c>
      <c r="AA12" s="768">
        <v>1</v>
      </c>
      <c r="AB12" s="768">
        <v>0</v>
      </c>
      <c r="AC12" s="768">
        <v>9</v>
      </c>
      <c r="AD12" s="768">
        <v>0</v>
      </c>
      <c r="AE12" s="768">
        <v>9</v>
      </c>
      <c r="AF12" s="768">
        <v>3</v>
      </c>
      <c r="AG12" s="768">
        <v>0</v>
      </c>
      <c r="AH12" s="768">
        <v>4</v>
      </c>
      <c r="AI12" s="768">
        <v>0</v>
      </c>
      <c r="AJ12" s="768">
        <v>0</v>
      </c>
      <c r="AK12" s="768">
        <v>0</v>
      </c>
      <c r="AL12" s="768">
        <v>1</v>
      </c>
      <c r="AM12" s="768">
        <v>0</v>
      </c>
      <c r="AN12" s="768">
        <v>0</v>
      </c>
      <c r="AO12" s="768">
        <v>0</v>
      </c>
      <c r="AP12" s="768">
        <v>0</v>
      </c>
      <c r="AQ12" s="768">
        <v>1</v>
      </c>
      <c r="AR12" s="768">
        <v>1</v>
      </c>
      <c r="AS12" s="768">
        <v>0</v>
      </c>
      <c r="AT12" s="768">
        <v>0</v>
      </c>
      <c r="AU12" s="365" t="s">
        <v>627</v>
      </c>
      <c r="AV12" s="408" t="s">
        <v>211</v>
      </c>
      <c r="AW12" s="773" t="s">
        <v>8</v>
      </c>
      <c r="AX12" s="191" t="s">
        <v>174</v>
      </c>
      <c r="AY12" s="768">
        <v>1</v>
      </c>
      <c r="AZ12" s="768">
        <v>1</v>
      </c>
      <c r="BA12" s="768">
        <v>0</v>
      </c>
      <c r="BB12" s="768">
        <v>0</v>
      </c>
      <c r="BC12" s="768">
        <v>0</v>
      </c>
      <c r="BD12" s="768">
        <v>0</v>
      </c>
      <c r="BE12" s="768">
        <v>0</v>
      </c>
      <c r="BF12" s="768">
        <v>0</v>
      </c>
      <c r="BG12" s="768">
        <v>38</v>
      </c>
      <c r="BH12" s="768">
        <v>46</v>
      </c>
      <c r="BI12" s="768">
        <v>15</v>
      </c>
      <c r="BJ12" s="768">
        <v>12</v>
      </c>
      <c r="BK12" s="768">
        <v>26</v>
      </c>
      <c r="BL12" s="768">
        <v>3</v>
      </c>
      <c r="BM12" s="768">
        <v>0</v>
      </c>
      <c r="BN12" s="768">
        <v>0</v>
      </c>
      <c r="BO12" s="768">
        <v>5</v>
      </c>
      <c r="BP12" s="768">
        <v>19</v>
      </c>
      <c r="BQ12" s="768">
        <v>0</v>
      </c>
      <c r="BR12" s="768">
        <v>0</v>
      </c>
      <c r="BS12" s="365" t="s">
        <v>627</v>
      </c>
      <c r="BT12" s="408" t="s">
        <v>211</v>
      </c>
      <c r="BU12" s="771"/>
      <c r="BV12" s="773" t="s">
        <v>8</v>
      </c>
      <c r="BW12" s="191" t="s">
        <v>174</v>
      </c>
      <c r="BX12" s="768">
        <v>0</v>
      </c>
      <c r="BY12" s="768">
        <v>0</v>
      </c>
      <c r="BZ12" s="768">
        <v>3</v>
      </c>
      <c r="CA12" s="768">
        <v>0</v>
      </c>
      <c r="CB12" s="768">
        <v>3</v>
      </c>
      <c r="CC12" s="768">
        <v>2</v>
      </c>
      <c r="CD12" s="768">
        <v>0</v>
      </c>
      <c r="CE12" s="768">
        <v>0</v>
      </c>
      <c r="CF12" s="768">
        <v>0</v>
      </c>
      <c r="CG12" s="768">
        <v>0</v>
      </c>
      <c r="CH12" s="768">
        <v>0</v>
      </c>
      <c r="CI12" s="768">
        <v>2</v>
      </c>
      <c r="CJ12" s="768">
        <v>0</v>
      </c>
      <c r="CK12" s="768">
        <v>0</v>
      </c>
      <c r="CL12" s="768">
        <v>1</v>
      </c>
      <c r="CM12" s="768">
        <v>0</v>
      </c>
      <c r="CN12" s="365" t="s">
        <v>627</v>
      </c>
      <c r="CO12" s="533" t="s">
        <v>211</v>
      </c>
      <c r="CP12" s="773" t="s">
        <v>8</v>
      </c>
      <c r="CQ12" s="191" t="s">
        <v>174</v>
      </c>
      <c r="CR12" s="768">
        <v>2</v>
      </c>
      <c r="CS12" s="768">
        <v>1</v>
      </c>
      <c r="CT12" s="768">
        <v>4</v>
      </c>
      <c r="CU12" s="768">
        <v>0</v>
      </c>
      <c r="CV12" s="768">
        <v>0</v>
      </c>
      <c r="CW12" s="768">
        <v>4</v>
      </c>
      <c r="CX12" s="768">
        <v>0</v>
      </c>
      <c r="CY12" s="768">
        <v>1</v>
      </c>
      <c r="CZ12" s="768">
        <v>1</v>
      </c>
      <c r="DA12" s="768">
        <v>2</v>
      </c>
      <c r="DB12" s="768">
        <v>0</v>
      </c>
      <c r="DC12" s="768">
        <v>1</v>
      </c>
      <c r="DD12" s="768">
        <v>0</v>
      </c>
      <c r="DE12" s="768">
        <v>0</v>
      </c>
      <c r="DF12" s="768">
        <v>0</v>
      </c>
      <c r="DG12" s="768">
        <v>0</v>
      </c>
      <c r="DH12" s="768">
        <v>0</v>
      </c>
      <c r="DI12" s="768">
        <v>0</v>
      </c>
      <c r="DJ12" s="768">
        <v>0</v>
      </c>
      <c r="DK12" s="768">
        <v>0</v>
      </c>
      <c r="DL12" s="774" t="s">
        <v>627</v>
      </c>
      <c r="DM12" s="408" t="s">
        <v>211</v>
      </c>
      <c r="DN12" s="773" t="s">
        <v>8</v>
      </c>
      <c r="DO12" s="191" t="s">
        <v>174</v>
      </c>
      <c r="DP12" s="768">
        <v>0</v>
      </c>
      <c r="DQ12" s="768">
        <v>2</v>
      </c>
      <c r="DR12" s="768">
        <v>2</v>
      </c>
      <c r="DS12" s="768">
        <v>3</v>
      </c>
      <c r="DT12" s="768">
        <v>0</v>
      </c>
      <c r="DU12" s="768">
        <v>3</v>
      </c>
      <c r="DV12" s="768">
        <v>1</v>
      </c>
      <c r="DW12" s="768">
        <v>2</v>
      </c>
      <c r="DX12" s="768">
        <v>0</v>
      </c>
      <c r="DY12" s="768">
        <v>0</v>
      </c>
      <c r="DZ12" s="768">
        <v>1</v>
      </c>
      <c r="EA12" s="768">
        <v>1</v>
      </c>
      <c r="EB12" s="768">
        <v>3</v>
      </c>
      <c r="EC12" s="768">
        <v>1</v>
      </c>
      <c r="ED12" s="768">
        <v>0</v>
      </c>
      <c r="EE12" s="768">
        <v>0</v>
      </c>
      <c r="EF12" s="768">
        <v>0</v>
      </c>
      <c r="EG12" s="768">
        <v>0</v>
      </c>
      <c r="EH12" s="768">
        <v>23</v>
      </c>
      <c r="EI12" s="768">
        <v>13</v>
      </c>
      <c r="EJ12" s="765">
        <f t="shared" si="0"/>
        <v>216</v>
      </c>
      <c r="EK12" s="765">
        <f t="shared" si="0"/>
        <v>215</v>
      </c>
      <c r="EL12" s="765">
        <f t="shared" si="1"/>
        <v>431</v>
      </c>
      <c r="EM12" s="775" t="s">
        <v>627</v>
      </c>
      <c r="EN12" s="408" t="s">
        <v>211</v>
      </c>
      <c r="ET12" s="770"/>
      <c r="EU12" s="770"/>
      <c r="EV12" s="770"/>
      <c r="EW12" s="770"/>
      <c r="EX12" s="770"/>
      <c r="EY12" s="770"/>
      <c r="EZ12" s="770"/>
      <c r="FA12" s="770"/>
      <c r="FB12" s="770"/>
      <c r="FC12" s="770"/>
      <c r="FD12" s="770"/>
      <c r="FE12" s="770"/>
      <c r="FF12" s="770"/>
      <c r="FG12" s="770"/>
      <c r="FH12" s="770"/>
      <c r="FI12" s="770"/>
      <c r="FJ12" s="770"/>
      <c r="FK12" s="770"/>
      <c r="FL12" s="770"/>
      <c r="FM12" s="770"/>
    </row>
    <row r="13" spans="1:169" s="54" customFormat="1" ht="15.95" customHeight="1">
      <c r="A13" s="776"/>
      <c r="B13" s="191" t="s">
        <v>175</v>
      </c>
      <c r="C13" s="768">
        <v>9</v>
      </c>
      <c r="D13" s="768">
        <v>4</v>
      </c>
      <c r="E13" s="768">
        <v>15</v>
      </c>
      <c r="F13" s="768">
        <v>9</v>
      </c>
      <c r="G13" s="768">
        <v>9</v>
      </c>
      <c r="H13" s="768">
        <v>10</v>
      </c>
      <c r="I13" s="768">
        <v>3</v>
      </c>
      <c r="J13" s="768">
        <v>2</v>
      </c>
      <c r="K13" s="768">
        <v>4</v>
      </c>
      <c r="L13" s="768">
        <v>6</v>
      </c>
      <c r="M13" s="768">
        <v>24</v>
      </c>
      <c r="N13" s="768">
        <v>27</v>
      </c>
      <c r="O13" s="768">
        <v>0</v>
      </c>
      <c r="P13" s="768">
        <v>1</v>
      </c>
      <c r="Q13" s="768">
        <v>0</v>
      </c>
      <c r="R13" s="768">
        <v>0</v>
      </c>
      <c r="S13" s="768">
        <v>0</v>
      </c>
      <c r="T13" s="768">
        <v>0</v>
      </c>
      <c r="U13" s="768">
        <v>0</v>
      </c>
      <c r="V13" s="768">
        <v>0</v>
      </c>
      <c r="W13" s="365" t="s">
        <v>628</v>
      </c>
      <c r="X13" s="409"/>
      <c r="Y13" s="776"/>
      <c r="Z13" s="191" t="s">
        <v>175</v>
      </c>
      <c r="AA13" s="768">
        <v>0</v>
      </c>
      <c r="AB13" s="768">
        <v>0</v>
      </c>
      <c r="AC13" s="768">
        <v>13</v>
      </c>
      <c r="AD13" s="768">
        <v>0</v>
      </c>
      <c r="AE13" s="768">
        <v>6</v>
      </c>
      <c r="AF13" s="768">
        <v>0</v>
      </c>
      <c r="AG13" s="768">
        <v>2</v>
      </c>
      <c r="AH13" s="768">
        <v>1</v>
      </c>
      <c r="AI13" s="768">
        <v>0</v>
      </c>
      <c r="AJ13" s="768">
        <v>0</v>
      </c>
      <c r="AK13" s="768">
        <v>0</v>
      </c>
      <c r="AL13" s="768">
        <v>0</v>
      </c>
      <c r="AM13" s="768">
        <v>0</v>
      </c>
      <c r="AN13" s="768">
        <v>0</v>
      </c>
      <c r="AO13" s="768">
        <v>0</v>
      </c>
      <c r="AP13" s="768">
        <v>1</v>
      </c>
      <c r="AQ13" s="768">
        <v>1</v>
      </c>
      <c r="AR13" s="768">
        <v>1</v>
      </c>
      <c r="AS13" s="768">
        <v>0</v>
      </c>
      <c r="AT13" s="768">
        <v>0</v>
      </c>
      <c r="AU13" s="365" t="s">
        <v>628</v>
      </c>
      <c r="AV13" s="409"/>
      <c r="AW13" s="776"/>
      <c r="AX13" s="191" t="s">
        <v>175</v>
      </c>
      <c r="AY13" s="768">
        <v>0</v>
      </c>
      <c r="AZ13" s="768">
        <v>1</v>
      </c>
      <c r="BA13" s="768">
        <v>0</v>
      </c>
      <c r="BB13" s="768">
        <v>0</v>
      </c>
      <c r="BC13" s="768">
        <v>0</v>
      </c>
      <c r="BD13" s="768">
        <v>0</v>
      </c>
      <c r="BE13" s="768">
        <v>0</v>
      </c>
      <c r="BF13" s="768">
        <v>1</v>
      </c>
      <c r="BG13" s="768">
        <v>52</v>
      </c>
      <c r="BH13" s="768">
        <v>59</v>
      </c>
      <c r="BI13" s="768">
        <v>24</v>
      </c>
      <c r="BJ13" s="768">
        <v>19</v>
      </c>
      <c r="BK13" s="768">
        <v>34</v>
      </c>
      <c r="BL13" s="768">
        <v>8</v>
      </c>
      <c r="BM13" s="768">
        <v>0</v>
      </c>
      <c r="BN13" s="768">
        <v>0</v>
      </c>
      <c r="BO13" s="768">
        <v>13</v>
      </c>
      <c r="BP13" s="768">
        <v>12</v>
      </c>
      <c r="BQ13" s="768">
        <v>3</v>
      </c>
      <c r="BR13" s="768">
        <v>0</v>
      </c>
      <c r="BS13" s="365" t="s">
        <v>628</v>
      </c>
      <c r="BT13" s="409"/>
      <c r="BU13" s="771"/>
      <c r="BV13" s="776"/>
      <c r="BW13" s="191" t="s">
        <v>175</v>
      </c>
      <c r="BX13" s="768">
        <v>0</v>
      </c>
      <c r="BY13" s="768">
        <v>0</v>
      </c>
      <c r="BZ13" s="768">
        <v>1</v>
      </c>
      <c r="CA13" s="768">
        <v>0</v>
      </c>
      <c r="CB13" s="768">
        <v>0</v>
      </c>
      <c r="CC13" s="768">
        <v>0</v>
      </c>
      <c r="CD13" s="768">
        <v>0</v>
      </c>
      <c r="CE13" s="768">
        <v>0</v>
      </c>
      <c r="CF13" s="768">
        <v>0</v>
      </c>
      <c r="CG13" s="768">
        <v>0</v>
      </c>
      <c r="CH13" s="768">
        <v>1</v>
      </c>
      <c r="CI13" s="768">
        <v>1</v>
      </c>
      <c r="CJ13" s="768">
        <v>0</v>
      </c>
      <c r="CK13" s="768">
        <v>0</v>
      </c>
      <c r="CL13" s="768">
        <v>0</v>
      </c>
      <c r="CM13" s="768">
        <v>0</v>
      </c>
      <c r="CN13" s="365" t="s">
        <v>628</v>
      </c>
      <c r="CO13" s="533"/>
      <c r="CP13" s="776"/>
      <c r="CQ13" s="191" t="s">
        <v>175</v>
      </c>
      <c r="CR13" s="768">
        <v>0</v>
      </c>
      <c r="CS13" s="768">
        <v>0</v>
      </c>
      <c r="CT13" s="768">
        <v>4</v>
      </c>
      <c r="CU13" s="768">
        <v>2</v>
      </c>
      <c r="CV13" s="768">
        <v>0</v>
      </c>
      <c r="CW13" s="768">
        <v>1</v>
      </c>
      <c r="CX13" s="768">
        <v>0</v>
      </c>
      <c r="CY13" s="768">
        <v>0</v>
      </c>
      <c r="CZ13" s="768">
        <v>3</v>
      </c>
      <c r="DA13" s="768">
        <v>0</v>
      </c>
      <c r="DB13" s="768">
        <v>2</v>
      </c>
      <c r="DC13" s="768">
        <v>2</v>
      </c>
      <c r="DD13" s="768">
        <v>0</v>
      </c>
      <c r="DE13" s="768">
        <v>2</v>
      </c>
      <c r="DF13" s="768">
        <v>0</v>
      </c>
      <c r="DG13" s="768">
        <v>0</v>
      </c>
      <c r="DH13" s="768">
        <v>0</v>
      </c>
      <c r="DI13" s="768">
        <v>0</v>
      </c>
      <c r="DJ13" s="768">
        <v>0</v>
      </c>
      <c r="DK13" s="768">
        <v>0</v>
      </c>
      <c r="DL13" s="774" t="s">
        <v>628</v>
      </c>
      <c r="DM13" s="409"/>
      <c r="DN13" s="776"/>
      <c r="DO13" s="191" t="s">
        <v>175</v>
      </c>
      <c r="DP13" s="768">
        <v>1</v>
      </c>
      <c r="DQ13" s="768">
        <v>1</v>
      </c>
      <c r="DR13" s="768">
        <v>0</v>
      </c>
      <c r="DS13" s="768">
        <v>1</v>
      </c>
      <c r="DT13" s="768">
        <v>1</v>
      </c>
      <c r="DU13" s="768">
        <v>0</v>
      </c>
      <c r="DV13" s="768">
        <v>0</v>
      </c>
      <c r="DW13" s="768">
        <v>0</v>
      </c>
      <c r="DX13" s="768">
        <v>0</v>
      </c>
      <c r="DY13" s="768">
        <v>0</v>
      </c>
      <c r="DZ13" s="768">
        <v>5</v>
      </c>
      <c r="EA13" s="768">
        <v>1</v>
      </c>
      <c r="EB13" s="768">
        <v>0</v>
      </c>
      <c r="EC13" s="768">
        <v>0</v>
      </c>
      <c r="ED13" s="768">
        <v>0</v>
      </c>
      <c r="EE13" s="768">
        <v>0</v>
      </c>
      <c r="EF13" s="768">
        <v>0</v>
      </c>
      <c r="EG13" s="768">
        <v>0</v>
      </c>
      <c r="EH13" s="768">
        <v>17</v>
      </c>
      <c r="EI13" s="768">
        <v>27</v>
      </c>
      <c r="EJ13" s="765">
        <f t="shared" si="0"/>
        <v>247</v>
      </c>
      <c r="EK13" s="765">
        <f t="shared" si="0"/>
        <v>200</v>
      </c>
      <c r="EL13" s="765">
        <f t="shared" si="1"/>
        <v>447</v>
      </c>
      <c r="EM13" s="775" t="s">
        <v>628</v>
      </c>
      <c r="EN13" s="409"/>
      <c r="ET13" s="770"/>
      <c r="EU13" s="770"/>
      <c r="EV13" s="770"/>
      <c r="EW13" s="770"/>
      <c r="EX13" s="770"/>
      <c r="EY13" s="770"/>
      <c r="EZ13" s="770"/>
      <c r="FA13" s="770"/>
      <c r="FB13" s="770"/>
      <c r="FC13" s="770"/>
      <c r="FD13" s="770"/>
      <c r="FE13" s="770"/>
      <c r="FF13" s="770"/>
      <c r="FG13" s="770"/>
      <c r="FH13" s="770"/>
      <c r="FI13" s="770"/>
      <c r="FJ13" s="770"/>
      <c r="FK13" s="770"/>
      <c r="FL13" s="770"/>
      <c r="FM13" s="770"/>
    </row>
    <row r="14" spans="1:169" s="54" customFormat="1" ht="15.95" customHeight="1">
      <c r="A14" s="776"/>
      <c r="B14" s="191" t="s">
        <v>176</v>
      </c>
      <c r="C14" s="768">
        <v>1</v>
      </c>
      <c r="D14" s="768">
        <v>1</v>
      </c>
      <c r="E14" s="768">
        <v>4</v>
      </c>
      <c r="F14" s="768">
        <v>4</v>
      </c>
      <c r="G14" s="768">
        <v>2</v>
      </c>
      <c r="H14" s="768">
        <v>0</v>
      </c>
      <c r="I14" s="768">
        <v>0</v>
      </c>
      <c r="J14" s="768">
        <v>0</v>
      </c>
      <c r="K14" s="768">
        <v>2</v>
      </c>
      <c r="L14" s="768">
        <v>3</v>
      </c>
      <c r="M14" s="768">
        <v>3</v>
      </c>
      <c r="N14" s="768">
        <v>8</v>
      </c>
      <c r="O14" s="768">
        <v>0</v>
      </c>
      <c r="P14" s="768">
        <v>0</v>
      </c>
      <c r="Q14" s="768">
        <v>0</v>
      </c>
      <c r="R14" s="768">
        <v>0</v>
      </c>
      <c r="S14" s="768">
        <v>0</v>
      </c>
      <c r="T14" s="768">
        <v>0</v>
      </c>
      <c r="U14" s="768">
        <v>0</v>
      </c>
      <c r="V14" s="768">
        <v>0</v>
      </c>
      <c r="W14" s="365" t="s">
        <v>629</v>
      </c>
      <c r="X14" s="409"/>
      <c r="Y14" s="776"/>
      <c r="Z14" s="191" t="s">
        <v>176</v>
      </c>
      <c r="AA14" s="768">
        <v>0</v>
      </c>
      <c r="AB14" s="768">
        <v>0</v>
      </c>
      <c r="AC14" s="768">
        <v>2</v>
      </c>
      <c r="AD14" s="768">
        <v>0</v>
      </c>
      <c r="AE14" s="768">
        <v>1</v>
      </c>
      <c r="AF14" s="768">
        <v>0</v>
      </c>
      <c r="AG14" s="768">
        <v>0</v>
      </c>
      <c r="AH14" s="768">
        <v>1</v>
      </c>
      <c r="AI14" s="768">
        <v>0</v>
      </c>
      <c r="AJ14" s="768">
        <v>0</v>
      </c>
      <c r="AK14" s="768">
        <v>0</v>
      </c>
      <c r="AL14" s="768">
        <v>0</v>
      </c>
      <c r="AM14" s="768">
        <v>0</v>
      </c>
      <c r="AN14" s="768">
        <v>0</v>
      </c>
      <c r="AO14" s="768">
        <v>0</v>
      </c>
      <c r="AP14" s="768">
        <v>0</v>
      </c>
      <c r="AQ14" s="768">
        <v>0</v>
      </c>
      <c r="AR14" s="768">
        <v>0</v>
      </c>
      <c r="AS14" s="768">
        <v>0</v>
      </c>
      <c r="AT14" s="768">
        <v>0</v>
      </c>
      <c r="AU14" s="365" t="s">
        <v>629</v>
      </c>
      <c r="AV14" s="409"/>
      <c r="AW14" s="776"/>
      <c r="AX14" s="191" t="s">
        <v>176</v>
      </c>
      <c r="AY14" s="768">
        <v>0</v>
      </c>
      <c r="AZ14" s="768">
        <v>0</v>
      </c>
      <c r="BA14" s="768">
        <v>0</v>
      </c>
      <c r="BB14" s="768">
        <v>0</v>
      </c>
      <c r="BC14" s="768">
        <v>0</v>
      </c>
      <c r="BD14" s="768">
        <v>0</v>
      </c>
      <c r="BE14" s="768">
        <v>0</v>
      </c>
      <c r="BF14" s="768">
        <v>0</v>
      </c>
      <c r="BG14" s="768">
        <v>4</v>
      </c>
      <c r="BH14" s="768">
        <v>8</v>
      </c>
      <c r="BI14" s="768">
        <v>7</v>
      </c>
      <c r="BJ14" s="768">
        <v>4</v>
      </c>
      <c r="BK14" s="768">
        <v>1</v>
      </c>
      <c r="BL14" s="768">
        <v>0</v>
      </c>
      <c r="BM14" s="768">
        <v>0</v>
      </c>
      <c r="BN14" s="768">
        <v>0</v>
      </c>
      <c r="BO14" s="768">
        <v>4</v>
      </c>
      <c r="BP14" s="768">
        <v>8</v>
      </c>
      <c r="BQ14" s="768">
        <v>0</v>
      </c>
      <c r="BR14" s="768">
        <v>0</v>
      </c>
      <c r="BS14" s="365" t="s">
        <v>629</v>
      </c>
      <c r="BT14" s="409"/>
      <c r="BU14" s="771"/>
      <c r="BV14" s="776"/>
      <c r="BW14" s="191" t="s">
        <v>176</v>
      </c>
      <c r="BX14" s="768">
        <v>0</v>
      </c>
      <c r="BY14" s="768">
        <v>0</v>
      </c>
      <c r="BZ14" s="768">
        <v>0</v>
      </c>
      <c r="CA14" s="768">
        <v>0</v>
      </c>
      <c r="CB14" s="768">
        <v>0</v>
      </c>
      <c r="CC14" s="768">
        <v>0</v>
      </c>
      <c r="CD14" s="768">
        <v>0</v>
      </c>
      <c r="CE14" s="768">
        <v>0</v>
      </c>
      <c r="CF14" s="768">
        <v>0</v>
      </c>
      <c r="CG14" s="768">
        <v>0</v>
      </c>
      <c r="CH14" s="768">
        <v>0</v>
      </c>
      <c r="CI14" s="768">
        <v>0</v>
      </c>
      <c r="CJ14" s="768">
        <v>0</v>
      </c>
      <c r="CK14" s="768">
        <v>0</v>
      </c>
      <c r="CL14" s="768">
        <v>0</v>
      </c>
      <c r="CM14" s="768">
        <v>0</v>
      </c>
      <c r="CN14" s="365" t="s">
        <v>629</v>
      </c>
      <c r="CO14" s="533"/>
      <c r="CP14" s="776"/>
      <c r="CQ14" s="191" t="s">
        <v>176</v>
      </c>
      <c r="CR14" s="768">
        <v>0</v>
      </c>
      <c r="CS14" s="768">
        <v>0</v>
      </c>
      <c r="CT14" s="768">
        <v>0</v>
      </c>
      <c r="CU14" s="768">
        <v>0</v>
      </c>
      <c r="CV14" s="768">
        <v>0</v>
      </c>
      <c r="CW14" s="768">
        <v>0</v>
      </c>
      <c r="CX14" s="768">
        <v>0</v>
      </c>
      <c r="CY14" s="768">
        <v>0</v>
      </c>
      <c r="CZ14" s="768">
        <v>0</v>
      </c>
      <c r="DA14" s="768">
        <v>0</v>
      </c>
      <c r="DB14" s="768">
        <v>0</v>
      </c>
      <c r="DC14" s="768">
        <v>0</v>
      </c>
      <c r="DD14" s="768">
        <v>0</v>
      </c>
      <c r="DE14" s="768">
        <v>0</v>
      </c>
      <c r="DF14" s="768">
        <v>0</v>
      </c>
      <c r="DG14" s="768">
        <v>0</v>
      </c>
      <c r="DH14" s="768">
        <v>0</v>
      </c>
      <c r="DI14" s="768">
        <v>0</v>
      </c>
      <c r="DJ14" s="768">
        <v>0</v>
      </c>
      <c r="DK14" s="768">
        <v>0</v>
      </c>
      <c r="DL14" s="774" t="s">
        <v>629</v>
      </c>
      <c r="DM14" s="409"/>
      <c r="DN14" s="776"/>
      <c r="DO14" s="191" t="s">
        <v>176</v>
      </c>
      <c r="DP14" s="768">
        <v>0</v>
      </c>
      <c r="DQ14" s="768">
        <v>0</v>
      </c>
      <c r="DR14" s="768">
        <v>0</v>
      </c>
      <c r="DS14" s="768">
        <v>0</v>
      </c>
      <c r="DT14" s="768">
        <v>0</v>
      </c>
      <c r="DU14" s="768">
        <v>0</v>
      </c>
      <c r="DV14" s="768">
        <v>0</v>
      </c>
      <c r="DW14" s="768">
        <v>0</v>
      </c>
      <c r="DX14" s="768">
        <v>0</v>
      </c>
      <c r="DY14" s="768">
        <v>0</v>
      </c>
      <c r="DZ14" s="768">
        <v>3</v>
      </c>
      <c r="EA14" s="768">
        <v>0</v>
      </c>
      <c r="EB14" s="768">
        <v>0</v>
      </c>
      <c r="EC14" s="768">
        <v>0</v>
      </c>
      <c r="ED14" s="768">
        <v>0</v>
      </c>
      <c r="EE14" s="768">
        <v>0</v>
      </c>
      <c r="EF14" s="768">
        <v>0</v>
      </c>
      <c r="EG14" s="768">
        <v>0</v>
      </c>
      <c r="EH14" s="768">
        <v>3</v>
      </c>
      <c r="EI14" s="768">
        <v>3</v>
      </c>
      <c r="EJ14" s="765">
        <f t="shared" si="0"/>
        <v>37</v>
      </c>
      <c r="EK14" s="765">
        <f t="shared" si="0"/>
        <v>40</v>
      </c>
      <c r="EL14" s="765">
        <f t="shared" si="1"/>
        <v>77</v>
      </c>
      <c r="EM14" s="775" t="s">
        <v>629</v>
      </c>
      <c r="EN14" s="409"/>
      <c r="ET14" s="770"/>
      <c r="EU14" s="770"/>
      <c r="EV14" s="770"/>
      <c r="EW14" s="770"/>
      <c r="EX14" s="770"/>
      <c r="EY14" s="770"/>
      <c r="EZ14" s="770"/>
      <c r="FA14" s="770"/>
      <c r="FB14" s="770"/>
      <c r="FC14" s="770"/>
      <c r="FD14" s="770"/>
      <c r="FE14" s="770"/>
      <c r="FF14" s="770"/>
      <c r="FG14" s="770"/>
      <c r="FH14" s="770"/>
      <c r="FI14" s="770"/>
      <c r="FJ14" s="770"/>
      <c r="FK14" s="770"/>
      <c r="FL14" s="770"/>
      <c r="FM14" s="770"/>
    </row>
    <row r="15" spans="1:169" s="54" customFormat="1" ht="15.95" customHeight="1">
      <c r="A15" s="776"/>
      <c r="B15" s="191" t="s">
        <v>177</v>
      </c>
      <c r="C15" s="768">
        <v>7</v>
      </c>
      <c r="D15" s="768">
        <v>6</v>
      </c>
      <c r="E15" s="768">
        <v>5</v>
      </c>
      <c r="F15" s="768">
        <v>8</v>
      </c>
      <c r="G15" s="768">
        <v>2</v>
      </c>
      <c r="H15" s="768">
        <v>13</v>
      </c>
      <c r="I15" s="768">
        <v>0</v>
      </c>
      <c r="J15" s="768">
        <v>0</v>
      </c>
      <c r="K15" s="768">
        <v>3</v>
      </c>
      <c r="L15" s="768">
        <v>4</v>
      </c>
      <c r="M15" s="768">
        <v>4</v>
      </c>
      <c r="N15" s="768">
        <v>8</v>
      </c>
      <c r="O15" s="768">
        <v>0</v>
      </c>
      <c r="P15" s="768">
        <v>2</v>
      </c>
      <c r="Q15" s="768">
        <v>0</v>
      </c>
      <c r="R15" s="768">
        <v>1</v>
      </c>
      <c r="S15" s="768">
        <v>1</v>
      </c>
      <c r="T15" s="768">
        <v>1</v>
      </c>
      <c r="U15" s="768">
        <v>0</v>
      </c>
      <c r="V15" s="768">
        <v>0</v>
      </c>
      <c r="W15" s="365" t="s">
        <v>630</v>
      </c>
      <c r="X15" s="409"/>
      <c r="Y15" s="776"/>
      <c r="Z15" s="191" t="s">
        <v>177</v>
      </c>
      <c r="AA15" s="768">
        <v>0</v>
      </c>
      <c r="AB15" s="768">
        <v>0</v>
      </c>
      <c r="AC15" s="768">
        <v>3</v>
      </c>
      <c r="AD15" s="768">
        <v>2</v>
      </c>
      <c r="AE15" s="768">
        <v>0</v>
      </c>
      <c r="AF15" s="768">
        <v>0</v>
      </c>
      <c r="AG15" s="768">
        <v>0</v>
      </c>
      <c r="AH15" s="768">
        <v>1</v>
      </c>
      <c r="AI15" s="768">
        <v>0</v>
      </c>
      <c r="AJ15" s="768">
        <v>1</v>
      </c>
      <c r="AK15" s="768">
        <v>0</v>
      </c>
      <c r="AL15" s="768">
        <v>0</v>
      </c>
      <c r="AM15" s="768">
        <v>0</v>
      </c>
      <c r="AN15" s="768">
        <v>0</v>
      </c>
      <c r="AO15" s="768">
        <v>0</v>
      </c>
      <c r="AP15" s="768">
        <v>0</v>
      </c>
      <c r="AQ15" s="768">
        <v>1</v>
      </c>
      <c r="AR15" s="768">
        <v>2</v>
      </c>
      <c r="AS15" s="768">
        <v>0</v>
      </c>
      <c r="AT15" s="768">
        <v>0</v>
      </c>
      <c r="AU15" s="365" t="s">
        <v>630</v>
      </c>
      <c r="AV15" s="409"/>
      <c r="AW15" s="776"/>
      <c r="AX15" s="191" t="s">
        <v>177</v>
      </c>
      <c r="AY15" s="768">
        <v>0</v>
      </c>
      <c r="AZ15" s="768">
        <v>0</v>
      </c>
      <c r="BA15" s="768">
        <v>0</v>
      </c>
      <c r="BB15" s="768">
        <v>0</v>
      </c>
      <c r="BC15" s="768">
        <v>0</v>
      </c>
      <c r="BD15" s="768">
        <v>0</v>
      </c>
      <c r="BE15" s="768">
        <v>0</v>
      </c>
      <c r="BF15" s="768">
        <v>0</v>
      </c>
      <c r="BG15" s="768">
        <v>17</v>
      </c>
      <c r="BH15" s="768">
        <v>30</v>
      </c>
      <c r="BI15" s="768">
        <v>10</v>
      </c>
      <c r="BJ15" s="768">
        <v>9</v>
      </c>
      <c r="BK15" s="768">
        <v>2</v>
      </c>
      <c r="BL15" s="768">
        <v>1</v>
      </c>
      <c r="BM15" s="768">
        <v>2</v>
      </c>
      <c r="BN15" s="768">
        <v>3</v>
      </c>
      <c r="BO15" s="768">
        <v>3</v>
      </c>
      <c r="BP15" s="768">
        <v>8</v>
      </c>
      <c r="BQ15" s="768">
        <v>0</v>
      </c>
      <c r="BR15" s="768">
        <v>0</v>
      </c>
      <c r="BS15" s="365" t="s">
        <v>630</v>
      </c>
      <c r="BT15" s="409"/>
      <c r="BU15" s="771"/>
      <c r="BV15" s="776"/>
      <c r="BW15" s="191" t="s">
        <v>177</v>
      </c>
      <c r="BX15" s="768">
        <v>0</v>
      </c>
      <c r="BY15" s="768">
        <v>0</v>
      </c>
      <c r="BZ15" s="768">
        <v>0</v>
      </c>
      <c r="CA15" s="768">
        <v>0</v>
      </c>
      <c r="CB15" s="768">
        <v>0</v>
      </c>
      <c r="CC15" s="768">
        <v>0</v>
      </c>
      <c r="CD15" s="768">
        <v>0</v>
      </c>
      <c r="CE15" s="768">
        <v>0</v>
      </c>
      <c r="CF15" s="768">
        <v>1</v>
      </c>
      <c r="CG15" s="768">
        <v>1</v>
      </c>
      <c r="CH15" s="768">
        <v>1</v>
      </c>
      <c r="CI15" s="768">
        <v>0</v>
      </c>
      <c r="CJ15" s="768">
        <v>0</v>
      </c>
      <c r="CK15" s="768">
        <v>2</v>
      </c>
      <c r="CL15" s="768">
        <v>0</v>
      </c>
      <c r="CM15" s="768">
        <v>0</v>
      </c>
      <c r="CN15" s="365" t="s">
        <v>630</v>
      </c>
      <c r="CO15" s="533"/>
      <c r="CP15" s="776"/>
      <c r="CQ15" s="191" t="s">
        <v>177</v>
      </c>
      <c r="CR15" s="768">
        <v>2</v>
      </c>
      <c r="CS15" s="768">
        <v>0</v>
      </c>
      <c r="CT15" s="768">
        <v>1</v>
      </c>
      <c r="CU15" s="768">
        <v>1</v>
      </c>
      <c r="CV15" s="768">
        <v>1</v>
      </c>
      <c r="CW15" s="768">
        <v>3</v>
      </c>
      <c r="CX15" s="768">
        <v>0</v>
      </c>
      <c r="CY15" s="768">
        <v>1</v>
      </c>
      <c r="CZ15" s="768">
        <v>1</v>
      </c>
      <c r="DA15" s="768">
        <v>0</v>
      </c>
      <c r="DB15" s="768">
        <v>1</v>
      </c>
      <c r="DC15" s="768">
        <v>1</v>
      </c>
      <c r="DD15" s="768">
        <v>0</v>
      </c>
      <c r="DE15" s="768">
        <v>0</v>
      </c>
      <c r="DF15" s="768">
        <v>0</v>
      </c>
      <c r="DG15" s="768">
        <v>0</v>
      </c>
      <c r="DH15" s="768">
        <v>0</v>
      </c>
      <c r="DI15" s="768">
        <v>0</v>
      </c>
      <c r="DJ15" s="768">
        <v>0</v>
      </c>
      <c r="DK15" s="768">
        <v>0</v>
      </c>
      <c r="DL15" s="774" t="s">
        <v>630</v>
      </c>
      <c r="DM15" s="409"/>
      <c r="DN15" s="776"/>
      <c r="DO15" s="191" t="s">
        <v>177</v>
      </c>
      <c r="DP15" s="768">
        <v>1</v>
      </c>
      <c r="DQ15" s="768">
        <v>2</v>
      </c>
      <c r="DR15" s="768">
        <v>1</v>
      </c>
      <c r="DS15" s="768">
        <v>4</v>
      </c>
      <c r="DT15" s="768">
        <v>0</v>
      </c>
      <c r="DU15" s="768">
        <v>0</v>
      </c>
      <c r="DV15" s="768">
        <v>0</v>
      </c>
      <c r="DW15" s="768">
        <v>0</v>
      </c>
      <c r="DX15" s="768">
        <v>0</v>
      </c>
      <c r="DY15" s="768">
        <v>0</v>
      </c>
      <c r="DZ15" s="768">
        <v>14</v>
      </c>
      <c r="EA15" s="768">
        <v>14</v>
      </c>
      <c r="EB15" s="768">
        <v>0</v>
      </c>
      <c r="EC15" s="768">
        <v>0</v>
      </c>
      <c r="ED15" s="768">
        <v>0</v>
      </c>
      <c r="EE15" s="768">
        <v>0</v>
      </c>
      <c r="EF15" s="768">
        <v>0</v>
      </c>
      <c r="EG15" s="768">
        <v>0</v>
      </c>
      <c r="EH15" s="768">
        <v>13</v>
      </c>
      <c r="EI15" s="768">
        <v>16</v>
      </c>
      <c r="EJ15" s="765">
        <f t="shared" si="0"/>
        <v>97</v>
      </c>
      <c r="EK15" s="765">
        <f t="shared" si="0"/>
        <v>145</v>
      </c>
      <c r="EL15" s="765">
        <f t="shared" si="1"/>
        <v>242</v>
      </c>
      <c r="EM15" s="775" t="s">
        <v>630</v>
      </c>
      <c r="EN15" s="409"/>
      <c r="ET15" s="770"/>
      <c r="EU15" s="770"/>
      <c r="EV15" s="770"/>
      <c r="EW15" s="770"/>
      <c r="EX15" s="770"/>
      <c r="EY15" s="770"/>
      <c r="EZ15" s="770"/>
      <c r="FA15" s="770"/>
      <c r="FB15" s="770"/>
      <c r="FC15" s="770"/>
      <c r="FD15" s="770"/>
      <c r="FE15" s="770"/>
      <c r="FF15" s="770"/>
      <c r="FG15" s="770"/>
      <c r="FH15" s="770"/>
      <c r="FI15" s="770"/>
      <c r="FJ15" s="770"/>
      <c r="FK15" s="770"/>
      <c r="FL15" s="770"/>
      <c r="FM15" s="770"/>
    </row>
    <row r="16" spans="1:169" s="54" customFormat="1" ht="15.95" customHeight="1">
      <c r="A16" s="776"/>
      <c r="B16" s="191" t="s">
        <v>178</v>
      </c>
      <c r="C16" s="768">
        <v>19</v>
      </c>
      <c r="D16" s="768">
        <v>5</v>
      </c>
      <c r="E16" s="768">
        <v>9</v>
      </c>
      <c r="F16" s="768">
        <v>9</v>
      </c>
      <c r="G16" s="768">
        <v>9</v>
      </c>
      <c r="H16" s="768">
        <v>10</v>
      </c>
      <c r="I16" s="768">
        <v>0</v>
      </c>
      <c r="J16" s="768">
        <v>0</v>
      </c>
      <c r="K16" s="768">
        <v>7</v>
      </c>
      <c r="L16" s="768">
        <v>6</v>
      </c>
      <c r="M16" s="768">
        <v>5</v>
      </c>
      <c r="N16" s="768">
        <v>9</v>
      </c>
      <c r="O16" s="768">
        <v>1</v>
      </c>
      <c r="P16" s="768">
        <v>6</v>
      </c>
      <c r="Q16" s="768">
        <v>0</v>
      </c>
      <c r="R16" s="768">
        <v>0</v>
      </c>
      <c r="S16" s="768">
        <v>0</v>
      </c>
      <c r="T16" s="768">
        <v>0</v>
      </c>
      <c r="U16" s="768">
        <v>0</v>
      </c>
      <c r="V16" s="768">
        <v>0</v>
      </c>
      <c r="W16" s="365" t="s">
        <v>631</v>
      </c>
      <c r="X16" s="409"/>
      <c r="Y16" s="776"/>
      <c r="Z16" s="191" t="s">
        <v>178</v>
      </c>
      <c r="AA16" s="768">
        <v>0</v>
      </c>
      <c r="AB16" s="768">
        <v>0</v>
      </c>
      <c r="AC16" s="768">
        <v>2</v>
      </c>
      <c r="AD16" s="768">
        <v>2</v>
      </c>
      <c r="AE16" s="768">
        <v>0</v>
      </c>
      <c r="AF16" s="768">
        <v>1</v>
      </c>
      <c r="AG16" s="768">
        <v>0</v>
      </c>
      <c r="AH16" s="768">
        <v>0</v>
      </c>
      <c r="AI16" s="768">
        <v>0</v>
      </c>
      <c r="AJ16" s="768">
        <v>1</v>
      </c>
      <c r="AK16" s="768">
        <v>0</v>
      </c>
      <c r="AL16" s="768">
        <v>0</v>
      </c>
      <c r="AM16" s="768">
        <v>0</v>
      </c>
      <c r="AN16" s="768">
        <v>0</v>
      </c>
      <c r="AO16" s="768">
        <v>1</v>
      </c>
      <c r="AP16" s="768">
        <v>0</v>
      </c>
      <c r="AQ16" s="768">
        <v>0</v>
      </c>
      <c r="AR16" s="768">
        <v>0</v>
      </c>
      <c r="AS16" s="768">
        <v>0</v>
      </c>
      <c r="AT16" s="768">
        <v>0</v>
      </c>
      <c r="AU16" s="365" t="s">
        <v>631</v>
      </c>
      <c r="AV16" s="409"/>
      <c r="AW16" s="776"/>
      <c r="AX16" s="191" t="s">
        <v>178</v>
      </c>
      <c r="AY16" s="768">
        <v>0</v>
      </c>
      <c r="AZ16" s="768">
        <v>0</v>
      </c>
      <c r="BA16" s="768">
        <v>0</v>
      </c>
      <c r="BB16" s="768">
        <v>0</v>
      </c>
      <c r="BC16" s="768">
        <v>0</v>
      </c>
      <c r="BD16" s="768">
        <v>3</v>
      </c>
      <c r="BE16" s="768">
        <v>0</v>
      </c>
      <c r="BF16" s="768">
        <v>0</v>
      </c>
      <c r="BG16" s="768">
        <v>30</v>
      </c>
      <c r="BH16" s="768">
        <v>48</v>
      </c>
      <c r="BI16" s="768">
        <v>29</v>
      </c>
      <c r="BJ16" s="768">
        <v>33</v>
      </c>
      <c r="BK16" s="768">
        <v>22</v>
      </c>
      <c r="BL16" s="768">
        <v>8</v>
      </c>
      <c r="BM16" s="768">
        <v>0</v>
      </c>
      <c r="BN16" s="768">
        <v>0</v>
      </c>
      <c r="BO16" s="768">
        <v>1</v>
      </c>
      <c r="BP16" s="768">
        <v>0</v>
      </c>
      <c r="BQ16" s="768">
        <v>1</v>
      </c>
      <c r="BR16" s="768">
        <v>0</v>
      </c>
      <c r="BS16" s="365" t="s">
        <v>631</v>
      </c>
      <c r="BT16" s="409"/>
      <c r="BU16" s="771"/>
      <c r="BV16" s="776"/>
      <c r="BW16" s="191" t="s">
        <v>178</v>
      </c>
      <c r="BX16" s="768">
        <v>2</v>
      </c>
      <c r="BY16" s="768">
        <v>0</v>
      </c>
      <c r="BZ16" s="768">
        <v>0</v>
      </c>
      <c r="CA16" s="768">
        <v>5</v>
      </c>
      <c r="CB16" s="768">
        <v>0</v>
      </c>
      <c r="CC16" s="768">
        <v>3</v>
      </c>
      <c r="CD16" s="768">
        <v>0</v>
      </c>
      <c r="CE16" s="768">
        <v>0</v>
      </c>
      <c r="CF16" s="768">
        <v>0</v>
      </c>
      <c r="CG16" s="768">
        <v>0</v>
      </c>
      <c r="CH16" s="768">
        <v>3</v>
      </c>
      <c r="CI16" s="768">
        <v>4</v>
      </c>
      <c r="CJ16" s="768">
        <v>0</v>
      </c>
      <c r="CK16" s="768">
        <v>0</v>
      </c>
      <c r="CL16" s="768">
        <v>0</v>
      </c>
      <c r="CM16" s="768">
        <v>0</v>
      </c>
      <c r="CN16" s="365" t="s">
        <v>631</v>
      </c>
      <c r="CO16" s="533"/>
      <c r="CP16" s="776"/>
      <c r="CQ16" s="191" t="s">
        <v>178</v>
      </c>
      <c r="CR16" s="768">
        <v>2</v>
      </c>
      <c r="CS16" s="768">
        <v>0</v>
      </c>
      <c r="CT16" s="768">
        <v>2</v>
      </c>
      <c r="CU16" s="768">
        <v>5</v>
      </c>
      <c r="CV16" s="768">
        <v>1</v>
      </c>
      <c r="CW16" s="768">
        <v>0</v>
      </c>
      <c r="CX16" s="768">
        <v>0</v>
      </c>
      <c r="CY16" s="768">
        <v>0</v>
      </c>
      <c r="CZ16" s="768">
        <v>1</v>
      </c>
      <c r="DA16" s="768">
        <v>1</v>
      </c>
      <c r="DB16" s="768">
        <v>1</v>
      </c>
      <c r="DC16" s="768">
        <v>0</v>
      </c>
      <c r="DD16" s="768">
        <v>0</v>
      </c>
      <c r="DE16" s="768">
        <v>0</v>
      </c>
      <c r="DF16" s="768">
        <v>0</v>
      </c>
      <c r="DG16" s="768">
        <v>0</v>
      </c>
      <c r="DH16" s="768">
        <v>0</v>
      </c>
      <c r="DI16" s="768">
        <v>0</v>
      </c>
      <c r="DJ16" s="768">
        <v>0</v>
      </c>
      <c r="DK16" s="768">
        <v>0</v>
      </c>
      <c r="DL16" s="774" t="s">
        <v>631</v>
      </c>
      <c r="DM16" s="409"/>
      <c r="DN16" s="776"/>
      <c r="DO16" s="191" t="s">
        <v>178</v>
      </c>
      <c r="DP16" s="768">
        <v>4</v>
      </c>
      <c r="DQ16" s="768">
        <v>5</v>
      </c>
      <c r="DR16" s="768">
        <v>3</v>
      </c>
      <c r="DS16" s="768">
        <v>5</v>
      </c>
      <c r="DT16" s="768">
        <v>0</v>
      </c>
      <c r="DU16" s="768">
        <v>0</v>
      </c>
      <c r="DV16" s="768">
        <v>1</v>
      </c>
      <c r="DW16" s="768">
        <v>0</v>
      </c>
      <c r="DX16" s="768">
        <v>0</v>
      </c>
      <c r="DY16" s="768">
        <v>0</v>
      </c>
      <c r="DZ16" s="768">
        <v>8</v>
      </c>
      <c r="EA16" s="768">
        <v>9</v>
      </c>
      <c r="EB16" s="768">
        <v>0</v>
      </c>
      <c r="EC16" s="768">
        <v>0</v>
      </c>
      <c r="ED16" s="768">
        <v>0</v>
      </c>
      <c r="EE16" s="768">
        <v>0</v>
      </c>
      <c r="EF16" s="768">
        <v>0</v>
      </c>
      <c r="EG16" s="768">
        <v>0</v>
      </c>
      <c r="EH16" s="768">
        <v>0</v>
      </c>
      <c r="EI16" s="768">
        <v>0</v>
      </c>
      <c r="EJ16" s="765">
        <f t="shared" si="0"/>
        <v>164</v>
      </c>
      <c r="EK16" s="765">
        <f t="shared" si="0"/>
        <v>178</v>
      </c>
      <c r="EL16" s="765">
        <f t="shared" si="1"/>
        <v>342</v>
      </c>
      <c r="EM16" s="775" t="s">
        <v>631</v>
      </c>
      <c r="EN16" s="409"/>
      <c r="ET16" s="770"/>
      <c r="EU16" s="770"/>
      <c r="EV16" s="770"/>
      <c r="EW16" s="770"/>
      <c r="EX16" s="770"/>
      <c r="EY16" s="770"/>
      <c r="EZ16" s="770"/>
      <c r="FA16" s="770"/>
      <c r="FB16" s="770"/>
      <c r="FC16" s="770"/>
      <c r="FD16" s="770"/>
      <c r="FE16" s="770"/>
      <c r="FF16" s="770"/>
      <c r="FG16" s="770"/>
      <c r="FH16" s="770"/>
      <c r="FI16" s="770"/>
      <c r="FJ16" s="770"/>
      <c r="FK16" s="770"/>
      <c r="FL16" s="770"/>
      <c r="FM16" s="770"/>
    </row>
    <row r="17" spans="1:169" s="54" customFormat="1" ht="15.95" customHeight="1">
      <c r="A17" s="777"/>
      <c r="B17" s="191" t="s">
        <v>179</v>
      </c>
      <c r="C17" s="768">
        <v>5</v>
      </c>
      <c r="D17" s="768">
        <v>3</v>
      </c>
      <c r="E17" s="768">
        <v>2</v>
      </c>
      <c r="F17" s="768">
        <v>4</v>
      </c>
      <c r="G17" s="768">
        <v>3</v>
      </c>
      <c r="H17" s="768">
        <v>4</v>
      </c>
      <c r="I17" s="768">
        <v>1</v>
      </c>
      <c r="J17" s="768">
        <v>1</v>
      </c>
      <c r="K17" s="768">
        <v>6</v>
      </c>
      <c r="L17" s="768">
        <v>7</v>
      </c>
      <c r="M17" s="768">
        <v>8</v>
      </c>
      <c r="N17" s="768">
        <v>8</v>
      </c>
      <c r="O17" s="768">
        <v>0</v>
      </c>
      <c r="P17" s="768">
        <v>0</v>
      </c>
      <c r="Q17" s="768">
        <v>0</v>
      </c>
      <c r="R17" s="768">
        <v>1</v>
      </c>
      <c r="S17" s="768">
        <v>0</v>
      </c>
      <c r="T17" s="768">
        <v>0</v>
      </c>
      <c r="U17" s="768">
        <v>0</v>
      </c>
      <c r="V17" s="768">
        <v>0</v>
      </c>
      <c r="W17" s="365" t="s">
        <v>632</v>
      </c>
      <c r="X17" s="410"/>
      <c r="Y17" s="777"/>
      <c r="Z17" s="778" t="s">
        <v>179</v>
      </c>
      <c r="AA17" s="768">
        <v>0</v>
      </c>
      <c r="AB17" s="768">
        <v>0</v>
      </c>
      <c r="AC17" s="768">
        <v>0</v>
      </c>
      <c r="AD17" s="768">
        <v>0</v>
      </c>
      <c r="AE17" s="768">
        <v>0</v>
      </c>
      <c r="AF17" s="768">
        <v>0</v>
      </c>
      <c r="AG17" s="768">
        <v>1</v>
      </c>
      <c r="AH17" s="768">
        <v>2</v>
      </c>
      <c r="AI17" s="768">
        <v>0</v>
      </c>
      <c r="AJ17" s="768">
        <v>0</v>
      </c>
      <c r="AK17" s="768">
        <v>0</v>
      </c>
      <c r="AL17" s="768">
        <v>0</v>
      </c>
      <c r="AM17" s="768">
        <v>0</v>
      </c>
      <c r="AN17" s="768">
        <v>1</v>
      </c>
      <c r="AO17" s="768">
        <v>2</v>
      </c>
      <c r="AP17" s="768">
        <v>1</v>
      </c>
      <c r="AQ17" s="768">
        <v>0</v>
      </c>
      <c r="AR17" s="768">
        <v>0</v>
      </c>
      <c r="AS17" s="768">
        <v>0</v>
      </c>
      <c r="AT17" s="768">
        <v>1</v>
      </c>
      <c r="AU17" s="365" t="s">
        <v>632</v>
      </c>
      <c r="AV17" s="410"/>
      <c r="AW17" s="777"/>
      <c r="AX17" s="191" t="s">
        <v>179</v>
      </c>
      <c r="AY17" s="768">
        <v>0</v>
      </c>
      <c r="AZ17" s="768">
        <v>0</v>
      </c>
      <c r="BA17" s="768">
        <v>0</v>
      </c>
      <c r="BB17" s="768">
        <v>0</v>
      </c>
      <c r="BC17" s="768">
        <v>0</v>
      </c>
      <c r="BD17" s="768">
        <v>0</v>
      </c>
      <c r="BE17" s="768">
        <v>0</v>
      </c>
      <c r="BF17" s="768">
        <v>0</v>
      </c>
      <c r="BG17" s="768">
        <v>18</v>
      </c>
      <c r="BH17" s="768">
        <v>25</v>
      </c>
      <c r="BI17" s="768">
        <v>22</v>
      </c>
      <c r="BJ17" s="768">
        <v>21</v>
      </c>
      <c r="BK17" s="768">
        <v>6</v>
      </c>
      <c r="BL17" s="768">
        <v>0</v>
      </c>
      <c r="BM17" s="768">
        <v>0</v>
      </c>
      <c r="BN17" s="768">
        <v>0</v>
      </c>
      <c r="BO17" s="768">
        <v>6</v>
      </c>
      <c r="BP17" s="768">
        <v>8</v>
      </c>
      <c r="BQ17" s="768">
        <v>0</v>
      </c>
      <c r="BR17" s="768">
        <v>0</v>
      </c>
      <c r="BS17" s="365" t="s">
        <v>632</v>
      </c>
      <c r="BT17" s="410"/>
      <c r="BU17" s="771"/>
      <c r="BV17" s="777"/>
      <c r="BW17" s="191" t="s">
        <v>179</v>
      </c>
      <c r="BX17" s="768">
        <v>0</v>
      </c>
      <c r="BY17" s="768">
        <v>0</v>
      </c>
      <c r="BZ17" s="768">
        <v>5</v>
      </c>
      <c r="CA17" s="768">
        <v>2</v>
      </c>
      <c r="CB17" s="768">
        <v>0</v>
      </c>
      <c r="CC17" s="768">
        <v>0</v>
      </c>
      <c r="CD17" s="768">
        <v>0</v>
      </c>
      <c r="CE17" s="768">
        <v>0</v>
      </c>
      <c r="CF17" s="768">
        <v>0</v>
      </c>
      <c r="CG17" s="768">
        <v>1</v>
      </c>
      <c r="CH17" s="768">
        <v>1</v>
      </c>
      <c r="CI17" s="768">
        <v>1</v>
      </c>
      <c r="CJ17" s="768">
        <v>0</v>
      </c>
      <c r="CK17" s="768">
        <v>0</v>
      </c>
      <c r="CL17" s="768">
        <v>0</v>
      </c>
      <c r="CM17" s="768">
        <v>0</v>
      </c>
      <c r="CN17" s="365" t="s">
        <v>632</v>
      </c>
      <c r="CO17" s="533"/>
      <c r="CP17" s="777"/>
      <c r="CQ17" s="191" t="s">
        <v>179</v>
      </c>
      <c r="CR17" s="768">
        <v>0</v>
      </c>
      <c r="CS17" s="768">
        <v>0</v>
      </c>
      <c r="CT17" s="768">
        <v>1</v>
      </c>
      <c r="CU17" s="768">
        <v>3</v>
      </c>
      <c r="CV17" s="768">
        <v>0</v>
      </c>
      <c r="CW17" s="768">
        <v>1</v>
      </c>
      <c r="CX17" s="768">
        <v>0</v>
      </c>
      <c r="CY17" s="768">
        <v>0</v>
      </c>
      <c r="CZ17" s="768">
        <v>2</v>
      </c>
      <c r="DA17" s="768">
        <v>0</v>
      </c>
      <c r="DB17" s="768">
        <v>1</v>
      </c>
      <c r="DC17" s="768">
        <v>0</v>
      </c>
      <c r="DD17" s="768">
        <v>0</v>
      </c>
      <c r="DE17" s="768">
        <v>0</v>
      </c>
      <c r="DF17" s="768">
        <v>0</v>
      </c>
      <c r="DG17" s="768">
        <v>0</v>
      </c>
      <c r="DH17" s="768">
        <v>0</v>
      </c>
      <c r="DI17" s="768">
        <v>0</v>
      </c>
      <c r="DJ17" s="768">
        <v>0</v>
      </c>
      <c r="DK17" s="768">
        <v>0</v>
      </c>
      <c r="DL17" s="774" t="s">
        <v>632</v>
      </c>
      <c r="DM17" s="410"/>
      <c r="DN17" s="777"/>
      <c r="DO17" s="191" t="s">
        <v>179</v>
      </c>
      <c r="DP17" s="768">
        <v>1</v>
      </c>
      <c r="DQ17" s="768">
        <v>2</v>
      </c>
      <c r="DR17" s="768">
        <v>0</v>
      </c>
      <c r="DS17" s="768">
        <v>1</v>
      </c>
      <c r="DT17" s="768">
        <v>0</v>
      </c>
      <c r="DU17" s="768">
        <v>0</v>
      </c>
      <c r="DV17" s="768">
        <v>1</v>
      </c>
      <c r="DW17" s="768">
        <v>0</v>
      </c>
      <c r="DX17" s="768">
        <v>0</v>
      </c>
      <c r="DY17" s="768">
        <v>0</v>
      </c>
      <c r="DZ17" s="768">
        <v>9</v>
      </c>
      <c r="EA17" s="768">
        <v>6</v>
      </c>
      <c r="EB17" s="768">
        <v>0</v>
      </c>
      <c r="EC17" s="768">
        <v>0</v>
      </c>
      <c r="ED17" s="768">
        <v>0</v>
      </c>
      <c r="EE17" s="768">
        <v>0</v>
      </c>
      <c r="EF17" s="768">
        <v>0</v>
      </c>
      <c r="EG17" s="768">
        <v>0</v>
      </c>
      <c r="EH17" s="768">
        <v>3</v>
      </c>
      <c r="EI17" s="768">
        <v>7</v>
      </c>
      <c r="EJ17" s="765">
        <f t="shared" si="0"/>
        <v>104</v>
      </c>
      <c r="EK17" s="765">
        <f t="shared" si="0"/>
        <v>111</v>
      </c>
      <c r="EL17" s="765">
        <f t="shared" si="1"/>
        <v>215</v>
      </c>
      <c r="EM17" s="775" t="s">
        <v>632</v>
      </c>
      <c r="EN17" s="410"/>
      <c r="ET17" s="770"/>
      <c r="EU17" s="770"/>
      <c r="EV17" s="770"/>
      <c r="EW17" s="770"/>
      <c r="EX17" s="770"/>
      <c r="EY17" s="770"/>
      <c r="EZ17" s="770"/>
      <c r="FA17" s="770"/>
      <c r="FB17" s="770"/>
      <c r="FC17" s="770"/>
      <c r="FD17" s="770"/>
      <c r="FE17" s="770"/>
      <c r="FF17" s="770"/>
      <c r="FG17" s="770"/>
      <c r="FH17" s="770"/>
      <c r="FI17" s="770"/>
      <c r="FJ17" s="770"/>
      <c r="FK17" s="770"/>
      <c r="FL17" s="770"/>
      <c r="FM17" s="770"/>
    </row>
    <row r="18" spans="1:169" s="54" customFormat="1" ht="15.95" customHeight="1">
      <c r="A18" s="624" t="s">
        <v>392</v>
      </c>
      <c r="B18" s="624"/>
      <c r="C18" s="768">
        <v>21</v>
      </c>
      <c r="D18" s="768">
        <v>2</v>
      </c>
      <c r="E18" s="768">
        <v>20</v>
      </c>
      <c r="F18" s="768">
        <v>4</v>
      </c>
      <c r="G18" s="768">
        <v>12</v>
      </c>
      <c r="H18" s="768">
        <v>1</v>
      </c>
      <c r="I18" s="768">
        <v>1</v>
      </c>
      <c r="J18" s="768">
        <v>0</v>
      </c>
      <c r="K18" s="768">
        <v>11</v>
      </c>
      <c r="L18" s="768">
        <v>6</v>
      </c>
      <c r="M18" s="768">
        <v>25</v>
      </c>
      <c r="N18" s="768">
        <v>5</v>
      </c>
      <c r="O18" s="768">
        <v>1</v>
      </c>
      <c r="P18" s="768">
        <v>0</v>
      </c>
      <c r="Q18" s="768">
        <v>0</v>
      </c>
      <c r="R18" s="768">
        <v>0</v>
      </c>
      <c r="S18" s="768">
        <v>1</v>
      </c>
      <c r="T18" s="768">
        <v>0</v>
      </c>
      <c r="U18" s="768">
        <v>0</v>
      </c>
      <c r="V18" s="768">
        <v>0</v>
      </c>
      <c r="W18" s="779" t="s">
        <v>217</v>
      </c>
      <c r="X18" s="779"/>
      <c r="Y18" s="631" t="s">
        <v>392</v>
      </c>
      <c r="Z18" s="631"/>
      <c r="AA18" s="768">
        <v>0</v>
      </c>
      <c r="AB18" s="768">
        <v>0</v>
      </c>
      <c r="AC18" s="768">
        <v>11</v>
      </c>
      <c r="AD18" s="768">
        <v>0</v>
      </c>
      <c r="AE18" s="768">
        <v>0</v>
      </c>
      <c r="AF18" s="768">
        <v>0</v>
      </c>
      <c r="AG18" s="768">
        <v>1</v>
      </c>
      <c r="AH18" s="768">
        <v>0</v>
      </c>
      <c r="AI18" s="768">
        <v>0</v>
      </c>
      <c r="AJ18" s="768">
        <v>0</v>
      </c>
      <c r="AK18" s="768">
        <v>0</v>
      </c>
      <c r="AL18" s="768">
        <v>0</v>
      </c>
      <c r="AM18" s="768">
        <v>0</v>
      </c>
      <c r="AN18" s="768">
        <v>0</v>
      </c>
      <c r="AO18" s="768">
        <v>0</v>
      </c>
      <c r="AP18" s="768">
        <v>0</v>
      </c>
      <c r="AQ18" s="768">
        <v>1</v>
      </c>
      <c r="AR18" s="768">
        <v>0</v>
      </c>
      <c r="AS18" s="768">
        <v>0</v>
      </c>
      <c r="AT18" s="768">
        <v>0</v>
      </c>
      <c r="AU18" s="473" t="s">
        <v>217</v>
      </c>
      <c r="AV18" s="473"/>
      <c r="AW18" s="631" t="s">
        <v>392</v>
      </c>
      <c r="AX18" s="631"/>
      <c r="AY18" s="768">
        <v>0</v>
      </c>
      <c r="AZ18" s="768">
        <v>0</v>
      </c>
      <c r="BA18" s="768">
        <v>0</v>
      </c>
      <c r="BB18" s="768">
        <v>0</v>
      </c>
      <c r="BC18" s="768">
        <v>0</v>
      </c>
      <c r="BD18" s="768">
        <v>0</v>
      </c>
      <c r="BE18" s="768">
        <v>0</v>
      </c>
      <c r="BF18" s="768">
        <v>0</v>
      </c>
      <c r="BG18" s="768">
        <v>60</v>
      </c>
      <c r="BH18" s="768">
        <v>14</v>
      </c>
      <c r="BI18" s="768">
        <v>50</v>
      </c>
      <c r="BJ18" s="768">
        <v>5</v>
      </c>
      <c r="BK18" s="768">
        <v>12</v>
      </c>
      <c r="BL18" s="768">
        <v>1</v>
      </c>
      <c r="BM18" s="768">
        <v>2</v>
      </c>
      <c r="BN18" s="768">
        <v>0</v>
      </c>
      <c r="BO18" s="768">
        <v>0</v>
      </c>
      <c r="BP18" s="768">
        <v>0</v>
      </c>
      <c r="BQ18" s="768">
        <v>0</v>
      </c>
      <c r="BR18" s="768">
        <v>0</v>
      </c>
      <c r="BS18" s="365" t="s">
        <v>217</v>
      </c>
      <c r="BT18" s="780"/>
      <c r="BU18" s="771"/>
      <c r="BV18" s="631" t="s">
        <v>392</v>
      </c>
      <c r="BW18" s="631"/>
      <c r="BX18" s="768">
        <v>1</v>
      </c>
      <c r="BY18" s="768">
        <v>0</v>
      </c>
      <c r="BZ18" s="768">
        <v>0</v>
      </c>
      <c r="CA18" s="768">
        <v>0</v>
      </c>
      <c r="CB18" s="768">
        <v>0</v>
      </c>
      <c r="CC18" s="768">
        <v>0</v>
      </c>
      <c r="CD18" s="768">
        <v>3</v>
      </c>
      <c r="CE18" s="768">
        <v>0</v>
      </c>
      <c r="CF18" s="768">
        <v>2</v>
      </c>
      <c r="CG18" s="768">
        <v>0</v>
      </c>
      <c r="CH18" s="768">
        <v>8</v>
      </c>
      <c r="CI18" s="768">
        <v>3</v>
      </c>
      <c r="CJ18" s="768">
        <v>0</v>
      </c>
      <c r="CK18" s="768">
        <v>0</v>
      </c>
      <c r="CL18" s="768">
        <v>1</v>
      </c>
      <c r="CM18" s="768">
        <v>0</v>
      </c>
      <c r="CN18" s="473" t="s">
        <v>217</v>
      </c>
      <c r="CO18" s="473"/>
      <c r="CP18" s="624" t="s">
        <v>392</v>
      </c>
      <c r="CQ18" s="624"/>
      <c r="CR18" s="768">
        <v>0</v>
      </c>
      <c r="CS18" s="768">
        <v>0</v>
      </c>
      <c r="CT18" s="768">
        <v>14</v>
      </c>
      <c r="CU18" s="768">
        <v>0</v>
      </c>
      <c r="CV18" s="768">
        <v>0</v>
      </c>
      <c r="CW18" s="768">
        <v>0</v>
      </c>
      <c r="CX18" s="768">
        <v>0</v>
      </c>
      <c r="CY18" s="768">
        <v>0</v>
      </c>
      <c r="CZ18" s="768">
        <v>0</v>
      </c>
      <c r="DA18" s="768">
        <v>0</v>
      </c>
      <c r="DB18" s="768">
        <v>1</v>
      </c>
      <c r="DC18" s="768">
        <v>0</v>
      </c>
      <c r="DD18" s="768">
        <v>1</v>
      </c>
      <c r="DE18" s="768">
        <v>0</v>
      </c>
      <c r="DF18" s="768">
        <v>0</v>
      </c>
      <c r="DG18" s="768">
        <v>0</v>
      </c>
      <c r="DH18" s="768">
        <v>0</v>
      </c>
      <c r="DI18" s="768">
        <v>0</v>
      </c>
      <c r="DJ18" s="768">
        <v>0</v>
      </c>
      <c r="DK18" s="768">
        <v>0</v>
      </c>
      <c r="DL18" s="473" t="s">
        <v>217</v>
      </c>
      <c r="DM18" s="473"/>
      <c r="DN18" s="624" t="s">
        <v>392</v>
      </c>
      <c r="DO18" s="624"/>
      <c r="DP18" s="768">
        <v>0</v>
      </c>
      <c r="DQ18" s="768">
        <v>0</v>
      </c>
      <c r="DR18" s="768">
        <v>10</v>
      </c>
      <c r="DS18" s="768">
        <v>0</v>
      </c>
      <c r="DT18" s="768">
        <v>1</v>
      </c>
      <c r="DU18" s="768">
        <v>0</v>
      </c>
      <c r="DV18" s="768">
        <v>1</v>
      </c>
      <c r="DW18" s="768">
        <v>0</v>
      </c>
      <c r="DX18" s="768">
        <v>0</v>
      </c>
      <c r="DY18" s="768">
        <v>0</v>
      </c>
      <c r="DZ18" s="768">
        <v>15</v>
      </c>
      <c r="EA18" s="768">
        <v>2</v>
      </c>
      <c r="EB18" s="768">
        <v>0</v>
      </c>
      <c r="EC18" s="768">
        <v>0</v>
      </c>
      <c r="ED18" s="768">
        <v>0</v>
      </c>
      <c r="EE18" s="768">
        <v>0</v>
      </c>
      <c r="EF18" s="768">
        <v>0</v>
      </c>
      <c r="EG18" s="768">
        <v>0</v>
      </c>
      <c r="EH18" s="768">
        <v>7</v>
      </c>
      <c r="EI18" s="768">
        <v>4</v>
      </c>
      <c r="EJ18" s="765">
        <f t="shared" si="0"/>
        <v>294</v>
      </c>
      <c r="EK18" s="765">
        <f t="shared" si="0"/>
        <v>47</v>
      </c>
      <c r="EL18" s="765">
        <f t="shared" si="1"/>
        <v>341</v>
      </c>
      <c r="EM18" s="781" t="s">
        <v>217</v>
      </c>
      <c r="EN18" s="781"/>
      <c r="ET18" s="770"/>
      <c r="EU18" s="770"/>
      <c r="EV18" s="770"/>
      <c r="EW18" s="770"/>
      <c r="EX18" s="770"/>
      <c r="EY18" s="770"/>
      <c r="EZ18" s="770"/>
      <c r="FA18" s="770"/>
      <c r="FB18" s="770"/>
      <c r="FC18" s="770"/>
      <c r="FD18" s="770"/>
      <c r="FE18" s="770"/>
      <c r="FF18" s="770"/>
      <c r="FG18" s="770"/>
      <c r="FH18" s="770"/>
      <c r="FI18" s="770"/>
      <c r="FJ18" s="770"/>
      <c r="FK18" s="770"/>
      <c r="FL18" s="770"/>
      <c r="FM18" s="770"/>
    </row>
    <row r="19" spans="1:169" s="54" customFormat="1" ht="15.95" customHeight="1">
      <c r="A19" s="624" t="s">
        <v>181</v>
      </c>
      <c r="B19" s="624"/>
      <c r="C19" s="768">
        <v>16</v>
      </c>
      <c r="D19" s="768">
        <v>7</v>
      </c>
      <c r="E19" s="768">
        <v>15</v>
      </c>
      <c r="F19" s="768">
        <v>9</v>
      </c>
      <c r="G19" s="768">
        <v>3</v>
      </c>
      <c r="H19" s="768">
        <v>11</v>
      </c>
      <c r="I19" s="768">
        <v>2</v>
      </c>
      <c r="J19" s="768">
        <v>0</v>
      </c>
      <c r="K19" s="768">
        <v>17</v>
      </c>
      <c r="L19" s="768">
        <v>8</v>
      </c>
      <c r="M19" s="768">
        <v>9</v>
      </c>
      <c r="N19" s="768">
        <v>13</v>
      </c>
      <c r="O19" s="768">
        <v>0</v>
      </c>
      <c r="P19" s="768">
        <v>1</v>
      </c>
      <c r="Q19" s="768">
        <v>0</v>
      </c>
      <c r="R19" s="768">
        <v>1</v>
      </c>
      <c r="S19" s="768">
        <v>0</v>
      </c>
      <c r="T19" s="768">
        <v>0</v>
      </c>
      <c r="U19" s="768">
        <v>0</v>
      </c>
      <c r="V19" s="768">
        <v>0</v>
      </c>
      <c r="W19" s="404" t="s">
        <v>218</v>
      </c>
      <c r="X19" s="460"/>
      <c r="Y19" s="624" t="s">
        <v>181</v>
      </c>
      <c r="Z19" s="624"/>
      <c r="AA19" s="768">
        <v>0</v>
      </c>
      <c r="AB19" s="768">
        <v>0</v>
      </c>
      <c r="AC19" s="768">
        <v>16</v>
      </c>
      <c r="AD19" s="768">
        <v>0</v>
      </c>
      <c r="AE19" s="768">
        <v>1</v>
      </c>
      <c r="AF19" s="768">
        <v>0</v>
      </c>
      <c r="AG19" s="768">
        <v>0</v>
      </c>
      <c r="AH19" s="768">
        <v>1</v>
      </c>
      <c r="AI19" s="768">
        <v>0</v>
      </c>
      <c r="AJ19" s="768">
        <v>0</v>
      </c>
      <c r="AK19" s="768">
        <v>0</v>
      </c>
      <c r="AL19" s="768">
        <v>0</v>
      </c>
      <c r="AM19" s="768">
        <v>0</v>
      </c>
      <c r="AN19" s="768">
        <v>2</v>
      </c>
      <c r="AO19" s="768">
        <v>0</v>
      </c>
      <c r="AP19" s="768">
        <v>1</v>
      </c>
      <c r="AQ19" s="768">
        <v>0</v>
      </c>
      <c r="AR19" s="768">
        <v>2</v>
      </c>
      <c r="AS19" s="768">
        <v>1</v>
      </c>
      <c r="AT19" s="768">
        <v>0</v>
      </c>
      <c r="AU19" s="404" t="s">
        <v>218</v>
      </c>
      <c r="AV19" s="404"/>
      <c r="AW19" s="624" t="s">
        <v>181</v>
      </c>
      <c r="AX19" s="624"/>
      <c r="AY19" s="768">
        <v>0</v>
      </c>
      <c r="AZ19" s="768">
        <v>0</v>
      </c>
      <c r="BA19" s="768">
        <v>1</v>
      </c>
      <c r="BB19" s="768">
        <v>0</v>
      </c>
      <c r="BC19" s="768">
        <v>0</v>
      </c>
      <c r="BD19" s="768">
        <v>0</v>
      </c>
      <c r="BE19" s="768">
        <v>0</v>
      </c>
      <c r="BF19" s="768">
        <v>0</v>
      </c>
      <c r="BG19" s="768">
        <v>62</v>
      </c>
      <c r="BH19" s="768">
        <v>52</v>
      </c>
      <c r="BI19" s="768">
        <v>51</v>
      </c>
      <c r="BJ19" s="768">
        <v>27</v>
      </c>
      <c r="BK19" s="768">
        <v>28</v>
      </c>
      <c r="BL19" s="768">
        <v>9</v>
      </c>
      <c r="BM19" s="768">
        <v>2</v>
      </c>
      <c r="BN19" s="768">
        <v>1</v>
      </c>
      <c r="BO19" s="768">
        <v>4</v>
      </c>
      <c r="BP19" s="768">
        <v>0</v>
      </c>
      <c r="BQ19" s="768">
        <v>0</v>
      </c>
      <c r="BR19" s="768">
        <v>0</v>
      </c>
      <c r="BS19" s="404" t="s">
        <v>218</v>
      </c>
      <c r="BT19" s="404"/>
      <c r="BU19" s="771"/>
      <c r="BV19" s="624" t="s">
        <v>181</v>
      </c>
      <c r="BW19" s="624"/>
      <c r="BX19" s="768">
        <v>7</v>
      </c>
      <c r="BY19" s="768">
        <v>0</v>
      </c>
      <c r="BZ19" s="768">
        <v>2</v>
      </c>
      <c r="CA19" s="768">
        <v>6</v>
      </c>
      <c r="CB19" s="768">
        <v>0</v>
      </c>
      <c r="CC19" s="768">
        <v>0</v>
      </c>
      <c r="CD19" s="768">
        <v>0</v>
      </c>
      <c r="CE19" s="768">
        <v>0</v>
      </c>
      <c r="CF19" s="768">
        <v>0</v>
      </c>
      <c r="CG19" s="768">
        <v>0</v>
      </c>
      <c r="CH19" s="768">
        <v>6</v>
      </c>
      <c r="CI19" s="768">
        <v>10</v>
      </c>
      <c r="CJ19" s="768">
        <v>0</v>
      </c>
      <c r="CK19" s="768">
        <v>0</v>
      </c>
      <c r="CL19" s="768">
        <v>0</v>
      </c>
      <c r="CM19" s="768">
        <v>0</v>
      </c>
      <c r="CN19" s="473" t="s">
        <v>218</v>
      </c>
      <c r="CO19" s="473"/>
      <c r="CP19" s="624" t="s">
        <v>181</v>
      </c>
      <c r="CQ19" s="624"/>
      <c r="CR19" s="768">
        <v>0</v>
      </c>
      <c r="CS19" s="768">
        <v>0</v>
      </c>
      <c r="CT19" s="768">
        <v>11</v>
      </c>
      <c r="CU19" s="768">
        <v>13</v>
      </c>
      <c r="CV19" s="768">
        <v>1</v>
      </c>
      <c r="CW19" s="768">
        <v>0</v>
      </c>
      <c r="CX19" s="768">
        <v>0</v>
      </c>
      <c r="CY19" s="768">
        <v>1</v>
      </c>
      <c r="CZ19" s="768">
        <v>0</v>
      </c>
      <c r="DA19" s="768">
        <v>2</v>
      </c>
      <c r="DB19" s="768">
        <v>0</v>
      </c>
      <c r="DC19" s="768">
        <v>1</v>
      </c>
      <c r="DD19" s="768">
        <v>0</v>
      </c>
      <c r="DE19" s="768">
        <v>0</v>
      </c>
      <c r="DF19" s="768">
        <v>0</v>
      </c>
      <c r="DG19" s="768">
        <v>0</v>
      </c>
      <c r="DH19" s="768">
        <v>0</v>
      </c>
      <c r="DI19" s="768">
        <v>0</v>
      </c>
      <c r="DJ19" s="768">
        <v>0</v>
      </c>
      <c r="DK19" s="768">
        <v>0</v>
      </c>
      <c r="DL19" s="404" t="s">
        <v>218</v>
      </c>
      <c r="DM19" s="404"/>
      <c r="DN19" s="624" t="s">
        <v>181</v>
      </c>
      <c r="DO19" s="624"/>
      <c r="DP19" s="768">
        <v>1</v>
      </c>
      <c r="DQ19" s="768">
        <v>0</v>
      </c>
      <c r="DR19" s="768">
        <v>4</v>
      </c>
      <c r="DS19" s="768">
        <v>2</v>
      </c>
      <c r="DT19" s="768">
        <v>4</v>
      </c>
      <c r="DU19" s="768">
        <v>0</v>
      </c>
      <c r="DV19" s="768">
        <v>1</v>
      </c>
      <c r="DW19" s="768">
        <v>0</v>
      </c>
      <c r="DX19" s="768">
        <v>0</v>
      </c>
      <c r="DY19" s="768">
        <v>0</v>
      </c>
      <c r="DZ19" s="768">
        <v>2</v>
      </c>
      <c r="EA19" s="768">
        <v>3</v>
      </c>
      <c r="EB19" s="768">
        <v>0</v>
      </c>
      <c r="EC19" s="768">
        <v>0</v>
      </c>
      <c r="ED19" s="768">
        <v>0</v>
      </c>
      <c r="EE19" s="768">
        <v>0</v>
      </c>
      <c r="EF19" s="768">
        <v>0</v>
      </c>
      <c r="EG19" s="768">
        <v>0</v>
      </c>
      <c r="EH19" s="768">
        <v>3</v>
      </c>
      <c r="EI19" s="768">
        <v>1</v>
      </c>
      <c r="EJ19" s="765">
        <f t="shared" si="0"/>
        <v>270</v>
      </c>
      <c r="EK19" s="765">
        <f t="shared" si="0"/>
        <v>184</v>
      </c>
      <c r="EL19" s="765">
        <f t="shared" si="1"/>
        <v>454</v>
      </c>
      <c r="EM19" s="772" t="s">
        <v>218</v>
      </c>
      <c r="EN19" s="772"/>
      <c r="ET19" s="770"/>
      <c r="EU19" s="770"/>
      <c r="EV19" s="770"/>
      <c r="EW19" s="770"/>
      <c r="EX19" s="770"/>
      <c r="EY19" s="770"/>
      <c r="EZ19" s="770"/>
      <c r="FA19" s="770"/>
      <c r="FB19" s="770"/>
      <c r="FC19" s="770"/>
      <c r="FD19" s="770"/>
      <c r="FE19" s="770"/>
      <c r="FF19" s="770"/>
      <c r="FG19" s="770"/>
      <c r="FH19" s="770"/>
      <c r="FI19" s="770"/>
      <c r="FJ19" s="770"/>
      <c r="FK19" s="770"/>
      <c r="FL19" s="770"/>
      <c r="FM19" s="770"/>
    </row>
    <row r="20" spans="1:169" s="54" customFormat="1" ht="15.95" customHeight="1">
      <c r="A20" s="624" t="s">
        <v>75</v>
      </c>
      <c r="B20" s="624"/>
      <c r="C20" s="768">
        <v>18</v>
      </c>
      <c r="D20" s="768">
        <v>7</v>
      </c>
      <c r="E20" s="768">
        <v>11</v>
      </c>
      <c r="F20" s="768">
        <v>8</v>
      </c>
      <c r="G20" s="768">
        <v>4</v>
      </c>
      <c r="H20" s="768">
        <v>6</v>
      </c>
      <c r="I20" s="768">
        <v>1</v>
      </c>
      <c r="J20" s="768">
        <v>0</v>
      </c>
      <c r="K20" s="768">
        <v>26</v>
      </c>
      <c r="L20" s="768">
        <v>11</v>
      </c>
      <c r="M20" s="768">
        <v>3</v>
      </c>
      <c r="N20" s="768">
        <v>5</v>
      </c>
      <c r="O20" s="768">
        <v>0</v>
      </c>
      <c r="P20" s="768">
        <v>0</v>
      </c>
      <c r="Q20" s="768">
        <v>0</v>
      </c>
      <c r="R20" s="768">
        <v>0</v>
      </c>
      <c r="S20" s="768">
        <v>2</v>
      </c>
      <c r="T20" s="768">
        <v>0</v>
      </c>
      <c r="U20" s="768">
        <v>0</v>
      </c>
      <c r="V20" s="768">
        <v>0</v>
      </c>
      <c r="W20" s="404" t="s">
        <v>219</v>
      </c>
      <c r="X20" s="460"/>
      <c r="Y20" s="624" t="s">
        <v>75</v>
      </c>
      <c r="Z20" s="624"/>
      <c r="AA20" s="768">
        <v>0</v>
      </c>
      <c r="AB20" s="768">
        <v>0</v>
      </c>
      <c r="AC20" s="768">
        <v>6</v>
      </c>
      <c r="AD20" s="768">
        <v>0</v>
      </c>
      <c r="AE20" s="768">
        <v>1</v>
      </c>
      <c r="AF20" s="768">
        <v>0</v>
      </c>
      <c r="AG20" s="768">
        <v>1</v>
      </c>
      <c r="AH20" s="768">
        <v>0</v>
      </c>
      <c r="AI20" s="768">
        <v>0</v>
      </c>
      <c r="AJ20" s="768">
        <v>1</v>
      </c>
      <c r="AK20" s="768">
        <v>0</v>
      </c>
      <c r="AL20" s="768">
        <v>0</v>
      </c>
      <c r="AM20" s="768">
        <v>0</v>
      </c>
      <c r="AN20" s="768">
        <v>1</v>
      </c>
      <c r="AO20" s="768">
        <v>0</v>
      </c>
      <c r="AP20" s="768">
        <v>0</v>
      </c>
      <c r="AQ20" s="768">
        <v>1</v>
      </c>
      <c r="AR20" s="768">
        <v>0</v>
      </c>
      <c r="AS20" s="768">
        <v>0</v>
      </c>
      <c r="AT20" s="768">
        <v>0</v>
      </c>
      <c r="AU20" s="404" t="s">
        <v>219</v>
      </c>
      <c r="AV20" s="404"/>
      <c r="AW20" s="624" t="s">
        <v>75</v>
      </c>
      <c r="AX20" s="624"/>
      <c r="AY20" s="768">
        <v>0</v>
      </c>
      <c r="AZ20" s="768">
        <v>0</v>
      </c>
      <c r="BA20" s="768">
        <v>0</v>
      </c>
      <c r="BB20" s="768">
        <v>0</v>
      </c>
      <c r="BC20" s="768">
        <v>0</v>
      </c>
      <c r="BD20" s="768">
        <v>0</v>
      </c>
      <c r="BE20" s="768">
        <v>0</v>
      </c>
      <c r="BF20" s="768">
        <v>1</v>
      </c>
      <c r="BG20" s="768">
        <v>79</v>
      </c>
      <c r="BH20" s="768">
        <v>34</v>
      </c>
      <c r="BI20" s="768">
        <v>65</v>
      </c>
      <c r="BJ20" s="768">
        <v>8</v>
      </c>
      <c r="BK20" s="768">
        <v>17</v>
      </c>
      <c r="BL20" s="768">
        <v>0</v>
      </c>
      <c r="BM20" s="768">
        <v>2</v>
      </c>
      <c r="BN20" s="768">
        <v>2</v>
      </c>
      <c r="BO20" s="768">
        <v>18</v>
      </c>
      <c r="BP20" s="768">
        <v>5</v>
      </c>
      <c r="BQ20" s="768">
        <v>0</v>
      </c>
      <c r="BR20" s="768">
        <v>0</v>
      </c>
      <c r="BS20" s="404" t="s">
        <v>219</v>
      </c>
      <c r="BT20" s="404"/>
      <c r="BU20" s="771"/>
      <c r="BV20" s="624" t="s">
        <v>75</v>
      </c>
      <c r="BW20" s="624"/>
      <c r="BX20" s="768">
        <v>29</v>
      </c>
      <c r="BY20" s="768">
        <v>0</v>
      </c>
      <c r="BZ20" s="768">
        <v>0</v>
      </c>
      <c r="CA20" s="768">
        <v>0</v>
      </c>
      <c r="CB20" s="768">
        <v>0</v>
      </c>
      <c r="CC20" s="768">
        <v>0</v>
      </c>
      <c r="CD20" s="768">
        <v>0</v>
      </c>
      <c r="CE20" s="768">
        <v>0</v>
      </c>
      <c r="CF20" s="768">
        <v>0</v>
      </c>
      <c r="CG20" s="768">
        <v>0</v>
      </c>
      <c r="CH20" s="768">
        <v>7</v>
      </c>
      <c r="CI20" s="768">
        <v>1</v>
      </c>
      <c r="CJ20" s="768">
        <v>0</v>
      </c>
      <c r="CK20" s="768">
        <v>0</v>
      </c>
      <c r="CL20" s="768">
        <v>0</v>
      </c>
      <c r="CM20" s="768">
        <v>1</v>
      </c>
      <c r="CN20" s="473" t="s">
        <v>219</v>
      </c>
      <c r="CO20" s="473"/>
      <c r="CP20" s="624" t="s">
        <v>75</v>
      </c>
      <c r="CQ20" s="624"/>
      <c r="CR20" s="768">
        <v>10</v>
      </c>
      <c r="CS20" s="768">
        <v>0</v>
      </c>
      <c r="CT20" s="768">
        <v>13</v>
      </c>
      <c r="CU20" s="768">
        <v>2</v>
      </c>
      <c r="CV20" s="768">
        <v>0</v>
      </c>
      <c r="CW20" s="768">
        <v>2</v>
      </c>
      <c r="CX20" s="768">
        <v>1</v>
      </c>
      <c r="CY20" s="768">
        <v>0</v>
      </c>
      <c r="CZ20" s="768">
        <v>0</v>
      </c>
      <c r="DA20" s="768">
        <v>0</v>
      </c>
      <c r="DB20" s="768">
        <v>0</v>
      </c>
      <c r="DC20" s="768">
        <v>0</v>
      </c>
      <c r="DD20" s="768">
        <v>0</v>
      </c>
      <c r="DE20" s="768">
        <v>0</v>
      </c>
      <c r="DF20" s="768">
        <v>0</v>
      </c>
      <c r="DG20" s="768">
        <v>0</v>
      </c>
      <c r="DH20" s="768">
        <v>0</v>
      </c>
      <c r="DI20" s="768">
        <v>0</v>
      </c>
      <c r="DJ20" s="768">
        <v>0</v>
      </c>
      <c r="DK20" s="768">
        <v>0</v>
      </c>
      <c r="DL20" s="404" t="s">
        <v>219</v>
      </c>
      <c r="DM20" s="404"/>
      <c r="DN20" s="624" t="s">
        <v>75</v>
      </c>
      <c r="DO20" s="624"/>
      <c r="DP20" s="768">
        <v>0</v>
      </c>
      <c r="DQ20" s="768">
        <v>0</v>
      </c>
      <c r="DR20" s="768">
        <v>1</v>
      </c>
      <c r="DS20" s="768">
        <v>5</v>
      </c>
      <c r="DT20" s="768">
        <v>0</v>
      </c>
      <c r="DU20" s="768">
        <v>0</v>
      </c>
      <c r="DV20" s="768">
        <v>0</v>
      </c>
      <c r="DW20" s="768">
        <v>0</v>
      </c>
      <c r="DX20" s="768">
        <v>0</v>
      </c>
      <c r="DY20" s="768">
        <v>0</v>
      </c>
      <c r="DZ20" s="768">
        <v>8</v>
      </c>
      <c r="EA20" s="768">
        <v>5</v>
      </c>
      <c r="EB20" s="768">
        <v>0</v>
      </c>
      <c r="EC20" s="768">
        <v>0</v>
      </c>
      <c r="ED20" s="768">
        <v>0</v>
      </c>
      <c r="EE20" s="768">
        <v>0</v>
      </c>
      <c r="EF20" s="768">
        <v>0</v>
      </c>
      <c r="EG20" s="768">
        <v>0</v>
      </c>
      <c r="EH20" s="768">
        <v>13</v>
      </c>
      <c r="EI20" s="768">
        <v>4</v>
      </c>
      <c r="EJ20" s="765">
        <f t="shared" si="0"/>
        <v>337</v>
      </c>
      <c r="EK20" s="765">
        <f t="shared" si="0"/>
        <v>109</v>
      </c>
      <c r="EL20" s="765">
        <f t="shared" si="1"/>
        <v>446</v>
      </c>
      <c r="EM20" s="772" t="s">
        <v>219</v>
      </c>
      <c r="EN20" s="772"/>
      <c r="ET20" s="770"/>
      <c r="EU20" s="770"/>
      <c r="EV20" s="770"/>
      <c r="EW20" s="770"/>
      <c r="EX20" s="770"/>
      <c r="EY20" s="770"/>
      <c r="EZ20" s="770"/>
      <c r="FA20" s="770"/>
      <c r="FB20" s="770"/>
      <c r="FC20" s="770"/>
      <c r="FD20" s="770"/>
      <c r="FE20" s="770"/>
      <c r="FF20" s="770"/>
      <c r="FG20" s="770"/>
      <c r="FH20" s="770"/>
      <c r="FI20" s="770"/>
      <c r="FJ20" s="770"/>
      <c r="FK20" s="770"/>
      <c r="FL20" s="770"/>
      <c r="FM20" s="770"/>
    </row>
    <row r="21" spans="1:169" s="54" customFormat="1" ht="15.95" customHeight="1">
      <c r="A21" s="624" t="s">
        <v>78</v>
      </c>
      <c r="B21" s="624"/>
      <c r="C21" s="768">
        <v>9</v>
      </c>
      <c r="D21" s="768">
        <v>11</v>
      </c>
      <c r="E21" s="768">
        <v>17</v>
      </c>
      <c r="F21" s="768">
        <v>7</v>
      </c>
      <c r="G21" s="768">
        <v>10</v>
      </c>
      <c r="H21" s="768">
        <v>5</v>
      </c>
      <c r="I21" s="768">
        <v>3</v>
      </c>
      <c r="J21" s="768">
        <v>0</v>
      </c>
      <c r="K21" s="768">
        <v>8</v>
      </c>
      <c r="L21" s="768">
        <v>8</v>
      </c>
      <c r="M21" s="768">
        <v>8</v>
      </c>
      <c r="N21" s="768">
        <v>8</v>
      </c>
      <c r="O21" s="768">
        <v>0</v>
      </c>
      <c r="P21" s="768">
        <v>0</v>
      </c>
      <c r="Q21" s="768">
        <v>0</v>
      </c>
      <c r="R21" s="768">
        <v>0</v>
      </c>
      <c r="S21" s="768">
        <v>3</v>
      </c>
      <c r="T21" s="768">
        <v>0</v>
      </c>
      <c r="U21" s="768">
        <v>0</v>
      </c>
      <c r="V21" s="768">
        <v>0</v>
      </c>
      <c r="W21" s="404" t="s">
        <v>220</v>
      </c>
      <c r="X21" s="460"/>
      <c r="Y21" s="624" t="s">
        <v>78</v>
      </c>
      <c r="Z21" s="624"/>
      <c r="AA21" s="768">
        <v>0</v>
      </c>
      <c r="AB21" s="768">
        <v>0</v>
      </c>
      <c r="AC21" s="768">
        <v>9</v>
      </c>
      <c r="AD21" s="768">
        <v>1</v>
      </c>
      <c r="AE21" s="768">
        <v>0</v>
      </c>
      <c r="AF21" s="768">
        <v>0</v>
      </c>
      <c r="AG21" s="768">
        <v>1</v>
      </c>
      <c r="AH21" s="768">
        <v>1</v>
      </c>
      <c r="AI21" s="768">
        <v>0</v>
      </c>
      <c r="AJ21" s="768">
        <v>0</v>
      </c>
      <c r="AK21" s="768">
        <v>0</v>
      </c>
      <c r="AL21" s="768">
        <v>0</v>
      </c>
      <c r="AM21" s="768">
        <v>1</v>
      </c>
      <c r="AN21" s="768">
        <v>0</v>
      </c>
      <c r="AO21" s="768">
        <v>1</v>
      </c>
      <c r="AP21" s="768">
        <v>0</v>
      </c>
      <c r="AQ21" s="768">
        <v>0</v>
      </c>
      <c r="AR21" s="768">
        <v>0</v>
      </c>
      <c r="AS21" s="768">
        <v>1</v>
      </c>
      <c r="AT21" s="768">
        <v>1</v>
      </c>
      <c r="AU21" s="404" t="s">
        <v>220</v>
      </c>
      <c r="AV21" s="404"/>
      <c r="AW21" s="624" t="s">
        <v>78</v>
      </c>
      <c r="AX21" s="624"/>
      <c r="AY21" s="768">
        <v>1</v>
      </c>
      <c r="AZ21" s="768">
        <v>0</v>
      </c>
      <c r="BA21" s="768">
        <v>0</v>
      </c>
      <c r="BB21" s="768">
        <v>0</v>
      </c>
      <c r="BC21" s="768">
        <v>0</v>
      </c>
      <c r="BD21" s="768">
        <v>1</v>
      </c>
      <c r="BE21" s="768">
        <v>0</v>
      </c>
      <c r="BF21" s="768">
        <v>0</v>
      </c>
      <c r="BG21" s="768">
        <v>27</v>
      </c>
      <c r="BH21" s="768">
        <v>49</v>
      </c>
      <c r="BI21" s="768">
        <v>24</v>
      </c>
      <c r="BJ21" s="768">
        <v>9</v>
      </c>
      <c r="BK21" s="768">
        <v>18</v>
      </c>
      <c r="BL21" s="768">
        <v>0</v>
      </c>
      <c r="BM21" s="768">
        <v>0</v>
      </c>
      <c r="BN21" s="768">
        <v>0</v>
      </c>
      <c r="BO21" s="768">
        <v>7</v>
      </c>
      <c r="BP21" s="768">
        <v>14</v>
      </c>
      <c r="BQ21" s="768">
        <v>0</v>
      </c>
      <c r="BR21" s="768">
        <v>0</v>
      </c>
      <c r="BS21" s="404" t="s">
        <v>220</v>
      </c>
      <c r="BT21" s="404"/>
      <c r="BU21" s="771"/>
      <c r="BV21" s="624" t="s">
        <v>78</v>
      </c>
      <c r="BW21" s="624"/>
      <c r="BX21" s="768">
        <v>2</v>
      </c>
      <c r="BY21" s="768">
        <v>0</v>
      </c>
      <c r="BZ21" s="768">
        <v>0</v>
      </c>
      <c r="CA21" s="768">
        <v>4</v>
      </c>
      <c r="CB21" s="768">
        <v>0</v>
      </c>
      <c r="CC21" s="768">
        <v>0</v>
      </c>
      <c r="CD21" s="768">
        <v>0</v>
      </c>
      <c r="CE21" s="768">
        <v>0</v>
      </c>
      <c r="CF21" s="768">
        <v>0</v>
      </c>
      <c r="CG21" s="768">
        <v>0</v>
      </c>
      <c r="CH21" s="768">
        <v>13</v>
      </c>
      <c r="CI21" s="768">
        <v>6</v>
      </c>
      <c r="CJ21" s="768">
        <v>0</v>
      </c>
      <c r="CK21" s="768">
        <v>0</v>
      </c>
      <c r="CL21" s="768">
        <v>0</v>
      </c>
      <c r="CM21" s="768">
        <v>0</v>
      </c>
      <c r="CN21" s="473" t="s">
        <v>220</v>
      </c>
      <c r="CO21" s="473"/>
      <c r="CP21" s="624" t="s">
        <v>78</v>
      </c>
      <c r="CQ21" s="624"/>
      <c r="CR21" s="768">
        <v>2</v>
      </c>
      <c r="CS21" s="768">
        <v>1</v>
      </c>
      <c r="CT21" s="768">
        <v>3</v>
      </c>
      <c r="CU21" s="768">
        <v>0</v>
      </c>
      <c r="CV21" s="768">
        <v>1</v>
      </c>
      <c r="CW21" s="768">
        <v>0</v>
      </c>
      <c r="CX21" s="768">
        <v>0</v>
      </c>
      <c r="CY21" s="768">
        <v>0</v>
      </c>
      <c r="CZ21" s="768">
        <v>7</v>
      </c>
      <c r="DA21" s="768">
        <v>1</v>
      </c>
      <c r="DB21" s="768">
        <v>0</v>
      </c>
      <c r="DC21" s="768">
        <v>1</v>
      </c>
      <c r="DD21" s="768">
        <v>0</v>
      </c>
      <c r="DE21" s="768">
        <v>0</v>
      </c>
      <c r="DF21" s="768">
        <v>0</v>
      </c>
      <c r="DG21" s="768">
        <v>0</v>
      </c>
      <c r="DH21" s="768">
        <v>1</v>
      </c>
      <c r="DI21" s="768">
        <v>0</v>
      </c>
      <c r="DJ21" s="768">
        <v>0</v>
      </c>
      <c r="DK21" s="768">
        <v>0</v>
      </c>
      <c r="DL21" s="404" t="s">
        <v>220</v>
      </c>
      <c r="DM21" s="404"/>
      <c r="DN21" s="624" t="s">
        <v>78</v>
      </c>
      <c r="DO21" s="624"/>
      <c r="DP21" s="768">
        <v>0</v>
      </c>
      <c r="DQ21" s="768">
        <v>0</v>
      </c>
      <c r="DR21" s="768">
        <v>1</v>
      </c>
      <c r="DS21" s="768">
        <v>5</v>
      </c>
      <c r="DT21" s="768">
        <v>0</v>
      </c>
      <c r="DU21" s="768">
        <v>0</v>
      </c>
      <c r="DV21" s="768">
        <v>2</v>
      </c>
      <c r="DW21" s="768">
        <v>1</v>
      </c>
      <c r="DX21" s="768">
        <v>0</v>
      </c>
      <c r="DY21" s="768">
        <v>0</v>
      </c>
      <c r="DZ21" s="768">
        <v>33</v>
      </c>
      <c r="EA21" s="768">
        <v>27</v>
      </c>
      <c r="EB21" s="768">
        <v>0</v>
      </c>
      <c r="EC21" s="768">
        <v>0</v>
      </c>
      <c r="ED21" s="768">
        <v>0</v>
      </c>
      <c r="EE21" s="768">
        <v>0</v>
      </c>
      <c r="EF21" s="768">
        <v>0</v>
      </c>
      <c r="EG21" s="768">
        <v>0</v>
      </c>
      <c r="EH21" s="768">
        <v>39</v>
      </c>
      <c r="EI21" s="768">
        <v>12</v>
      </c>
      <c r="EJ21" s="765">
        <f t="shared" si="0"/>
        <v>252</v>
      </c>
      <c r="EK21" s="765">
        <f t="shared" si="0"/>
        <v>173</v>
      </c>
      <c r="EL21" s="765">
        <f t="shared" si="1"/>
        <v>425</v>
      </c>
      <c r="EM21" s="772" t="s">
        <v>220</v>
      </c>
      <c r="EN21" s="772"/>
      <c r="ET21" s="770"/>
      <c r="EU21" s="770"/>
      <c r="EV21" s="770"/>
      <c r="EW21" s="770"/>
      <c r="EX21" s="770"/>
      <c r="EY21" s="770"/>
      <c r="EZ21" s="770"/>
      <c r="FA21" s="770"/>
      <c r="FB21" s="770"/>
      <c r="FC21" s="770"/>
      <c r="FD21" s="770"/>
      <c r="FE21" s="770"/>
      <c r="FF21" s="770"/>
      <c r="FG21" s="770"/>
      <c r="FH21" s="770"/>
      <c r="FI21" s="770"/>
      <c r="FJ21" s="770"/>
      <c r="FK21" s="770"/>
      <c r="FL21" s="770"/>
      <c r="FM21" s="770"/>
    </row>
    <row r="22" spans="1:169" s="54" customFormat="1" ht="15.95" customHeight="1">
      <c r="A22" s="624" t="s">
        <v>409</v>
      </c>
      <c r="B22" s="624"/>
      <c r="C22" s="768">
        <v>13</v>
      </c>
      <c r="D22" s="768">
        <v>4</v>
      </c>
      <c r="E22" s="768">
        <v>6</v>
      </c>
      <c r="F22" s="768">
        <v>11</v>
      </c>
      <c r="G22" s="768">
        <v>10</v>
      </c>
      <c r="H22" s="768">
        <v>2</v>
      </c>
      <c r="I22" s="768">
        <v>1</v>
      </c>
      <c r="J22" s="768">
        <v>0</v>
      </c>
      <c r="K22" s="768">
        <v>11</v>
      </c>
      <c r="L22" s="768">
        <v>5</v>
      </c>
      <c r="M22" s="768">
        <v>7</v>
      </c>
      <c r="N22" s="768">
        <v>4</v>
      </c>
      <c r="O22" s="768">
        <v>1</v>
      </c>
      <c r="P22" s="768">
        <v>0</v>
      </c>
      <c r="Q22" s="768">
        <v>0</v>
      </c>
      <c r="R22" s="768">
        <v>0</v>
      </c>
      <c r="S22" s="768">
        <v>0</v>
      </c>
      <c r="T22" s="768">
        <v>0</v>
      </c>
      <c r="U22" s="768">
        <v>0</v>
      </c>
      <c r="V22" s="768">
        <v>0</v>
      </c>
      <c r="W22" s="404" t="s">
        <v>221</v>
      </c>
      <c r="X22" s="460"/>
      <c r="Y22" s="624" t="s">
        <v>409</v>
      </c>
      <c r="Z22" s="624"/>
      <c r="AA22" s="768">
        <v>0</v>
      </c>
      <c r="AB22" s="768">
        <v>0</v>
      </c>
      <c r="AC22" s="768">
        <v>3</v>
      </c>
      <c r="AD22" s="768">
        <v>0</v>
      </c>
      <c r="AE22" s="768">
        <v>0</v>
      </c>
      <c r="AF22" s="768">
        <v>0</v>
      </c>
      <c r="AG22" s="768">
        <v>1</v>
      </c>
      <c r="AH22" s="768">
        <v>0</v>
      </c>
      <c r="AI22" s="768">
        <v>0</v>
      </c>
      <c r="AJ22" s="768">
        <v>0</v>
      </c>
      <c r="AK22" s="768">
        <v>0</v>
      </c>
      <c r="AL22" s="768">
        <v>0</v>
      </c>
      <c r="AM22" s="768">
        <v>0</v>
      </c>
      <c r="AN22" s="768">
        <v>0</v>
      </c>
      <c r="AO22" s="768">
        <v>0</v>
      </c>
      <c r="AP22" s="768">
        <v>0</v>
      </c>
      <c r="AQ22" s="768">
        <v>0</v>
      </c>
      <c r="AR22" s="768">
        <v>0</v>
      </c>
      <c r="AS22" s="768">
        <v>0</v>
      </c>
      <c r="AT22" s="768">
        <v>0</v>
      </c>
      <c r="AU22" s="404" t="s">
        <v>221</v>
      </c>
      <c r="AV22" s="404"/>
      <c r="AW22" s="624" t="s">
        <v>409</v>
      </c>
      <c r="AX22" s="624"/>
      <c r="AY22" s="768">
        <v>0</v>
      </c>
      <c r="AZ22" s="768">
        <v>0</v>
      </c>
      <c r="BA22" s="768">
        <v>0</v>
      </c>
      <c r="BB22" s="768">
        <v>0</v>
      </c>
      <c r="BC22" s="768">
        <v>0</v>
      </c>
      <c r="BD22" s="768">
        <v>0</v>
      </c>
      <c r="BE22" s="768">
        <v>0</v>
      </c>
      <c r="BF22" s="768">
        <v>0</v>
      </c>
      <c r="BG22" s="768">
        <v>43</v>
      </c>
      <c r="BH22" s="768">
        <v>21</v>
      </c>
      <c r="BI22" s="768">
        <v>24</v>
      </c>
      <c r="BJ22" s="768">
        <v>8</v>
      </c>
      <c r="BK22" s="768">
        <v>30</v>
      </c>
      <c r="BL22" s="768">
        <v>1</v>
      </c>
      <c r="BM22" s="768">
        <v>0</v>
      </c>
      <c r="BN22" s="768">
        <v>0</v>
      </c>
      <c r="BO22" s="768">
        <v>9</v>
      </c>
      <c r="BP22" s="768">
        <v>2</v>
      </c>
      <c r="BQ22" s="768">
        <v>0</v>
      </c>
      <c r="BR22" s="768">
        <v>0</v>
      </c>
      <c r="BS22" s="404" t="s">
        <v>221</v>
      </c>
      <c r="BT22" s="404"/>
      <c r="BU22" s="771"/>
      <c r="BV22" s="624" t="s">
        <v>409</v>
      </c>
      <c r="BW22" s="624"/>
      <c r="BX22" s="768">
        <v>12</v>
      </c>
      <c r="BY22" s="768">
        <v>0</v>
      </c>
      <c r="BZ22" s="768">
        <v>0</v>
      </c>
      <c r="CA22" s="768">
        <v>0</v>
      </c>
      <c r="CB22" s="768">
        <v>0</v>
      </c>
      <c r="CC22" s="768">
        <v>0</v>
      </c>
      <c r="CD22" s="768">
        <v>0</v>
      </c>
      <c r="CE22" s="768">
        <v>0</v>
      </c>
      <c r="CF22" s="768">
        <v>0</v>
      </c>
      <c r="CG22" s="768">
        <v>0</v>
      </c>
      <c r="CH22" s="768">
        <v>0</v>
      </c>
      <c r="CI22" s="768">
        <v>1</v>
      </c>
      <c r="CJ22" s="768">
        <v>0</v>
      </c>
      <c r="CK22" s="768">
        <v>0</v>
      </c>
      <c r="CL22" s="768">
        <v>0</v>
      </c>
      <c r="CM22" s="768">
        <v>0</v>
      </c>
      <c r="CN22" s="473" t="s">
        <v>221</v>
      </c>
      <c r="CO22" s="473"/>
      <c r="CP22" s="624" t="s">
        <v>409</v>
      </c>
      <c r="CQ22" s="624"/>
      <c r="CR22" s="768">
        <v>1</v>
      </c>
      <c r="CS22" s="768">
        <v>0</v>
      </c>
      <c r="CT22" s="768">
        <v>3</v>
      </c>
      <c r="CU22" s="768">
        <v>3</v>
      </c>
      <c r="CV22" s="768">
        <v>2</v>
      </c>
      <c r="CW22" s="768">
        <v>0</v>
      </c>
      <c r="CX22" s="768">
        <v>0</v>
      </c>
      <c r="CY22" s="768">
        <v>0</v>
      </c>
      <c r="CZ22" s="768">
        <v>0</v>
      </c>
      <c r="DA22" s="768">
        <v>0</v>
      </c>
      <c r="DB22" s="768">
        <v>0</v>
      </c>
      <c r="DC22" s="768">
        <v>0</v>
      </c>
      <c r="DD22" s="768">
        <v>0</v>
      </c>
      <c r="DE22" s="768">
        <v>0</v>
      </c>
      <c r="DF22" s="768">
        <v>0</v>
      </c>
      <c r="DG22" s="768">
        <v>0</v>
      </c>
      <c r="DH22" s="768">
        <v>0</v>
      </c>
      <c r="DI22" s="768">
        <v>0</v>
      </c>
      <c r="DJ22" s="768">
        <v>0</v>
      </c>
      <c r="DK22" s="768">
        <v>0</v>
      </c>
      <c r="DL22" s="404" t="s">
        <v>221</v>
      </c>
      <c r="DM22" s="404"/>
      <c r="DN22" s="624" t="s">
        <v>409</v>
      </c>
      <c r="DO22" s="624"/>
      <c r="DP22" s="768">
        <v>0</v>
      </c>
      <c r="DQ22" s="768">
        <v>0</v>
      </c>
      <c r="DR22" s="768">
        <v>4</v>
      </c>
      <c r="DS22" s="768">
        <v>3</v>
      </c>
      <c r="DT22" s="768">
        <v>0</v>
      </c>
      <c r="DU22" s="768">
        <v>0</v>
      </c>
      <c r="DV22" s="768">
        <v>0</v>
      </c>
      <c r="DW22" s="768">
        <v>0</v>
      </c>
      <c r="DX22" s="768">
        <v>0</v>
      </c>
      <c r="DY22" s="768">
        <v>0</v>
      </c>
      <c r="DZ22" s="768">
        <v>17</v>
      </c>
      <c r="EA22" s="768">
        <v>12</v>
      </c>
      <c r="EB22" s="768">
        <v>0</v>
      </c>
      <c r="EC22" s="768">
        <v>0</v>
      </c>
      <c r="ED22" s="768">
        <v>0</v>
      </c>
      <c r="EE22" s="768">
        <v>0</v>
      </c>
      <c r="EF22" s="768">
        <v>0</v>
      </c>
      <c r="EG22" s="768">
        <v>0</v>
      </c>
      <c r="EH22" s="768">
        <v>1</v>
      </c>
      <c r="EI22" s="768">
        <v>2</v>
      </c>
      <c r="EJ22" s="765">
        <f t="shared" si="0"/>
        <v>199</v>
      </c>
      <c r="EK22" s="765">
        <f t="shared" si="0"/>
        <v>79</v>
      </c>
      <c r="EL22" s="765">
        <f t="shared" si="1"/>
        <v>278</v>
      </c>
      <c r="EM22" s="772" t="s">
        <v>221</v>
      </c>
      <c r="EN22" s="772"/>
      <c r="ET22" s="770"/>
      <c r="EU22" s="770"/>
      <c r="EV22" s="770"/>
      <c r="EW22" s="770"/>
      <c r="EX22" s="770"/>
      <c r="EY22" s="770"/>
      <c r="EZ22" s="770"/>
      <c r="FA22" s="770"/>
      <c r="FB22" s="770"/>
      <c r="FC22" s="770"/>
      <c r="FD22" s="770"/>
      <c r="FE22" s="770"/>
      <c r="FF22" s="770"/>
      <c r="FG22" s="770"/>
      <c r="FH22" s="770"/>
      <c r="FI22" s="770"/>
      <c r="FJ22" s="770"/>
      <c r="FK22" s="770"/>
      <c r="FL22" s="770"/>
      <c r="FM22" s="770"/>
    </row>
    <row r="23" spans="1:169" s="54" customFormat="1" ht="15.95" customHeight="1">
      <c r="A23" s="624" t="s">
        <v>9</v>
      </c>
      <c r="B23" s="624"/>
      <c r="C23" s="768">
        <v>3</v>
      </c>
      <c r="D23" s="768">
        <v>0</v>
      </c>
      <c r="E23" s="768">
        <v>4</v>
      </c>
      <c r="F23" s="768">
        <v>2</v>
      </c>
      <c r="G23" s="768">
        <v>1</v>
      </c>
      <c r="H23" s="768">
        <v>0</v>
      </c>
      <c r="I23" s="768">
        <v>0</v>
      </c>
      <c r="J23" s="768">
        <v>0</v>
      </c>
      <c r="K23" s="768">
        <v>4</v>
      </c>
      <c r="L23" s="768">
        <v>0</v>
      </c>
      <c r="M23" s="768">
        <v>5</v>
      </c>
      <c r="N23" s="768">
        <v>1</v>
      </c>
      <c r="O23" s="768">
        <v>0</v>
      </c>
      <c r="P23" s="768">
        <v>0</v>
      </c>
      <c r="Q23" s="768">
        <v>0</v>
      </c>
      <c r="R23" s="768">
        <v>0</v>
      </c>
      <c r="S23" s="768">
        <v>0</v>
      </c>
      <c r="T23" s="768">
        <v>0</v>
      </c>
      <c r="U23" s="768">
        <v>0</v>
      </c>
      <c r="V23" s="768">
        <v>0</v>
      </c>
      <c r="W23" s="404" t="s">
        <v>222</v>
      </c>
      <c r="X23" s="460"/>
      <c r="Y23" s="624" t="s">
        <v>9</v>
      </c>
      <c r="Z23" s="624"/>
      <c r="AA23" s="768">
        <v>1</v>
      </c>
      <c r="AB23" s="768">
        <v>0</v>
      </c>
      <c r="AC23" s="768">
        <v>3</v>
      </c>
      <c r="AD23" s="768">
        <v>0</v>
      </c>
      <c r="AE23" s="768">
        <v>1</v>
      </c>
      <c r="AF23" s="768">
        <v>0</v>
      </c>
      <c r="AG23" s="768">
        <v>0</v>
      </c>
      <c r="AH23" s="768">
        <v>0</v>
      </c>
      <c r="AI23" s="768">
        <v>0</v>
      </c>
      <c r="AJ23" s="768">
        <v>0</v>
      </c>
      <c r="AK23" s="768">
        <v>0</v>
      </c>
      <c r="AL23" s="768">
        <v>0</v>
      </c>
      <c r="AM23" s="768">
        <v>0</v>
      </c>
      <c r="AN23" s="768">
        <v>0</v>
      </c>
      <c r="AO23" s="768">
        <v>0</v>
      </c>
      <c r="AP23" s="768">
        <v>0</v>
      </c>
      <c r="AQ23" s="768">
        <v>0</v>
      </c>
      <c r="AR23" s="768">
        <v>0</v>
      </c>
      <c r="AS23" s="768">
        <v>0</v>
      </c>
      <c r="AT23" s="768">
        <v>0</v>
      </c>
      <c r="AU23" s="404" t="s">
        <v>222</v>
      </c>
      <c r="AV23" s="404"/>
      <c r="AW23" s="624" t="s">
        <v>9</v>
      </c>
      <c r="AX23" s="624"/>
      <c r="AY23" s="768">
        <v>0</v>
      </c>
      <c r="AZ23" s="768">
        <v>0</v>
      </c>
      <c r="BA23" s="768">
        <v>0</v>
      </c>
      <c r="BB23" s="768">
        <v>0</v>
      </c>
      <c r="BC23" s="768">
        <v>0</v>
      </c>
      <c r="BD23" s="768">
        <v>0</v>
      </c>
      <c r="BE23" s="768">
        <v>0</v>
      </c>
      <c r="BF23" s="768">
        <v>0</v>
      </c>
      <c r="BG23" s="768">
        <v>16</v>
      </c>
      <c r="BH23" s="768">
        <v>7</v>
      </c>
      <c r="BI23" s="768">
        <v>14</v>
      </c>
      <c r="BJ23" s="768">
        <v>1</v>
      </c>
      <c r="BK23" s="768">
        <v>5</v>
      </c>
      <c r="BL23" s="768">
        <v>0</v>
      </c>
      <c r="BM23" s="768">
        <v>0</v>
      </c>
      <c r="BN23" s="768">
        <v>0</v>
      </c>
      <c r="BO23" s="768">
        <v>5</v>
      </c>
      <c r="BP23" s="768">
        <v>2</v>
      </c>
      <c r="BQ23" s="768">
        <v>0</v>
      </c>
      <c r="BR23" s="768">
        <v>0</v>
      </c>
      <c r="BS23" s="404" t="s">
        <v>222</v>
      </c>
      <c r="BT23" s="404"/>
      <c r="BU23" s="771"/>
      <c r="BV23" s="624" t="s">
        <v>9</v>
      </c>
      <c r="BW23" s="624"/>
      <c r="BX23" s="768">
        <v>0</v>
      </c>
      <c r="BY23" s="768">
        <v>0</v>
      </c>
      <c r="BZ23" s="768">
        <v>0</v>
      </c>
      <c r="CA23" s="768">
        <v>0</v>
      </c>
      <c r="CB23" s="768">
        <v>0</v>
      </c>
      <c r="CC23" s="768">
        <v>0</v>
      </c>
      <c r="CD23" s="768">
        <v>0</v>
      </c>
      <c r="CE23" s="768">
        <v>0</v>
      </c>
      <c r="CF23" s="768">
        <v>0</v>
      </c>
      <c r="CG23" s="768">
        <v>0</v>
      </c>
      <c r="CH23" s="768">
        <v>0</v>
      </c>
      <c r="CI23" s="768">
        <v>0</v>
      </c>
      <c r="CJ23" s="768">
        <v>0</v>
      </c>
      <c r="CK23" s="768">
        <v>0</v>
      </c>
      <c r="CL23" s="768">
        <v>0</v>
      </c>
      <c r="CM23" s="768">
        <v>0</v>
      </c>
      <c r="CN23" s="473" t="s">
        <v>222</v>
      </c>
      <c r="CO23" s="473"/>
      <c r="CP23" s="624" t="s">
        <v>9</v>
      </c>
      <c r="CQ23" s="624"/>
      <c r="CR23" s="768">
        <v>0</v>
      </c>
      <c r="CS23" s="768">
        <v>0</v>
      </c>
      <c r="CT23" s="768">
        <v>5</v>
      </c>
      <c r="CU23" s="768">
        <v>1</v>
      </c>
      <c r="CV23" s="768">
        <v>0</v>
      </c>
      <c r="CW23" s="768">
        <v>0</v>
      </c>
      <c r="CX23" s="768">
        <v>0</v>
      </c>
      <c r="CY23" s="768">
        <v>1</v>
      </c>
      <c r="CZ23" s="768">
        <v>0</v>
      </c>
      <c r="DA23" s="768">
        <v>0</v>
      </c>
      <c r="DB23" s="768">
        <v>0</v>
      </c>
      <c r="DC23" s="768">
        <v>0</v>
      </c>
      <c r="DD23" s="768">
        <v>0</v>
      </c>
      <c r="DE23" s="768">
        <v>0</v>
      </c>
      <c r="DF23" s="768">
        <v>0</v>
      </c>
      <c r="DG23" s="768">
        <v>0</v>
      </c>
      <c r="DH23" s="768">
        <v>0</v>
      </c>
      <c r="DI23" s="768">
        <v>0</v>
      </c>
      <c r="DJ23" s="768">
        <v>0</v>
      </c>
      <c r="DK23" s="768">
        <v>0</v>
      </c>
      <c r="DL23" s="404" t="s">
        <v>222</v>
      </c>
      <c r="DM23" s="404"/>
      <c r="DN23" s="624" t="s">
        <v>9</v>
      </c>
      <c r="DO23" s="624"/>
      <c r="DP23" s="768">
        <v>2</v>
      </c>
      <c r="DQ23" s="768">
        <v>2</v>
      </c>
      <c r="DR23" s="768">
        <v>1</v>
      </c>
      <c r="DS23" s="768">
        <v>1</v>
      </c>
      <c r="DT23" s="768">
        <v>0</v>
      </c>
      <c r="DU23" s="768">
        <v>0</v>
      </c>
      <c r="DV23" s="768">
        <v>0</v>
      </c>
      <c r="DW23" s="768">
        <v>0</v>
      </c>
      <c r="DX23" s="768">
        <v>0</v>
      </c>
      <c r="DY23" s="768">
        <v>0</v>
      </c>
      <c r="DZ23" s="768">
        <v>4</v>
      </c>
      <c r="EA23" s="768">
        <v>1</v>
      </c>
      <c r="EB23" s="768">
        <v>0</v>
      </c>
      <c r="EC23" s="768">
        <v>0</v>
      </c>
      <c r="ED23" s="768">
        <v>0</v>
      </c>
      <c r="EE23" s="768">
        <v>0</v>
      </c>
      <c r="EF23" s="768">
        <v>0</v>
      </c>
      <c r="EG23" s="768">
        <v>0</v>
      </c>
      <c r="EH23" s="768">
        <v>6</v>
      </c>
      <c r="EI23" s="768">
        <v>2</v>
      </c>
      <c r="EJ23" s="765">
        <f t="shared" si="0"/>
        <v>80</v>
      </c>
      <c r="EK23" s="765">
        <f t="shared" si="0"/>
        <v>21</v>
      </c>
      <c r="EL23" s="765">
        <f t="shared" si="1"/>
        <v>101</v>
      </c>
      <c r="EM23" s="772" t="s">
        <v>222</v>
      </c>
      <c r="EN23" s="772"/>
      <c r="ET23" s="770"/>
      <c r="EU23" s="770"/>
      <c r="EV23" s="770"/>
      <c r="EW23" s="770"/>
      <c r="EX23" s="770"/>
      <c r="EY23" s="770"/>
      <c r="EZ23" s="770"/>
      <c r="FA23" s="770"/>
      <c r="FB23" s="770"/>
      <c r="FC23" s="770"/>
      <c r="FD23" s="770"/>
      <c r="FE23" s="770"/>
      <c r="FF23" s="770"/>
      <c r="FG23" s="770"/>
      <c r="FH23" s="770"/>
      <c r="FI23" s="770"/>
      <c r="FJ23" s="770"/>
      <c r="FK23" s="770"/>
      <c r="FL23" s="770"/>
      <c r="FM23" s="770"/>
    </row>
    <row r="24" spans="1:169" s="54" customFormat="1" ht="15.95" customHeight="1">
      <c r="A24" s="624" t="s">
        <v>182</v>
      </c>
      <c r="B24" s="624"/>
      <c r="C24" s="768">
        <v>14</v>
      </c>
      <c r="D24" s="768">
        <v>5</v>
      </c>
      <c r="E24" s="768">
        <v>20</v>
      </c>
      <c r="F24" s="768">
        <v>14</v>
      </c>
      <c r="G24" s="768">
        <v>9</v>
      </c>
      <c r="H24" s="768">
        <v>8</v>
      </c>
      <c r="I24" s="768">
        <v>3</v>
      </c>
      <c r="J24" s="768">
        <v>1</v>
      </c>
      <c r="K24" s="768">
        <v>12</v>
      </c>
      <c r="L24" s="768">
        <v>2</v>
      </c>
      <c r="M24" s="768">
        <v>18</v>
      </c>
      <c r="N24" s="768">
        <v>2</v>
      </c>
      <c r="O24" s="768">
        <v>1</v>
      </c>
      <c r="P24" s="768">
        <v>1</v>
      </c>
      <c r="Q24" s="768">
        <v>0</v>
      </c>
      <c r="R24" s="768">
        <v>0</v>
      </c>
      <c r="S24" s="768">
        <v>3</v>
      </c>
      <c r="T24" s="768">
        <v>0</v>
      </c>
      <c r="U24" s="768">
        <v>0</v>
      </c>
      <c r="V24" s="768">
        <v>0</v>
      </c>
      <c r="W24" s="404" t="s">
        <v>223</v>
      </c>
      <c r="X24" s="460"/>
      <c r="Y24" s="624" t="s">
        <v>182</v>
      </c>
      <c r="Z24" s="624"/>
      <c r="AA24" s="768">
        <v>0</v>
      </c>
      <c r="AB24" s="768">
        <v>0</v>
      </c>
      <c r="AC24" s="768">
        <v>10</v>
      </c>
      <c r="AD24" s="768">
        <v>0</v>
      </c>
      <c r="AE24" s="768">
        <v>0</v>
      </c>
      <c r="AF24" s="768">
        <v>0</v>
      </c>
      <c r="AG24" s="768">
        <v>0</v>
      </c>
      <c r="AH24" s="768">
        <v>2</v>
      </c>
      <c r="AI24" s="768">
        <v>0</v>
      </c>
      <c r="AJ24" s="768">
        <v>0</v>
      </c>
      <c r="AK24" s="768">
        <v>0</v>
      </c>
      <c r="AL24" s="768">
        <v>0</v>
      </c>
      <c r="AM24" s="768">
        <v>1</v>
      </c>
      <c r="AN24" s="768">
        <v>0</v>
      </c>
      <c r="AO24" s="768">
        <v>0</v>
      </c>
      <c r="AP24" s="768">
        <v>1</v>
      </c>
      <c r="AQ24" s="768">
        <v>1</v>
      </c>
      <c r="AR24" s="768">
        <v>0</v>
      </c>
      <c r="AS24" s="768">
        <v>0</v>
      </c>
      <c r="AT24" s="768">
        <v>0</v>
      </c>
      <c r="AU24" s="404" t="s">
        <v>223</v>
      </c>
      <c r="AV24" s="404"/>
      <c r="AW24" s="624" t="s">
        <v>182</v>
      </c>
      <c r="AX24" s="624"/>
      <c r="AY24" s="768">
        <v>0</v>
      </c>
      <c r="AZ24" s="768">
        <v>1</v>
      </c>
      <c r="BA24" s="768">
        <v>0</v>
      </c>
      <c r="BB24" s="768">
        <v>0</v>
      </c>
      <c r="BC24" s="768">
        <v>0</v>
      </c>
      <c r="BD24" s="768">
        <v>0</v>
      </c>
      <c r="BE24" s="768">
        <v>0</v>
      </c>
      <c r="BF24" s="768">
        <v>0</v>
      </c>
      <c r="BG24" s="768">
        <v>43</v>
      </c>
      <c r="BH24" s="768">
        <v>28</v>
      </c>
      <c r="BI24" s="768">
        <v>52</v>
      </c>
      <c r="BJ24" s="768">
        <v>13</v>
      </c>
      <c r="BK24" s="768">
        <v>40</v>
      </c>
      <c r="BL24" s="768">
        <v>7</v>
      </c>
      <c r="BM24" s="768">
        <v>0</v>
      </c>
      <c r="BN24" s="768">
        <v>0</v>
      </c>
      <c r="BO24" s="768">
        <v>9</v>
      </c>
      <c r="BP24" s="768">
        <v>11</v>
      </c>
      <c r="BQ24" s="768">
        <v>0</v>
      </c>
      <c r="BR24" s="768">
        <v>0</v>
      </c>
      <c r="BS24" s="404" t="s">
        <v>223</v>
      </c>
      <c r="BT24" s="404"/>
      <c r="BU24" s="771"/>
      <c r="BV24" s="624" t="s">
        <v>182</v>
      </c>
      <c r="BW24" s="624"/>
      <c r="BX24" s="768">
        <v>8</v>
      </c>
      <c r="BY24" s="768">
        <v>0</v>
      </c>
      <c r="BZ24" s="768">
        <v>0</v>
      </c>
      <c r="CA24" s="768">
        <v>0</v>
      </c>
      <c r="CB24" s="768">
        <v>0</v>
      </c>
      <c r="CC24" s="768">
        <v>0</v>
      </c>
      <c r="CD24" s="768">
        <v>3</v>
      </c>
      <c r="CE24" s="768">
        <v>2</v>
      </c>
      <c r="CF24" s="768">
        <v>0</v>
      </c>
      <c r="CG24" s="768">
        <v>0</v>
      </c>
      <c r="CH24" s="768">
        <v>6</v>
      </c>
      <c r="CI24" s="768">
        <v>2</v>
      </c>
      <c r="CJ24" s="768">
        <v>0</v>
      </c>
      <c r="CK24" s="768">
        <v>0</v>
      </c>
      <c r="CL24" s="768">
        <v>0</v>
      </c>
      <c r="CM24" s="768">
        <v>2</v>
      </c>
      <c r="CN24" s="473" t="s">
        <v>223</v>
      </c>
      <c r="CO24" s="473"/>
      <c r="CP24" s="624" t="s">
        <v>182</v>
      </c>
      <c r="CQ24" s="624"/>
      <c r="CR24" s="768">
        <v>1</v>
      </c>
      <c r="CS24" s="768">
        <v>3</v>
      </c>
      <c r="CT24" s="768">
        <v>5</v>
      </c>
      <c r="CU24" s="768">
        <v>0</v>
      </c>
      <c r="CV24" s="768">
        <v>2</v>
      </c>
      <c r="CW24" s="768">
        <v>1</v>
      </c>
      <c r="CX24" s="768">
        <v>2</v>
      </c>
      <c r="CY24" s="768">
        <v>0</v>
      </c>
      <c r="CZ24" s="768">
        <v>1</v>
      </c>
      <c r="DA24" s="768">
        <v>1</v>
      </c>
      <c r="DB24" s="768">
        <v>0</v>
      </c>
      <c r="DC24" s="768">
        <v>0</v>
      </c>
      <c r="DD24" s="768">
        <v>0</v>
      </c>
      <c r="DE24" s="768">
        <v>1</v>
      </c>
      <c r="DF24" s="768">
        <v>0</v>
      </c>
      <c r="DG24" s="768">
        <v>0</v>
      </c>
      <c r="DH24" s="768">
        <v>0</v>
      </c>
      <c r="DI24" s="768">
        <v>0</v>
      </c>
      <c r="DJ24" s="768">
        <v>0</v>
      </c>
      <c r="DK24" s="768">
        <v>0</v>
      </c>
      <c r="DL24" s="404" t="s">
        <v>223</v>
      </c>
      <c r="DM24" s="404"/>
      <c r="DN24" s="624" t="s">
        <v>182</v>
      </c>
      <c r="DO24" s="624"/>
      <c r="DP24" s="768">
        <v>0</v>
      </c>
      <c r="DQ24" s="768">
        <v>0</v>
      </c>
      <c r="DR24" s="768">
        <v>3</v>
      </c>
      <c r="DS24" s="768">
        <v>3</v>
      </c>
      <c r="DT24" s="768">
        <v>4</v>
      </c>
      <c r="DU24" s="768">
        <v>1</v>
      </c>
      <c r="DV24" s="768">
        <v>2</v>
      </c>
      <c r="DW24" s="768">
        <v>0</v>
      </c>
      <c r="DX24" s="768">
        <v>0</v>
      </c>
      <c r="DY24" s="768">
        <v>0</v>
      </c>
      <c r="DZ24" s="768">
        <v>2</v>
      </c>
      <c r="EA24" s="768">
        <v>1</v>
      </c>
      <c r="EB24" s="768">
        <v>0</v>
      </c>
      <c r="EC24" s="768">
        <v>0</v>
      </c>
      <c r="ED24" s="768">
        <v>0</v>
      </c>
      <c r="EE24" s="768">
        <v>0</v>
      </c>
      <c r="EF24" s="768">
        <v>0</v>
      </c>
      <c r="EG24" s="768">
        <v>0</v>
      </c>
      <c r="EH24" s="768">
        <v>22</v>
      </c>
      <c r="EI24" s="768">
        <v>4</v>
      </c>
      <c r="EJ24" s="765">
        <f t="shared" si="0"/>
        <v>297</v>
      </c>
      <c r="EK24" s="765">
        <f t="shared" si="0"/>
        <v>117</v>
      </c>
      <c r="EL24" s="765">
        <f t="shared" si="1"/>
        <v>414</v>
      </c>
      <c r="EM24" s="772" t="s">
        <v>223</v>
      </c>
      <c r="EN24" s="772"/>
      <c r="ET24" s="770"/>
      <c r="EU24" s="770"/>
      <c r="EV24" s="770"/>
      <c r="EW24" s="770"/>
      <c r="EX24" s="770"/>
      <c r="EY24" s="770"/>
      <c r="EZ24" s="770"/>
      <c r="FA24" s="770"/>
      <c r="FB24" s="770"/>
      <c r="FC24" s="770"/>
      <c r="FD24" s="770"/>
      <c r="FE24" s="770"/>
      <c r="FF24" s="770"/>
      <c r="FG24" s="770"/>
      <c r="FH24" s="770"/>
      <c r="FI24" s="770"/>
      <c r="FJ24" s="770"/>
      <c r="FK24" s="770"/>
      <c r="FL24" s="770"/>
      <c r="FM24" s="770"/>
    </row>
    <row r="25" spans="1:169" s="54" customFormat="1" ht="15.95" customHeight="1">
      <c r="A25" s="624" t="s">
        <v>183</v>
      </c>
      <c r="B25" s="624"/>
      <c r="C25" s="768">
        <v>8</v>
      </c>
      <c r="D25" s="768">
        <v>6</v>
      </c>
      <c r="E25" s="768">
        <v>17</v>
      </c>
      <c r="F25" s="768">
        <v>6</v>
      </c>
      <c r="G25" s="768">
        <v>16</v>
      </c>
      <c r="H25" s="768">
        <v>5</v>
      </c>
      <c r="I25" s="768">
        <v>3</v>
      </c>
      <c r="J25" s="768">
        <v>1</v>
      </c>
      <c r="K25" s="768">
        <v>16</v>
      </c>
      <c r="L25" s="768">
        <v>4</v>
      </c>
      <c r="M25" s="768">
        <v>44</v>
      </c>
      <c r="N25" s="768">
        <v>4</v>
      </c>
      <c r="O25" s="768">
        <v>10</v>
      </c>
      <c r="P25" s="768">
        <v>2</v>
      </c>
      <c r="Q25" s="768">
        <v>2</v>
      </c>
      <c r="R25" s="768">
        <v>3</v>
      </c>
      <c r="S25" s="768">
        <v>2</v>
      </c>
      <c r="T25" s="768">
        <v>0</v>
      </c>
      <c r="U25" s="768">
        <v>0</v>
      </c>
      <c r="V25" s="768">
        <v>0</v>
      </c>
      <c r="W25" s="404" t="s">
        <v>224</v>
      </c>
      <c r="X25" s="460"/>
      <c r="Y25" s="624" t="s">
        <v>183</v>
      </c>
      <c r="Z25" s="624"/>
      <c r="AA25" s="768">
        <v>0</v>
      </c>
      <c r="AB25" s="768">
        <v>0</v>
      </c>
      <c r="AC25" s="768">
        <v>9</v>
      </c>
      <c r="AD25" s="768">
        <v>0</v>
      </c>
      <c r="AE25" s="768">
        <v>1</v>
      </c>
      <c r="AF25" s="768">
        <v>0</v>
      </c>
      <c r="AG25" s="768">
        <v>1</v>
      </c>
      <c r="AH25" s="768">
        <v>1</v>
      </c>
      <c r="AI25" s="768">
        <v>0</v>
      </c>
      <c r="AJ25" s="768">
        <v>0</v>
      </c>
      <c r="AK25" s="768">
        <v>0</v>
      </c>
      <c r="AL25" s="768">
        <v>0</v>
      </c>
      <c r="AM25" s="768">
        <v>0</v>
      </c>
      <c r="AN25" s="768">
        <v>0</v>
      </c>
      <c r="AO25" s="768">
        <v>0</v>
      </c>
      <c r="AP25" s="768">
        <v>0</v>
      </c>
      <c r="AQ25" s="768">
        <v>1</v>
      </c>
      <c r="AR25" s="768">
        <v>0</v>
      </c>
      <c r="AS25" s="768">
        <v>0</v>
      </c>
      <c r="AT25" s="768">
        <v>0</v>
      </c>
      <c r="AU25" s="404" t="s">
        <v>224</v>
      </c>
      <c r="AV25" s="404"/>
      <c r="AW25" s="624" t="s">
        <v>183</v>
      </c>
      <c r="AX25" s="624"/>
      <c r="AY25" s="768">
        <v>0</v>
      </c>
      <c r="AZ25" s="768">
        <v>0</v>
      </c>
      <c r="BA25" s="768">
        <v>0</v>
      </c>
      <c r="BB25" s="768">
        <v>0</v>
      </c>
      <c r="BC25" s="768">
        <v>0</v>
      </c>
      <c r="BD25" s="768">
        <v>0</v>
      </c>
      <c r="BE25" s="768">
        <v>0</v>
      </c>
      <c r="BF25" s="768">
        <v>0</v>
      </c>
      <c r="BG25" s="768">
        <v>89</v>
      </c>
      <c r="BH25" s="768">
        <v>35</v>
      </c>
      <c r="BI25" s="768">
        <v>65</v>
      </c>
      <c r="BJ25" s="768">
        <v>19</v>
      </c>
      <c r="BK25" s="768">
        <v>25</v>
      </c>
      <c r="BL25" s="768">
        <v>0</v>
      </c>
      <c r="BM25" s="768">
        <v>0</v>
      </c>
      <c r="BN25" s="768">
        <v>0</v>
      </c>
      <c r="BO25" s="768">
        <v>25</v>
      </c>
      <c r="BP25" s="768">
        <v>9</v>
      </c>
      <c r="BQ25" s="768">
        <v>0</v>
      </c>
      <c r="BR25" s="768">
        <v>0</v>
      </c>
      <c r="BS25" s="404" t="s">
        <v>224</v>
      </c>
      <c r="BT25" s="404"/>
      <c r="BU25" s="771"/>
      <c r="BV25" s="624" t="s">
        <v>183</v>
      </c>
      <c r="BW25" s="624"/>
      <c r="BX25" s="768">
        <v>13</v>
      </c>
      <c r="BY25" s="768">
        <v>5</v>
      </c>
      <c r="BZ25" s="768">
        <v>2</v>
      </c>
      <c r="CA25" s="768">
        <v>0</v>
      </c>
      <c r="CB25" s="768">
        <v>0</v>
      </c>
      <c r="CC25" s="768">
        <v>0</v>
      </c>
      <c r="CD25" s="768">
        <v>0</v>
      </c>
      <c r="CE25" s="768">
        <v>0</v>
      </c>
      <c r="CF25" s="768">
        <v>0</v>
      </c>
      <c r="CG25" s="768">
        <v>0</v>
      </c>
      <c r="CH25" s="768">
        <v>3</v>
      </c>
      <c r="CI25" s="768">
        <v>6</v>
      </c>
      <c r="CJ25" s="768">
        <v>0</v>
      </c>
      <c r="CK25" s="768">
        <v>0</v>
      </c>
      <c r="CL25" s="768">
        <v>4</v>
      </c>
      <c r="CM25" s="768">
        <v>0</v>
      </c>
      <c r="CN25" s="473" t="s">
        <v>224</v>
      </c>
      <c r="CO25" s="473"/>
      <c r="CP25" s="624" t="s">
        <v>183</v>
      </c>
      <c r="CQ25" s="624"/>
      <c r="CR25" s="768">
        <v>0</v>
      </c>
      <c r="CS25" s="768">
        <v>0</v>
      </c>
      <c r="CT25" s="768">
        <v>30</v>
      </c>
      <c r="CU25" s="768">
        <v>3</v>
      </c>
      <c r="CV25" s="768">
        <v>0</v>
      </c>
      <c r="CW25" s="768">
        <v>5</v>
      </c>
      <c r="CX25" s="768">
        <v>0</v>
      </c>
      <c r="CY25" s="768">
        <v>1</v>
      </c>
      <c r="CZ25" s="768">
        <v>0</v>
      </c>
      <c r="DA25" s="768">
        <v>0</v>
      </c>
      <c r="DB25" s="768">
        <v>0</v>
      </c>
      <c r="DC25" s="768">
        <v>5</v>
      </c>
      <c r="DD25" s="768">
        <v>1</v>
      </c>
      <c r="DE25" s="768">
        <v>3</v>
      </c>
      <c r="DF25" s="768">
        <v>0</v>
      </c>
      <c r="DG25" s="768">
        <v>0</v>
      </c>
      <c r="DH25" s="768">
        <v>0</v>
      </c>
      <c r="DI25" s="768">
        <v>0</v>
      </c>
      <c r="DJ25" s="768">
        <v>0</v>
      </c>
      <c r="DK25" s="768">
        <v>0</v>
      </c>
      <c r="DL25" s="404" t="s">
        <v>224</v>
      </c>
      <c r="DM25" s="404"/>
      <c r="DN25" s="624" t="s">
        <v>183</v>
      </c>
      <c r="DO25" s="624"/>
      <c r="DP25" s="768">
        <v>2</v>
      </c>
      <c r="DQ25" s="768">
        <v>0</v>
      </c>
      <c r="DR25" s="768">
        <v>2</v>
      </c>
      <c r="DS25" s="768">
        <v>0</v>
      </c>
      <c r="DT25" s="768">
        <v>2</v>
      </c>
      <c r="DU25" s="768">
        <v>0</v>
      </c>
      <c r="DV25" s="768">
        <v>1</v>
      </c>
      <c r="DW25" s="768">
        <v>2</v>
      </c>
      <c r="DX25" s="768">
        <v>0</v>
      </c>
      <c r="DY25" s="768">
        <v>0</v>
      </c>
      <c r="DZ25" s="768">
        <v>0</v>
      </c>
      <c r="EA25" s="768">
        <v>0</v>
      </c>
      <c r="EB25" s="768">
        <v>0</v>
      </c>
      <c r="EC25" s="768">
        <v>0</v>
      </c>
      <c r="ED25" s="768">
        <v>0</v>
      </c>
      <c r="EE25" s="768">
        <v>0</v>
      </c>
      <c r="EF25" s="768">
        <v>0</v>
      </c>
      <c r="EG25" s="768">
        <v>0</v>
      </c>
      <c r="EH25" s="768">
        <v>5</v>
      </c>
      <c r="EI25" s="768">
        <v>5</v>
      </c>
      <c r="EJ25" s="765">
        <f t="shared" si="0"/>
        <v>399</v>
      </c>
      <c r="EK25" s="765">
        <f t="shared" si="0"/>
        <v>130</v>
      </c>
      <c r="EL25" s="765">
        <f t="shared" si="1"/>
        <v>529</v>
      </c>
      <c r="EM25" s="772" t="s">
        <v>224</v>
      </c>
      <c r="EN25" s="772"/>
      <c r="ET25" s="770"/>
      <c r="EU25" s="770"/>
      <c r="EV25" s="770"/>
      <c r="EW25" s="770"/>
      <c r="EX25" s="770"/>
      <c r="EY25" s="770"/>
      <c r="EZ25" s="770"/>
      <c r="FA25" s="770"/>
      <c r="FB25" s="770"/>
      <c r="FC25" s="770"/>
      <c r="FD25" s="770"/>
      <c r="FE25" s="770"/>
      <c r="FF25" s="770"/>
      <c r="FG25" s="770"/>
      <c r="FH25" s="770"/>
      <c r="FI25" s="770"/>
      <c r="FJ25" s="770"/>
      <c r="FK25" s="770"/>
      <c r="FL25" s="770"/>
      <c r="FM25" s="770"/>
    </row>
    <row r="26" spans="1:169" s="54" customFormat="1" ht="15.95" customHeight="1">
      <c r="A26" s="624" t="s">
        <v>184</v>
      </c>
      <c r="B26" s="624"/>
      <c r="C26" s="768">
        <v>7</v>
      </c>
      <c r="D26" s="768">
        <v>3</v>
      </c>
      <c r="E26" s="768">
        <v>5</v>
      </c>
      <c r="F26" s="768">
        <v>3</v>
      </c>
      <c r="G26" s="768">
        <v>0</v>
      </c>
      <c r="H26" s="768">
        <v>3</v>
      </c>
      <c r="I26" s="768">
        <v>2</v>
      </c>
      <c r="J26" s="768">
        <v>2</v>
      </c>
      <c r="K26" s="768">
        <v>5</v>
      </c>
      <c r="L26" s="768">
        <v>0</v>
      </c>
      <c r="M26" s="768">
        <v>3</v>
      </c>
      <c r="N26" s="768">
        <v>0</v>
      </c>
      <c r="O26" s="768">
        <v>2</v>
      </c>
      <c r="P26" s="768">
        <v>0</v>
      </c>
      <c r="Q26" s="768">
        <v>0</v>
      </c>
      <c r="R26" s="768">
        <v>0</v>
      </c>
      <c r="S26" s="768">
        <v>0</v>
      </c>
      <c r="T26" s="768">
        <v>0</v>
      </c>
      <c r="U26" s="768">
        <v>0</v>
      </c>
      <c r="V26" s="768">
        <v>0</v>
      </c>
      <c r="W26" s="404" t="s">
        <v>225</v>
      </c>
      <c r="X26" s="460"/>
      <c r="Y26" s="624" t="s">
        <v>184</v>
      </c>
      <c r="Z26" s="624"/>
      <c r="AA26" s="768">
        <v>4</v>
      </c>
      <c r="AB26" s="768">
        <v>0</v>
      </c>
      <c r="AC26" s="768">
        <v>9</v>
      </c>
      <c r="AD26" s="768">
        <v>0</v>
      </c>
      <c r="AE26" s="768">
        <v>1</v>
      </c>
      <c r="AF26" s="768">
        <v>0</v>
      </c>
      <c r="AG26" s="768">
        <v>0</v>
      </c>
      <c r="AH26" s="768">
        <v>0</v>
      </c>
      <c r="AI26" s="768">
        <v>0</v>
      </c>
      <c r="AJ26" s="768">
        <v>0</v>
      </c>
      <c r="AK26" s="768">
        <v>0</v>
      </c>
      <c r="AL26" s="768">
        <v>0</v>
      </c>
      <c r="AM26" s="768">
        <v>0</v>
      </c>
      <c r="AN26" s="768">
        <v>0</v>
      </c>
      <c r="AO26" s="768">
        <v>0</v>
      </c>
      <c r="AP26" s="768">
        <v>0</v>
      </c>
      <c r="AQ26" s="768">
        <v>0</v>
      </c>
      <c r="AR26" s="768">
        <v>0</v>
      </c>
      <c r="AS26" s="768">
        <v>0</v>
      </c>
      <c r="AT26" s="768">
        <v>0</v>
      </c>
      <c r="AU26" s="404" t="s">
        <v>225</v>
      </c>
      <c r="AV26" s="404"/>
      <c r="AW26" s="624" t="s">
        <v>184</v>
      </c>
      <c r="AX26" s="624"/>
      <c r="AY26" s="768">
        <v>0</v>
      </c>
      <c r="AZ26" s="768">
        <v>0</v>
      </c>
      <c r="BA26" s="768">
        <v>0</v>
      </c>
      <c r="BB26" s="768">
        <v>0</v>
      </c>
      <c r="BC26" s="768">
        <v>0</v>
      </c>
      <c r="BD26" s="768">
        <v>0</v>
      </c>
      <c r="BE26" s="768">
        <v>5</v>
      </c>
      <c r="BF26" s="768">
        <v>0</v>
      </c>
      <c r="BG26" s="768">
        <v>23</v>
      </c>
      <c r="BH26" s="768">
        <v>8</v>
      </c>
      <c r="BI26" s="768">
        <v>16</v>
      </c>
      <c r="BJ26" s="768">
        <v>2</v>
      </c>
      <c r="BK26" s="768">
        <v>6</v>
      </c>
      <c r="BL26" s="768">
        <v>0</v>
      </c>
      <c r="BM26" s="768">
        <v>0</v>
      </c>
      <c r="BN26" s="768">
        <v>0</v>
      </c>
      <c r="BO26" s="768">
        <v>3</v>
      </c>
      <c r="BP26" s="768">
        <v>0</v>
      </c>
      <c r="BQ26" s="768">
        <v>0</v>
      </c>
      <c r="BR26" s="768">
        <v>0</v>
      </c>
      <c r="BS26" s="404" t="s">
        <v>225</v>
      </c>
      <c r="BT26" s="404"/>
      <c r="BU26" s="771"/>
      <c r="BV26" s="624" t="s">
        <v>184</v>
      </c>
      <c r="BW26" s="624"/>
      <c r="BX26" s="768">
        <v>0</v>
      </c>
      <c r="BY26" s="768">
        <v>0</v>
      </c>
      <c r="BZ26" s="768">
        <v>0</v>
      </c>
      <c r="CA26" s="768">
        <v>0</v>
      </c>
      <c r="CB26" s="768">
        <v>0</v>
      </c>
      <c r="CC26" s="768">
        <v>0</v>
      </c>
      <c r="CD26" s="768">
        <v>0</v>
      </c>
      <c r="CE26" s="768">
        <v>0</v>
      </c>
      <c r="CF26" s="768">
        <v>0</v>
      </c>
      <c r="CG26" s="768">
        <v>0</v>
      </c>
      <c r="CH26" s="768">
        <v>0</v>
      </c>
      <c r="CI26" s="768">
        <v>0</v>
      </c>
      <c r="CJ26" s="768">
        <v>0</v>
      </c>
      <c r="CK26" s="768">
        <v>0</v>
      </c>
      <c r="CL26" s="768">
        <v>0</v>
      </c>
      <c r="CM26" s="768">
        <v>0</v>
      </c>
      <c r="CN26" s="473" t="s">
        <v>225</v>
      </c>
      <c r="CO26" s="473"/>
      <c r="CP26" s="624" t="s">
        <v>184</v>
      </c>
      <c r="CQ26" s="624"/>
      <c r="CR26" s="768">
        <v>1</v>
      </c>
      <c r="CS26" s="768">
        <v>1</v>
      </c>
      <c r="CT26" s="768">
        <v>2</v>
      </c>
      <c r="CU26" s="768">
        <v>1</v>
      </c>
      <c r="CV26" s="768">
        <v>4</v>
      </c>
      <c r="CW26" s="768">
        <v>0</v>
      </c>
      <c r="CX26" s="768">
        <v>0</v>
      </c>
      <c r="CY26" s="768">
        <v>0</v>
      </c>
      <c r="CZ26" s="768">
        <v>0</v>
      </c>
      <c r="DA26" s="768">
        <v>0</v>
      </c>
      <c r="DB26" s="768">
        <v>0</v>
      </c>
      <c r="DC26" s="768">
        <v>0</v>
      </c>
      <c r="DD26" s="768">
        <v>0</v>
      </c>
      <c r="DE26" s="768">
        <v>0</v>
      </c>
      <c r="DF26" s="768">
        <v>0</v>
      </c>
      <c r="DG26" s="768">
        <v>0</v>
      </c>
      <c r="DH26" s="768">
        <v>0</v>
      </c>
      <c r="DI26" s="768">
        <v>0</v>
      </c>
      <c r="DJ26" s="768">
        <v>0</v>
      </c>
      <c r="DK26" s="768">
        <v>0</v>
      </c>
      <c r="DL26" s="404" t="s">
        <v>225</v>
      </c>
      <c r="DM26" s="404"/>
      <c r="DN26" s="624" t="s">
        <v>184</v>
      </c>
      <c r="DO26" s="624"/>
      <c r="DP26" s="768">
        <v>0</v>
      </c>
      <c r="DQ26" s="768">
        <v>0</v>
      </c>
      <c r="DR26" s="768">
        <v>1</v>
      </c>
      <c r="DS26" s="768">
        <v>4</v>
      </c>
      <c r="DT26" s="768">
        <v>0</v>
      </c>
      <c r="DU26" s="768">
        <v>0</v>
      </c>
      <c r="DV26" s="768">
        <v>0</v>
      </c>
      <c r="DW26" s="768">
        <v>0</v>
      </c>
      <c r="DX26" s="768">
        <v>0</v>
      </c>
      <c r="DY26" s="768">
        <v>0</v>
      </c>
      <c r="DZ26" s="768">
        <v>2</v>
      </c>
      <c r="EA26" s="768">
        <v>3</v>
      </c>
      <c r="EB26" s="768">
        <v>0</v>
      </c>
      <c r="EC26" s="768">
        <v>0</v>
      </c>
      <c r="ED26" s="768">
        <v>0</v>
      </c>
      <c r="EE26" s="768">
        <v>0</v>
      </c>
      <c r="EF26" s="768">
        <v>0</v>
      </c>
      <c r="EG26" s="768">
        <v>0</v>
      </c>
      <c r="EH26" s="768">
        <v>0</v>
      </c>
      <c r="EI26" s="768">
        <v>2</v>
      </c>
      <c r="EJ26" s="765">
        <f t="shared" si="0"/>
        <v>101</v>
      </c>
      <c r="EK26" s="765">
        <f t="shared" si="0"/>
        <v>32</v>
      </c>
      <c r="EL26" s="765">
        <f t="shared" si="1"/>
        <v>133</v>
      </c>
      <c r="EM26" s="772" t="s">
        <v>225</v>
      </c>
      <c r="EN26" s="772"/>
      <c r="ET26" s="770"/>
      <c r="EU26" s="770"/>
      <c r="EV26" s="770"/>
      <c r="EW26" s="770"/>
      <c r="EX26" s="770"/>
      <c r="EY26" s="770"/>
      <c r="EZ26" s="770"/>
      <c r="FA26" s="770"/>
      <c r="FB26" s="770"/>
      <c r="FC26" s="770"/>
      <c r="FD26" s="770"/>
      <c r="FE26" s="770"/>
      <c r="FF26" s="770"/>
      <c r="FG26" s="770"/>
      <c r="FH26" s="770"/>
      <c r="FI26" s="770"/>
      <c r="FJ26" s="770"/>
      <c r="FK26" s="770"/>
      <c r="FL26" s="770"/>
      <c r="FM26" s="770"/>
    </row>
    <row r="27" spans="1:169" s="54" customFormat="1" ht="15.95" customHeight="1" thickBot="1">
      <c r="A27" s="560" t="s">
        <v>10</v>
      </c>
      <c r="B27" s="560"/>
      <c r="C27" s="782">
        <v>10</v>
      </c>
      <c r="D27" s="782">
        <v>2</v>
      </c>
      <c r="E27" s="782">
        <v>28</v>
      </c>
      <c r="F27" s="782">
        <v>18</v>
      </c>
      <c r="G27" s="782">
        <v>18</v>
      </c>
      <c r="H27" s="782">
        <v>12</v>
      </c>
      <c r="I27" s="782">
        <v>2</v>
      </c>
      <c r="J27" s="782">
        <v>0</v>
      </c>
      <c r="K27" s="782">
        <v>34</v>
      </c>
      <c r="L27" s="782">
        <v>10</v>
      </c>
      <c r="M27" s="782">
        <v>17</v>
      </c>
      <c r="N27" s="782">
        <v>6</v>
      </c>
      <c r="O27" s="782">
        <v>0</v>
      </c>
      <c r="P27" s="782">
        <v>3</v>
      </c>
      <c r="Q27" s="782">
        <v>0</v>
      </c>
      <c r="R27" s="782">
        <v>0</v>
      </c>
      <c r="S27" s="782">
        <v>0</v>
      </c>
      <c r="T27" s="782">
        <v>1</v>
      </c>
      <c r="U27" s="782">
        <v>1</v>
      </c>
      <c r="V27" s="782">
        <v>0</v>
      </c>
      <c r="W27" s="435" t="s">
        <v>226</v>
      </c>
      <c r="X27" s="460"/>
      <c r="Y27" s="560" t="s">
        <v>10</v>
      </c>
      <c r="Z27" s="560"/>
      <c r="AA27" s="782">
        <v>0</v>
      </c>
      <c r="AB27" s="782">
        <v>0</v>
      </c>
      <c r="AC27" s="782">
        <v>20</v>
      </c>
      <c r="AD27" s="782">
        <v>0</v>
      </c>
      <c r="AE27" s="782">
        <v>0</v>
      </c>
      <c r="AF27" s="782">
        <v>0</v>
      </c>
      <c r="AG27" s="782">
        <v>3</v>
      </c>
      <c r="AH27" s="782">
        <v>1</v>
      </c>
      <c r="AI27" s="782">
        <v>0</v>
      </c>
      <c r="AJ27" s="782">
        <v>0</v>
      </c>
      <c r="AK27" s="782">
        <v>0</v>
      </c>
      <c r="AL27" s="782">
        <v>0</v>
      </c>
      <c r="AM27" s="782">
        <v>0</v>
      </c>
      <c r="AN27" s="782">
        <v>0</v>
      </c>
      <c r="AO27" s="782">
        <v>0</v>
      </c>
      <c r="AP27" s="782">
        <v>0</v>
      </c>
      <c r="AQ27" s="782">
        <v>0</v>
      </c>
      <c r="AR27" s="782">
        <v>0</v>
      </c>
      <c r="AS27" s="782">
        <v>0</v>
      </c>
      <c r="AT27" s="782">
        <v>0</v>
      </c>
      <c r="AU27" s="435" t="s">
        <v>226</v>
      </c>
      <c r="AV27" s="435"/>
      <c r="AW27" s="560" t="s">
        <v>10</v>
      </c>
      <c r="AX27" s="560"/>
      <c r="AY27" s="782">
        <v>1</v>
      </c>
      <c r="AZ27" s="782">
        <v>2</v>
      </c>
      <c r="BA27" s="782">
        <v>0</v>
      </c>
      <c r="BB27" s="782">
        <v>0</v>
      </c>
      <c r="BC27" s="782">
        <v>0</v>
      </c>
      <c r="BD27" s="782">
        <v>0</v>
      </c>
      <c r="BE27" s="782">
        <v>1</v>
      </c>
      <c r="BF27" s="782">
        <v>0</v>
      </c>
      <c r="BG27" s="782">
        <v>128</v>
      </c>
      <c r="BH27" s="782">
        <v>34</v>
      </c>
      <c r="BI27" s="782">
        <v>82</v>
      </c>
      <c r="BJ27" s="782">
        <v>19</v>
      </c>
      <c r="BK27" s="782">
        <v>27</v>
      </c>
      <c r="BL27" s="782">
        <v>0</v>
      </c>
      <c r="BM27" s="782">
        <v>0</v>
      </c>
      <c r="BN27" s="782">
        <v>0</v>
      </c>
      <c r="BO27" s="782">
        <v>80</v>
      </c>
      <c r="BP27" s="782">
        <v>13</v>
      </c>
      <c r="BQ27" s="782">
        <v>4</v>
      </c>
      <c r="BR27" s="782">
        <v>0</v>
      </c>
      <c r="BS27" s="405" t="s">
        <v>226</v>
      </c>
      <c r="BT27" s="405"/>
      <c r="BU27" s="783"/>
      <c r="BV27" s="560" t="s">
        <v>10</v>
      </c>
      <c r="BW27" s="560"/>
      <c r="BX27" s="782">
        <v>4</v>
      </c>
      <c r="BY27" s="782">
        <v>0</v>
      </c>
      <c r="BZ27" s="782">
        <v>0</v>
      </c>
      <c r="CA27" s="782">
        <v>0</v>
      </c>
      <c r="CB27" s="782">
        <v>0</v>
      </c>
      <c r="CC27" s="782">
        <v>0</v>
      </c>
      <c r="CD27" s="782">
        <v>0</v>
      </c>
      <c r="CE27" s="782">
        <v>0</v>
      </c>
      <c r="CF27" s="782">
        <v>0</v>
      </c>
      <c r="CG27" s="782">
        <v>0</v>
      </c>
      <c r="CH27" s="782">
        <v>15</v>
      </c>
      <c r="CI27" s="782">
        <v>4</v>
      </c>
      <c r="CJ27" s="782">
        <v>0</v>
      </c>
      <c r="CK27" s="782">
        <v>0</v>
      </c>
      <c r="CL27" s="782">
        <v>3</v>
      </c>
      <c r="CM27" s="782">
        <v>3</v>
      </c>
      <c r="CN27" s="779" t="s">
        <v>226</v>
      </c>
      <c r="CO27" s="779"/>
      <c r="CP27" s="560" t="s">
        <v>10</v>
      </c>
      <c r="CQ27" s="560"/>
      <c r="CR27" s="782">
        <v>2</v>
      </c>
      <c r="CS27" s="782">
        <v>0</v>
      </c>
      <c r="CT27" s="782">
        <v>36</v>
      </c>
      <c r="CU27" s="782">
        <v>2</v>
      </c>
      <c r="CV27" s="782">
        <v>0</v>
      </c>
      <c r="CW27" s="782">
        <v>0</v>
      </c>
      <c r="CX27" s="782">
        <v>0</v>
      </c>
      <c r="CY27" s="782">
        <v>0</v>
      </c>
      <c r="CZ27" s="782">
        <v>0</v>
      </c>
      <c r="DA27" s="782">
        <v>1</v>
      </c>
      <c r="DB27" s="782">
        <v>0</v>
      </c>
      <c r="DC27" s="782">
        <v>1</v>
      </c>
      <c r="DD27" s="782">
        <v>0</v>
      </c>
      <c r="DE27" s="782">
        <v>0</v>
      </c>
      <c r="DF27" s="782">
        <v>0</v>
      </c>
      <c r="DG27" s="782">
        <v>0</v>
      </c>
      <c r="DH27" s="782">
        <v>0</v>
      </c>
      <c r="DI27" s="782">
        <v>0</v>
      </c>
      <c r="DJ27" s="782">
        <v>0</v>
      </c>
      <c r="DK27" s="782">
        <v>0</v>
      </c>
      <c r="DL27" s="435" t="s">
        <v>226</v>
      </c>
      <c r="DM27" s="435"/>
      <c r="DN27" s="560" t="s">
        <v>10</v>
      </c>
      <c r="DO27" s="560"/>
      <c r="DP27" s="782">
        <v>1</v>
      </c>
      <c r="DQ27" s="782">
        <v>1</v>
      </c>
      <c r="DR27" s="782">
        <v>7</v>
      </c>
      <c r="DS27" s="782">
        <v>10</v>
      </c>
      <c r="DT27" s="782">
        <v>4</v>
      </c>
      <c r="DU27" s="782">
        <v>3</v>
      </c>
      <c r="DV27" s="782">
        <v>0</v>
      </c>
      <c r="DW27" s="782">
        <v>0</v>
      </c>
      <c r="DX27" s="782">
        <v>0</v>
      </c>
      <c r="DY27" s="782">
        <v>0</v>
      </c>
      <c r="DZ27" s="782">
        <v>21</v>
      </c>
      <c r="EA27" s="782">
        <v>4</v>
      </c>
      <c r="EB27" s="782">
        <v>0</v>
      </c>
      <c r="EC27" s="782">
        <v>0</v>
      </c>
      <c r="ED27" s="782">
        <v>0</v>
      </c>
      <c r="EE27" s="782">
        <v>0</v>
      </c>
      <c r="EF27" s="782">
        <v>0</v>
      </c>
      <c r="EG27" s="782">
        <v>0</v>
      </c>
      <c r="EH27" s="782">
        <v>44</v>
      </c>
      <c r="EI27" s="782">
        <v>10</v>
      </c>
      <c r="EJ27" s="765">
        <f t="shared" si="0"/>
        <v>593</v>
      </c>
      <c r="EK27" s="765">
        <f t="shared" si="0"/>
        <v>160</v>
      </c>
      <c r="EL27" s="765">
        <f t="shared" si="1"/>
        <v>753</v>
      </c>
      <c r="EM27" s="784" t="s">
        <v>226</v>
      </c>
      <c r="EN27" s="784"/>
      <c r="ET27" s="770"/>
      <c r="EU27" s="770"/>
      <c r="EV27" s="770"/>
      <c r="EW27" s="770"/>
      <c r="EX27" s="770"/>
      <c r="EY27" s="770"/>
      <c r="EZ27" s="770"/>
      <c r="FA27" s="770"/>
      <c r="FB27" s="770"/>
      <c r="FC27" s="770"/>
      <c r="FD27" s="770"/>
      <c r="FE27" s="770"/>
      <c r="FF27" s="770"/>
      <c r="FG27" s="770"/>
      <c r="FH27" s="770"/>
      <c r="FI27" s="770"/>
      <c r="FJ27" s="770"/>
      <c r="FK27" s="770"/>
      <c r="FL27" s="770"/>
      <c r="FM27" s="770"/>
    </row>
    <row r="28" spans="1:169" s="257" customFormat="1" ht="15.95" customHeight="1" thickBot="1">
      <c r="A28" s="633" t="s">
        <v>11</v>
      </c>
      <c r="B28" s="633"/>
      <c r="C28" s="785">
        <f>SUM(C8:C27)</f>
        <v>240</v>
      </c>
      <c r="D28" s="785">
        <f t="shared" ref="D28:V28" si="2">SUM(D8:D27)</f>
        <v>82</v>
      </c>
      <c r="E28" s="785">
        <f t="shared" si="2"/>
        <v>242</v>
      </c>
      <c r="F28" s="785">
        <f t="shared" si="2"/>
        <v>167</v>
      </c>
      <c r="G28" s="785">
        <f t="shared" si="2"/>
        <v>143</v>
      </c>
      <c r="H28" s="785">
        <f t="shared" si="2"/>
        <v>137</v>
      </c>
      <c r="I28" s="785">
        <f t="shared" si="2"/>
        <v>28</v>
      </c>
      <c r="J28" s="785">
        <f t="shared" si="2"/>
        <v>10</v>
      </c>
      <c r="K28" s="785">
        <f t="shared" si="2"/>
        <v>224</v>
      </c>
      <c r="L28" s="785">
        <f t="shared" si="2"/>
        <v>127</v>
      </c>
      <c r="M28" s="785">
        <f t="shared" si="2"/>
        <v>234</v>
      </c>
      <c r="N28" s="785">
        <f t="shared" si="2"/>
        <v>151</v>
      </c>
      <c r="O28" s="785">
        <f t="shared" si="2"/>
        <v>24</v>
      </c>
      <c r="P28" s="785">
        <f t="shared" si="2"/>
        <v>23</v>
      </c>
      <c r="Q28" s="785">
        <f t="shared" si="2"/>
        <v>4</v>
      </c>
      <c r="R28" s="785">
        <f t="shared" si="2"/>
        <v>10</v>
      </c>
      <c r="S28" s="785">
        <f t="shared" si="2"/>
        <v>19</v>
      </c>
      <c r="T28" s="785">
        <f t="shared" si="2"/>
        <v>2</v>
      </c>
      <c r="U28" s="785">
        <f t="shared" si="2"/>
        <v>1</v>
      </c>
      <c r="V28" s="785">
        <f t="shared" si="2"/>
        <v>0</v>
      </c>
      <c r="W28" s="434" t="s">
        <v>201</v>
      </c>
      <c r="X28" s="434"/>
      <c r="Y28" s="633" t="s">
        <v>11</v>
      </c>
      <c r="Z28" s="633"/>
      <c r="AA28" s="785">
        <f>SUM(AA8:AA27)</f>
        <v>6</v>
      </c>
      <c r="AB28" s="785">
        <f t="shared" ref="AB28:AT28" si="3">SUM(AB8:AB27)</f>
        <v>0</v>
      </c>
      <c r="AC28" s="785">
        <f t="shared" si="3"/>
        <v>169</v>
      </c>
      <c r="AD28" s="785">
        <f t="shared" si="3"/>
        <v>7</v>
      </c>
      <c r="AE28" s="785">
        <f t="shared" si="3"/>
        <v>22</v>
      </c>
      <c r="AF28" s="785">
        <f t="shared" si="3"/>
        <v>7</v>
      </c>
      <c r="AG28" s="785">
        <f t="shared" si="3"/>
        <v>18</v>
      </c>
      <c r="AH28" s="785">
        <f t="shared" si="3"/>
        <v>19</v>
      </c>
      <c r="AI28" s="785">
        <f t="shared" si="3"/>
        <v>0</v>
      </c>
      <c r="AJ28" s="785">
        <f t="shared" si="3"/>
        <v>3</v>
      </c>
      <c r="AK28" s="785">
        <f t="shared" si="3"/>
        <v>0</v>
      </c>
      <c r="AL28" s="785">
        <f t="shared" si="3"/>
        <v>1</v>
      </c>
      <c r="AM28" s="785">
        <f t="shared" si="3"/>
        <v>4</v>
      </c>
      <c r="AN28" s="785">
        <f t="shared" si="3"/>
        <v>5</v>
      </c>
      <c r="AO28" s="785">
        <f t="shared" si="3"/>
        <v>4</v>
      </c>
      <c r="AP28" s="785">
        <f t="shared" si="3"/>
        <v>6</v>
      </c>
      <c r="AQ28" s="785">
        <f t="shared" si="3"/>
        <v>8</v>
      </c>
      <c r="AR28" s="785">
        <f t="shared" si="3"/>
        <v>8</v>
      </c>
      <c r="AS28" s="785">
        <f t="shared" si="3"/>
        <v>3</v>
      </c>
      <c r="AT28" s="785">
        <f t="shared" si="3"/>
        <v>4</v>
      </c>
      <c r="AU28" s="434" t="s">
        <v>201</v>
      </c>
      <c r="AV28" s="434"/>
      <c r="AW28" s="633" t="s">
        <v>11</v>
      </c>
      <c r="AX28" s="633"/>
      <c r="AY28" s="785">
        <v>4</v>
      </c>
      <c r="AZ28" s="785">
        <v>5</v>
      </c>
      <c r="BA28" s="785">
        <v>7</v>
      </c>
      <c r="BB28" s="785">
        <v>1</v>
      </c>
      <c r="BC28" s="785">
        <v>0</v>
      </c>
      <c r="BD28" s="785">
        <v>5</v>
      </c>
      <c r="BE28" s="785">
        <v>6</v>
      </c>
      <c r="BF28" s="785">
        <v>2</v>
      </c>
      <c r="BG28" s="785">
        <v>960</v>
      </c>
      <c r="BH28" s="785">
        <v>628</v>
      </c>
      <c r="BI28" s="785">
        <v>705</v>
      </c>
      <c r="BJ28" s="785">
        <v>263</v>
      </c>
      <c r="BK28" s="785">
        <v>430</v>
      </c>
      <c r="BL28" s="785">
        <v>40</v>
      </c>
      <c r="BM28" s="785">
        <v>18</v>
      </c>
      <c r="BN28" s="785">
        <v>12</v>
      </c>
      <c r="BO28" s="785">
        <v>256</v>
      </c>
      <c r="BP28" s="785">
        <v>170</v>
      </c>
      <c r="BQ28" s="785">
        <f>SUM(BQ8:BQ27)</f>
        <v>12</v>
      </c>
      <c r="BR28" s="785">
        <f>SUM(BR8:BR27)</f>
        <v>1</v>
      </c>
      <c r="BS28" s="434" t="s">
        <v>201</v>
      </c>
      <c r="BT28" s="434"/>
      <c r="BU28" s="786"/>
      <c r="BV28" s="633" t="s">
        <v>11</v>
      </c>
      <c r="BW28" s="633"/>
      <c r="BX28" s="785">
        <f>SUM(BX8:BX27)</f>
        <v>99</v>
      </c>
      <c r="BY28" s="785">
        <f t="shared" ref="BY28:CM28" si="4">SUM(BY8:BY27)</f>
        <v>6</v>
      </c>
      <c r="BZ28" s="785">
        <f t="shared" si="4"/>
        <v>15</v>
      </c>
      <c r="CA28" s="785">
        <f t="shared" si="4"/>
        <v>18</v>
      </c>
      <c r="CB28" s="785">
        <f t="shared" si="4"/>
        <v>4</v>
      </c>
      <c r="CC28" s="785">
        <f t="shared" si="4"/>
        <v>6</v>
      </c>
      <c r="CD28" s="785">
        <f t="shared" si="4"/>
        <v>6</v>
      </c>
      <c r="CE28" s="785">
        <f t="shared" si="4"/>
        <v>2</v>
      </c>
      <c r="CF28" s="785">
        <f t="shared" si="4"/>
        <v>3</v>
      </c>
      <c r="CG28" s="785">
        <f t="shared" si="4"/>
        <v>2</v>
      </c>
      <c r="CH28" s="785">
        <f t="shared" si="4"/>
        <v>70</v>
      </c>
      <c r="CI28" s="785">
        <f t="shared" si="4"/>
        <v>50</v>
      </c>
      <c r="CJ28" s="785">
        <f t="shared" si="4"/>
        <v>0</v>
      </c>
      <c r="CK28" s="785">
        <f t="shared" si="4"/>
        <v>2</v>
      </c>
      <c r="CL28" s="785">
        <f t="shared" si="4"/>
        <v>12</v>
      </c>
      <c r="CM28" s="785">
        <f t="shared" si="4"/>
        <v>8</v>
      </c>
      <c r="CN28" s="434" t="s">
        <v>201</v>
      </c>
      <c r="CO28" s="434"/>
      <c r="CP28" s="633" t="s">
        <v>11</v>
      </c>
      <c r="CQ28" s="633"/>
      <c r="CR28" s="785">
        <f>SUM(CR8:CR27)</f>
        <v>32</v>
      </c>
      <c r="CS28" s="785">
        <f t="shared" ref="CS28:DK28" si="5">SUM(CS8:CS27)</f>
        <v>8</v>
      </c>
      <c r="CT28" s="785">
        <f t="shared" si="5"/>
        <v>160</v>
      </c>
      <c r="CU28" s="785">
        <f t="shared" si="5"/>
        <v>43</v>
      </c>
      <c r="CV28" s="785">
        <f t="shared" si="5"/>
        <v>14</v>
      </c>
      <c r="CW28" s="785">
        <f t="shared" si="5"/>
        <v>17</v>
      </c>
      <c r="CX28" s="785">
        <f t="shared" si="5"/>
        <v>3</v>
      </c>
      <c r="CY28" s="785">
        <f t="shared" si="5"/>
        <v>8</v>
      </c>
      <c r="CZ28" s="785">
        <f t="shared" si="5"/>
        <v>19</v>
      </c>
      <c r="DA28" s="785">
        <f t="shared" si="5"/>
        <v>12</v>
      </c>
      <c r="DB28" s="785">
        <f t="shared" si="5"/>
        <v>7</v>
      </c>
      <c r="DC28" s="785">
        <f t="shared" si="5"/>
        <v>14</v>
      </c>
      <c r="DD28" s="785">
        <f t="shared" si="5"/>
        <v>3</v>
      </c>
      <c r="DE28" s="785">
        <f t="shared" si="5"/>
        <v>7</v>
      </c>
      <c r="DF28" s="785">
        <f t="shared" si="5"/>
        <v>0</v>
      </c>
      <c r="DG28" s="785">
        <f t="shared" si="5"/>
        <v>0</v>
      </c>
      <c r="DH28" s="785">
        <f t="shared" si="5"/>
        <v>2</v>
      </c>
      <c r="DI28" s="785">
        <f t="shared" si="5"/>
        <v>0</v>
      </c>
      <c r="DJ28" s="785">
        <f t="shared" si="5"/>
        <v>0</v>
      </c>
      <c r="DK28" s="785">
        <f t="shared" si="5"/>
        <v>0</v>
      </c>
      <c r="DL28" s="787" t="s">
        <v>201</v>
      </c>
      <c r="DM28" s="787"/>
      <c r="DN28" s="633" t="s">
        <v>11</v>
      </c>
      <c r="DO28" s="633"/>
      <c r="DP28" s="785">
        <f>SUM(DP8:DP27)</f>
        <v>15</v>
      </c>
      <c r="DQ28" s="785">
        <f t="shared" ref="DQ28:EK28" si="6">SUM(DQ8:DQ27)</f>
        <v>18</v>
      </c>
      <c r="DR28" s="785">
        <f t="shared" si="6"/>
        <v>48</v>
      </c>
      <c r="DS28" s="785">
        <f t="shared" si="6"/>
        <v>63</v>
      </c>
      <c r="DT28" s="785">
        <f t="shared" si="6"/>
        <v>21</v>
      </c>
      <c r="DU28" s="785">
        <f t="shared" si="6"/>
        <v>8</v>
      </c>
      <c r="DV28" s="785">
        <f t="shared" si="6"/>
        <v>13</v>
      </c>
      <c r="DW28" s="785">
        <f t="shared" si="6"/>
        <v>7</v>
      </c>
      <c r="DX28" s="785">
        <f t="shared" si="6"/>
        <v>0</v>
      </c>
      <c r="DY28" s="785">
        <f t="shared" si="6"/>
        <v>0</v>
      </c>
      <c r="DZ28" s="785">
        <f t="shared" si="6"/>
        <v>178</v>
      </c>
      <c r="EA28" s="785">
        <f t="shared" si="6"/>
        <v>112</v>
      </c>
      <c r="EB28" s="785">
        <f t="shared" si="6"/>
        <v>3</v>
      </c>
      <c r="EC28" s="785">
        <f t="shared" si="6"/>
        <v>1</v>
      </c>
      <c r="ED28" s="785">
        <f t="shared" si="6"/>
        <v>1</v>
      </c>
      <c r="EE28" s="785">
        <f t="shared" si="6"/>
        <v>0</v>
      </c>
      <c r="EF28" s="785">
        <f t="shared" si="6"/>
        <v>0</v>
      </c>
      <c r="EG28" s="785">
        <f t="shared" si="6"/>
        <v>0</v>
      </c>
      <c r="EH28" s="785">
        <f t="shared" si="6"/>
        <v>234</v>
      </c>
      <c r="EI28" s="785">
        <f t="shared" si="6"/>
        <v>138</v>
      </c>
      <c r="EJ28" s="785">
        <f t="shared" si="6"/>
        <v>4753</v>
      </c>
      <c r="EK28" s="785">
        <f t="shared" si="6"/>
        <v>2446</v>
      </c>
      <c r="EL28" s="785">
        <f>SUM(EJ28:EK28)</f>
        <v>7199</v>
      </c>
      <c r="EM28" s="434" t="s">
        <v>201</v>
      </c>
      <c r="EN28" s="434"/>
      <c r="EO28" s="770"/>
      <c r="EP28" s="770"/>
      <c r="EQ28" s="770"/>
      <c r="ER28" s="770"/>
      <c r="ES28" s="770"/>
      <c r="ET28" s="770"/>
      <c r="EU28" s="770"/>
      <c r="EV28" s="770"/>
      <c r="EW28" s="770"/>
      <c r="EX28" s="770"/>
      <c r="EY28" s="770"/>
      <c r="EZ28" s="770"/>
      <c r="FA28" s="770"/>
      <c r="FB28" s="770"/>
      <c r="FC28" s="770"/>
      <c r="FD28" s="770"/>
      <c r="FE28" s="770"/>
      <c r="FF28" s="770"/>
      <c r="FG28" s="770"/>
      <c r="FH28" s="770"/>
      <c r="FI28" s="770"/>
      <c r="FJ28" s="770"/>
      <c r="FK28" s="770"/>
      <c r="FL28" s="770"/>
      <c r="FM28" s="770"/>
    </row>
    <row r="29" spans="1:169" s="230" customFormat="1" ht="15.75" thickTop="1">
      <c r="CP29" s="788"/>
      <c r="CQ29" s="788"/>
    </row>
    <row r="32" spans="1:169">
      <c r="DJ32" s="193">
        <v>0</v>
      </c>
      <c r="DK32" s="193">
        <v>0</v>
      </c>
    </row>
  </sheetData>
  <mergeCells count="346">
    <mergeCell ref="BV28:BW28"/>
    <mergeCell ref="CN28:CO28"/>
    <mergeCell ref="CP28:CQ28"/>
    <mergeCell ref="DL28:DM28"/>
    <mergeCell ref="DN28:DO28"/>
    <mergeCell ref="EM28:EN28"/>
    <mergeCell ref="A28:B28"/>
    <mergeCell ref="W28:X28"/>
    <mergeCell ref="Y28:Z28"/>
    <mergeCell ref="AU28:AV28"/>
    <mergeCell ref="AW28:AX28"/>
    <mergeCell ref="BS28:BT28"/>
    <mergeCell ref="BV27:BW27"/>
    <mergeCell ref="CN27:CO27"/>
    <mergeCell ref="CP27:CQ27"/>
    <mergeCell ref="DL27:DM27"/>
    <mergeCell ref="DN27:DO27"/>
    <mergeCell ref="EM27:EN27"/>
    <mergeCell ref="A27:B27"/>
    <mergeCell ref="W27:X27"/>
    <mergeCell ref="Y27:Z27"/>
    <mergeCell ref="AU27:AV27"/>
    <mergeCell ref="AW27:AX27"/>
    <mergeCell ref="BS27:BT27"/>
    <mergeCell ref="BV26:BW26"/>
    <mergeCell ref="CN26:CO26"/>
    <mergeCell ref="CP26:CQ26"/>
    <mergeCell ref="DL26:DM26"/>
    <mergeCell ref="DN26:DO26"/>
    <mergeCell ref="EM26:EN26"/>
    <mergeCell ref="A26:B26"/>
    <mergeCell ref="W26:X26"/>
    <mergeCell ref="Y26:Z26"/>
    <mergeCell ref="AU26:AV26"/>
    <mergeCell ref="AW26:AX26"/>
    <mergeCell ref="BS26:BT26"/>
    <mergeCell ref="BV25:BW25"/>
    <mergeCell ref="CN25:CO25"/>
    <mergeCell ref="CP25:CQ25"/>
    <mergeCell ref="DL25:DM25"/>
    <mergeCell ref="DN25:DO25"/>
    <mergeCell ref="EM25:EN25"/>
    <mergeCell ref="A25:B25"/>
    <mergeCell ref="W25:X25"/>
    <mergeCell ref="Y25:Z25"/>
    <mergeCell ref="AU25:AV25"/>
    <mergeCell ref="AW25:AX25"/>
    <mergeCell ref="BS25:BT25"/>
    <mergeCell ref="BV24:BW24"/>
    <mergeCell ref="CN24:CO24"/>
    <mergeCell ref="CP24:CQ24"/>
    <mergeCell ref="DL24:DM24"/>
    <mergeCell ref="DN24:DO24"/>
    <mergeCell ref="EM24:EN24"/>
    <mergeCell ref="A24:B24"/>
    <mergeCell ref="W24:X24"/>
    <mergeCell ref="Y24:Z24"/>
    <mergeCell ref="AU24:AV24"/>
    <mergeCell ref="AW24:AX24"/>
    <mergeCell ref="BS24:BT24"/>
    <mergeCell ref="BV23:BW23"/>
    <mergeCell ref="CN23:CO23"/>
    <mergeCell ref="CP23:CQ23"/>
    <mergeCell ref="DL23:DM23"/>
    <mergeCell ref="DN23:DO23"/>
    <mergeCell ref="EM23:EN23"/>
    <mergeCell ref="A23:B23"/>
    <mergeCell ref="W23:X23"/>
    <mergeCell ref="Y23:Z23"/>
    <mergeCell ref="AU23:AV23"/>
    <mergeCell ref="AW23:AX23"/>
    <mergeCell ref="BS23:BT23"/>
    <mergeCell ref="BV22:BW22"/>
    <mergeCell ref="CN22:CO22"/>
    <mergeCell ref="CP22:CQ22"/>
    <mergeCell ref="DL22:DM22"/>
    <mergeCell ref="DN22:DO22"/>
    <mergeCell ref="EM22:EN22"/>
    <mergeCell ref="A22:B22"/>
    <mergeCell ref="W22:X22"/>
    <mergeCell ref="Y22:Z22"/>
    <mergeCell ref="AU22:AV22"/>
    <mergeCell ref="AW22:AX22"/>
    <mergeCell ref="BS22:BT22"/>
    <mergeCell ref="BV21:BW21"/>
    <mergeCell ref="CN21:CO21"/>
    <mergeCell ref="CP21:CQ21"/>
    <mergeCell ref="DL21:DM21"/>
    <mergeCell ref="DN21:DO21"/>
    <mergeCell ref="EM21:EN21"/>
    <mergeCell ref="A21:B21"/>
    <mergeCell ref="W21:X21"/>
    <mergeCell ref="Y21:Z21"/>
    <mergeCell ref="AU21:AV21"/>
    <mergeCell ref="AW21:AX21"/>
    <mergeCell ref="BS21:BT21"/>
    <mergeCell ref="BV20:BW20"/>
    <mergeCell ref="CN20:CO20"/>
    <mergeCell ref="CP20:CQ20"/>
    <mergeCell ref="DL20:DM20"/>
    <mergeCell ref="DN20:DO20"/>
    <mergeCell ref="EM20:EN20"/>
    <mergeCell ref="A20:B20"/>
    <mergeCell ref="W20:X20"/>
    <mergeCell ref="Y20:Z20"/>
    <mergeCell ref="AU20:AV20"/>
    <mergeCell ref="AW20:AX20"/>
    <mergeCell ref="BS20:BT20"/>
    <mergeCell ref="BV19:BW19"/>
    <mergeCell ref="CN19:CO19"/>
    <mergeCell ref="CP19:CQ19"/>
    <mergeCell ref="DL19:DM19"/>
    <mergeCell ref="DN19:DO19"/>
    <mergeCell ref="EM19:EN19"/>
    <mergeCell ref="A19:B19"/>
    <mergeCell ref="W19:X19"/>
    <mergeCell ref="Y19:Z19"/>
    <mergeCell ref="AU19:AV19"/>
    <mergeCell ref="AW19:AX19"/>
    <mergeCell ref="BS19:BT19"/>
    <mergeCell ref="BV18:BW18"/>
    <mergeCell ref="CN18:CO18"/>
    <mergeCell ref="CP18:CQ18"/>
    <mergeCell ref="DL18:DM18"/>
    <mergeCell ref="DN18:DO18"/>
    <mergeCell ref="EM18:EN18"/>
    <mergeCell ref="CO12:CO17"/>
    <mergeCell ref="CP12:CP17"/>
    <mergeCell ref="DM12:DM17"/>
    <mergeCell ref="DN12:DN17"/>
    <mergeCell ref="EN12:EN17"/>
    <mergeCell ref="A18:B18"/>
    <mergeCell ref="W18:X18"/>
    <mergeCell ref="Y18:Z18"/>
    <mergeCell ref="AU18:AV18"/>
    <mergeCell ref="AW18:AX18"/>
    <mergeCell ref="DL11:DM11"/>
    <mergeCell ref="DN11:DO11"/>
    <mergeCell ref="EM11:EN11"/>
    <mergeCell ref="A12:A17"/>
    <mergeCell ref="X12:X17"/>
    <mergeCell ref="Y12:Y17"/>
    <mergeCell ref="AV12:AV17"/>
    <mergeCell ref="AW12:AW17"/>
    <mergeCell ref="BT12:BT17"/>
    <mergeCell ref="BV12:BV17"/>
    <mergeCell ref="EM10:EN10"/>
    <mergeCell ref="A11:B11"/>
    <mergeCell ref="W11:X11"/>
    <mergeCell ref="Y11:Z11"/>
    <mergeCell ref="AU11:AV11"/>
    <mergeCell ref="AW11:AX11"/>
    <mergeCell ref="BS11:BT11"/>
    <mergeCell ref="BV11:BW11"/>
    <mergeCell ref="CN11:CO11"/>
    <mergeCell ref="CP11:CQ11"/>
    <mergeCell ref="BS10:BT10"/>
    <mergeCell ref="BV10:BW10"/>
    <mergeCell ref="CN10:CO10"/>
    <mergeCell ref="CP10:CQ10"/>
    <mergeCell ref="DL10:DM10"/>
    <mergeCell ref="DN10:DO10"/>
    <mergeCell ref="CN9:CO9"/>
    <mergeCell ref="CP9:CQ9"/>
    <mergeCell ref="DL9:DM9"/>
    <mergeCell ref="DN9:DO9"/>
    <mergeCell ref="EM9:EN9"/>
    <mergeCell ref="A10:B10"/>
    <mergeCell ref="W10:X10"/>
    <mergeCell ref="Y10:Z10"/>
    <mergeCell ref="AU10:AV10"/>
    <mergeCell ref="AW10:AX10"/>
    <mergeCell ref="DL8:DM8"/>
    <mergeCell ref="DN8:DO8"/>
    <mergeCell ref="EM8:EN8"/>
    <mergeCell ref="A9:B9"/>
    <mergeCell ref="W9:X9"/>
    <mergeCell ref="Y9:Z9"/>
    <mergeCell ref="AU9:AV9"/>
    <mergeCell ref="AW9:AX9"/>
    <mergeCell ref="BS9:BT9"/>
    <mergeCell ref="BV9:BW9"/>
    <mergeCell ref="EJ5:EL5"/>
    <mergeCell ref="A8:B8"/>
    <mergeCell ref="W8:X8"/>
    <mergeCell ref="Y8:Z8"/>
    <mergeCell ref="AU8:AV8"/>
    <mergeCell ref="AW8:AX8"/>
    <mergeCell ref="BS8:BT8"/>
    <mergeCell ref="BV8:BW8"/>
    <mergeCell ref="CN8:CO8"/>
    <mergeCell ref="CP8:CQ8"/>
    <mergeCell ref="DX5:DY5"/>
    <mergeCell ref="DZ5:EA5"/>
    <mergeCell ref="EB5:EC5"/>
    <mergeCell ref="ED5:EE5"/>
    <mergeCell ref="EF5:EG5"/>
    <mergeCell ref="EH5:EI5"/>
    <mergeCell ref="CZ5:DA5"/>
    <mergeCell ref="DB5:DC5"/>
    <mergeCell ref="DD5:DE5"/>
    <mergeCell ref="DF5:DG5"/>
    <mergeCell ref="DH5:DI5"/>
    <mergeCell ref="DJ5:DK5"/>
    <mergeCell ref="CB5:CC5"/>
    <mergeCell ref="CD5:CE5"/>
    <mergeCell ref="CF5:CG5"/>
    <mergeCell ref="CH5:CI5"/>
    <mergeCell ref="CJ5:CK5"/>
    <mergeCell ref="CL5:CM5"/>
    <mergeCell ref="BC5:BD5"/>
    <mergeCell ref="BE5:BF5"/>
    <mergeCell ref="BG5:BH5"/>
    <mergeCell ref="BI5:BJ5"/>
    <mergeCell ref="BK5:BL5"/>
    <mergeCell ref="BM5:BN5"/>
    <mergeCell ref="AE5:AF5"/>
    <mergeCell ref="AG5:AH5"/>
    <mergeCell ref="AI5:AJ5"/>
    <mergeCell ref="AK5:AL5"/>
    <mergeCell ref="AM5:AN5"/>
    <mergeCell ref="AO5:AP5"/>
    <mergeCell ref="EJ4:EL4"/>
    <mergeCell ref="EM4:EN7"/>
    <mergeCell ref="C5:D5"/>
    <mergeCell ref="E5:F5"/>
    <mergeCell ref="G5:H5"/>
    <mergeCell ref="I5:J5"/>
    <mergeCell ref="K5:L5"/>
    <mergeCell ref="M5:N5"/>
    <mergeCell ref="O5:P5"/>
    <mergeCell ref="Q5:R5"/>
    <mergeCell ref="DX4:DY4"/>
    <mergeCell ref="DZ4:EA4"/>
    <mergeCell ref="EB4:EC4"/>
    <mergeCell ref="ED4:EE4"/>
    <mergeCell ref="EF4:EG4"/>
    <mergeCell ref="EH4:EI4"/>
    <mergeCell ref="DL4:DM7"/>
    <mergeCell ref="DN4:DO7"/>
    <mergeCell ref="DP4:DQ4"/>
    <mergeCell ref="DR4:DS4"/>
    <mergeCell ref="DT4:DU4"/>
    <mergeCell ref="DV4:DW4"/>
    <mergeCell ref="DP5:DQ5"/>
    <mergeCell ref="DR5:DS5"/>
    <mergeCell ref="DT5:DU5"/>
    <mergeCell ref="DV5:DW5"/>
    <mergeCell ref="CZ4:DA4"/>
    <mergeCell ref="DB4:DC4"/>
    <mergeCell ref="DD4:DE4"/>
    <mergeCell ref="DF4:DG4"/>
    <mergeCell ref="DH4:DI4"/>
    <mergeCell ref="DJ4:DK4"/>
    <mergeCell ref="CN4:CO7"/>
    <mergeCell ref="CP4:CQ7"/>
    <mergeCell ref="CR4:CS4"/>
    <mergeCell ref="CT4:CU4"/>
    <mergeCell ref="CV4:CW4"/>
    <mergeCell ref="CX4:CY4"/>
    <mergeCell ref="CR5:CS5"/>
    <mergeCell ref="CT5:CU5"/>
    <mergeCell ref="CV5:CW5"/>
    <mergeCell ref="CX5:CY5"/>
    <mergeCell ref="CB4:CC4"/>
    <mergeCell ref="CD4:CE4"/>
    <mergeCell ref="CF4:CG4"/>
    <mergeCell ref="CH4:CI4"/>
    <mergeCell ref="CJ4:CK4"/>
    <mergeCell ref="CL4:CM4"/>
    <mergeCell ref="BO4:BP4"/>
    <mergeCell ref="BQ4:BR4"/>
    <mergeCell ref="BS4:BT7"/>
    <mergeCell ref="BV4:BW7"/>
    <mergeCell ref="BX4:BY4"/>
    <mergeCell ref="BZ4:CA4"/>
    <mergeCell ref="BO5:BP5"/>
    <mergeCell ref="BQ5:BR5"/>
    <mergeCell ref="BX5:BY5"/>
    <mergeCell ref="BZ5:CA5"/>
    <mergeCell ref="BC4:BD4"/>
    <mergeCell ref="BE4:BF4"/>
    <mergeCell ref="BG4:BH4"/>
    <mergeCell ref="BI4:BJ4"/>
    <mergeCell ref="BK4:BL4"/>
    <mergeCell ref="BM4:BN4"/>
    <mergeCell ref="AQ4:AR4"/>
    <mergeCell ref="AS4:AT4"/>
    <mergeCell ref="AU4:AV7"/>
    <mergeCell ref="AW4:AX7"/>
    <mergeCell ref="AY4:AZ4"/>
    <mergeCell ref="BA4:BB4"/>
    <mergeCell ref="AQ5:AR5"/>
    <mergeCell ref="AS5:AT5"/>
    <mergeCell ref="AY5:AZ5"/>
    <mergeCell ref="BA5:BB5"/>
    <mergeCell ref="AE4:AF4"/>
    <mergeCell ref="AG4:AH4"/>
    <mergeCell ref="AI4:AJ4"/>
    <mergeCell ref="AK4:AL4"/>
    <mergeCell ref="AM4:AN4"/>
    <mergeCell ref="AO4:AP4"/>
    <mergeCell ref="S4:T4"/>
    <mergeCell ref="U4:V4"/>
    <mergeCell ref="W4:X7"/>
    <mergeCell ref="Y4:Z7"/>
    <mergeCell ref="AA4:AB4"/>
    <mergeCell ref="AC4:AD4"/>
    <mergeCell ref="S5:T5"/>
    <mergeCell ref="U5:V5"/>
    <mergeCell ref="AA5:AB5"/>
    <mergeCell ref="AC5:AD5"/>
    <mergeCell ref="EM3:EN3"/>
    <mergeCell ref="A4:B7"/>
    <mergeCell ref="C4:D4"/>
    <mergeCell ref="E4:F4"/>
    <mergeCell ref="G4:H4"/>
    <mergeCell ref="I4:J4"/>
    <mergeCell ref="K4:L4"/>
    <mergeCell ref="M4:N4"/>
    <mergeCell ref="O4:P4"/>
    <mergeCell ref="Q4:R4"/>
    <mergeCell ref="BV3:BW3"/>
    <mergeCell ref="CN3:CO3"/>
    <mergeCell ref="CP3:CQ3"/>
    <mergeCell ref="DL3:DM3"/>
    <mergeCell ref="DN3:DO3"/>
    <mergeCell ref="EI3:EK3"/>
    <mergeCell ref="A3:C3"/>
    <mergeCell ref="W3:X3"/>
    <mergeCell ref="Y3:Z3"/>
    <mergeCell ref="AU3:AV3"/>
    <mergeCell ref="AW3:AX3"/>
    <mergeCell ref="BS3:BT3"/>
    <mergeCell ref="A2:X2"/>
    <mergeCell ref="Y2:AV2"/>
    <mergeCell ref="AW2:BT2"/>
    <mergeCell ref="BV2:CO2"/>
    <mergeCell ref="CP2:DM2"/>
    <mergeCell ref="DN2:EN2"/>
    <mergeCell ref="A1:X1"/>
    <mergeCell ref="Y1:AV1"/>
    <mergeCell ref="AW1:BT1"/>
    <mergeCell ref="BV1:CO1"/>
    <mergeCell ref="CP1:DM1"/>
    <mergeCell ref="DN1:EN1"/>
  </mergeCells>
  <printOptions horizontalCentered="1"/>
  <pageMargins left="1" right="1" top="1.5" bottom="1" header="1.5" footer="1"/>
  <pageSetup paperSize="9" scale="70" firstPageNumber="62" orientation="landscape" useFirstPageNumber="1" r:id="rId1"/>
  <headerFooter alignWithMargins="0"/>
  <colBreaks count="5" manualBreakCount="5">
    <brk id="24" max="29" man="1"/>
    <brk id="48" max="29" man="1"/>
    <brk id="72" max="29" man="1"/>
    <brk id="93" max="29" man="1"/>
    <brk id="117" max="29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S31"/>
  <sheetViews>
    <sheetView rightToLeft="1" view="pageBreakPreview" zoomScale="70" zoomScaleNormal="80" zoomScaleSheetLayoutView="70" workbookViewId="0">
      <selection activeCell="D10" sqref="D10"/>
    </sheetView>
  </sheetViews>
  <sheetFormatPr defaultRowHeight="12.75"/>
  <cols>
    <col min="1" max="1" width="11" style="580" customWidth="1"/>
    <col min="2" max="2" width="10.42578125" style="580" customWidth="1"/>
    <col min="3" max="3" width="10.5703125" style="580" customWidth="1"/>
    <col min="4" max="5" width="11" style="580" customWidth="1"/>
    <col min="6" max="8" width="9.5703125" style="580" customWidth="1"/>
    <col min="9" max="11" width="7.7109375" style="580" customWidth="1"/>
    <col min="12" max="14" width="11.85546875" style="580" customWidth="1"/>
    <col min="15" max="15" width="11.28515625" style="580" customWidth="1"/>
    <col min="16" max="16" width="10.28515625" style="580" customWidth="1"/>
    <col min="17" max="17" width="2.7109375" style="580" customWidth="1"/>
    <col min="18" max="16384" width="9.140625" style="580"/>
  </cols>
  <sheetData>
    <row r="1" spans="1:19" ht="21.75" customHeight="1">
      <c r="A1" s="789" t="s">
        <v>725</v>
      </c>
      <c r="B1" s="789"/>
      <c r="C1" s="789"/>
      <c r="D1" s="789"/>
      <c r="E1" s="789"/>
      <c r="F1" s="789"/>
      <c r="G1" s="789"/>
      <c r="H1" s="789"/>
      <c r="I1" s="789"/>
      <c r="J1" s="789"/>
      <c r="K1" s="789"/>
      <c r="L1" s="789"/>
      <c r="M1" s="789"/>
      <c r="N1" s="789"/>
      <c r="O1" s="789"/>
      <c r="P1" s="789"/>
      <c r="Q1" s="789"/>
      <c r="R1" s="790"/>
      <c r="S1" s="790"/>
    </row>
    <row r="2" spans="1:19" ht="18" customHeight="1">
      <c r="A2" s="586" t="s">
        <v>726</v>
      </c>
      <c r="B2" s="586"/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86"/>
      <c r="P2" s="586"/>
      <c r="Q2" s="586"/>
      <c r="R2" s="704"/>
      <c r="S2" s="704"/>
    </row>
    <row r="3" spans="1:19" ht="18.75" customHeight="1" thickBot="1">
      <c r="A3" s="637" t="s">
        <v>727</v>
      </c>
      <c r="B3" s="637"/>
      <c r="C3" s="637"/>
      <c r="D3" s="791"/>
      <c r="E3" s="791"/>
      <c r="F3" s="791"/>
      <c r="G3" s="791"/>
      <c r="H3" s="791"/>
      <c r="I3" s="791"/>
      <c r="J3" s="791"/>
      <c r="K3" s="791"/>
      <c r="L3" s="791"/>
      <c r="M3" s="791"/>
      <c r="N3" s="791"/>
      <c r="O3" s="638" t="s">
        <v>728</v>
      </c>
      <c r="P3" s="638"/>
      <c r="Q3" s="638"/>
    </row>
    <row r="4" spans="1:19" ht="21" customHeight="1" thickTop="1">
      <c r="A4" s="792" t="s">
        <v>85</v>
      </c>
      <c r="B4" s="792"/>
      <c r="C4" s="793" t="s">
        <v>396</v>
      </c>
      <c r="D4" s="793"/>
      <c r="E4" s="793"/>
      <c r="F4" s="793" t="s">
        <v>397</v>
      </c>
      <c r="G4" s="793"/>
      <c r="H4" s="793"/>
      <c r="I4" s="793" t="s">
        <v>729</v>
      </c>
      <c r="J4" s="793"/>
      <c r="K4" s="793"/>
      <c r="L4" s="794" t="s">
        <v>730</v>
      </c>
      <c r="M4" s="794"/>
      <c r="N4" s="794"/>
      <c r="O4" s="795" t="s">
        <v>206</v>
      </c>
      <c r="P4" s="795"/>
      <c r="Q4" s="795"/>
    </row>
    <row r="5" spans="1:19" ht="15.75" customHeight="1">
      <c r="A5" s="796"/>
      <c r="B5" s="796"/>
      <c r="C5" s="797"/>
      <c r="D5" s="797"/>
      <c r="E5" s="797"/>
      <c r="F5" s="797"/>
      <c r="G5" s="797"/>
      <c r="H5" s="797"/>
      <c r="I5" s="797"/>
      <c r="J5" s="797"/>
      <c r="K5" s="797"/>
      <c r="L5" s="798"/>
      <c r="M5" s="798"/>
      <c r="N5" s="798"/>
      <c r="O5" s="616"/>
      <c r="P5" s="616"/>
      <c r="Q5" s="616"/>
    </row>
    <row r="6" spans="1:19" ht="14.25" customHeight="1">
      <c r="A6" s="796"/>
      <c r="B6" s="796"/>
      <c r="C6" s="797"/>
      <c r="D6" s="797"/>
      <c r="E6" s="797"/>
      <c r="F6" s="797"/>
      <c r="G6" s="797"/>
      <c r="H6" s="797"/>
      <c r="I6" s="797"/>
      <c r="J6" s="797"/>
      <c r="K6" s="797"/>
      <c r="L6" s="798"/>
      <c r="M6" s="798"/>
      <c r="N6" s="798"/>
      <c r="O6" s="616"/>
      <c r="P6" s="616"/>
      <c r="Q6" s="616"/>
    </row>
    <row r="7" spans="1:19" ht="77.25" customHeight="1">
      <c r="A7" s="796"/>
      <c r="B7" s="796"/>
      <c r="C7" s="799" t="s">
        <v>731</v>
      </c>
      <c r="D7" s="799"/>
      <c r="E7" s="799"/>
      <c r="F7" s="800"/>
      <c r="G7" s="801" t="s">
        <v>432</v>
      </c>
      <c r="H7" s="800"/>
      <c r="I7" s="802" t="s">
        <v>732</v>
      </c>
      <c r="J7" s="802"/>
      <c r="K7" s="802"/>
      <c r="L7" s="803"/>
      <c r="M7" s="804" t="s">
        <v>403</v>
      </c>
      <c r="N7" s="804"/>
      <c r="O7" s="616"/>
      <c r="P7" s="616"/>
      <c r="Q7" s="616"/>
    </row>
    <row r="8" spans="1:19" ht="63" customHeight="1">
      <c r="A8" s="796"/>
      <c r="B8" s="796"/>
      <c r="C8" s="805" t="s">
        <v>90</v>
      </c>
      <c r="D8" s="805" t="s">
        <v>386</v>
      </c>
      <c r="E8" s="806" t="s">
        <v>89</v>
      </c>
      <c r="F8" s="805" t="s">
        <v>90</v>
      </c>
      <c r="G8" s="805" t="s">
        <v>386</v>
      </c>
      <c r="H8" s="806" t="s">
        <v>89</v>
      </c>
      <c r="I8" s="805" t="s">
        <v>398</v>
      </c>
      <c r="J8" s="805" t="s">
        <v>386</v>
      </c>
      <c r="K8" s="806" t="s">
        <v>89</v>
      </c>
      <c r="L8" s="805" t="s">
        <v>90</v>
      </c>
      <c r="M8" s="805" t="s">
        <v>386</v>
      </c>
      <c r="N8" s="805" t="s">
        <v>89</v>
      </c>
      <c r="O8" s="616"/>
      <c r="P8" s="616"/>
      <c r="Q8" s="616"/>
    </row>
    <row r="9" spans="1:19" ht="45.75" customHeight="1" thickBot="1">
      <c r="A9" s="807"/>
      <c r="B9" s="807"/>
      <c r="C9" s="808" t="s">
        <v>198</v>
      </c>
      <c r="D9" s="808" t="s">
        <v>233</v>
      </c>
      <c r="E9" s="808" t="s">
        <v>201</v>
      </c>
      <c r="F9" s="808" t="s">
        <v>198</v>
      </c>
      <c r="G9" s="808" t="s">
        <v>233</v>
      </c>
      <c r="H9" s="808" t="s">
        <v>201</v>
      </c>
      <c r="I9" s="808" t="s">
        <v>198</v>
      </c>
      <c r="J9" s="808" t="s">
        <v>233</v>
      </c>
      <c r="K9" s="808" t="s">
        <v>201</v>
      </c>
      <c r="L9" s="808" t="s">
        <v>198</v>
      </c>
      <c r="M9" s="808" t="s">
        <v>233</v>
      </c>
      <c r="N9" s="808" t="s">
        <v>201</v>
      </c>
      <c r="O9" s="809"/>
      <c r="P9" s="809"/>
      <c r="Q9" s="809"/>
    </row>
    <row r="10" spans="1:19" ht="15.95" customHeight="1">
      <c r="A10" s="665" t="s">
        <v>382</v>
      </c>
      <c r="B10" s="665"/>
      <c r="C10" s="810">
        <v>126</v>
      </c>
      <c r="D10" s="810">
        <v>62</v>
      </c>
      <c r="E10" s="811">
        <f>SUM(C10:D10)</f>
        <v>188</v>
      </c>
      <c r="F10" s="810">
        <v>10</v>
      </c>
      <c r="G10" s="810">
        <v>4</v>
      </c>
      <c r="H10" s="810">
        <f>SUM(F10:G10)</f>
        <v>14</v>
      </c>
      <c r="I10" s="810">
        <f>SUM(F10,C10)</f>
        <v>136</v>
      </c>
      <c r="J10" s="810">
        <f>SUM(G10,D10)</f>
        <v>66</v>
      </c>
      <c r="K10" s="810">
        <f>SUM(I10:J10)</f>
        <v>202</v>
      </c>
      <c r="L10" s="810">
        <v>6</v>
      </c>
      <c r="M10" s="810">
        <v>0</v>
      </c>
      <c r="N10" s="810">
        <f>SUM(L10:M10)</f>
        <v>6</v>
      </c>
      <c r="O10" s="561" t="s">
        <v>380</v>
      </c>
      <c r="P10" s="561"/>
      <c r="Q10" s="561"/>
    </row>
    <row r="11" spans="1:19" ht="15.95" customHeight="1">
      <c r="A11" s="665" t="s">
        <v>172</v>
      </c>
      <c r="B11" s="665"/>
      <c r="C11" s="812">
        <v>215</v>
      </c>
      <c r="D11" s="812">
        <v>55</v>
      </c>
      <c r="E11" s="812">
        <f>SUM(C11:D11)</f>
        <v>270</v>
      </c>
      <c r="F11" s="812">
        <v>16</v>
      </c>
      <c r="G11" s="812">
        <v>2</v>
      </c>
      <c r="H11" s="812">
        <f>SUM(F11:G11)</f>
        <v>18</v>
      </c>
      <c r="I11" s="812">
        <f>SUM(F11,C11)</f>
        <v>231</v>
      </c>
      <c r="J11" s="812">
        <f>SUM(G11,D11)</f>
        <v>57</v>
      </c>
      <c r="K11" s="812">
        <f>SUM(I11:J11)</f>
        <v>288</v>
      </c>
      <c r="L11" s="812">
        <v>6</v>
      </c>
      <c r="M11" s="812">
        <v>5</v>
      </c>
      <c r="N11" s="812">
        <f>SUM(L11:M11)</f>
        <v>11</v>
      </c>
      <c r="O11" s="473" t="s">
        <v>207</v>
      </c>
      <c r="P11" s="473"/>
      <c r="Q11" s="473"/>
    </row>
    <row r="12" spans="1:19" ht="15.95" customHeight="1">
      <c r="A12" s="665" t="s">
        <v>173</v>
      </c>
      <c r="B12" s="665"/>
      <c r="C12" s="812">
        <v>255</v>
      </c>
      <c r="D12" s="812">
        <v>132</v>
      </c>
      <c r="E12" s="812">
        <f t="shared" ref="E12:E29" si="0">SUM(C12:D12)</f>
        <v>387</v>
      </c>
      <c r="F12" s="812">
        <v>2</v>
      </c>
      <c r="G12" s="812">
        <v>6</v>
      </c>
      <c r="H12" s="812">
        <f t="shared" ref="H12:H29" si="1">SUM(F12:G12)</f>
        <v>8</v>
      </c>
      <c r="I12" s="812">
        <f t="shared" ref="I12:J29" si="2">SUM(F12,C12)</f>
        <v>257</v>
      </c>
      <c r="J12" s="812">
        <f t="shared" si="2"/>
        <v>138</v>
      </c>
      <c r="K12" s="812">
        <f t="shared" ref="K12:K29" si="3">SUM(I12:J12)</f>
        <v>395</v>
      </c>
      <c r="L12" s="812">
        <v>19</v>
      </c>
      <c r="M12" s="812">
        <v>22</v>
      </c>
      <c r="N12" s="812">
        <f t="shared" ref="N12:N29" si="4">SUM(L12:M12)</f>
        <v>41</v>
      </c>
      <c r="O12" s="813"/>
      <c r="P12" s="473" t="s">
        <v>208</v>
      </c>
      <c r="Q12" s="473"/>
    </row>
    <row r="13" spans="1:19" ht="15.95" customHeight="1">
      <c r="A13" s="624" t="s">
        <v>7</v>
      </c>
      <c r="B13" s="624"/>
      <c r="C13" s="812">
        <v>436</v>
      </c>
      <c r="D13" s="812">
        <v>236</v>
      </c>
      <c r="E13" s="812">
        <f t="shared" si="0"/>
        <v>672</v>
      </c>
      <c r="F13" s="812">
        <v>6</v>
      </c>
      <c r="G13" s="812">
        <v>8</v>
      </c>
      <c r="H13" s="812">
        <f t="shared" si="1"/>
        <v>14</v>
      </c>
      <c r="I13" s="812">
        <f t="shared" si="2"/>
        <v>442</v>
      </c>
      <c r="J13" s="812">
        <f t="shared" si="2"/>
        <v>244</v>
      </c>
      <c r="K13" s="812">
        <f t="shared" si="3"/>
        <v>686</v>
      </c>
      <c r="L13" s="812">
        <v>10</v>
      </c>
      <c r="M13" s="812">
        <v>5</v>
      </c>
      <c r="N13" s="812">
        <f t="shared" si="4"/>
        <v>15</v>
      </c>
      <c r="O13" s="813"/>
      <c r="P13" s="473" t="s">
        <v>209</v>
      </c>
      <c r="Q13" s="473"/>
    </row>
    <row r="14" spans="1:19" ht="15.95" customHeight="1">
      <c r="A14" s="773" t="s">
        <v>8</v>
      </c>
      <c r="B14" s="191" t="s">
        <v>174</v>
      </c>
      <c r="C14" s="812">
        <v>206</v>
      </c>
      <c r="D14" s="812">
        <v>192</v>
      </c>
      <c r="E14" s="812">
        <f t="shared" si="0"/>
        <v>398</v>
      </c>
      <c r="F14" s="812">
        <v>10</v>
      </c>
      <c r="G14" s="812">
        <v>23</v>
      </c>
      <c r="H14" s="812">
        <f t="shared" si="1"/>
        <v>33</v>
      </c>
      <c r="I14" s="812">
        <f t="shared" si="2"/>
        <v>216</v>
      </c>
      <c r="J14" s="812">
        <f t="shared" si="2"/>
        <v>215</v>
      </c>
      <c r="K14" s="812">
        <f t="shared" si="3"/>
        <v>431</v>
      </c>
      <c r="L14" s="812">
        <v>158</v>
      </c>
      <c r="M14" s="812">
        <v>160</v>
      </c>
      <c r="N14" s="812">
        <f t="shared" si="4"/>
        <v>318</v>
      </c>
      <c r="O14" s="365" t="s">
        <v>210</v>
      </c>
      <c r="P14" s="533" t="s">
        <v>211</v>
      </c>
      <c r="Q14" s="559"/>
    </row>
    <row r="15" spans="1:19" ht="15.95" customHeight="1">
      <c r="A15" s="776"/>
      <c r="B15" s="191" t="s">
        <v>175</v>
      </c>
      <c r="C15" s="812">
        <v>236</v>
      </c>
      <c r="D15" s="812">
        <v>182</v>
      </c>
      <c r="E15" s="812">
        <f t="shared" si="0"/>
        <v>418</v>
      </c>
      <c r="F15" s="812">
        <v>11</v>
      </c>
      <c r="G15" s="812">
        <v>18</v>
      </c>
      <c r="H15" s="812">
        <f t="shared" si="1"/>
        <v>29</v>
      </c>
      <c r="I15" s="812">
        <f t="shared" si="2"/>
        <v>247</v>
      </c>
      <c r="J15" s="812">
        <f t="shared" si="2"/>
        <v>200</v>
      </c>
      <c r="K15" s="812">
        <f t="shared" si="3"/>
        <v>447</v>
      </c>
      <c r="L15" s="812">
        <v>0</v>
      </c>
      <c r="M15" s="812">
        <v>0</v>
      </c>
      <c r="N15" s="812">
        <f t="shared" si="4"/>
        <v>0</v>
      </c>
      <c r="O15" s="365" t="s">
        <v>212</v>
      </c>
      <c r="P15" s="533"/>
      <c r="Q15" s="559"/>
    </row>
    <row r="16" spans="1:19" ht="15.95" customHeight="1">
      <c r="A16" s="776"/>
      <c r="B16" s="191" t="s">
        <v>176</v>
      </c>
      <c r="C16" s="812">
        <v>37</v>
      </c>
      <c r="D16" s="812">
        <v>36</v>
      </c>
      <c r="E16" s="812">
        <f t="shared" si="0"/>
        <v>73</v>
      </c>
      <c r="F16" s="812">
        <v>0</v>
      </c>
      <c r="G16" s="812">
        <v>4</v>
      </c>
      <c r="H16" s="812">
        <f t="shared" si="1"/>
        <v>4</v>
      </c>
      <c r="I16" s="812">
        <f t="shared" si="2"/>
        <v>37</v>
      </c>
      <c r="J16" s="812">
        <f t="shared" si="2"/>
        <v>40</v>
      </c>
      <c r="K16" s="812">
        <f t="shared" si="3"/>
        <v>77</v>
      </c>
      <c r="L16" s="812">
        <v>12</v>
      </c>
      <c r="M16" s="812">
        <v>16</v>
      </c>
      <c r="N16" s="812">
        <f t="shared" si="4"/>
        <v>28</v>
      </c>
      <c r="O16" s="365" t="s">
        <v>213</v>
      </c>
      <c r="P16" s="533"/>
      <c r="Q16" s="559"/>
    </row>
    <row r="17" spans="1:17" ht="15.95" customHeight="1">
      <c r="A17" s="776"/>
      <c r="B17" s="191" t="s">
        <v>177</v>
      </c>
      <c r="C17" s="812">
        <v>89</v>
      </c>
      <c r="D17" s="812">
        <v>130</v>
      </c>
      <c r="E17" s="812">
        <f t="shared" si="0"/>
        <v>219</v>
      </c>
      <c r="F17" s="812">
        <v>8</v>
      </c>
      <c r="G17" s="812">
        <v>15</v>
      </c>
      <c r="H17" s="812">
        <f t="shared" si="1"/>
        <v>23</v>
      </c>
      <c r="I17" s="812">
        <f t="shared" si="2"/>
        <v>97</v>
      </c>
      <c r="J17" s="812">
        <f t="shared" si="2"/>
        <v>145</v>
      </c>
      <c r="K17" s="812">
        <f t="shared" si="3"/>
        <v>242</v>
      </c>
      <c r="L17" s="812">
        <v>52</v>
      </c>
      <c r="M17" s="812">
        <v>76</v>
      </c>
      <c r="N17" s="812">
        <f t="shared" si="4"/>
        <v>128</v>
      </c>
      <c r="O17" s="365" t="s">
        <v>214</v>
      </c>
      <c r="P17" s="533"/>
      <c r="Q17" s="559"/>
    </row>
    <row r="18" spans="1:17" ht="15.95" customHeight="1">
      <c r="A18" s="776"/>
      <c r="B18" s="191" t="s">
        <v>178</v>
      </c>
      <c r="C18" s="812">
        <v>153</v>
      </c>
      <c r="D18" s="812">
        <v>168</v>
      </c>
      <c r="E18" s="812">
        <f t="shared" si="0"/>
        <v>321</v>
      </c>
      <c r="F18" s="812">
        <v>11</v>
      </c>
      <c r="G18" s="812">
        <v>10</v>
      </c>
      <c r="H18" s="812">
        <f t="shared" si="1"/>
        <v>21</v>
      </c>
      <c r="I18" s="812">
        <f t="shared" si="2"/>
        <v>164</v>
      </c>
      <c r="J18" s="812">
        <f t="shared" si="2"/>
        <v>178</v>
      </c>
      <c r="K18" s="812">
        <f t="shared" si="3"/>
        <v>342</v>
      </c>
      <c r="L18" s="812">
        <v>53</v>
      </c>
      <c r="M18" s="812">
        <v>35</v>
      </c>
      <c r="N18" s="812">
        <f t="shared" si="4"/>
        <v>88</v>
      </c>
      <c r="O18" s="365" t="s">
        <v>215</v>
      </c>
      <c r="P18" s="533"/>
      <c r="Q18" s="559"/>
    </row>
    <row r="19" spans="1:17" ht="15.95" customHeight="1">
      <c r="A19" s="777"/>
      <c r="B19" s="191" t="s">
        <v>179</v>
      </c>
      <c r="C19" s="812">
        <v>98</v>
      </c>
      <c r="D19" s="812">
        <v>98</v>
      </c>
      <c r="E19" s="812">
        <f t="shared" si="0"/>
        <v>196</v>
      </c>
      <c r="F19" s="812">
        <v>6</v>
      </c>
      <c r="G19" s="812">
        <v>13</v>
      </c>
      <c r="H19" s="812">
        <f t="shared" si="1"/>
        <v>19</v>
      </c>
      <c r="I19" s="812">
        <f t="shared" si="2"/>
        <v>104</v>
      </c>
      <c r="J19" s="812">
        <f t="shared" si="2"/>
        <v>111</v>
      </c>
      <c r="K19" s="812">
        <f t="shared" si="3"/>
        <v>215</v>
      </c>
      <c r="L19" s="812">
        <v>53</v>
      </c>
      <c r="M19" s="812">
        <v>45</v>
      </c>
      <c r="N19" s="812">
        <f t="shared" si="4"/>
        <v>98</v>
      </c>
      <c r="O19" s="365" t="s">
        <v>216</v>
      </c>
      <c r="P19" s="533"/>
      <c r="Q19" s="559"/>
    </row>
    <row r="20" spans="1:17" ht="15.95" customHeight="1">
      <c r="A20" s="624" t="s">
        <v>392</v>
      </c>
      <c r="B20" s="624"/>
      <c r="C20" s="812">
        <v>281</v>
      </c>
      <c r="D20" s="812">
        <v>36</v>
      </c>
      <c r="E20" s="812">
        <f t="shared" si="0"/>
        <v>317</v>
      </c>
      <c r="F20" s="812">
        <v>13</v>
      </c>
      <c r="G20" s="812">
        <v>11</v>
      </c>
      <c r="H20" s="812">
        <f t="shared" si="1"/>
        <v>24</v>
      </c>
      <c r="I20" s="812">
        <f t="shared" si="2"/>
        <v>294</v>
      </c>
      <c r="J20" s="812">
        <f t="shared" si="2"/>
        <v>47</v>
      </c>
      <c r="K20" s="812">
        <f t="shared" si="3"/>
        <v>341</v>
      </c>
      <c r="L20" s="812">
        <v>0</v>
      </c>
      <c r="M20" s="812">
        <v>0</v>
      </c>
      <c r="N20" s="812">
        <f t="shared" si="4"/>
        <v>0</v>
      </c>
      <c r="O20" s="473" t="s">
        <v>217</v>
      </c>
      <c r="P20" s="473"/>
      <c r="Q20" s="473"/>
    </row>
    <row r="21" spans="1:17" ht="15.95" customHeight="1">
      <c r="A21" s="624" t="s">
        <v>181</v>
      </c>
      <c r="B21" s="624"/>
      <c r="C21" s="812">
        <v>260</v>
      </c>
      <c r="D21" s="812">
        <v>173</v>
      </c>
      <c r="E21" s="812">
        <f t="shared" si="0"/>
        <v>433</v>
      </c>
      <c r="F21" s="812">
        <v>10</v>
      </c>
      <c r="G21" s="812">
        <v>11</v>
      </c>
      <c r="H21" s="812">
        <f t="shared" si="1"/>
        <v>21</v>
      </c>
      <c r="I21" s="812">
        <f t="shared" si="2"/>
        <v>270</v>
      </c>
      <c r="J21" s="812">
        <f t="shared" si="2"/>
        <v>184</v>
      </c>
      <c r="K21" s="812">
        <f t="shared" si="3"/>
        <v>454</v>
      </c>
      <c r="L21" s="812">
        <v>11</v>
      </c>
      <c r="M21" s="812">
        <v>11</v>
      </c>
      <c r="N21" s="812">
        <f t="shared" si="4"/>
        <v>22</v>
      </c>
      <c r="O21" s="473" t="s">
        <v>218</v>
      </c>
      <c r="P21" s="473"/>
      <c r="Q21" s="473"/>
    </row>
    <row r="22" spans="1:17" ht="15.95" customHeight="1">
      <c r="A22" s="624" t="s">
        <v>75</v>
      </c>
      <c r="B22" s="624"/>
      <c r="C22" s="812">
        <v>330</v>
      </c>
      <c r="D22" s="812">
        <v>107</v>
      </c>
      <c r="E22" s="812">
        <f t="shared" si="0"/>
        <v>437</v>
      </c>
      <c r="F22" s="812">
        <v>7</v>
      </c>
      <c r="G22" s="812">
        <v>2</v>
      </c>
      <c r="H22" s="812">
        <f t="shared" si="1"/>
        <v>9</v>
      </c>
      <c r="I22" s="812">
        <f t="shared" si="2"/>
        <v>337</v>
      </c>
      <c r="J22" s="812">
        <f t="shared" si="2"/>
        <v>109</v>
      </c>
      <c r="K22" s="812">
        <f t="shared" si="3"/>
        <v>446</v>
      </c>
      <c r="L22" s="812">
        <v>70</v>
      </c>
      <c r="M22" s="812">
        <v>15</v>
      </c>
      <c r="N22" s="812">
        <f t="shared" si="4"/>
        <v>85</v>
      </c>
      <c r="O22" s="473" t="s">
        <v>219</v>
      </c>
      <c r="P22" s="473"/>
      <c r="Q22" s="473"/>
    </row>
    <row r="23" spans="1:17" ht="15.95" customHeight="1">
      <c r="A23" s="624" t="s">
        <v>78</v>
      </c>
      <c r="B23" s="624"/>
      <c r="C23" s="812">
        <v>238</v>
      </c>
      <c r="D23" s="812">
        <v>154</v>
      </c>
      <c r="E23" s="812">
        <f t="shared" si="0"/>
        <v>392</v>
      </c>
      <c r="F23" s="812">
        <v>14</v>
      </c>
      <c r="G23" s="812">
        <v>19</v>
      </c>
      <c r="H23" s="812">
        <f t="shared" si="1"/>
        <v>33</v>
      </c>
      <c r="I23" s="812">
        <f t="shared" si="2"/>
        <v>252</v>
      </c>
      <c r="J23" s="812">
        <f t="shared" si="2"/>
        <v>173</v>
      </c>
      <c r="K23" s="812">
        <f t="shared" si="3"/>
        <v>425</v>
      </c>
      <c r="L23" s="812">
        <v>0</v>
      </c>
      <c r="M23" s="812">
        <v>0</v>
      </c>
      <c r="N23" s="812">
        <f t="shared" si="4"/>
        <v>0</v>
      </c>
      <c r="O23" s="473" t="s">
        <v>220</v>
      </c>
      <c r="P23" s="473"/>
      <c r="Q23" s="473"/>
    </row>
    <row r="24" spans="1:17" ht="15.95" customHeight="1">
      <c r="A24" s="624" t="s">
        <v>409</v>
      </c>
      <c r="B24" s="624"/>
      <c r="C24" s="812">
        <v>185</v>
      </c>
      <c r="D24" s="812">
        <v>70</v>
      </c>
      <c r="E24" s="812">
        <f t="shared" si="0"/>
        <v>255</v>
      </c>
      <c r="F24" s="812">
        <v>14</v>
      </c>
      <c r="G24" s="812">
        <v>9</v>
      </c>
      <c r="H24" s="812">
        <f t="shared" si="1"/>
        <v>23</v>
      </c>
      <c r="I24" s="812">
        <f t="shared" si="2"/>
        <v>199</v>
      </c>
      <c r="J24" s="812">
        <f t="shared" si="2"/>
        <v>79</v>
      </c>
      <c r="K24" s="812">
        <f t="shared" si="3"/>
        <v>278</v>
      </c>
      <c r="L24" s="812">
        <v>3</v>
      </c>
      <c r="M24" s="812">
        <v>2</v>
      </c>
      <c r="N24" s="812">
        <f t="shared" si="4"/>
        <v>5</v>
      </c>
      <c r="O24" s="473" t="s">
        <v>221</v>
      </c>
      <c r="P24" s="473"/>
      <c r="Q24" s="473"/>
    </row>
    <row r="25" spans="1:17" ht="15.95" customHeight="1">
      <c r="A25" s="624" t="s">
        <v>9</v>
      </c>
      <c r="B25" s="624"/>
      <c r="C25" s="812">
        <v>76</v>
      </c>
      <c r="D25" s="812">
        <v>21</v>
      </c>
      <c r="E25" s="812">
        <f t="shared" si="0"/>
        <v>97</v>
      </c>
      <c r="F25" s="812">
        <v>4</v>
      </c>
      <c r="G25" s="812">
        <v>0</v>
      </c>
      <c r="H25" s="812">
        <f t="shared" si="1"/>
        <v>4</v>
      </c>
      <c r="I25" s="812">
        <f t="shared" si="2"/>
        <v>80</v>
      </c>
      <c r="J25" s="812">
        <f t="shared" si="2"/>
        <v>21</v>
      </c>
      <c r="K25" s="812">
        <f t="shared" si="3"/>
        <v>101</v>
      </c>
      <c r="L25" s="812">
        <v>2</v>
      </c>
      <c r="M25" s="812">
        <v>0</v>
      </c>
      <c r="N25" s="812">
        <f t="shared" si="4"/>
        <v>2</v>
      </c>
      <c r="O25" s="473" t="s">
        <v>222</v>
      </c>
      <c r="P25" s="473"/>
      <c r="Q25" s="473"/>
    </row>
    <row r="26" spans="1:17" ht="15.95" customHeight="1">
      <c r="A26" s="624" t="s">
        <v>182</v>
      </c>
      <c r="B26" s="624"/>
      <c r="C26" s="812">
        <v>292</v>
      </c>
      <c r="D26" s="812">
        <v>111</v>
      </c>
      <c r="E26" s="812">
        <f t="shared" si="0"/>
        <v>403</v>
      </c>
      <c r="F26" s="812">
        <v>5</v>
      </c>
      <c r="G26" s="812">
        <v>6</v>
      </c>
      <c r="H26" s="812">
        <f t="shared" si="1"/>
        <v>11</v>
      </c>
      <c r="I26" s="812">
        <f t="shared" si="2"/>
        <v>297</v>
      </c>
      <c r="J26" s="812">
        <f t="shared" si="2"/>
        <v>117</v>
      </c>
      <c r="K26" s="812">
        <f t="shared" si="3"/>
        <v>414</v>
      </c>
      <c r="L26" s="812">
        <v>19</v>
      </c>
      <c r="M26" s="812">
        <v>6</v>
      </c>
      <c r="N26" s="812">
        <f t="shared" si="4"/>
        <v>25</v>
      </c>
      <c r="O26" s="473" t="s">
        <v>223</v>
      </c>
      <c r="P26" s="473"/>
      <c r="Q26" s="473"/>
    </row>
    <row r="27" spans="1:17" ht="15.95" customHeight="1">
      <c r="A27" s="624" t="s">
        <v>183</v>
      </c>
      <c r="B27" s="624"/>
      <c r="C27" s="812">
        <v>388</v>
      </c>
      <c r="D27" s="812">
        <v>124</v>
      </c>
      <c r="E27" s="812">
        <f t="shared" si="0"/>
        <v>512</v>
      </c>
      <c r="F27" s="812">
        <v>11</v>
      </c>
      <c r="G27" s="812">
        <v>6</v>
      </c>
      <c r="H27" s="812">
        <f t="shared" si="1"/>
        <v>17</v>
      </c>
      <c r="I27" s="812">
        <f t="shared" si="2"/>
        <v>399</v>
      </c>
      <c r="J27" s="812">
        <f t="shared" si="2"/>
        <v>130</v>
      </c>
      <c r="K27" s="812">
        <f t="shared" si="3"/>
        <v>529</v>
      </c>
      <c r="L27" s="812">
        <v>0</v>
      </c>
      <c r="M27" s="812">
        <v>0</v>
      </c>
      <c r="N27" s="812">
        <f t="shared" si="4"/>
        <v>0</v>
      </c>
      <c r="O27" s="473" t="s">
        <v>224</v>
      </c>
      <c r="P27" s="473"/>
      <c r="Q27" s="473"/>
    </row>
    <row r="28" spans="1:17" ht="15.95" customHeight="1">
      <c r="A28" s="624" t="s">
        <v>184</v>
      </c>
      <c r="B28" s="624"/>
      <c r="C28" s="812">
        <v>88</v>
      </c>
      <c r="D28" s="812">
        <v>29</v>
      </c>
      <c r="E28" s="812">
        <f t="shared" si="0"/>
        <v>117</v>
      </c>
      <c r="F28" s="812">
        <v>13</v>
      </c>
      <c r="G28" s="812">
        <v>3</v>
      </c>
      <c r="H28" s="812">
        <f t="shared" si="1"/>
        <v>16</v>
      </c>
      <c r="I28" s="812">
        <f t="shared" si="2"/>
        <v>101</v>
      </c>
      <c r="J28" s="812">
        <f t="shared" si="2"/>
        <v>32</v>
      </c>
      <c r="K28" s="812">
        <f t="shared" si="3"/>
        <v>133</v>
      </c>
      <c r="L28" s="812">
        <v>4</v>
      </c>
      <c r="M28" s="812">
        <v>2</v>
      </c>
      <c r="N28" s="812">
        <f t="shared" si="4"/>
        <v>6</v>
      </c>
      <c r="O28" s="473" t="s">
        <v>225</v>
      </c>
      <c r="P28" s="473"/>
      <c r="Q28" s="473"/>
    </row>
    <row r="29" spans="1:17" ht="15.95" customHeight="1" thickBot="1">
      <c r="A29" s="560" t="s">
        <v>10</v>
      </c>
      <c r="B29" s="560"/>
      <c r="C29" s="694">
        <v>568</v>
      </c>
      <c r="D29" s="694">
        <v>146</v>
      </c>
      <c r="E29" s="812">
        <f t="shared" si="0"/>
        <v>714</v>
      </c>
      <c r="F29" s="814">
        <v>25</v>
      </c>
      <c r="G29" s="814">
        <v>14</v>
      </c>
      <c r="H29" s="812">
        <f t="shared" si="1"/>
        <v>39</v>
      </c>
      <c r="I29" s="812">
        <f t="shared" si="2"/>
        <v>593</v>
      </c>
      <c r="J29" s="812">
        <f t="shared" si="2"/>
        <v>160</v>
      </c>
      <c r="K29" s="812">
        <f t="shared" si="3"/>
        <v>753</v>
      </c>
      <c r="L29" s="694">
        <v>2</v>
      </c>
      <c r="M29" s="694">
        <v>1</v>
      </c>
      <c r="N29" s="812">
        <f t="shared" si="4"/>
        <v>3</v>
      </c>
      <c r="O29" s="536" t="s">
        <v>226</v>
      </c>
      <c r="P29" s="536"/>
      <c r="Q29" s="536"/>
    </row>
    <row r="30" spans="1:17" ht="15.95" customHeight="1" thickBot="1">
      <c r="A30" s="633" t="s">
        <v>11</v>
      </c>
      <c r="B30" s="633"/>
      <c r="C30" s="815">
        <f>SUM(C10:C29)</f>
        <v>4557</v>
      </c>
      <c r="D30" s="815">
        <f t="shared" ref="D30:N30" si="5">SUM(D10:D29)</f>
        <v>2262</v>
      </c>
      <c r="E30" s="815">
        <f t="shared" si="5"/>
        <v>6819</v>
      </c>
      <c r="F30" s="815">
        <f t="shared" si="5"/>
        <v>196</v>
      </c>
      <c r="G30" s="815">
        <f t="shared" si="5"/>
        <v>184</v>
      </c>
      <c r="H30" s="815">
        <f t="shared" si="5"/>
        <v>380</v>
      </c>
      <c r="I30" s="815">
        <f t="shared" si="5"/>
        <v>4753</v>
      </c>
      <c r="J30" s="815">
        <f t="shared" si="5"/>
        <v>2446</v>
      </c>
      <c r="K30" s="815">
        <f t="shared" si="5"/>
        <v>7199</v>
      </c>
      <c r="L30" s="815">
        <f t="shared" si="5"/>
        <v>480</v>
      </c>
      <c r="M30" s="815">
        <f t="shared" si="5"/>
        <v>401</v>
      </c>
      <c r="N30" s="815">
        <f t="shared" si="5"/>
        <v>881</v>
      </c>
      <c r="O30" s="562" t="s">
        <v>201</v>
      </c>
      <c r="P30" s="562"/>
      <c r="Q30" s="562"/>
    </row>
    <row r="31" spans="1:17" ht="13.5" thickTop="1"/>
  </sheetData>
  <mergeCells count="45">
    <mergeCell ref="A29:B29"/>
    <mergeCell ref="O29:Q29"/>
    <mergeCell ref="A30:B30"/>
    <mergeCell ref="O30:Q30"/>
    <mergeCell ref="A26:B26"/>
    <mergeCell ref="O26:Q26"/>
    <mergeCell ref="A27:B27"/>
    <mergeCell ref="O27:Q27"/>
    <mergeCell ref="A28:B28"/>
    <mergeCell ref="O28:Q28"/>
    <mergeCell ref="A23:B23"/>
    <mergeCell ref="O23:Q23"/>
    <mergeCell ref="A24:B24"/>
    <mergeCell ref="O24:Q24"/>
    <mergeCell ref="A25:B25"/>
    <mergeCell ref="O25:Q25"/>
    <mergeCell ref="A20:B20"/>
    <mergeCell ref="O20:Q20"/>
    <mergeCell ref="A21:B21"/>
    <mergeCell ref="O21:Q21"/>
    <mergeCell ref="A22:B22"/>
    <mergeCell ref="O22:Q22"/>
    <mergeCell ref="A12:B12"/>
    <mergeCell ref="P12:Q12"/>
    <mergeCell ref="A13:B13"/>
    <mergeCell ref="P13:Q13"/>
    <mergeCell ref="A14:A19"/>
    <mergeCell ref="P14:Q19"/>
    <mergeCell ref="C7:E7"/>
    <mergeCell ref="I7:K7"/>
    <mergeCell ref="M7:N7"/>
    <mergeCell ref="A10:B10"/>
    <mergeCell ref="O10:Q10"/>
    <mergeCell ref="A11:B11"/>
    <mergeCell ref="O11:Q11"/>
    <mergeCell ref="A1:Q1"/>
    <mergeCell ref="A2:Q2"/>
    <mergeCell ref="A3:C3"/>
    <mergeCell ref="O3:Q3"/>
    <mergeCell ref="A4:B9"/>
    <mergeCell ref="C4:E6"/>
    <mergeCell ref="F4:H6"/>
    <mergeCell ref="I4:K6"/>
    <mergeCell ref="L4:N6"/>
    <mergeCell ref="O4:Q9"/>
  </mergeCells>
  <printOptions horizontalCentered="1"/>
  <pageMargins left="0.62992125984252001" right="0.62992125984252001" top="1.25984251968504" bottom="0.74803149606299202" header="1.25984251968504" footer="0.74803149606299202"/>
  <pageSetup paperSize="9" scale="69" orientation="landscape" r:id="rId1"/>
  <colBreaks count="1" manualBreakCount="1">
    <brk id="17" max="39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Y30"/>
  <sheetViews>
    <sheetView rightToLeft="1" view="pageBreakPreview" zoomScale="80" zoomScaleNormal="75" zoomScaleSheetLayoutView="80" workbookViewId="0">
      <selection activeCell="D10" sqref="D10"/>
    </sheetView>
  </sheetViews>
  <sheetFormatPr defaultRowHeight="12.75"/>
  <cols>
    <col min="1" max="1" width="5.85546875" style="193" customWidth="1"/>
    <col min="2" max="2" width="9.28515625" style="193" customWidth="1"/>
    <col min="3" max="6" width="7.28515625" style="193" customWidth="1"/>
    <col min="7" max="10" width="7.140625" style="193" customWidth="1"/>
    <col min="11" max="14" width="7.28515625" style="193" customWidth="1"/>
    <col min="15" max="18" width="7.140625" style="193" customWidth="1"/>
    <col min="19" max="19" width="15.42578125" style="193" customWidth="1"/>
    <col min="20" max="20" width="8.28515625" style="193" customWidth="1"/>
    <col min="21" max="21" width="9.140625" style="193"/>
    <col min="22" max="22" width="16.140625" style="193" customWidth="1"/>
    <col min="23" max="23" width="4.85546875" style="193" customWidth="1"/>
    <col min="24" max="16384" width="9.140625" style="193"/>
  </cols>
  <sheetData>
    <row r="1" spans="1:25" ht="24" customHeight="1">
      <c r="A1" s="581" t="s">
        <v>733</v>
      </c>
      <c r="B1" s="581"/>
      <c r="C1" s="581"/>
      <c r="D1" s="581"/>
      <c r="E1" s="581"/>
      <c r="F1" s="581"/>
      <c r="G1" s="581"/>
      <c r="H1" s="581"/>
      <c r="I1" s="581"/>
      <c r="J1" s="581"/>
      <c r="K1" s="581"/>
      <c r="L1" s="581"/>
      <c r="M1" s="581"/>
      <c r="N1" s="581"/>
      <c r="O1" s="581"/>
      <c r="P1" s="581"/>
      <c r="Q1" s="581"/>
      <c r="R1" s="581"/>
      <c r="S1" s="581"/>
      <c r="T1" s="581"/>
      <c r="U1" s="583"/>
      <c r="V1" s="583"/>
    </row>
    <row r="2" spans="1:25" ht="24.75" customHeight="1">
      <c r="A2" s="581" t="s">
        <v>734</v>
      </c>
      <c r="B2" s="581"/>
      <c r="C2" s="581"/>
      <c r="D2" s="581"/>
      <c r="E2" s="581"/>
      <c r="F2" s="581"/>
      <c r="G2" s="581"/>
      <c r="H2" s="581"/>
      <c r="I2" s="581"/>
      <c r="J2" s="581"/>
      <c r="K2" s="581"/>
      <c r="L2" s="581"/>
      <c r="M2" s="581"/>
      <c r="N2" s="581"/>
      <c r="O2" s="581"/>
      <c r="P2" s="581"/>
      <c r="Q2" s="581"/>
      <c r="R2" s="581"/>
      <c r="S2" s="581"/>
      <c r="T2" s="581"/>
      <c r="U2" s="583"/>
      <c r="V2" s="583"/>
    </row>
    <row r="3" spans="1:25" s="230" customFormat="1" ht="26.25" customHeight="1" thickBot="1">
      <c r="A3" s="582" t="s">
        <v>735</v>
      </c>
      <c r="B3" s="582"/>
      <c r="C3" s="730"/>
      <c r="D3" s="730"/>
      <c r="E3" s="730"/>
      <c r="F3" s="730"/>
      <c r="G3" s="730"/>
      <c r="H3" s="730"/>
      <c r="I3" s="730"/>
      <c r="J3" s="730"/>
      <c r="K3" s="730"/>
      <c r="L3" s="730"/>
      <c r="M3" s="730"/>
      <c r="N3" s="730"/>
      <c r="O3" s="730"/>
      <c r="P3" s="730"/>
      <c r="Q3" s="730"/>
      <c r="R3" s="730"/>
      <c r="S3" s="691" t="s">
        <v>736</v>
      </c>
      <c r="T3" s="691"/>
      <c r="U3" s="748"/>
      <c r="V3" s="748"/>
    </row>
    <row r="4" spans="1:25" ht="25.5" customHeight="1" thickTop="1">
      <c r="A4" s="402" t="s">
        <v>84</v>
      </c>
      <c r="B4" s="402"/>
      <c r="C4" s="402" t="s">
        <v>41</v>
      </c>
      <c r="D4" s="402"/>
      <c r="E4" s="402"/>
      <c r="F4" s="402"/>
      <c r="G4" s="402" t="s">
        <v>29</v>
      </c>
      <c r="H4" s="402"/>
      <c r="I4" s="402"/>
      <c r="J4" s="402"/>
      <c r="K4" s="402" t="s">
        <v>30</v>
      </c>
      <c r="L4" s="402"/>
      <c r="M4" s="402"/>
      <c r="N4" s="402"/>
      <c r="O4" s="402" t="s">
        <v>31</v>
      </c>
      <c r="P4" s="402"/>
      <c r="Q4" s="402"/>
      <c r="R4" s="402"/>
      <c r="S4" s="402" t="s">
        <v>206</v>
      </c>
      <c r="T4" s="402"/>
      <c r="U4" s="816"/>
      <c r="V4" s="816"/>
      <c r="W4" s="230"/>
      <c r="X4" s="230"/>
      <c r="Y4" s="230"/>
    </row>
    <row r="5" spans="1:25" ht="25.5" customHeight="1">
      <c r="A5" s="385"/>
      <c r="B5" s="385"/>
      <c r="C5" s="385" t="s">
        <v>228</v>
      </c>
      <c r="D5" s="385"/>
      <c r="E5" s="385"/>
      <c r="F5" s="385"/>
      <c r="G5" s="385" t="s">
        <v>229</v>
      </c>
      <c r="H5" s="385"/>
      <c r="I5" s="385"/>
      <c r="J5" s="385"/>
      <c r="K5" s="385" t="s">
        <v>230</v>
      </c>
      <c r="L5" s="385"/>
      <c r="M5" s="385"/>
      <c r="N5" s="385"/>
      <c r="O5" s="385" t="s">
        <v>201</v>
      </c>
      <c r="P5" s="385"/>
      <c r="Q5" s="385"/>
      <c r="R5" s="385"/>
      <c r="S5" s="385"/>
      <c r="T5" s="385"/>
      <c r="U5" s="816"/>
      <c r="V5" s="816"/>
      <c r="W5" s="230"/>
      <c r="X5" s="230"/>
      <c r="Y5" s="230"/>
    </row>
    <row r="6" spans="1:25" ht="21" customHeight="1">
      <c r="A6" s="385"/>
      <c r="B6" s="385"/>
      <c r="C6" s="647" t="s">
        <v>90</v>
      </c>
      <c r="D6" s="647" t="s">
        <v>91</v>
      </c>
      <c r="E6" s="647" t="s">
        <v>3</v>
      </c>
      <c r="F6" s="647" t="s">
        <v>4</v>
      </c>
      <c r="G6" s="647" t="s">
        <v>90</v>
      </c>
      <c r="H6" s="647" t="s">
        <v>91</v>
      </c>
      <c r="I6" s="647" t="s">
        <v>3</v>
      </c>
      <c r="J6" s="647" t="s">
        <v>4</v>
      </c>
      <c r="K6" s="647" t="s">
        <v>90</v>
      </c>
      <c r="L6" s="647" t="s">
        <v>91</v>
      </c>
      <c r="M6" s="647" t="s">
        <v>3</v>
      </c>
      <c r="N6" s="647" t="s">
        <v>4</v>
      </c>
      <c r="O6" s="647" t="s">
        <v>90</v>
      </c>
      <c r="P6" s="647" t="s">
        <v>91</v>
      </c>
      <c r="Q6" s="647" t="s">
        <v>3</v>
      </c>
      <c r="R6" s="647" t="s">
        <v>4</v>
      </c>
      <c r="S6" s="385"/>
      <c r="T6" s="385"/>
      <c r="U6" s="647"/>
      <c r="V6" s="647"/>
      <c r="W6" s="230"/>
      <c r="X6" s="230"/>
      <c r="Y6" s="230"/>
    </row>
    <row r="7" spans="1:25" s="590" customFormat="1" ht="48.75" customHeight="1" thickBot="1">
      <c r="A7" s="403"/>
      <c r="B7" s="403"/>
      <c r="C7" s="817" t="s">
        <v>198</v>
      </c>
      <c r="D7" s="817" t="s">
        <v>233</v>
      </c>
      <c r="E7" s="817" t="s">
        <v>200</v>
      </c>
      <c r="F7" s="817" t="s">
        <v>201</v>
      </c>
      <c r="G7" s="817" t="s">
        <v>198</v>
      </c>
      <c r="H7" s="817" t="s">
        <v>233</v>
      </c>
      <c r="I7" s="817" t="s">
        <v>200</v>
      </c>
      <c r="J7" s="817" t="s">
        <v>201</v>
      </c>
      <c r="K7" s="817" t="s">
        <v>198</v>
      </c>
      <c r="L7" s="817" t="s">
        <v>233</v>
      </c>
      <c r="M7" s="817" t="s">
        <v>200</v>
      </c>
      <c r="N7" s="817" t="s">
        <v>201</v>
      </c>
      <c r="O7" s="817" t="s">
        <v>198</v>
      </c>
      <c r="P7" s="817" t="s">
        <v>233</v>
      </c>
      <c r="Q7" s="817" t="s">
        <v>200</v>
      </c>
      <c r="R7" s="817" t="s">
        <v>201</v>
      </c>
      <c r="S7" s="403"/>
      <c r="T7" s="403"/>
      <c r="U7" s="818"/>
      <c r="V7" s="818"/>
      <c r="W7" s="642"/>
      <c r="X7" s="642"/>
      <c r="Y7" s="642"/>
    </row>
    <row r="8" spans="1:25" ht="17.100000000000001" customHeight="1">
      <c r="A8" s="665" t="s">
        <v>382</v>
      </c>
      <c r="B8" s="665"/>
      <c r="C8" s="629">
        <v>14</v>
      </c>
      <c r="D8" s="629">
        <v>1</v>
      </c>
      <c r="E8" s="629">
        <v>2</v>
      </c>
      <c r="F8" s="629">
        <f>SUM(C8:E8)</f>
        <v>17</v>
      </c>
      <c r="G8" s="629">
        <v>11</v>
      </c>
      <c r="H8" s="629">
        <v>2</v>
      </c>
      <c r="I8" s="629">
        <v>1</v>
      </c>
      <c r="J8" s="629">
        <f>SUM(G8:I8)</f>
        <v>14</v>
      </c>
      <c r="K8" s="629">
        <v>10</v>
      </c>
      <c r="L8" s="629">
        <v>0</v>
      </c>
      <c r="M8" s="629">
        <v>0</v>
      </c>
      <c r="N8" s="629">
        <f>SUM(K8:M8)</f>
        <v>10</v>
      </c>
      <c r="O8" s="629">
        <f>SUM(C8,G8,K8)</f>
        <v>35</v>
      </c>
      <c r="P8" s="629">
        <f t="shared" ref="P8:Q23" si="0">SUM(D8,H8,L8)</f>
        <v>3</v>
      </c>
      <c r="Q8" s="629">
        <f t="shared" si="0"/>
        <v>3</v>
      </c>
      <c r="R8" s="629">
        <f>SUM(O8:Q8)</f>
        <v>41</v>
      </c>
      <c r="S8" s="441" t="s">
        <v>380</v>
      </c>
      <c r="T8" s="441"/>
      <c r="U8" s="819"/>
      <c r="V8" s="654"/>
      <c r="W8" s="230"/>
      <c r="X8" s="230"/>
    </row>
    <row r="9" spans="1:25" ht="17.100000000000001" customHeight="1">
      <c r="A9" s="624" t="s">
        <v>383</v>
      </c>
      <c r="B9" s="624"/>
      <c r="C9" s="629">
        <v>20</v>
      </c>
      <c r="D9" s="629">
        <v>5</v>
      </c>
      <c r="E9" s="629">
        <v>0</v>
      </c>
      <c r="F9" s="629">
        <f>SUM(C9:E9)</f>
        <v>25</v>
      </c>
      <c r="G9" s="629">
        <v>21</v>
      </c>
      <c r="H9" s="629">
        <v>5</v>
      </c>
      <c r="I9" s="629">
        <v>1</v>
      </c>
      <c r="J9" s="629">
        <f>SUM(G9:I9)</f>
        <v>27</v>
      </c>
      <c r="K9" s="629">
        <v>25</v>
      </c>
      <c r="L9" s="629">
        <v>4</v>
      </c>
      <c r="M9" s="629">
        <v>0</v>
      </c>
      <c r="N9" s="629">
        <f>SUM(K9:M9)</f>
        <v>29</v>
      </c>
      <c r="O9" s="629">
        <f t="shared" ref="O9:Q27" si="1">SUM(C9,G9,K9)</f>
        <v>66</v>
      </c>
      <c r="P9" s="629">
        <f t="shared" si="0"/>
        <v>14</v>
      </c>
      <c r="Q9" s="629">
        <f t="shared" si="0"/>
        <v>1</v>
      </c>
      <c r="R9" s="629">
        <f t="shared" ref="R9:R27" si="2">SUM(O9:Q9)</f>
        <v>81</v>
      </c>
      <c r="S9" s="404" t="s">
        <v>207</v>
      </c>
      <c r="T9" s="404"/>
      <c r="U9" s="819"/>
      <c r="V9" s="654"/>
      <c r="W9" s="230"/>
      <c r="X9" s="230"/>
    </row>
    <row r="10" spans="1:25" ht="17.100000000000001" customHeight="1">
      <c r="A10" s="624" t="s">
        <v>83</v>
      </c>
      <c r="B10" s="624"/>
      <c r="C10" s="625">
        <v>27</v>
      </c>
      <c r="D10" s="625">
        <v>2</v>
      </c>
      <c r="E10" s="625">
        <v>1</v>
      </c>
      <c r="F10" s="629">
        <f t="shared" ref="F10:F27" si="3">SUM(C10:E10)</f>
        <v>30</v>
      </c>
      <c r="G10" s="625">
        <v>24</v>
      </c>
      <c r="H10" s="625">
        <v>2</v>
      </c>
      <c r="I10" s="625">
        <v>0</v>
      </c>
      <c r="J10" s="629">
        <f t="shared" ref="J10:J27" si="4">SUM(G10:I10)</f>
        <v>26</v>
      </c>
      <c r="K10" s="625">
        <v>25</v>
      </c>
      <c r="L10" s="625">
        <v>0</v>
      </c>
      <c r="M10" s="625">
        <v>1</v>
      </c>
      <c r="N10" s="629">
        <f t="shared" ref="N10:N27" si="5">SUM(K10:M10)</f>
        <v>26</v>
      </c>
      <c r="O10" s="629">
        <f t="shared" si="1"/>
        <v>76</v>
      </c>
      <c r="P10" s="629">
        <f t="shared" si="0"/>
        <v>4</v>
      </c>
      <c r="Q10" s="629">
        <f t="shared" si="0"/>
        <v>2</v>
      </c>
      <c r="R10" s="629">
        <f t="shared" si="2"/>
        <v>82</v>
      </c>
      <c r="S10" s="404" t="s">
        <v>208</v>
      </c>
      <c r="T10" s="404"/>
      <c r="U10" s="654"/>
      <c r="V10" s="654"/>
      <c r="W10" s="230"/>
      <c r="X10" s="230"/>
    </row>
    <row r="11" spans="1:25" ht="17.100000000000001" customHeight="1">
      <c r="A11" s="624" t="s">
        <v>7</v>
      </c>
      <c r="B11" s="624"/>
      <c r="C11" s="625">
        <v>40</v>
      </c>
      <c r="D11" s="625">
        <v>1</v>
      </c>
      <c r="E11" s="625">
        <v>0</v>
      </c>
      <c r="F11" s="629">
        <f t="shared" si="3"/>
        <v>41</v>
      </c>
      <c r="G11" s="625">
        <v>40</v>
      </c>
      <c r="H11" s="625">
        <v>0</v>
      </c>
      <c r="I11" s="625">
        <v>0</v>
      </c>
      <c r="J11" s="629">
        <f t="shared" si="4"/>
        <v>40</v>
      </c>
      <c r="K11" s="625">
        <v>44</v>
      </c>
      <c r="L11" s="625">
        <v>0</v>
      </c>
      <c r="M11" s="625">
        <v>1</v>
      </c>
      <c r="N11" s="629">
        <f t="shared" si="5"/>
        <v>45</v>
      </c>
      <c r="O11" s="629">
        <f t="shared" si="1"/>
        <v>124</v>
      </c>
      <c r="P11" s="629">
        <f t="shared" si="0"/>
        <v>1</v>
      </c>
      <c r="Q11" s="629">
        <f t="shared" si="0"/>
        <v>1</v>
      </c>
      <c r="R11" s="629">
        <f t="shared" si="2"/>
        <v>126</v>
      </c>
      <c r="S11" s="404" t="s">
        <v>209</v>
      </c>
      <c r="T11" s="404"/>
      <c r="U11" s="654"/>
      <c r="V11" s="654"/>
      <c r="W11" s="230"/>
      <c r="X11" s="230"/>
    </row>
    <row r="12" spans="1:25" ht="17.100000000000001" customHeight="1">
      <c r="A12" s="820" t="s">
        <v>8</v>
      </c>
      <c r="B12" s="191" t="s">
        <v>69</v>
      </c>
      <c r="C12" s="625">
        <v>29</v>
      </c>
      <c r="D12" s="625">
        <v>0</v>
      </c>
      <c r="E12" s="625">
        <v>0</v>
      </c>
      <c r="F12" s="629">
        <f t="shared" si="3"/>
        <v>29</v>
      </c>
      <c r="G12" s="625">
        <v>29</v>
      </c>
      <c r="H12" s="625">
        <v>0</v>
      </c>
      <c r="I12" s="625">
        <v>0</v>
      </c>
      <c r="J12" s="629">
        <f t="shared" si="4"/>
        <v>29</v>
      </c>
      <c r="K12" s="625">
        <v>28</v>
      </c>
      <c r="L12" s="625">
        <v>0</v>
      </c>
      <c r="M12" s="625">
        <v>0</v>
      </c>
      <c r="N12" s="629">
        <f t="shared" si="5"/>
        <v>28</v>
      </c>
      <c r="O12" s="629">
        <f t="shared" si="1"/>
        <v>86</v>
      </c>
      <c r="P12" s="629">
        <f t="shared" si="0"/>
        <v>0</v>
      </c>
      <c r="Q12" s="629">
        <f t="shared" si="0"/>
        <v>0</v>
      </c>
      <c r="R12" s="629">
        <f t="shared" si="2"/>
        <v>86</v>
      </c>
      <c r="S12" s="365" t="s">
        <v>627</v>
      </c>
      <c r="T12" s="438" t="s">
        <v>211</v>
      </c>
      <c r="U12" s="654"/>
      <c r="V12" s="654"/>
      <c r="W12" s="230"/>
      <c r="X12" s="230"/>
    </row>
    <row r="13" spans="1:25" ht="17.100000000000001" customHeight="1">
      <c r="A13" s="821"/>
      <c r="B13" s="191" t="s">
        <v>73</v>
      </c>
      <c r="C13" s="625">
        <v>32</v>
      </c>
      <c r="D13" s="625">
        <v>0</v>
      </c>
      <c r="E13" s="625">
        <v>0</v>
      </c>
      <c r="F13" s="629">
        <f t="shared" si="3"/>
        <v>32</v>
      </c>
      <c r="G13" s="625">
        <v>32</v>
      </c>
      <c r="H13" s="625">
        <v>0</v>
      </c>
      <c r="I13" s="625">
        <v>0</v>
      </c>
      <c r="J13" s="629">
        <f t="shared" si="4"/>
        <v>32</v>
      </c>
      <c r="K13" s="625">
        <v>33</v>
      </c>
      <c r="L13" s="625">
        <v>0</v>
      </c>
      <c r="M13" s="625">
        <v>0</v>
      </c>
      <c r="N13" s="629">
        <f t="shared" si="5"/>
        <v>33</v>
      </c>
      <c r="O13" s="629">
        <f t="shared" si="1"/>
        <v>97</v>
      </c>
      <c r="P13" s="629">
        <f t="shared" si="0"/>
        <v>0</v>
      </c>
      <c r="Q13" s="629">
        <f t="shared" si="0"/>
        <v>0</v>
      </c>
      <c r="R13" s="629">
        <f t="shared" si="2"/>
        <v>97</v>
      </c>
      <c r="S13" s="365" t="s">
        <v>628</v>
      </c>
      <c r="T13" s="438"/>
      <c r="U13" s="654"/>
      <c r="V13" s="654"/>
      <c r="W13" s="230"/>
      <c r="X13" s="230"/>
    </row>
    <row r="14" spans="1:25" ht="17.100000000000001" customHeight="1">
      <c r="A14" s="821"/>
      <c r="B14" s="191" t="s">
        <v>74</v>
      </c>
      <c r="C14" s="625">
        <v>8</v>
      </c>
      <c r="D14" s="625">
        <v>0</v>
      </c>
      <c r="E14" s="625">
        <v>0</v>
      </c>
      <c r="F14" s="629">
        <f t="shared" si="3"/>
        <v>8</v>
      </c>
      <c r="G14" s="625">
        <v>8</v>
      </c>
      <c r="H14" s="625">
        <v>0</v>
      </c>
      <c r="I14" s="625">
        <v>0</v>
      </c>
      <c r="J14" s="629">
        <f t="shared" si="4"/>
        <v>8</v>
      </c>
      <c r="K14" s="625">
        <v>8</v>
      </c>
      <c r="L14" s="625">
        <v>0</v>
      </c>
      <c r="M14" s="625">
        <v>0</v>
      </c>
      <c r="N14" s="629">
        <f t="shared" si="5"/>
        <v>8</v>
      </c>
      <c r="O14" s="629">
        <f t="shared" si="1"/>
        <v>24</v>
      </c>
      <c r="P14" s="629">
        <f t="shared" si="0"/>
        <v>0</v>
      </c>
      <c r="Q14" s="629">
        <f t="shared" si="0"/>
        <v>0</v>
      </c>
      <c r="R14" s="629">
        <f t="shared" si="2"/>
        <v>24</v>
      </c>
      <c r="S14" s="365" t="s">
        <v>629</v>
      </c>
      <c r="T14" s="438"/>
      <c r="U14" s="654"/>
      <c r="V14" s="654"/>
      <c r="W14" s="230"/>
      <c r="X14" s="230"/>
    </row>
    <row r="15" spans="1:25" ht="17.100000000000001" customHeight="1">
      <c r="A15" s="821"/>
      <c r="B15" s="191" t="s">
        <v>72</v>
      </c>
      <c r="C15" s="625">
        <v>27</v>
      </c>
      <c r="D15" s="625">
        <v>0</v>
      </c>
      <c r="E15" s="625">
        <v>0</v>
      </c>
      <c r="F15" s="629">
        <f t="shared" si="3"/>
        <v>27</v>
      </c>
      <c r="G15" s="625">
        <v>21</v>
      </c>
      <c r="H15" s="625">
        <v>0</v>
      </c>
      <c r="I15" s="625">
        <v>0</v>
      </c>
      <c r="J15" s="629">
        <f t="shared" si="4"/>
        <v>21</v>
      </c>
      <c r="K15" s="625">
        <v>21</v>
      </c>
      <c r="L15" s="625">
        <v>0</v>
      </c>
      <c r="M15" s="625">
        <v>0</v>
      </c>
      <c r="N15" s="629">
        <f t="shared" si="5"/>
        <v>21</v>
      </c>
      <c r="O15" s="629">
        <f t="shared" si="1"/>
        <v>69</v>
      </c>
      <c r="P15" s="629">
        <f t="shared" si="0"/>
        <v>0</v>
      </c>
      <c r="Q15" s="629">
        <f t="shared" si="0"/>
        <v>0</v>
      </c>
      <c r="R15" s="629">
        <f t="shared" si="2"/>
        <v>69</v>
      </c>
      <c r="S15" s="365" t="s">
        <v>630</v>
      </c>
      <c r="T15" s="438"/>
      <c r="U15" s="654"/>
      <c r="V15" s="654"/>
      <c r="W15" s="230"/>
      <c r="X15" s="230"/>
    </row>
    <row r="16" spans="1:25" ht="17.100000000000001" customHeight="1">
      <c r="A16" s="821"/>
      <c r="B16" s="191" t="s">
        <v>70</v>
      </c>
      <c r="C16" s="625">
        <v>31</v>
      </c>
      <c r="D16" s="625">
        <v>0</v>
      </c>
      <c r="E16" s="625">
        <v>0</v>
      </c>
      <c r="F16" s="629">
        <f t="shared" si="3"/>
        <v>31</v>
      </c>
      <c r="G16" s="625">
        <v>27</v>
      </c>
      <c r="H16" s="625">
        <v>0</v>
      </c>
      <c r="I16" s="625">
        <v>0</v>
      </c>
      <c r="J16" s="629">
        <f t="shared" si="4"/>
        <v>27</v>
      </c>
      <c r="K16" s="625">
        <v>24</v>
      </c>
      <c r="L16" s="625">
        <v>0</v>
      </c>
      <c r="M16" s="625">
        <v>0</v>
      </c>
      <c r="N16" s="629">
        <f t="shared" si="5"/>
        <v>24</v>
      </c>
      <c r="O16" s="629">
        <f t="shared" si="1"/>
        <v>82</v>
      </c>
      <c r="P16" s="629">
        <f t="shared" si="0"/>
        <v>0</v>
      </c>
      <c r="Q16" s="629">
        <f t="shared" si="0"/>
        <v>0</v>
      </c>
      <c r="R16" s="629">
        <f t="shared" si="2"/>
        <v>82</v>
      </c>
      <c r="S16" s="365" t="s">
        <v>631</v>
      </c>
      <c r="T16" s="438"/>
      <c r="U16" s="654"/>
      <c r="V16" s="654"/>
      <c r="W16" s="230"/>
      <c r="X16" s="230"/>
    </row>
    <row r="17" spans="1:24" ht="17.100000000000001" customHeight="1">
      <c r="A17" s="822"/>
      <c r="B17" s="191" t="s">
        <v>71</v>
      </c>
      <c r="C17" s="625">
        <v>20</v>
      </c>
      <c r="D17" s="625">
        <v>0</v>
      </c>
      <c r="E17" s="625">
        <v>0</v>
      </c>
      <c r="F17" s="629">
        <f t="shared" si="3"/>
        <v>20</v>
      </c>
      <c r="G17" s="625">
        <v>18</v>
      </c>
      <c r="H17" s="625">
        <v>0</v>
      </c>
      <c r="I17" s="625">
        <v>0</v>
      </c>
      <c r="J17" s="629">
        <f t="shared" si="4"/>
        <v>18</v>
      </c>
      <c r="K17" s="625">
        <v>16</v>
      </c>
      <c r="L17" s="625">
        <v>0</v>
      </c>
      <c r="M17" s="625">
        <v>0</v>
      </c>
      <c r="N17" s="629">
        <f t="shared" si="5"/>
        <v>16</v>
      </c>
      <c r="O17" s="629">
        <f t="shared" si="1"/>
        <v>54</v>
      </c>
      <c r="P17" s="629">
        <f t="shared" si="0"/>
        <v>0</v>
      </c>
      <c r="Q17" s="629">
        <f t="shared" si="0"/>
        <v>0</v>
      </c>
      <c r="R17" s="629">
        <f t="shared" si="2"/>
        <v>54</v>
      </c>
      <c r="S17" s="365" t="s">
        <v>632</v>
      </c>
      <c r="T17" s="438"/>
      <c r="U17" s="654"/>
      <c r="V17" s="654"/>
      <c r="W17" s="230"/>
      <c r="X17" s="230"/>
    </row>
    <row r="18" spans="1:24" ht="17.100000000000001" customHeight="1">
      <c r="A18" s="624" t="s">
        <v>392</v>
      </c>
      <c r="B18" s="624"/>
      <c r="C18" s="625">
        <v>37</v>
      </c>
      <c r="D18" s="625">
        <v>10</v>
      </c>
      <c r="E18" s="625">
        <v>3</v>
      </c>
      <c r="F18" s="629">
        <f t="shared" si="3"/>
        <v>50</v>
      </c>
      <c r="G18" s="625">
        <v>40</v>
      </c>
      <c r="H18" s="625">
        <v>6</v>
      </c>
      <c r="I18" s="625">
        <v>1</v>
      </c>
      <c r="J18" s="629">
        <f t="shared" si="4"/>
        <v>47</v>
      </c>
      <c r="K18" s="625">
        <v>27</v>
      </c>
      <c r="L18" s="625">
        <v>0</v>
      </c>
      <c r="M18" s="625">
        <v>2</v>
      </c>
      <c r="N18" s="629">
        <f t="shared" si="5"/>
        <v>29</v>
      </c>
      <c r="O18" s="629">
        <f t="shared" si="1"/>
        <v>104</v>
      </c>
      <c r="P18" s="629">
        <f t="shared" si="0"/>
        <v>16</v>
      </c>
      <c r="Q18" s="629">
        <f t="shared" si="0"/>
        <v>6</v>
      </c>
      <c r="R18" s="629">
        <f t="shared" si="2"/>
        <v>126</v>
      </c>
      <c r="S18" s="473" t="s">
        <v>217</v>
      </c>
      <c r="T18" s="473"/>
      <c r="U18" s="654"/>
      <c r="V18" s="654"/>
      <c r="W18" s="230"/>
      <c r="X18" s="230"/>
    </row>
    <row r="19" spans="1:24" ht="17.100000000000001" customHeight="1">
      <c r="A19" s="624" t="s">
        <v>633</v>
      </c>
      <c r="B19" s="624"/>
      <c r="C19" s="625">
        <v>30</v>
      </c>
      <c r="D19" s="625">
        <v>0</v>
      </c>
      <c r="E19" s="625">
        <v>0</v>
      </c>
      <c r="F19" s="629">
        <f t="shared" si="3"/>
        <v>30</v>
      </c>
      <c r="G19" s="625">
        <v>30</v>
      </c>
      <c r="H19" s="625">
        <v>0</v>
      </c>
      <c r="I19" s="625">
        <v>0</v>
      </c>
      <c r="J19" s="629">
        <f t="shared" si="4"/>
        <v>30</v>
      </c>
      <c r="K19" s="625">
        <v>30</v>
      </c>
      <c r="L19" s="625">
        <v>0</v>
      </c>
      <c r="M19" s="625">
        <v>0</v>
      </c>
      <c r="N19" s="629">
        <f t="shared" si="5"/>
        <v>30</v>
      </c>
      <c r="O19" s="629">
        <f t="shared" si="1"/>
        <v>90</v>
      </c>
      <c r="P19" s="629">
        <f t="shared" si="0"/>
        <v>0</v>
      </c>
      <c r="Q19" s="629">
        <f t="shared" si="0"/>
        <v>0</v>
      </c>
      <c r="R19" s="629">
        <f t="shared" si="2"/>
        <v>90</v>
      </c>
      <c r="S19" s="404" t="s">
        <v>218</v>
      </c>
      <c r="T19" s="404"/>
      <c r="U19" s="654"/>
      <c r="V19" s="654"/>
      <c r="W19" s="230"/>
      <c r="X19" s="230"/>
    </row>
    <row r="20" spans="1:24" ht="17.100000000000001" customHeight="1">
      <c r="A20" s="624" t="s">
        <v>75</v>
      </c>
      <c r="B20" s="624"/>
      <c r="C20" s="625">
        <v>26</v>
      </c>
      <c r="D20" s="625">
        <v>0</v>
      </c>
      <c r="E20" s="625">
        <v>0</v>
      </c>
      <c r="F20" s="629">
        <f t="shared" si="3"/>
        <v>26</v>
      </c>
      <c r="G20" s="625">
        <v>26</v>
      </c>
      <c r="H20" s="625">
        <v>0</v>
      </c>
      <c r="I20" s="625">
        <v>0</v>
      </c>
      <c r="J20" s="629">
        <f t="shared" si="4"/>
        <v>26</v>
      </c>
      <c r="K20" s="625">
        <v>25</v>
      </c>
      <c r="L20" s="625">
        <v>0</v>
      </c>
      <c r="M20" s="625">
        <v>0</v>
      </c>
      <c r="N20" s="629">
        <f t="shared" si="5"/>
        <v>25</v>
      </c>
      <c r="O20" s="629">
        <f t="shared" si="1"/>
        <v>77</v>
      </c>
      <c r="P20" s="629">
        <f t="shared" si="0"/>
        <v>0</v>
      </c>
      <c r="Q20" s="629">
        <f t="shared" si="0"/>
        <v>0</v>
      </c>
      <c r="R20" s="629">
        <f t="shared" si="2"/>
        <v>77</v>
      </c>
      <c r="S20" s="404" t="s">
        <v>219</v>
      </c>
      <c r="T20" s="404"/>
      <c r="U20" s="654"/>
      <c r="V20" s="654"/>
      <c r="W20" s="230"/>
      <c r="X20" s="230"/>
    </row>
    <row r="21" spans="1:24" ht="17.100000000000001" customHeight="1">
      <c r="A21" s="624" t="s">
        <v>78</v>
      </c>
      <c r="B21" s="624"/>
      <c r="C21" s="625">
        <v>17</v>
      </c>
      <c r="D21" s="625">
        <v>2</v>
      </c>
      <c r="E21" s="625">
        <v>0</v>
      </c>
      <c r="F21" s="629">
        <f t="shared" si="3"/>
        <v>19</v>
      </c>
      <c r="G21" s="625">
        <v>18</v>
      </c>
      <c r="H21" s="625">
        <v>3</v>
      </c>
      <c r="I21" s="625">
        <v>0</v>
      </c>
      <c r="J21" s="629">
        <f t="shared" si="4"/>
        <v>21</v>
      </c>
      <c r="K21" s="625">
        <v>19</v>
      </c>
      <c r="L21" s="625">
        <v>2</v>
      </c>
      <c r="M21" s="625">
        <v>0</v>
      </c>
      <c r="N21" s="629">
        <f t="shared" si="5"/>
        <v>21</v>
      </c>
      <c r="O21" s="629">
        <f t="shared" si="1"/>
        <v>54</v>
      </c>
      <c r="P21" s="629">
        <f t="shared" si="0"/>
        <v>7</v>
      </c>
      <c r="Q21" s="629">
        <f t="shared" si="0"/>
        <v>0</v>
      </c>
      <c r="R21" s="629">
        <f t="shared" si="2"/>
        <v>61</v>
      </c>
      <c r="S21" s="404" t="s">
        <v>220</v>
      </c>
      <c r="T21" s="404"/>
      <c r="U21" s="654"/>
      <c r="V21" s="654"/>
      <c r="W21" s="230"/>
      <c r="X21" s="230"/>
    </row>
    <row r="22" spans="1:24" ht="17.100000000000001" customHeight="1">
      <c r="A22" s="624" t="s">
        <v>409</v>
      </c>
      <c r="B22" s="624"/>
      <c r="C22" s="625">
        <v>13</v>
      </c>
      <c r="D22" s="625">
        <v>1</v>
      </c>
      <c r="E22" s="625">
        <v>2</v>
      </c>
      <c r="F22" s="629">
        <f t="shared" si="3"/>
        <v>16</v>
      </c>
      <c r="G22" s="625">
        <v>15</v>
      </c>
      <c r="H22" s="625">
        <v>1</v>
      </c>
      <c r="I22" s="625">
        <v>2</v>
      </c>
      <c r="J22" s="629">
        <f t="shared" si="4"/>
        <v>18</v>
      </c>
      <c r="K22" s="625">
        <v>18</v>
      </c>
      <c r="L22" s="625">
        <v>1</v>
      </c>
      <c r="M22" s="625">
        <v>2</v>
      </c>
      <c r="N22" s="629">
        <f t="shared" si="5"/>
        <v>21</v>
      </c>
      <c r="O22" s="629">
        <f t="shared" si="1"/>
        <v>46</v>
      </c>
      <c r="P22" s="629">
        <f t="shared" si="0"/>
        <v>3</v>
      </c>
      <c r="Q22" s="629">
        <f t="shared" si="0"/>
        <v>6</v>
      </c>
      <c r="R22" s="629">
        <f t="shared" si="2"/>
        <v>55</v>
      </c>
      <c r="S22" s="404" t="s">
        <v>221</v>
      </c>
      <c r="T22" s="404"/>
      <c r="U22" s="654"/>
      <c r="V22" s="654"/>
      <c r="W22" s="230"/>
      <c r="X22" s="230"/>
    </row>
    <row r="23" spans="1:24" ht="17.100000000000001" customHeight="1">
      <c r="A23" s="624" t="s">
        <v>9</v>
      </c>
      <c r="B23" s="624"/>
      <c r="C23" s="625">
        <v>8</v>
      </c>
      <c r="D23" s="625">
        <v>1</v>
      </c>
      <c r="E23" s="625">
        <v>1</v>
      </c>
      <c r="F23" s="629">
        <f t="shared" si="3"/>
        <v>10</v>
      </c>
      <c r="G23" s="625">
        <v>7</v>
      </c>
      <c r="H23" s="625">
        <v>2</v>
      </c>
      <c r="I23" s="625">
        <v>3</v>
      </c>
      <c r="J23" s="629">
        <f t="shared" si="4"/>
        <v>12</v>
      </c>
      <c r="K23" s="625">
        <v>11</v>
      </c>
      <c r="L23" s="625">
        <v>0</v>
      </c>
      <c r="M23" s="625">
        <v>0</v>
      </c>
      <c r="N23" s="629">
        <f t="shared" si="5"/>
        <v>11</v>
      </c>
      <c r="O23" s="629">
        <f t="shared" si="1"/>
        <v>26</v>
      </c>
      <c r="P23" s="629">
        <f t="shared" si="0"/>
        <v>3</v>
      </c>
      <c r="Q23" s="629">
        <f t="shared" si="0"/>
        <v>4</v>
      </c>
      <c r="R23" s="629">
        <f t="shared" si="2"/>
        <v>33</v>
      </c>
      <c r="S23" s="404" t="s">
        <v>222</v>
      </c>
      <c r="T23" s="404"/>
      <c r="U23" s="654"/>
      <c r="V23" s="654"/>
      <c r="W23" s="230"/>
      <c r="X23" s="230"/>
    </row>
    <row r="24" spans="1:24" ht="17.100000000000001" customHeight="1">
      <c r="A24" s="624" t="s">
        <v>79</v>
      </c>
      <c r="B24" s="624"/>
      <c r="C24" s="625">
        <v>25</v>
      </c>
      <c r="D24" s="625">
        <v>2</v>
      </c>
      <c r="E24" s="625">
        <v>0</v>
      </c>
      <c r="F24" s="629">
        <f t="shared" si="3"/>
        <v>27</v>
      </c>
      <c r="G24" s="625">
        <v>27</v>
      </c>
      <c r="H24" s="625">
        <v>1</v>
      </c>
      <c r="I24" s="625">
        <v>0</v>
      </c>
      <c r="J24" s="629">
        <f t="shared" si="4"/>
        <v>28</v>
      </c>
      <c r="K24" s="625">
        <v>30</v>
      </c>
      <c r="L24" s="625">
        <v>0</v>
      </c>
      <c r="M24" s="625">
        <v>0</v>
      </c>
      <c r="N24" s="629">
        <f t="shared" si="5"/>
        <v>30</v>
      </c>
      <c r="O24" s="629">
        <f t="shared" si="1"/>
        <v>82</v>
      </c>
      <c r="P24" s="629">
        <f t="shared" si="1"/>
        <v>3</v>
      </c>
      <c r="Q24" s="629">
        <f t="shared" si="1"/>
        <v>0</v>
      </c>
      <c r="R24" s="629">
        <f t="shared" si="2"/>
        <v>85</v>
      </c>
      <c r="S24" s="404" t="s">
        <v>223</v>
      </c>
      <c r="T24" s="404"/>
      <c r="U24" s="654"/>
      <c r="V24" s="654"/>
      <c r="W24" s="230"/>
      <c r="X24" s="230"/>
    </row>
    <row r="25" spans="1:24" ht="17.100000000000001" customHeight="1">
      <c r="A25" s="624" t="s">
        <v>80</v>
      </c>
      <c r="B25" s="624"/>
      <c r="C25" s="625">
        <v>21</v>
      </c>
      <c r="D25" s="625">
        <v>4</v>
      </c>
      <c r="E25" s="625">
        <v>0</v>
      </c>
      <c r="F25" s="629">
        <f t="shared" si="3"/>
        <v>25</v>
      </c>
      <c r="G25" s="625">
        <v>30</v>
      </c>
      <c r="H25" s="625">
        <v>6</v>
      </c>
      <c r="I25" s="625">
        <v>0</v>
      </c>
      <c r="J25" s="629">
        <f t="shared" si="4"/>
        <v>36</v>
      </c>
      <c r="K25" s="625">
        <v>34</v>
      </c>
      <c r="L25" s="625">
        <v>6</v>
      </c>
      <c r="M25" s="625">
        <v>0</v>
      </c>
      <c r="N25" s="629">
        <f t="shared" si="5"/>
        <v>40</v>
      </c>
      <c r="O25" s="629">
        <f t="shared" si="1"/>
        <v>85</v>
      </c>
      <c r="P25" s="629">
        <f t="shared" si="1"/>
        <v>16</v>
      </c>
      <c r="Q25" s="629">
        <f t="shared" si="1"/>
        <v>0</v>
      </c>
      <c r="R25" s="629">
        <f t="shared" si="2"/>
        <v>101</v>
      </c>
      <c r="S25" s="404" t="s">
        <v>224</v>
      </c>
      <c r="T25" s="404"/>
      <c r="U25" s="654"/>
      <c r="V25" s="654"/>
      <c r="W25" s="230"/>
      <c r="X25" s="230"/>
    </row>
    <row r="26" spans="1:24" ht="17.100000000000001" customHeight="1">
      <c r="A26" s="624" t="s">
        <v>184</v>
      </c>
      <c r="B26" s="624"/>
      <c r="C26" s="625">
        <v>9</v>
      </c>
      <c r="D26" s="625">
        <v>0</v>
      </c>
      <c r="E26" s="625">
        <v>1</v>
      </c>
      <c r="F26" s="629">
        <f t="shared" si="3"/>
        <v>10</v>
      </c>
      <c r="G26" s="625">
        <v>10</v>
      </c>
      <c r="H26" s="625">
        <v>0</v>
      </c>
      <c r="I26" s="625">
        <v>1</v>
      </c>
      <c r="J26" s="629">
        <f t="shared" si="4"/>
        <v>11</v>
      </c>
      <c r="K26" s="625">
        <v>12</v>
      </c>
      <c r="L26" s="625">
        <v>0</v>
      </c>
      <c r="M26" s="625">
        <v>1</v>
      </c>
      <c r="N26" s="629">
        <f t="shared" si="5"/>
        <v>13</v>
      </c>
      <c r="O26" s="629">
        <f t="shared" si="1"/>
        <v>31</v>
      </c>
      <c r="P26" s="629">
        <f t="shared" si="1"/>
        <v>0</v>
      </c>
      <c r="Q26" s="629">
        <f t="shared" si="1"/>
        <v>3</v>
      </c>
      <c r="R26" s="629">
        <f t="shared" si="2"/>
        <v>34</v>
      </c>
      <c r="S26" s="404" t="s">
        <v>225</v>
      </c>
      <c r="T26" s="404"/>
      <c r="U26" s="654"/>
      <c r="V26" s="654"/>
      <c r="W26" s="230"/>
      <c r="X26" s="230"/>
    </row>
    <row r="27" spans="1:24" ht="17.100000000000001" customHeight="1" thickBot="1">
      <c r="A27" s="631" t="s">
        <v>10</v>
      </c>
      <c r="B27" s="631"/>
      <c r="C27" s="632">
        <v>51</v>
      </c>
      <c r="D27" s="632">
        <v>0</v>
      </c>
      <c r="E27" s="632">
        <v>0</v>
      </c>
      <c r="F27" s="629">
        <f t="shared" si="3"/>
        <v>51</v>
      </c>
      <c r="G27" s="632">
        <v>52</v>
      </c>
      <c r="H27" s="632">
        <v>0</v>
      </c>
      <c r="I27" s="632">
        <v>0</v>
      </c>
      <c r="J27" s="629">
        <f t="shared" si="4"/>
        <v>52</v>
      </c>
      <c r="K27" s="632">
        <v>52</v>
      </c>
      <c r="L27" s="632">
        <v>0</v>
      </c>
      <c r="M27" s="632">
        <v>0</v>
      </c>
      <c r="N27" s="629">
        <f t="shared" si="5"/>
        <v>52</v>
      </c>
      <c r="O27" s="629">
        <f t="shared" si="1"/>
        <v>155</v>
      </c>
      <c r="P27" s="629">
        <f t="shared" si="1"/>
        <v>0</v>
      </c>
      <c r="Q27" s="629">
        <f t="shared" si="1"/>
        <v>0</v>
      </c>
      <c r="R27" s="629">
        <f t="shared" si="2"/>
        <v>155</v>
      </c>
      <c r="S27" s="460" t="s">
        <v>226</v>
      </c>
      <c r="T27" s="460"/>
      <c r="U27" s="654"/>
      <c r="V27" s="654"/>
      <c r="W27" s="230"/>
      <c r="X27" s="230"/>
    </row>
    <row r="28" spans="1:24" ht="17.100000000000001" customHeight="1" thickBot="1">
      <c r="A28" s="633" t="s">
        <v>11</v>
      </c>
      <c r="B28" s="633"/>
      <c r="C28" s="634">
        <f>SUM(C8:C27)</f>
        <v>485</v>
      </c>
      <c r="D28" s="634">
        <f t="shared" ref="D28:R28" si="6">SUM(D8:D27)</f>
        <v>29</v>
      </c>
      <c r="E28" s="634">
        <f t="shared" si="6"/>
        <v>10</v>
      </c>
      <c r="F28" s="634">
        <f t="shared" si="6"/>
        <v>524</v>
      </c>
      <c r="G28" s="634">
        <f t="shared" si="6"/>
        <v>486</v>
      </c>
      <c r="H28" s="634">
        <f t="shared" si="6"/>
        <v>28</v>
      </c>
      <c r="I28" s="634">
        <f t="shared" si="6"/>
        <v>9</v>
      </c>
      <c r="J28" s="634">
        <f t="shared" si="6"/>
        <v>523</v>
      </c>
      <c r="K28" s="634">
        <f t="shared" si="6"/>
        <v>492</v>
      </c>
      <c r="L28" s="634">
        <f t="shared" si="6"/>
        <v>13</v>
      </c>
      <c r="M28" s="634">
        <f t="shared" si="6"/>
        <v>7</v>
      </c>
      <c r="N28" s="634">
        <f t="shared" si="6"/>
        <v>512</v>
      </c>
      <c r="O28" s="634">
        <f t="shared" si="6"/>
        <v>1463</v>
      </c>
      <c r="P28" s="634">
        <f t="shared" si="6"/>
        <v>70</v>
      </c>
      <c r="Q28" s="634">
        <f t="shared" si="6"/>
        <v>26</v>
      </c>
      <c r="R28" s="634">
        <f t="shared" si="6"/>
        <v>1559</v>
      </c>
      <c r="S28" s="434" t="s">
        <v>201</v>
      </c>
      <c r="T28" s="434"/>
      <c r="U28" s="654"/>
      <c r="V28" s="654"/>
      <c r="W28" s="230"/>
      <c r="X28" s="230"/>
    </row>
    <row r="29" spans="1:24" ht="13.5" thickTop="1">
      <c r="S29" s="230"/>
      <c r="T29" s="230"/>
      <c r="V29" s="230"/>
      <c r="W29" s="230"/>
      <c r="X29" s="230"/>
    </row>
    <row r="30" spans="1:24">
      <c r="S30" s="230"/>
      <c r="T30" s="230"/>
      <c r="V30" s="230"/>
      <c r="W30" s="230"/>
      <c r="X30" s="230"/>
    </row>
  </sheetData>
  <mergeCells count="46">
    <mergeCell ref="A26:B26"/>
    <mergeCell ref="S26:T26"/>
    <mergeCell ref="A27:B27"/>
    <mergeCell ref="S27:T27"/>
    <mergeCell ref="A28:B28"/>
    <mergeCell ref="S28:T28"/>
    <mergeCell ref="A23:B23"/>
    <mergeCell ref="S23:T23"/>
    <mergeCell ref="A24:B24"/>
    <mergeCell ref="S24:T24"/>
    <mergeCell ref="A25:B25"/>
    <mergeCell ref="S25:T25"/>
    <mergeCell ref="A20:B20"/>
    <mergeCell ref="S20:T20"/>
    <mergeCell ref="A21:B21"/>
    <mergeCell ref="S21:T21"/>
    <mergeCell ref="A22:B22"/>
    <mergeCell ref="S22:T22"/>
    <mergeCell ref="A12:A17"/>
    <mergeCell ref="T12:T17"/>
    <mergeCell ref="A18:B18"/>
    <mergeCell ref="S18:T18"/>
    <mergeCell ref="A19:B19"/>
    <mergeCell ref="S19:T19"/>
    <mergeCell ref="A9:B9"/>
    <mergeCell ref="S9:T9"/>
    <mergeCell ref="A10:B10"/>
    <mergeCell ref="S10:T10"/>
    <mergeCell ref="A11:B11"/>
    <mergeCell ref="S11:T11"/>
    <mergeCell ref="C5:F5"/>
    <mergeCell ref="G5:J5"/>
    <mergeCell ref="K5:N5"/>
    <mergeCell ref="O5:R5"/>
    <mergeCell ref="A8:B8"/>
    <mergeCell ref="S8:T8"/>
    <mergeCell ref="A1:T1"/>
    <mergeCell ref="A2:T2"/>
    <mergeCell ref="A3:B3"/>
    <mergeCell ref="S3:T3"/>
    <mergeCell ref="A4:B7"/>
    <mergeCell ref="C4:F4"/>
    <mergeCell ref="G4:J4"/>
    <mergeCell ref="K4:N4"/>
    <mergeCell ref="O4:R4"/>
    <mergeCell ref="S4:T7"/>
  </mergeCells>
  <printOptions horizontalCentered="1"/>
  <pageMargins left="1" right="1" top="1.5" bottom="1" header="1.5" footer="1"/>
  <pageSetup paperSize="9" scale="75" firstPageNumber="68" orientation="landscape" useFirstPageNumber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D158"/>
  <sheetViews>
    <sheetView rightToLeft="1" view="pageBreakPreview" topLeftCell="F1" zoomScale="93" zoomScaleSheetLayoutView="93" workbookViewId="0">
      <selection activeCell="T10" sqref="T10"/>
    </sheetView>
  </sheetViews>
  <sheetFormatPr defaultRowHeight="12.75"/>
  <cols>
    <col min="1" max="4" width="12.42578125" style="54" customWidth="1"/>
    <col min="5" max="6" width="10.85546875" style="54" customWidth="1"/>
    <col min="7" max="14" width="12.42578125" style="54" customWidth="1"/>
    <col min="15" max="16" width="9.140625" style="54"/>
    <col min="17" max="17" width="8.5703125" style="54" customWidth="1"/>
    <col min="18" max="22" width="9.140625" style="54"/>
    <col min="23" max="23" width="11.140625" style="54" customWidth="1"/>
    <col min="24" max="27" width="9.140625" style="54"/>
    <col min="28" max="28" width="21" style="54" customWidth="1"/>
    <col min="29" max="16384" width="9.140625" style="54"/>
  </cols>
  <sheetData>
    <row r="1" spans="1:30" ht="43.5" customHeight="1">
      <c r="A1" s="394" t="s">
        <v>588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39"/>
      <c r="O1" s="340"/>
      <c r="P1" s="340"/>
      <c r="Q1" s="340"/>
      <c r="R1" s="340"/>
      <c r="S1" s="340"/>
      <c r="T1" s="340"/>
      <c r="U1" s="340"/>
      <c r="V1" s="340"/>
      <c r="W1" s="340"/>
      <c r="X1" s="340"/>
      <c r="Y1" s="340"/>
      <c r="Z1" s="340"/>
      <c r="AA1" s="340"/>
      <c r="AB1" s="340"/>
      <c r="AC1" s="340"/>
      <c r="AD1" s="340"/>
    </row>
    <row r="2" spans="1:30" s="281" customFormat="1" ht="75" customHeight="1" thickBot="1">
      <c r="A2" s="397" t="s">
        <v>610</v>
      </c>
      <c r="B2" s="397"/>
      <c r="C2" s="397"/>
      <c r="D2" s="397"/>
      <c r="E2" s="397"/>
      <c r="F2" s="397"/>
      <c r="G2" s="397"/>
      <c r="H2" s="397"/>
      <c r="I2" s="397"/>
      <c r="J2" s="397"/>
      <c r="K2" s="397"/>
      <c r="L2" s="397"/>
      <c r="M2" s="397"/>
      <c r="N2" s="393" t="s">
        <v>550</v>
      </c>
      <c r="O2" s="393"/>
      <c r="P2" s="193"/>
      <c r="Q2" s="193"/>
      <c r="R2" s="193"/>
      <c r="S2" s="193"/>
      <c r="T2" s="193"/>
      <c r="U2" s="193"/>
      <c r="V2" s="193"/>
      <c r="W2" s="193"/>
      <c r="X2" s="193"/>
      <c r="Y2" s="193"/>
      <c r="Z2" s="193"/>
      <c r="AA2" s="388" t="s">
        <v>609</v>
      </c>
      <c r="AB2" s="388"/>
      <c r="AC2" s="340"/>
      <c r="AD2" s="340"/>
    </row>
    <row r="3" spans="1:30" ht="36" customHeight="1" thickTop="1" thickBot="1">
      <c r="A3" s="194" t="s">
        <v>484</v>
      </c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5"/>
      <c r="M3" s="194" t="s">
        <v>361</v>
      </c>
      <c r="N3" s="389" t="s">
        <v>439</v>
      </c>
      <c r="O3" s="389" t="s">
        <v>537</v>
      </c>
      <c r="P3" s="389"/>
      <c r="Q3" s="389"/>
      <c r="R3" s="389" t="s">
        <v>501</v>
      </c>
      <c r="S3" s="389"/>
      <c r="T3" s="389"/>
      <c r="U3" s="389" t="s">
        <v>452</v>
      </c>
      <c r="V3" s="389"/>
      <c r="W3" s="389"/>
      <c r="X3" s="389" t="s">
        <v>502</v>
      </c>
      <c r="Y3" s="389"/>
      <c r="Z3" s="389"/>
      <c r="AA3" s="389"/>
      <c r="AB3" s="389" t="s">
        <v>442</v>
      </c>
    </row>
    <row r="4" spans="1:30" ht="51.75" customHeight="1" thickTop="1">
      <c r="A4" s="389" t="s">
        <v>439</v>
      </c>
      <c r="B4" s="395" t="s">
        <v>0</v>
      </c>
      <c r="C4" s="395"/>
      <c r="D4" s="395"/>
      <c r="E4" s="395"/>
      <c r="F4" s="395" t="s">
        <v>440</v>
      </c>
      <c r="G4" s="395"/>
      <c r="H4" s="395"/>
      <c r="I4" s="395" t="s">
        <v>441</v>
      </c>
      <c r="J4" s="395"/>
      <c r="K4" s="395"/>
      <c r="L4" s="389"/>
      <c r="M4" s="389" t="s">
        <v>442</v>
      </c>
      <c r="N4" s="390"/>
      <c r="O4" s="392" t="s">
        <v>231</v>
      </c>
      <c r="P4" s="392"/>
      <c r="Q4" s="392"/>
      <c r="R4" s="390" t="s">
        <v>453</v>
      </c>
      <c r="S4" s="390"/>
      <c r="T4" s="390"/>
      <c r="U4" s="392" t="s">
        <v>454</v>
      </c>
      <c r="V4" s="392"/>
      <c r="W4" s="392"/>
      <c r="X4" s="392" t="s">
        <v>613</v>
      </c>
      <c r="Y4" s="392"/>
      <c r="Z4" s="392"/>
      <c r="AA4" s="390"/>
      <c r="AB4" s="390"/>
    </row>
    <row r="5" spans="1:30" ht="26.25" customHeight="1">
      <c r="A5" s="390"/>
      <c r="B5" s="396" t="s">
        <v>443</v>
      </c>
      <c r="C5" s="396"/>
      <c r="D5" s="396"/>
      <c r="E5" s="396"/>
      <c r="F5" s="396" t="s">
        <v>444</v>
      </c>
      <c r="G5" s="396"/>
      <c r="H5" s="396"/>
      <c r="I5" s="396" t="s">
        <v>445</v>
      </c>
      <c r="J5" s="396"/>
      <c r="K5" s="396"/>
      <c r="L5" s="390"/>
      <c r="M5" s="390"/>
      <c r="N5" s="390"/>
      <c r="O5" s="196" t="s">
        <v>5</v>
      </c>
      <c r="P5" s="197" t="s">
        <v>6</v>
      </c>
      <c r="Q5" s="197" t="s">
        <v>17</v>
      </c>
      <c r="R5" s="196" t="s">
        <v>455</v>
      </c>
      <c r="S5" s="197" t="s">
        <v>456</v>
      </c>
      <c r="T5" s="197" t="s">
        <v>17</v>
      </c>
      <c r="U5" s="197" t="s">
        <v>457</v>
      </c>
      <c r="V5" s="197" t="s">
        <v>458</v>
      </c>
      <c r="W5" s="197" t="s">
        <v>17</v>
      </c>
      <c r="X5" s="197" t="s">
        <v>97</v>
      </c>
      <c r="Y5" s="197" t="s">
        <v>503</v>
      </c>
      <c r="Z5" s="197" t="s">
        <v>17</v>
      </c>
      <c r="AA5" s="390"/>
      <c r="AB5" s="390"/>
    </row>
    <row r="6" spans="1:30" ht="18" customHeight="1" thickBot="1">
      <c r="A6" s="390"/>
      <c r="B6" s="196" t="s">
        <v>446</v>
      </c>
      <c r="C6" s="197" t="s">
        <v>447</v>
      </c>
      <c r="D6" s="197" t="s">
        <v>448</v>
      </c>
      <c r="E6" s="197" t="s">
        <v>17</v>
      </c>
      <c r="F6" s="196" t="s">
        <v>446</v>
      </c>
      <c r="G6" s="197" t="s">
        <v>447</v>
      </c>
      <c r="H6" s="197" t="s">
        <v>17</v>
      </c>
      <c r="I6" s="196" t="s">
        <v>446</v>
      </c>
      <c r="J6" s="197" t="s">
        <v>447</v>
      </c>
      <c r="K6" s="197" t="s">
        <v>17</v>
      </c>
      <c r="L6" s="390"/>
      <c r="M6" s="390"/>
      <c r="N6" s="391"/>
      <c r="O6" s="198" t="s">
        <v>198</v>
      </c>
      <c r="P6" s="198" t="s">
        <v>233</v>
      </c>
      <c r="Q6" s="198" t="s">
        <v>201</v>
      </c>
      <c r="R6" s="198" t="s">
        <v>459</v>
      </c>
      <c r="S6" s="198" t="s">
        <v>203</v>
      </c>
      <c r="T6" s="198" t="s">
        <v>201</v>
      </c>
      <c r="U6" s="203" t="s">
        <v>460</v>
      </c>
      <c r="V6" s="204" t="s">
        <v>461</v>
      </c>
      <c r="W6" s="204" t="s">
        <v>201</v>
      </c>
      <c r="X6" s="349" t="s">
        <v>204</v>
      </c>
      <c r="Y6" s="350" t="s">
        <v>612</v>
      </c>
      <c r="Z6" s="204" t="s">
        <v>201</v>
      </c>
      <c r="AA6" s="391"/>
      <c r="AB6" s="391"/>
    </row>
    <row r="7" spans="1:30" ht="18" customHeight="1" thickBot="1">
      <c r="A7" s="391"/>
      <c r="B7" s="198" t="s">
        <v>449</v>
      </c>
      <c r="C7" s="198" t="s">
        <v>450</v>
      </c>
      <c r="D7" s="198" t="s">
        <v>200</v>
      </c>
      <c r="E7" s="198" t="s">
        <v>201</v>
      </c>
      <c r="F7" s="198" t="s">
        <v>449</v>
      </c>
      <c r="G7" s="198" t="s">
        <v>450</v>
      </c>
      <c r="H7" s="198" t="s">
        <v>201</v>
      </c>
      <c r="I7" s="198" t="s">
        <v>449</v>
      </c>
      <c r="J7" s="198" t="s">
        <v>450</v>
      </c>
      <c r="K7" s="198" t="s">
        <v>201</v>
      </c>
      <c r="L7" s="391"/>
      <c r="M7" s="391"/>
      <c r="N7" s="346" t="s">
        <v>498</v>
      </c>
      <c r="O7" s="202">
        <v>4753</v>
      </c>
      <c r="P7" s="202">
        <v>2446</v>
      </c>
      <c r="Q7" s="199">
        <f>SUM(O7:P7)</f>
        <v>7199</v>
      </c>
      <c r="R7" s="202">
        <v>150</v>
      </c>
      <c r="S7" s="202">
        <v>39</v>
      </c>
      <c r="T7" s="239">
        <f>SUM(R7:S7)</f>
        <v>189</v>
      </c>
      <c r="U7" s="205">
        <v>176</v>
      </c>
      <c r="V7" s="205">
        <v>13</v>
      </c>
      <c r="W7" s="205">
        <f>SUM(U7:V7)</f>
        <v>189</v>
      </c>
      <c r="X7" s="200">
        <v>180</v>
      </c>
      <c r="Y7" s="200">
        <v>9</v>
      </c>
      <c r="Z7" s="200">
        <f>SUM(X7:Y7)</f>
        <v>189</v>
      </c>
      <c r="AA7" s="381" t="s">
        <v>511</v>
      </c>
      <c r="AB7" s="381"/>
    </row>
    <row r="8" spans="1:30" ht="36" customHeight="1">
      <c r="A8" s="344" t="s">
        <v>490</v>
      </c>
      <c r="B8" s="199">
        <v>148</v>
      </c>
      <c r="C8" s="199">
        <v>6</v>
      </c>
      <c r="D8" s="199">
        <v>35</v>
      </c>
      <c r="E8" s="199">
        <f>SUM(B8:D8)</f>
        <v>189</v>
      </c>
      <c r="F8" s="199">
        <v>8747</v>
      </c>
      <c r="G8" s="199">
        <v>823</v>
      </c>
      <c r="H8" s="199">
        <f>SUM(F8:G8)</f>
        <v>9570</v>
      </c>
      <c r="I8" s="199">
        <v>27232</v>
      </c>
      <c r="J8" s="199">
        <v>1898</v>
      </c>
      <c r="K8" s="199">
        <f>SUM(I8:J8)</f>
        <v>29130</v>
      </c>
      <c r="L8" s="399" t="s">
        <v>511</v>
      </c>
      <c r="M8" s="399"/>
      <c r="N8" s="191" t="s">
        <v>495</v>
      </c>
      <c r="O8" s="199">
        <v>257</v>
      </c>
      <c r="P8" s="199">
        <v>79</v>
      </c>
      <c r="Q8" s="199">
        <f>SUM(O8:P8)</f>
        <v>336</v>
      </c>
      <c r="R8" s="199">
        <v>9</v>
      </c>
      <c r="S8" s="199">
        <v>1</v>
      </c>
      <c r="T8" s="199">
        <f>SUM(R8:S8)</f>
        <v>10</v>
      </c>
      <c r="U8" s="200">
        <v>10</v>
      </c>
      <c r="V8" s="200">
        <v>0</v>
      </c>
      <c r="W8" s="200">
        <f>SUM(U8:V8)</f>
        <v>10</v>
      </c>
      <c r="X8" s="200">
        <v>9</v>
      </c>
      <c r="Y8" s="200">
        <v>1</v>
      </c>
      <c r="Z8" s="200">
        <f>SUM(X8:Y8)</f>
        <v>10</v>
      </c>
      <c r="AA8" s="382" t="s">
        <v>512</v>
      </c>
      <c r="AB8" s="382"/>
    </row>
    <row r="9" spans="1:30" ht="36" customHeight="1">
      <c r="A9" s="345" t="s">
        <v>491</v>
      </c>
      <c r="B9" s="199">
        <v>4</v>
      </c>
      <c r="C9" s="199">
        <v>0</v>
      </c>
      <c r="D9" s="199">
        <v>6</v>
      </c>
      <c r="E9" s="199">
        <f>SUM(B9:D9)</f>
        <v>10</v>
      </c>
      <c r="F9" s="199">
        <v>280</v>
      </c>
      <c r="G9" s="199">
        <v>35</v>
      </c>
      <c r="H9" s="199">
        <f>SUM(F9:G9)</f>
        <v>315</v>
      </c>
      <c r="I9" s="199">
        <v>764</v>
      </c>
      <c r="J9" s="199">
        <v>67</v>
      </c>
      <c r="K9" s="199">
        <f>SUM(I9:J9)</f>
        <v>831</v>
      </c>
      <c r="L9" s="383" t="s">
        <v>512</v>
      </c>
      <c r="M9" s="383"/>
      <c r="N9" s="191" t="s">
        <v>499</v>
      </c>
      <c r="O9" s="199">
        <v>484</v>
      </c>
      <c r="P9" s="199">
        <v>1717</v>
      </c>
      <c r="Q9" s="199">
        <f t="shared" ref="Q9:Q11" si="0">SUM(O9:P9)</f>
        <v>2201</v>
      </c>
      <c r="R9" s="199">
        <v>65</v>
      </c>
      <c r="S9" s="199">
        <v>37</v>
      </c>
      <c r="T9" s="199">
        <f t="shared" ref="T9:T11" si="1">SUM(R9:S9)</f>
        <v>102</v>
      </c>
      <c r="U9" s="200">
        <v>97</v>
      </c>
      <c r="V9" s="200">
        <v>5</v>
      </c>
      <c r="W9" s="200">
        <f>SUM(U9:V9)</f>
        <v>102</v>
      </c>
      <c r="X9" s="200">
        <v>102</v>
      </c>
      <c r="Y9" s="200">
        <v>0</v>
      </c>
      <c r="Z9" s="200">
        <f t="shared" ref="Z9:Z11" si="2">SUM(X9:Y9)</f>
        <v>102</v>
      </c>
      <c r="AA9" s="384" t="s">
        <v>513</v>
      </c>
      <c r="AB9" s="384"/>
    </row>
    <row r="10" spans="1:30" ht="36" customHeight="1">
      <c r="A10" s="345" t="s">
        <v>492</v>
      </c>
      <c r="B10" s="199">
        <v>27</v>
      </c>
      <c r="C10" s="199">
        <v>69</v>
      </c>
      <c r="D10" s="199">
        <v>6</v>
      </c>
      <c r="E10" s="199">
        <f t="shared" ref="E10:E12" si="3">SUM(B10:D10)</f>
        <v>102</v>
      </c>
      <c r="F10" s="199">
        <v>1449</v>
      </c>
      <c r="G10" s="199">
        <v>2296</v>
      </c>
      <c r="H10" s="199">
        <f t="shared" ref="H10:H12" si="4">SUM(F10:G10)</f>
        <v>3745</v>
      </c>
      <c r="I10" s="199">
        <v>4511</v>
      </c>
      <c r="J10" s="199">
        <v>6637</v>
      </c>
      <c r="K10" s="199">
        <f t="shared" ref="K10:K12" si="5">SUM(I10:J10)</f>
        <v>11148</v>
      </c>
      <c r="L10" s="383" t="s">
        <v>513</v>
      </c>
      <c r="M10" s="383"/>
      <c r="N10" s="191" t="s">
        <v>497</v>
      </c>
      <c r="O10" s="199">
        <v>0</v>
      </c>
      <c r="P10" s="199">
        <v>288</v>
      </c>
      <c r="Q10" s="199">
        <f t="shared" si="0"/>
        <v>288</v>
      </c>
      <c r="R10" s="199">
        <v>3</v>
      </c>
      <c r="S10" s="199">
        <v>1</v>
      </c>
      <c r="T10" s="199">
        <f t="shared" si="1"/>
        <v>4</v>
      </c>
      <c r="U10" s="199">
        <v>4</v>
      </c>
      <c r="V10" s="199">
        <v>0</v>
      </c>
      <c r="W10" s="199">
        <f>SUM(U10:V10)</f>
        <v>4</v>
      </c>
      <c r="X10" s="199">
        <v>4</v>
      </c>
      <c r="Y10" s="199">
        <v>0</v>
      </c>
      <c r="Z10" s="200">
        <f t="shared" si="2"/>
        <v>4</v>
      </c>
      <c r="AA10" s="383" t="s">
        <v>514</v>
      </c>
      <c r="AB10" s="383"/>
    </row>
    <row r="11" spans="1:30" ht="36" customHeight="1" thickBot="1">
      <c r="A11" s="345" t="s">
        <v>587</v>
      </c>
      <c r="B11" s="199">
        <v>0</v>
      </c>
      <c r="C11" s="199">
        <v>4</v>
      </c>
      <c r="D11" s="199">
        <v>0</v>
      </c>
      <c r="E11" s="199">
        <f t="shared" si="3"/>
        <v>4</v>
      </c>
      <c r="F11" s="199">
        <v>12</v>
      </c>
      <c r="G11" s="199">
        <v>1186</v>
      </c>
      <c r="H11" s="199">
        <f t="shared" si="4"/>
        <v>1198</v>
      </c>
      <c r="I11" s="199">
        <v>13</v>
      </c>
      <c r="J11" s="199">
        <v>3108</v>
      </c>
      <c r="K11" s="199">
        <f t="shared" si="5"/>
        <v>3121</v>
      </c>
      <c r="L11" s="383" t="s">
        <v>514</v>
      </c>
      <c r="M11" s="383"/>
      <c r="N11" s="343" t="s">
        <v>500</v>
      </c>
      <c r="O11" s="201">
        <v>254</v>
      </c>
      <c r="P11" s="201">
        <v>463</v>
      </c>
      <c r="Q11" s="201">
        <f t="shared" si="0"/>
        <v>717</v>
      </c>
      <c r="R11" s="201">
        <v>8</v>
      </c>
      <c r="S11" s="201">
        <v>3</v>
      </c>
      <c r="T11" s="201">
        <f t="shared" si="1"/>
        <v>11</v>
      </c>
      <c r="U11" s="201">
        <v>11</v>
      </c>
      <c r="V11" s="201">
        <v>0</v>
      </c>
      <c r="W11" s="201">
        <f>SUM(U11:V11)</f>
        <v>11</v>
      </c>
      <c r="X11" s="201">
        <v>11</v>
      </c>
      <c r="Y11" s="201">
        <v>0</v>
      </c>
      <c r="Z11" s="341">
        <f t="shared" si="2"/>
        <v>11</v>
      </c>
      <c r="AA11" s="386" t="s">
        <v>515</v>
      </c>
      <c r="AB11" s="386"/>
    </row>
    <row r="12" spans="1:30" ht="48.75" customHeight="1" thickBot="1">
      <c r="A12" s="353" t="s">
        <v>170</v>
      </c>
      <c r="B12" s="352">
        <v>5</v>
      </c>
      <c r="C12" s="352">
        <v>6</v>
      </c>
      <c r="D12" s="352">
        <v>0</v>
      </c>
      <c r="E12" s="201">
        <f t="shared" si="3"/>
        <v>11</v>
      </c>
      <c r="F12" s="352">
        <v>2036</v>
      </c>
      <c r="G12" s="352">
        <v>749</v>
      </c>
      <c r="H12" s="201">
        <f t="shared" si="4"/>
        <v>2785</v>
      </c>
      <c r="I12" s="352">
        <v>5842</v>
      </c>
      <c r="J12" s="352">
        <v>2059</v>
      </c>
      <c r="K12" s="201">
        <f t="shared" si="5"/>
        <v>7901</v>
      </c>
      <c r="L12" s="400" t="s">
        <v>515</v>
      </c>
      <c r="M12" s="400"/>
      <c r="N12" s="209" t="s">
        <v>451</v>
      </c>
      <c r="O12" s="348">
        <f>SUM(O7:O11)</f>
        <v>5748</v>
      </c>
      <c r="P12" s="348">
        <f t="shared" ref="P12:Z12" si="6">SUM(P7:P11)</f>
        <v>4993</v>
      </c>
      <c r="Q12" s="348">
        <f t="shared" si="6"/>
        <v>10741</v>
      </c>
      <c r="R12" s="348">
        <f t="shared" si="6"/>
        <v>235</v>
      </c>
      <c r="S12" s="348">
        <f t="shared" si="6"/>
        <v>81</v>
      </c>
      <c r="T12" s="348">
        <f t="shared" si="6"/>
        <v>316</v>
      </c>
      <c r="U12" s="348">
        <f t="shared" si="6"/>
        <v>298</v>
      </c>
      <c r="V12" s="348">
        <f t="shared" si="6"/>
        <v>18</v>
      </c>
      <c r="W12" s="348">
        <f t="shared" si="6"/>
        <v>316</v>
      </c>
      <c r="X12" s="348">
        <f t="shared" si="6"/>
        <v>306</v>
      </c>
      <c r="Y12" s="348">
        <f t="shared" si="6"/>
        <v>10</v>
      </c>
      <c r="Z12" s="348">
        <f t="shared" si="6"/>
        <v>316</v>
      </c>
      <c r="AA12" s="387" t="s">
        <v>201</v>
      </c>
      <c r="AB12" s="387"/>
    </row>
    <row r="13" spans="1:30" ht="26.25" customHeight="1" thickTop="1" thickBot="1">
      <c r="A13" s="354" t="s">
        <v>451</v>
      </c>
      <c r="B13" s="348">
        <f>SUM(B8:B12)</f>
        <v>184</v>
      </c>
      <c r="C13" s="348">
        <f t="shared" ref="C13:D13" si="7">SUM(C8:C12)</f>
        <v>85</v>
      </c>
      <c r="D13" s="348">
        <f t="shared" si="7"/>
        <v>47</v>
      </c>
      <c r="E13" s="348">
        <f>SUM(B13:D13)</f>
        <v>316</v>
      </c>
      <c r="F13" s="348">
        <f>SUM(F8:F12)</f>
        <v>12524</v>
      </c>
      <c r="G13" s="348">
        <f>SUM(G8:G12)</f>
        <v>5089</v>
      </c>
      <c r="H13" s="348">
        <f>SUM(F13:G13)</f>
        <v>17613</v>
      </c>
      <c r="I13" s="348">
        <v>38362</v>
      </c>
      <c r="J13" s="348">
        <v>13769</v>
      </c>
      <c r="K13" s="348">
        <f>SUM(I13:J13)</f>
        <v>52131</v>
      </c>
      <c r="L13" s="398" t="s">
        <v>201</v>
      </c>
      <c r="M13" s="398"/>
      <c r="N13" s="355"/>
      <c r="O13" s="355"/>
      <c r="P13" s="355"/>
      <c r="Q13" s="355"/>
      <c r="R13" s="355"/>
      <c r="S13" s="355"/>
      <c r="T13" s="355"/>
      <c r="U13" s="355"/>
      <c r="V13" s="355"/>
      <c r="W13" s="355"/>
      <c r="X13" s="355"/>
      <c r="Y13" s="355"/>
      <c r="Z13" s="355"/>
      <c r="AA13" s="355"/>
      <c r="AB13" s="355"/>
    </row>
    <row r="14" spans="1:30" ht="18" customHeight="1" thickTop="1">
      <c r="A14" s="193"/>
      <c r="B14" s="193"/>
      <c r="C14" s="193"/>
      <c r="D14" s="193"/>
      <c r="E14" s="193"/>
      <c r="F14" s="193"/>
      <c r="G14" s="193"/>
      <c r="H14" s="193"/>
      <c r="I14" s="193"/>
      <c r="J14" s="193"/>
      <c r="K14" s="193"/>
      <c r="L14" s="193"/>
      <c r="M14" s="193"/>
      <c r="N14" s="351"/>
      <c r="O14" s="352"/>
      <c r="P14" s="352"/>
      <c r="Q14" s="352"/>
      <c r="R14" s="352"/>
      <c r="S14" s="352"/>
      <c r="T14" s="352"/>
      <c r="U14" s="352"/>
      <c r="V14" s="352"/>
      <c r="W14" s="352"/>
      <c r="X14" s="352"/>
      <c r="Y14" s="352"/>
      <c r="Z14" s="352"/>
      <c r="AA14" s="385"/>
      <c r="AB14" s="385"/>
    </row>
    <row r="15" spans="1:30" ht="18" customHeight="1">
      <c r="A15" s="193"/>
      <c r="B15" s="193"/>
      <c r="C15" s="193"/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193"/>
    </row>
    <row r="16" spans="1:30">
      <c r="A16" s="193"/>
      <c r="B16" s="193"/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3"/>
    </row>
    <row r="17" spans="1:14">
      <c r="A17" s="193"/>
      <c r="B17" s="193"/>
      <c r="C17" s="193"/>
      <c r="D17" s="193"/>
      <c r="E17" s="193"/>
      <c r="F17" s="193"/>
      <c r="G17" s="193"/>
      <c r="H17" s="193"/>
      <c r="I17" s="193"/>
      <c r="J17" s="193"/>
      <c r="K17" s="193"/>
      <c r="L17" s="193"/>
      <c r="M17" s="193"/>
      <c r="N17" s="193"/>
    </row>
    <row r="19" spans="1:14" ht="21.75" customHeight="1"/>
    <row r="20" spans="1:14" ht="24" customHeight="1"/>
    <row r="21" spans="1:14" ht="21" customHeight="1"/>
    <row r="22" spans="1:14" ht="38.25" customHeight="1"/>
    <row r="23" spans="1:14" ht="21.75" customHeight="1"/>
    <row r="24" spans="1:14" ht="17.45" customHeight="1"/>
    <row r="25" spans="1:14" ht="17.45" customHeight="1"/>
    <row r="26" spans="1:14" ht="17.45" customHeight="1"/>
    <row r="27" spans="1:14" ht="17.45" customHeight="1"/>
    <row r="28" spans="1:14" ht="17.45" customHeight="1"/>
    <row r="29" spans="1:14" ht="17.45" customHeight="1"/>
    <row r="30" spans="1:14" ht="17.45" customHeight="1"/>
    <row r="31" spans="1:14" ht="17.45" customHeight="1"/>
    <row r="32" spans="1:14" ht="17.45" customHeight="1"/>
    <row r="33" ht="17.45" customHeight="1"/>
    <row r="34" ht="17.45" customHeight="1"/>
    <row r="35" ht="17.45" customHeight="1"/>
    <row r="36" ht="17.45" customHeight="1"/>
    <row r="37" ht="17.45" customHeight="1"/>
    <row r="38" ht="17.45" customHeight="1"/>
    <row r="39" ht="17.45" customHeight="1"/>
    <row r="40" ht="17.45" customHeight="1"/>
    <row r="41" ht="17.45" customHeight="1"/>
    <row r="42" ht="17.45" customHeight="1"/>
    <row r="46" ht="19.5" customHeight="1"/>
    <row r="47" ht="22.5" customHeight="1"/>
    <row r="48" ht="26.25" customHeight="1"/>
    <row r="49" ht="39.75" customHeight="1"/>
    <row r="50" ht="48.75" customHeight="1"/>
    <row r="51" ht="17.45" customHeight="1"/>
    <row r="52" ht="17.45" customHeight="1"/>
    <row r="53" ht="17.45" customHeight="1"/>
    <row r="54" ht="17.45" customHeight="1"/>
    <row r="55" ht="17.45" customHeight="1"/>
    <row r="56" ht="17.45" customHeight="1"/>
    <row r="57" ht="17.45" customHeight="1"/>
    <row r="58" ht="17.45" customHeight="1"/>
    <row r="59" ht="17.45" customHeight="1"/>
    <row r="60" ht="17.45" customHeight="1"/>
    <row r="61" ht="17.45" customHeight="1"/>
    <row r="62" ht="17.45" customHeight="1"/>
    <row r="63" ht="17.45" customHeight="1"/>
    <row r="64" ht="17.45" customHeight="1"/>
    <row r="65" ht="17.45" customHeight="1"/>
    <row r="66" ht="17.45" customHeight="1"/>
    <row r="67" ht="17.45" customHeight="1"/>
    <row r="68" ht="17.45" customHeight="1"/>
    <row r="69" ht="17.45" customHeight="1"/>
    <row r="70" ht="17.45" customHeight="1"/>
    <row r="71" ht="17.45" customHeight="1"/>
    <row r="75" ht="23.25" customHeight="1"/>
    <row r="76" ht="21.75" customHeight="1"/>
    <row r="77" ht="18.75" customHeight="1"/>
    <row r="78" ht="45.75" customHeight="1"/>
    <row r="79" ht="48.75" customHeight="1"/>
    <row r="80" ht="17.45" customHeight="1"/>
    <row r="81" ht="17.45" customHeight="1"/>
    <row r="82" ht="17.45" customHeight="1"/>
    <row r="83" ht="17.45" customHeight="1"/>
    <row r="84" ht="17.45" customHeight="1"/>
    <row r="85" ht="17.45" customHeight="1"/>
    <row r="86" ht="17.45" customHeight="1"/>
    <row r="87" ht="17.45" customHeight="1"/>
    <row r="88" ht="17.45" customHeight="1"/>
    <row r="89" ht="17.45" customHeight="1"/>
    <row r="90" ht="17.45" customHeight="1"/>
    <row r="91" ht="17.45" customHeight="1"/>
    <row r="92" ht="17.45" customHeight="1"/>
    <row r="93" ht="17.45" customHeight="1"/>
    <row r="94" ht="17.45" customHeight="1"/>
    <row r="95" ht="17.45" customHeight="1"/>
    <row r="96" ht="17.45" customHeight="1"/>
    <row r="97" ht="17.45" customHeight="1"/>
    <row r="98" ht="17.45" customHeight="1"/>
    <row r="99" ht="17.45" customHeight="1"/>
    <row r="100" ht="17.45" customHeight="1"/>
    <row r="104" ht="21.75" customHeight="1"/>
    <row r="105" ht="22.5" customHeight="1"/>
    <row r="106" ht="24.75" customHeight="1"/>
    <row r="107" ht="39.75" customHeight="1"/>
    <row r="108" ht="51" customHeight="1"/>
    <row r="109" ht="17.45" customHeight="1"/>
    <row r="110" ht="17.45" customHeight="1"/>
    <row r="111" ht="17.45" customHeight="1"/>
    <row r="112" ht="17.45" customHeight="1"/>
    <row r="113" ht="17.45" customHeight="1"/>
    <row r="114" ht="17.45" customHeight="1"/>
    <row r="115" ht="17.45" customHeight="1"/>
    <row r="116" ht="17.45" customHeight="1"/>
    <row r="117" ht="17.45" customHeight="1"/>
    <row r="118" ht="17.45" customHeight="1"/>
    <row r="119" ht="17.45" customHeight="1"/>
    <row r="120" ht="17.45" customHeight="1"/>
    <row r="121" ht="17.45" customHeight="1"/>
    <row r="122" ht="17.45" customHeight="1"/>
    <row r="123" ht="17.45" customHeight="1"/>
    <row r="124" ht="17.45" customHeight="1"/>
    <row r="125" ht="17.45" customHeight="1"/>
    <row r="126" ht="17.45" customHeight="1"/>
    <row r="127" ht="17.45" customHeight="1"/>
    <row r="128" ht="17.45" customHeight="1"/>
    <row r="129" ht="17.45" customHeight="1"/>
    <row r="133" ht="20.25" customHeight="1"/>
    <row r="134" ht="23.25" customHeight="1"/>
    <row r="135" ht="22.5" customHeight="1"/>
    <row r="136" ht="38.25" customHeight="1"/>
    <row r="137" ht="57.75" customHeight="1"/>
    <row r="138" ht="17.45" customHeight="1"/>
    <row r="139" ht="17.45" customHeight="1"/>
    <row r="140" ht="17.45" customHeight="1"/>
    <row r="141" ht="17.45" customHeight="1"/>
    <row r="142" ht="17.45" customHeight="1"/>
    <row r="143" ht="17.45" customHeight="1"/>
    <row r="144" ht="17.45" customHeight="1"/>
    <row r="145" ht="17.45" customHeight="1"/>
    <row r="146" ht="17.45" customHeight="1"/>
    <row r="147" ht="17.45" customHeight="1"/>
    <row r="148" ht="17.45" customHeight="1"/>
    <row r="149" ht="17.45" customHeight="1"/>
    <row r="150" ht="17.45" customHeight="1"/>
    <row r="151" ht="17.45" customHeight="1"/>
    <row r="152" ht="17.45" customHeight="1"/>
    <row r="153" ht="17.45" customHeight="1"/>
    <row r="154" ht="17.45" customHeight="1"/>
    <row r="155" ht="17.45" customHeight="1"/>
    <row r="156" ht="17.45" customHeight="1"/>
    <row r="157" ht="17.45" customHeight="1"/>
    <row r="158" ht="17.45" customHeight="1"/>
  </sheetData>
  <mergeCells count="37">
    <mergeCell ref="L13:M13"/>
    <mergeCell ref="L8:M8"/>
    <mergeCell ref="L9:M9"/>
    <mergeCell ref="L10:M10"/>
    <mergeCell ref="L11:M11"/>
    <mergeCell ref="L12:M12"/>
    <mergeCell ref="A1:M1"/>
    <mergeCell ref="A4:A7"/>
    <mergeCell ref="B4:E4"/>
    <mergeCell ref="F4:H4"/>
    <mergeCell ref="I4:K4"/>
    <mergeCell ref="L4:L7"/>
    <mergeCell ref="M4:M7"/>
    <mergeCell ref="B5:E5"/>
    <mergeCell ref="F5:H5"/>
    <mergeCell ref="I5:K5"/>
    <mergeCell ref="A2:M2"/>
    <mergeCell ref="AA2:AB2"/>
    <mergeCell ref="N3:N6"/>
    <mergeCell ref="O3:Q3"/>
    <mergeCell ref="R3:T3"/>
    <mergeCell ref="U3:W3"/>
    <mergeCell ref="AA3:AA6"/>
    <mergeCell ref="X3:Z3"/>
    <mergeCell ref="AB3:AB6"/>
    <mergeCell ref="O4:Q4"/>
    <mergeCell ref="R4:T4"/>
    <mergeCell ref="U4:W4"/>
    <mergeCell ref="N2:O2"/>
    <mergeCell ref="X4:Z4"/>
    <mergeCell ref="AA7:AB7"/>
    <mergeCell ref="AA8:AB8"/>
    <mergeCell ref="AA10:AB10"/>
    <mergeCell ref="AA9:AB9"/>
    <mergeCell ref="AA14:AB14"/>
    <mergeCell ref="AA11:AB11"/>
    <mergeCell ref="AA12:AB12"/>
  </mergeCells>
  <printOptions horizontalCentered="1"/>
  <pageMargins left="1" right="1" top="1.507401575" bottom="1" header="1.5001575" footer="1"/>
  <pageSetup paperSize="9" scale="75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U42"/>
  <sheetViews>
    <sheetView rightToLeft="1" view="pageBreakPreview" zoomScale="80" zoomScaleNormal="75" zoomScaleSheetLayoutView="80" workbookViewId="0">
      <selection activeCell="D10" sqref="D10"/>
    </sheetView>
  </sheetViews>
  <sheetFormatPr defaultRowHeight="12.75"/>
  <cols>
    <col min="1" max="1" width="6.28515625" style="339" customWidth="1"/>
    <col min="2" max="2" width="9.140625" style="339" customWidth="1"/>
    <col min="3" max="3" width="7" style="339" customWidth="1"/>
    <col min="4" max="4" width="6.7109375" style="339" customWidth="1"/>
    <col min="5" max="5" width="7.140625" style="339" customWidth="1"/>
    <col min="6" max="6" width="5.28515625" style="339" customWidth="1"/>
    <col min="7" max="7" width="7.28515625" style="339" customWidth="1"/>
    <col min="8" max="8" width="8.140625" style="339" customWidth="1"/>
    <col min="9" max="9" width="7.7109375" style="339" customWidth="1"/>
    <col min="10" max="10" width="5.28515625" style="339" customWidth="1"/>
    <col min="11" max="11" width="6.5703125" style="339" customWidth="1"/>
    <col min="12" max="12" width="8.140625" style="339" customWidth="1"/>
    <col min="13" max="13" width="7.28515625" style="339" customWidth="1"/>
    <col min="14" max="14" width="5.42578125" style="339" customWidth="1"/>
    <col min="15" max="17" width="7.28515625" style="339" customWidth="1"/>
    <col min="18" max="18" width="8.42578125" style="339" customWidth="1"/>
    <col min="19" max="24" width="7.28515625" style="339" customWidth="1"/>
    <col min="25" max="25" width="14" style="339" customWidth="1"/>
    <col min="26" max="26" width="8.28515625" style="339" customWidth="1"/>
    <col min="27" max="27" width="4.85546875" style="193" customWidth="1"/>
    <col min="28" max="29" width="9.140625" style="193"/>
    <col min="30" max="16384" width="9.140625" style="339"/>
  </cols>
  <sheetData>
    <row r="1" spans="1:47" ht="24.75" customHeight="1">
      <c r="A1" s="718" t="s">
        <v>737</v>
      </c>
      <c r="B1" s="718"/>
      <c r="C1" s="718"/>
      <c r="D1" s="718"/>
      <c r="E1" s="718"/>
      <c r="F1" s="718"/>
      <c r="G1" s="718"/>
      <c r="H1" s="718"/>
      <c r="I1" s="718"/>
      <c r="J1" s="718"/>
      <c r="K1" s="718"/>
      <c r="L1" s="718"/>
      <c r="M1" s="718"/>
      <c r="N1" s="718"/>
      <c r="O1" s="718"/>
      <c r="P1" s="718"/>
      <c r="Q1" s="718"/>
      <c r="R1" s="718"/>
      <c r="S1" s="718"/>
      <c r="T1" s="718"/>
      <c r="U1" s="718"/>
      <c r="V1" s="718"/>
      <c r="W1" s="718"/>
      <c r="X1" s="718"/>
      <c r="Y1" s="718"/>
      <c r="Z1" s="718"/>
      <c r="AA1" s="645"/>
      <c r="AB1" s="645"/>
      <c r="AC1" s="645"/>
      <c r="AD1" s="645"/>
      <c r="AE1" s="645"/>
      <c r="AF1" s="645"/>
      <c r="AG1" s="193"/>
      <c r="AH1" s="193"/>
      <c r="AI1" s="193"/>
      <c r="AJ1" s="193"/>
      <c r="AK1" s="193"/>
      <c r="AL1" s="193"/>
      <c r="AM1" s="193"/>
      <c r="AN1" s="193"/>
      <c r="AO1" s="193"/>
      <c r="AP1" s="193"/>
      <c r="AQ1" s="193"/>
      <c r="AR1" s="193"/>
      <c r="AS1" s="193"/>
    </row>
    <row r="2" spans="1:47" ht="22.5" customHeight="1">
      <c r="A2" s="718" t="s">
        <v>738</v>
      </c>
      <c r="B2" s="718"/>
      <c r="C2" s="718"/>
      <c r="D2" s="718"/>
      <c r="E2" s="718"/>
      <c r="F2" s="718"/>
      <c r="G2" s="718"/>
      <c r="H2" s="718"/>
      <c r="I2" s="718"/>
      <c r="J2" s="718"/>
      <c r="K2" s="718"/>
      <c r="L2" s="718"/>
      <c r="M2" s="718"/>
      <c r="N2" s="718"/>
      <c r="O2" s="718"/>
      <c r="P2" s="718"/>
      <c r="Q2" s="718"/>
      <c r="R2" s="718"/>
      <c r="S2" s="718"/>
      <c r="T2" s="718"/>
      <c r="U2" s="718"/>
      <c r="V2" s="718"/>
      <c r="W2" s="718"/>
      <c r="X2" s="718"/>
      <c r="Y2" s="718"/>
      <c r="Z2" s="718"/>
      <c r="AA2" s="645"/>
      <c r="AB2" s="645"/>
      <c r="AC2" s="645"/>
      <c r="AD2" s="645"/>
      <c r="AE2" s="645"/>
      <c r="AF2" s="645"/>
      <c r="AG2" s="193"/>
      <c r="AH2" s="193"/>
      <c r="AI2" s="193"/>
      <c r="AJ2" s="193"/>
      <c r="AK2" s="193"/>
      <c r="AL2" s="193"/>
      <c r="AM2" s="193"/>
      <c r="AN2" s="193"/>
      <c r="AO2" s="193"/>
      <c r="AP2" s="193"/>
      <c r="AQ2" s="193"/>
      <c r="AR2" s="193"/>
      <c r="AS2" s="193"/>
    </row>
    <row r="3" spans="1:47" ht="20.25" customHeight="1" thickBot="1">
      <c r="A3" s="582" t="s">
        <v>739</v>
      </c>
      <c r="B3" s="582"/>
      <c r="C3" s="823"/>
      <c r="D3" s="646"/>
      <c r="E3" s="646"/>
      <c r="F3" s="646"/>
      <c r="G3" s="646"/>
      <c r="H3" s="646"/>
      <c r="I3" s="646"/>
      <c r="J3" s="646"/>
      <c r="K3" s="646"/>
      <c r="L3" s="646"/>
      <c r="M3" s="646"/>
      <c r="N3" s="646"/>
      <c r="O3" s="646"/>
      <c r="P3" s="646"/>
      <c r="Q3" s="646"/>
      <c r="R3" s="646"/>
      <c r="S3" s="646"/>
      <c r="T3" s="646"/>
      <c r="U3" s="646"/>
      <c r="V3" s="824"/>
      <c r="W3" s="824"/>
      <c r="X3" s="824"/>
      <c r="Y3" s="584" t="s">
        <v>740</v>
      </c>
      <c r="Z3" s="584"/>
      <c r="AA3" s="645"/>
      <c r="AB3" s="645"/>
      <c r="AC3" s="645"/>
      <c r="AD3" s="645"/>
      <c r="AE3" s="645"/>
      <c r="AF3" s="645"/>
      <c r="AG3" s="193"/>
      <c r="AH3" s="193"/>
      <c r="AI3" s="193"/>
      <c r="AJ3" s="193"/>
      <c r="AK3" s="193"/>
      <c r="AL3" s="193"/>
      <c r="AM3" s="193"/>
      <c r="AN3" s="193"/>
      <c r="AO3" s="193"/>
      <c r="AP3" s="193"/>
      <c r="AQ3" s="193"/>
      <c r="AR3" s="193"/>
      <c r="AS3" s="193"/>
    </row>
    <row r="4" spans="1:47" s="829" customFormat="1" ht="38.25" customHeight="1" thickTop="1">
      <c r="A4" s="794" t="s">
        <v>85</v>
      </c>
      <c r="B4" s="794"/>
      <c r="C4" s="794" t="s">
        <v>42</v>
      </c>
      <c r="D4" s="794"/>
      <c r="E4" s="794"/>
      <c r="F4" s="825"/>
      <c r="G4" s="826" t="s">
        <v>43</v>
      </c>
      <c r="H4" s="826"/>
      <c r="I4" s="826"/>
      <c r="J4" s="827"/>
      <c r="K4" s="794" t="s">
        <v>44</v>
      </c>
      <c r="L4" s="794"/>
      <c r="M4" s="794"/>
      <c r="N4" s="825"/>
      <c r="O4" s="794" t="s">
        <v>45</v>
      </c>
      <c r="P4" s="794"/>
      <c r="Q4" s="825"/>
      <c r="R4" s="826" t="s">
        <v>46</v>
      </c>
      <c r="S4" s="826"/>
      <c r="T4" s="826"/>
      <c r="U4" s="826"/>
      <c r="V4" s="826"/>
      <c r="W4" s="826"/>
      <c r="X4" s="828"/>
      <c r="Y4" s="389" t="s">
        <v>206</v>
      </c>
      <c r="Z4" s="389"/>
      <c r="AA4" s="230"/>
      <c r="AB4" s="230"/>
      <c r="AC4" s="230"/>
      <c r="AD4" s="230"/>
      <c r="AE4" s="230"/>
      <c r="AF4" s="230"/>
      <c r="AG4" s="230"/>
      <c r="AH4" s="230"/>
      <c r="AI4" s="230"/>
      <c r="AJ4" s="230"/>
      <c r="AK4" s="230"/>
      <c r="AL4" s="230"/>
      <c r="AM4" s="230"/>
      <c r="AN4" s="230"/>
      <c r="AO4" s="230"/>
      <c r="AP4" s="230"/>
      <c r="AQ4" s="230"/>
      <c r="AR4" s="230"/>
      <c r="AS4" s="230"/>
    </row>
    <row r="5" spans="1:47" ht="48" customHeight="1">
      <c r="A5" s="798"/>
      <c r="B5" s="798"/>
      <c r="C5" s="392" t="s">
        <v>336</v>
      </c>
      <c r="D5" s="392"/>
      <c r="E5" s="392"/>
      <c r="F5" s="830" t="s">
        <v>89</v>
      </c>
      <c r="G5" s="392" t="s">
        <v>337</v>
      </c>
      <c r="H5" s="392"/>
      <c r="I5" s="392"/>
      <c r="J5" s="830" t="s">
        <v>89</v>
      </c>
      <c r="K5" s="392" t="s">
        <v>338</v>
      </c>
      <c r="L5" s="392"/>
      <c r="M5" s="392"/>
      <c r="N5" s="830" t="s">
        <v>89</v>
      </c>
      <c r="O5" s="392" t="s">
        <v>324</v>
      </c>
      <c r="P5" s="392"/>
      <c r="Q5" s="830" t="s">
        <v>89</v>
      </c>
      <c r="R5" s="392" t="s">
        <v>321</v>
      </c>
      <c r="S5" s="392"/>
      <c r="T5" s="392"/>
      <c r="U5" s="392"/>
      <c r="V5" s="392"/>
      <c r="W5" s="392"/>
      <c r="X5" s="830" t="s">
        <v>89</v>
      </c>
      <c r="Y5" s="390"/>
      <c r="Z5" s="390"/>
      <c r="AA5" s="230"/>
      <c r="AB5" s="230"/>
      <c r="AC5" s="230"/>
      <c r="AD5" s="193"/>
      <c r="AE5" s="193"/>
      <c r="AF5" s="193"/>
      <c r="AG5" s="193"/>
      <c r="AH5" s="193"/>
      <c r="AI5" s="193"/>
      <c r="AJ5" s="193"/>
      <c r="AK5" s="193"/>
      <c r="AL5" s="193"/>
      <c r="AM5" s="193"/>
      <c r="AN5" s="193"/>
      <c r="AO5" s="193"/>
      <c r="AP5" s="193"/>
      <c r="AQ5" s="193"/>
      <c r="AR5" s="193"/>
      <c r="AS5" s="193"/>
    </row>
    <row r="6" spans="1:47" ht="37.5" customHeight="1">
      <c r="A6" s="798"/>
      <c r="B6" s="798"/>
      <c r="C6" s="418" t="s">
        <v>48</v>
      </c>
      <c r="D6" s="418"/>
      <c r="E6" s="831"/>
      <c r="F6" s="830"/>
      <c r="G6" s="798" t="s">
        <v>50</v>
      </c>
      <c r="H6" s="832" t="s">
        <v>51</v>
      </c>
      <c r="I6" s="798" t="s">
        <v>52</v>
      </c>
      <c r="J6" s="830"/>
      <c r="K6" s="833" t="s">
        <v>53</v>
      </c>
      <c r="L6" s="798" t="s">
        <v>54</v>
      </c>
      <c r="M6" s="832" t="s">
        <v>55</v>
      </c>
      <c r="N6" s="830"/>
      <c r="O6" s="798" t="s">
        <v>62</v>
      </c>
      <c r="P6" s="798" t="s">
        <v>63</v>
      </c>
      <c r="Q6" s="830"/>
      <c r="R6" s="798" t="s">
        <v>56</v>
      </c>
      <c r="S6" s="798" t="s">
        <v>188</v>
      </c>
      <c r="T6" s="798" t="s">
        <v>189</v>
      </c>
      <c r="U6" s="798" t="s">
        <v>57</v>
      </c>
      <c r="V6" s="798" t="s">
        <v>190</v>
      </c>
      <c r="W6" s="798" t="s">
        <v>36</v>
      </c>
      <c r="X6" s="830"/>
      <c r="Y6" s="390"/>
      <c r="Z6" s="390"/>
      <c r="AA6" s="230"/>
      <c r="AB6" s="230"/>
      <c r="AC6" s="230"/>
      <c r="AD6" s="193"/>
      <c r="AE6" s="193"/>
      <c r="AF6" s="193"/>
      <c r="AG6" s="193"/>
      <c r="AH6" s="193"/>
      <c r="AI6" s="193"/>
      <c r="AJ6" s="193"/>
      <c r="AK6" s="193"/>
      <c r="AL6" s="193"/>
      <c r="AM6" s="193"/>
      <c r="AN6" s="193"/>
      <c r="AO6" s="193"/>
      <c r="AP6" s="193"/>
      <c r="AQ6" s="193"/>
      <c r="AR6" s="193"/>
      <c r="AS6" s="193"/>
    </row>
    <row r="7" spans="1:47" ht="33" customHeight="1" thickBot="1">
      <c r="A7" s="834"/>
      <c r="B7" s="834"/>
      <c r="C7" s="835" t="s">
        <v>60</v>
      </c>
      <c r="D7" s="835" t="s">
        <v>61</v>
      </c>
      <c r="E7" s="362" t="s">
        <v>49</v>
      </c>
      <c r="F7" s="836" t="s">
        <v>201</v>
      </c>
      <c r="G7" s="798"/>
      <c r="H7" s="832"/>
      <c r="I7" s="837"/>
      <c r="J7" s="836" t="s">
        <v>201</v>
      </c>
      <c r="K7" s="838"/>
      <c r="L7" s="837"/>
      <c r="M7" s="839"/>
      <c r="N7" s="840"/>
      <c r="O7" s="837"/>
      <c r="P7" s="837"/>
      <c r="Q7" s="836" t="s">
        <v>201</v>
      </c>
      <c r="R7" s="837"/>
      <c r="S7" s="837"/>
      <c r="T7" s="837"/>
      <c r="U7" s="837"/>
      <c r="V7" s="837"/>
      <c r="W7" s="837"/>
      <c r="X7" s="836" t="s">
        <v>201</v>
      </c>
      <c r="Y7" s="390"/>
      <c r="Z7" s="390"/>
      <c r="AA7" s="230"/>
      <c r="AB7" s="230"/>
      <c r="AC7" s="230"/>
      <c r="AD7" s="193"/>
      <c r="AE7" s="193"/>
      <c r="AF7" s="193"/>
      <c r="AG7" s="193"/>
      <c r="AH7" s="193"/>
      <c r="AI7" s="193"/>
      <c r="AJ7" s="193"/>
      <c r="AK7" s="193"/>
      <c r="AL7" s="193"/>
      <c r="AM7" s="193"/>
      <c r="AN7" s="193"/>
      <c r="AO7" s="193"/>
      <c r="AP7" s="193"/>
      <c r="AQ7" s="193"/>
      <c r="AR7" s="193"/>
      <c r="AS7" s="193"/>
    </row>
    <row r="8" spans="1:47" s="846" customFormat="1" ht="69.75" customHeight="1" thickBot="1">
      <c r="A8" s="834"/>
      <c r="B8" s="834"/>
      <c r="C8" s="841" t="s">
        <v>325</v>
      </c>
      <c r="D8" s="841" t="s">
        <v>326</v>
      </c>
      <c r="E8" s="841" t="s">
        <v>327</v>
      </c>
      <c r="F8" s="836"/>
      <c r="G8" s="841" t="s">
        <v>328</v>
      </c>
      <c r="H8" s="841" t="s">
        <v>329</v>
      </c>
      <c r="I8" s="841" t="s">
        <v>330</v>
      </c>
      <c r="J8" s="836"/>
      <c r="K8" s="841" t="s">
        <v>331</v>
      </c>
      <c r="L8" s="841" t="s">
        <v>332</v>
      </c>
      <c r="M8" s="841" t="s">
        <v>333</v>
      </c>
      <c r="N8" s="842"/>
      <c r="O8" s="841" t="s">
        <v>334</v>
      </c>
      <c r="P8" s="841" t="s">
        <v>335</v>
      </c>
      <c r="Q8" s="836"/>
      <c r="R8" s="841" t="s">
        <v>316</v>
      </c>
      <c r="S8" s="841" t="s">
        <v>317</v>
      </c>
      <c r="T8" s="841" t="s">
        <v>318</v>
      </c>
      <c r="U8" s="841" t="s">
        <v>319</v>
      </c>
      <c r="V8" s="841" t="s">
        <v>315</v>
      </c>
      <c r="W8" s="841" t="s">
        <v>314</v>
      </c>
      <c r="X8" s="836"/>
      <c r="Y8" s="843"/>
      <c r="Z8" s="391"/>
      <c r="AA8" s="844"/>
      <c r="AB8" s="844"/>
      <c r="AC8" s="844"/>
      <c r="AD8" s="845"/>
      <c r="AE8" s="845"/>
      <c r="AF8" s="845"/>
      <c r="AG8" s="845"/>
      <c r="AH8" s="845"/>
      <c r="AI8" s="845"/>
      <c r="AJ8" s="845"/>
      <c r="AK8" s="845"/>
      <c r="AL8" s="845"/>
      <c r="AM8" s="845"/>
      <c r="AN8" s="845"/>
      <c r="AO8" s="845"/>
      <c r="AP8" s="845"/>
      <c r="AQ8" s="845"/>
      <c r="AR8" s="845"/>
    </row>
    <row r="9" spans="1:47" ht="15.95" customHeight="1">
      <c r="A9" s="665" t="s">
        <v>382</v>
      </c>
      <c r="B9" s="665"/>
      <c r="C9" s="847">
        <v>5</v>
      </c>
      <c r="D9" s="847">
        <v>2</v>
      </c>
      <c r="E9" s="847">
        <v>0</v>
      </c>
      <c r="F9" s="848">
        <f>SUM(C9:E9)</f>
        <v>7</v>
      </c>
      <c r="G9" s="847">
        <v>6</v>
      </c>
      <c r="H9" s="847">
        <v>1</v>
      </c>
      <c r="I9" s="847">
        <v>0</v>
      </c>
      <c r="J9" s="847">
        <f>SUM(G9:I9)</f>
        <v>7</v>
      </c>
      <c r="K9" s="847">
        <v>4</v>
      </c>
      <c r="L9" s="847">
        <v>3</v>
      </c>
      <c r="M9" s="847">
        <v>0</v>
      </c>
      <c r="N9" s="848">
        <f>SUM(K9:M9)</f>
        <v>7</v>
      </c>
      <c r="O9" s="847">
        <v>6</v>
      </c>
      <c r="P9" s="847">
        <v>1</v>
      </c>
      <c r="Q9" s="847">
        <f>SUM(O9:P9)</f>
        <v>7</v>
      </c>
      <c r="R9" s="849">
        <v>6</v>
      </c>
      <c r="S9" s="849">
        <v>0</v>
      </c>
      <c r="T9" s="849">
        <v>0</v>
      </c>
      <c r="U9" s="849">
        <v>0</v>
      </c>
      <c r="V9" s="849">
        <v>1</v>
      </c>
      <c r="W9" s="849">
        <v>0</v>
      </c>
      <c r="X9" s="849">
        <f>SUM(R9:W9)</f>
        <v>7</v>
      </c>
      <c r="Z9" s="157" t="s">
        <v>380</v>
      </c>
      <c r="AA9" s="125"/>
      <c r="AB9" s="230"/>
      <c r="AC9" s="230"/>
      <c r="AD9" s="193"/>
      <c r="AE9" s="193"/>
      <c r="AF9" s="193"/>
      <c r="AG9" s="193"/>
      <c r="AH9" s="193"/>
      <c r="AI9" s="193"/>
      <c r="AJ9" s="193"/>
      <c r="AK9" s="193"/>
      <c r="AL9" s="193"/>
      <c r="AM9" s="193"/>
      <c r="AN9" s="193"/>
      <c r="AO9" s="193"/>
      <c r="AP9" s="193"/>
      <c r="AQ9" s="193"/>
      <c r="AR9" s="193"/>
    </row>
    <row r="10" spans="1:47" ht="15.95" customHeight="1">
      <c r="A10" s="850" t="s">
        <v>109</v>
      </c>
      <c r="B10" s="851"/>
      <c r="C10" s="852">
        <v>7</v>
      </c>
      <c r="D10" s="852">
        <v>2</v>
      </c>
      <c r="E10" s="852">
        <v>0</v>
      </c>
      <c r="F10" s="853">
        <f t="shared" ref="F10:F28" si="0">SUM(C10:E10)</f>
        <v>9</v>
      </c>
      <c r="G10" s="852">
        <v>6</v>
      </c>
      <c r="H10" s="852">
        <v>3</v>
      </c>
      <c r="I10" s="852">
        <v>0</v>
      </c>
      <c r="J10" s="852">
        <f t="shared" ref="J10:J28" si="1">SUM(G10:I10)</f>
        <v>9</v>
      </c>
      <c r="K10" s="852">
        <v>3</v>
      </c>
      <c r="L10" s="852">
        <v>3</v>
      </c>
      <c r="M10" s="852">
        <v>3</v>
      </c>
      <c r="N10" s="853">
        <f t="shared" ref="N10:N28" si="2">SUM(K10:M10)</f>
        <v>9</v>
      </c>
      <c r="O10" s="852">
        <v>8</v>
      </c>
      <c r="P10" s="852">
        <v>1</v>
      </c>
      <c r="Q10" s="853">
        <f t="shared" ref="Q10:Q28" si="3">SUM(O10:P10)</f>
        <v>9</v>
      </c>
      <c r="R10" s="854">
        <v>8</v>
      </c>
      <c r="S10" s="854">
        <v>0</v>
      </c>
      <c r="T10" s="854">
        <v>0</v>
      </c>
      <c r="U10" s="854">
        <v>1</v>
      </c>
      <c r="V10" s="854">
        <v>0</v>
      </c>
      <c r="W10" s="854">
        <v>0</v>
      </c>
      <c r="X10" s="855">
        <f t="shared" ref="X10:X28" si="4">SUM(R10:W10)</f>
        <v>9</v>
      </c>
      <c r="Y10" s="404" t="s">
        <v>207</v>
      </c>
      <c r="Z10" s="460"/>
      <c r="AA10" s="230"/>
      <c r="AB10" s="230"/>
      <c r="AC10" s="230"/>
      <c r="AD10" s="193"/>
      <c r="AE10" s="193"/>
      <c r="AF10" s="193"/>
      <c r="AG10" s="193"/>
      <c r="AH10" s="193"/>
      <c r="AI10" s="193"/>
      <c r="AJ10" s="193"/>
      <c r="AK10" s="193"/>
      <c r="AL10" s="193"/>
      <c r="AM10" s="193"/>
      <c r="AN10" s="193"/>
      <c r="AO10" s="193"/>
      <c r="AP10" s="193"/>
      <c r="AQ10" s="193"/>
      <c r="AR10" s="193"/>
    </row>
    <row r="11" spans="1:47" ht="15.95" customHeight="1">
      <c r="A11" s="850" t="s">
        <v>104</v>
      </c>
      <c r="B11" s="851"/>
      <c r="C11" s="853">
        <v>12</v>
      </c>
      <c r="D11" s="853">
        <v>0</v>
      </c>
      <c r="E11" s="853">
        <v>0</v>
      </c>
      <c r="F11" s="853">
        <f t="shared" si="0"/>
        <v>12</v>
      </c>
      <c r="G11" s="853">
        <v>9</v>
      </c>
      <c r="H11" s="853">
        <v>2</v>
      </c>
      <c r="I11" s="853">
        <v>1</v>
      </c>
      <c r="J11" s="852">
        <f t="shared" si="1"/>
        <v>12</v>
      </c>
      <c r="K11" s="853">
        <v>3</v>
      </c>
      <c r="L11" s="853">
        <v>8</v>
      </c>
      <c r="M11" s="853">
        <v>1</v>
      </c>
      <c r="N11" s="853">
        <f t="shared" si="2"/>
        <v>12</v>
      </c>
      <c r="O11" s="853">
        <v>12</v>
      </c>
      <c r="P11" s="853">
        <v>0</v>
      </c>
      <c r="Q11" s="853">
        <f t="shared" si="3"/>
        <v>12</v>
      </c>
      <c r="R11" s="855">
        <v>12</v>
      </c>
      <c r="S11" s="855">
        <v>0</v>
      </c>
      <c r="T11" s="855">
        <v>0</v>
      </c>
      <c r="U11" s="855">
        <v>0</v>
      </c>
      <c r="V11" s="855">
        <v>0</v>
      </c>
      <c r="W11" s="855">
        <v>0</v>
      </c>
      <c r="X11" s="855">
        <f t="shared" si="4"/>
        <v>12</v>
      </c>
      <c r="Y11" s="404" t="s">
        <v>208</v>
      </c>
      <c r="Z11" s="404"/>
      <c r="AA11" s="230"/>
      <c r="AB11" s="230"/>
      <c r="AC11" s="230"/>
      <c r="AD11" s="193"/>
      <c r="AE11" s="193"/>
      <c r="AF11" s="193"/>
      <c r="AG11" s="193"/>
      <c r="AH11" s="193"/>
      <c r="AI11" s="193"/>
      <c r="AJ11" s="193"/>
      <c r="AK11" s="193"/>
      <c r="AL11" s="193"/>
      <c r="AM11" s="193"/>
      <c r="AN11" s="193"/>
      <c r="AO11" s="193"/>
      <c r="AP11" s="193"/>
      <c r="AQ11" s="193"/>
      <c r="AR11" s="193"/>
      <c r="AS11" s="193"/>
      <c r="AT11" s="193"/>
      <c r="AU11" s="193"/>
    </row>
    <row r="12" spans="1:47" ht="15.95" customHeight="1">
      <c r="A12" s="850" t="s">
        <v>103</v>
      </c>
      <c r="B12" s="851"/>
      <c r="C12" s="853">
        <v>11</v>
      </c>
      <c r="D12" s="853">
        <v>0</v>
      </c>
      <c r="E12" s="853">
        <v>0</v>
      </c>
      <c r="F12" s="853">
        <f t="shared" si="0"/>
        <v>11</v>
      </c>
      <c r="G12" s="853">
        <v>8</v>
      </c>
      <c r="H12" s="853">
        <v>3</v>
      </c>
      <c r="I12" s="853">
        <v>0</v>
      </c>
      <c r="J12" s="852">
        <f t="shared" si="1"/>
        <v>11</v>
      </c>
      <c r="K12" s="853">
        <v>0</v>
      </c>
      <c r="L12" s="853">
        <v>7</v>
      </c>
      <c r="M12" s="853">
        <v>4</v>
      </c>
      <c r="N12" s="853">
        <f t="shared" si="2"/>
        <v>11</v>
      </c>
      <c r="O12" s="853">
        <v>11</v>
      </c>
      <c r="P12" s="853">
        <v>0</v>
      </c>
      <c r="Q12" s="853">
        <f t="shared" si="3"/>
        <v>11</v>
      </c>
      <c r="R12" s="855">
        <v>10</v>
      </c>
      <c r="S12" s="855">
        <v>0</v>
      </c>
      <c r="T12" s="855">
        <v>0</v>
      </c>
      <c r="U12" s="855">
        <v>1</v>
      </c>
      <c r="V12" s="855">
        <v>0</v>
      </c>
      <c r="W12" s="855">
        <v>0</v>
      </c>
      <c r="X12" s="855">
        <f t="shared" si="4"/>
        <v>11</v>
      </c>
      <c r="Y12" s="404" t="s">
        <v>209</v>
      </c>
      <c r="Z12" s="404"/>
      <c r="AA12" s="230"/>
      <c r="AB12" s="230"/>
      <c r="AC12" s="230"/>
      <c r="AD12" s="193"/>
      <c r="AE12" s="193"/>
      <c r="AF12" s="193"/>
      <c r="AG12" s="193"/>
      <c r="AH12" s="193"/>
      <c r="AI12" s="193"/>
      <c r="AJ12" s="193"/>
      <c r="AK12" s="193"/>
      <c r="AL12" s="193"/>
      <c r="AM12" s="193"/>
      <c r="AN12" s="193"/>
      <c r="AO12" s="193"/>
      <c r="AP12" s="193"/>
      <c r="AQ12" s="193"/>
      <c r="AR12" s="193"/>
      <c r="AS12" s="193"/>
      <c r="AT12" s="193"/>
      <c r="AU12" s="193"/>
    </row>
    <row r="13" spans="1:47" ht="15.95" customHeight="1">
      <c r="A13" s="856" t="s">
        <v>8</v>
      </c>
      <c r="B13" s="345" t="s">
        <v>69</v>
      </c>
      <c r="C13" s="853">
        <v>9</v>
      </c>
      <c r="D13" s="853">
        <v>3</v>
      </c>
      <c r="E13" s="853">
        <v>0</v>
      </c>
      <c r="F13" s="853">
        <f t="shared" si="0"/>
        <v>12</v>
      </c>
      <c r="G13" s="853">
        <v>11</v>
      </c>
      <c r="H13" s="853">
        <v>1</v>
      </c>
      <c r="I13" s="853">
        <v>0</v>
      </c>
      <c r="J13" s="852">
        <f t="shared" si="1"/>
        <v>12</v>
      </c>
      <c r="K13" s="853">
        <v>4</v>
      </c>
      <c r="L13" s="853">
        <v>8</v>
      </c>
      <c r="M13" s="853">
        <v>0</v>
      </c>
      <c r="N13" s="853">
        <f t="shared" si="2"/>
        <v>12</v>
      </c>
      <c r="O13" s="853">
        <v>12</v>
      </c>
      <c r="P13" s="853">
        <v>0</v>
      </c>
      <c r="Q13" s="853">
        <f t="shared" si="3"/>
        <v>12</v>
      </c>
      <c r="R13" s="855">
        <v>10</v>
      </c>
      <c r="S13" s="855">
        <v>0</v>
      </c>
      <c r="T13" s="855">
        <v>0</v>
      </c>
      <c r="U13" s="855">
        <v>2</v>
      </c>
      <c r="V13" s="855">
        <v>0</v>
      </c>
      <c r="W13" s="855">
        <v>0</v>
      </c>
      <c r="X13" s="855">
        <f t="shared" si="4"/>
        <v>12</v>
      </c>
      <c r="Y13" s="365" t="s">
        <v>627</v>
      </c>
      <c r="Z13" s="438" t="s">
        <v>211</v>
      </c>
      <c r="AA13" s="230"/>
      <c r="AB13" s="230"/>
      <c r="AC13" s="230"/>
      <c r="AD13" s="193"/>
      <c r="AE13" s="193"/>
      <c r="AF13" s="193"/>
      <c r="AG13" s="193"/>
      <c r="AH13" s="193"/>
      <c r="AI13" s="193"/>
      <c r="AJ13" s="193"/>
      <c r="AK13" s="193"/>
      <c r="AL13" s="193"/>
      <c r="AM13" s="193"/>
      <c r="AN13" s="193"/>
      <c r="AO13" s="193"/>
      <c r="AP13" s="193"/>
      <c r="AQ13" s="193"/>
      <c r="AR13" s="193"/>
      <c r="AS13" s="193"/>
      <c r="AT13" s="193"/>
      <c r="AU13" s="193"/>
    </row>
    <row r="14" spans="1:47" ht="15.95" customHeight="1">
      <c r="A14" s="856"/>
      <c r="B14" s="345" t="s">
        <v>73</v>
      </c>
      <c r="C14" s="853">
        <v>8</v>
      </c>
      <c r="D14" s="853">
        <v>1</v>
      </c>
      <c r="E14" s="853">
        <v>0</v>
      </c>
      <c r="F14" s="853">
        <f t="shared" si="0"/>
        <v>9</v>
      </c>
      <c r="G14" s="853">
        <v>7</v>
      </c>
      <c r="H14" s="853">
        <v>2</v>
      </c>
      <c r="I14" s="853">
        <v>0</v>
      </c>
      <c r="J14" s="852">
        <f t="shared" si="1"/>
        <v>9</v>
      </c>
      <c r="K14" s="853">
        <v>2</v>
      </c>
      <c r="L14" s="853">
        <v>7</v>
      </c>
      <c r="M14" s="853">
        <v>0</v>
      </c>
      <c r="N14" s="853">
        <f t="shared" si="2"/>
        <v>9</v>
      </c>
      <c r="O14" s="853">
        <v>8</v>
      </c>
      <c r="P14" s="853">
        <v>1</v>
      </c>
      <c r="Q14" s="853">
        <f t="shared" si="3"/>
        <v>9</v>
      </c>
      <c r="R14" s="855">
        <v>8</v>
      </c>
      <c r="S14" s="855">
        <v>0</v>
      </c>
      <c r="T14" s="855">
        <v>0</v>
      </c>
      <c r="U14" s="855">
        <v>1</v>
      </c>
      <c r="V14" s="855">
        <v>0</v>
      </c>
      <c r="W14" s="855">
        <v>0</v>
      </c>
      <c r="X14" s="855">
        <f t="shared" si="4"/>
        <v>9</v>
      </c>
      <c r="Y14" s="365" t="s">
        <v>628</v>
      </c>
      <c r="Z14" s="438"/>
      <c r="AA14" s="230"/>
      <c r="AB14" s="230"/>
      <c r="AC14" s="230"/>
      <c r="AD14" s="193"/>
      <c r="AE14" s="193"/>
      <c r="AF14" s="193"/>
      <c r="AG14" s="193"/>
      <c r="AH14" s="193"/>
      <c r="AI14" s="193"/>
      <c r="AJ14" s="193"/>
      <c r="AK14" s="193"/>
      <c r="AL14" s="193"/>
      <c r="AM14" s="193"/>
      <c r="AN14" s="193"/>
      <c r="AO14" s="193"/>
      <c r="AP14" s="193"/>
      <c r="AQ14" s="193"/>
      <c r="AR14" s="193"/>
      <c r="AS14" s="193"/>
      <c r="AT14" s="193"/>
      <c r="AU14" s="193"/>
    </row>
    <row r="15" spans="1:47" ht="15.95" customHeight="1">
      <c r="A15" s="856"/>
      <c r="B15" s="345" t="s">
        <v>74</v>
      </c>
      <c r="C15" s="853">
        <v>3</v>
      </c>
      <c r="D15" s="853">
        <v>0</v>
      </c>
      <c r="E15" s="853">
        <v>0</v>
      </c>
      <c r="F15" s="853">
        <f t="shared" si="0"/>
        <v>3</v>
      </c>
      <c r="G15" s="853">
        <v>1</v>
      </c>
      <c r="H15" s="853">
        <v>2</v>
      </c>
      <c r="I15" s="853">
        <v>0</v>
      </c>
      <c r="J15" s="852">
        <f t="shared" si="1"/>
        <v>3</v>
      </c>
      <c r="K15" s="853">
        <v>2</v>
      </c>
      <c r="L15" s="853">
        <v>1</v>
      </c>
      <c r="M15" s="853">
        <v>0</v>
      </c>
      <c r="N15" s="853">
        <f t="shared" si="2"/>
        <v>3</v>
      </c>
      <c r="O15" s="853">
        <v>3</v>
      </c>
      <c r="P15" s="853">
        <v>0</v>
      </c>
      <c r="Q15" s="853">
        <f t="shared" si="3"/>
        <v>3</v>
      </c>
      <c r="R15" s="855">
        <v>2</v>
      </c>
      <c r="S15" s="855">
        <v>0</v>
      </c>
      <c r="T15" s="855">
        <v>0</v>
      </c>
      <c r="U15" s="855">
        <v>1</v>
      </c>
      <c r="V15" s="855">
        <v>0</v>
      </c>
      <c r="W15" s="855">
        <v>0</v>
      </c>
      <c r="X15" s="855">
        <f t="shared" si="4"/>
        <v>3</v>
      </c>
      <c r="Y15" s="365" t="s">
        <v>629</v>
      </c>
      <c r="Z15" s="438"/>
      <c r="AA15" s="230"/>
      <c r="AB15" s="230"/>
      <c r="AC15" s="230"/>
      <c r="AD15" s="193"/>
      <c r="AE15" s="193"/>
      <c r="AF15" s="193"/>
      <c r="AG15" s="193"/>
      <c r="AH15" s="193"/>
      <c r="AI15" s="193"/>
      <c r="AJ15" s="193"/>
      <c r="AK15" s="193"/>
      <c r="AL15" s="193"/>
      <c r="AM15" s="193"/>
      <c r="AN15" s="193"/>
      <c r="AO15" s="193"/>
      <c r="AP15" s="193"/>
      <c r="AQ15" s="193"/>
      <c r="AR15" s="193"/>
      <c r="AS15" s="193"/>
      <c r="AT15" s="193"/>
      <c r="AU15" s="193"/>
    </row>
    <row r="16" spans="1:47" ht="15.95" customHeight="1">
      <c r="A16" s="856"/>
      <c r="B16" s="345" t="s">
        <v>72</v>
      </c>
      <c r="C16" s="853">
        <v>6</v>
      </c>
      <c r="D16" s="853">
        <v>0</v>
      </c>
      <c r="E16" s="853">
        <v>0</v>
      </c>
      <c r="F16" s="853">
        <f t="shared" si="0"/>
        <v>6</v>
      </c>
      <c r="G16" s="853">
        <v>5</v>
      </c>
      <c r="H16" s="853">
        <v>1</v>
      </c>
      <c r="I16" s="853">
        <v>0</v>
      </c>
      <c r="J16" s="852">
        <f t="shared" si="1"/>
        <v>6</v>
      </c>
      <c r="K16" s="853">
        <v>4</v>
      </c>
      <c r="L16" s="853">
        <v>2</v>
      </c>
      <c r="M16" s="853">
        <v>0</v>
      </c>
      <c r="N16" s="853">
        <f t="shared" si="2"/>
        <v>6</v>
      </c>
      <c r="O16" s="853">
        <v>6</v>
      </c>
      <c r="P16" s="853">
        <v>0</v>
      </c>
      <c r="Q16" s="853">
        <f t="shared" si="3"/>
        <v>6</v>
      </c>
      <c r="R16" s="855">
        <v>3</v>
      </c>
      <c r="S16" s="855">
        <v>0</v>
      </c>
      <c r="T16" s="855">
        <v>0</v>
      </c>
      <c r="U16" s="855">
        <v>3</v>
      </c>
      <c r="V16" s="855">
        <v>0</v>
      </c>
      <c r="W16" s="855">
        <v>0</v>
      </c>
      <c r="X16" s="855">
        <f t="shared" si="4"/>
        <v>6</v>
      </c>
      <c r="Y16" s="365" t="s">
        <v>630</v>
      </c>
      <c r="Z16" s="438"/>
      <c r="AA16" s="230"/>
      <c r="AB16" s="230"/>
      <c r="AC16" s="230"/>
      <c r="AD16" s="193"/>
      <c r="AE16" s="193"/>
      <c r="AF16" s="193"/>
      <c r="AG16" s="193"/>
      <c r="AH16" s="193"/>
      <c r="AI16" s="193"/>
      <c r="AJ16" s="193"/>
      <c r="AK16" s="193"/>
      <c r="AL16" s="193"/>
      <c r="AM16" s="193"/>
      <c r="AN16" s="193"/>
      <c r="AO16" s="193"/>
      <c r="AP16" s="193"/>
      <c r="AQ16" s="193"/>
      <c r="AR16" s="193"/>
      <c r="AS16" s="193"/>
      <c r="AT16" s="193"/>
      <c r="AU16" s="193"/>
    </row>
    <row r="17" spans="1:47" ht="15.95" customHeight="1">
      <c r="A17" s="856"/>
      <c r="B17" s="345" t="s">
        <v>70</v>
      </c>
      <c r="C17" s="853">
        <v>11</v>
      </c>
      <c r="D17" s="853">
        <v>0</v>
      </c>
      <c r="E17" s="853">
        <v>0</v>
      </c>
      <c r="F17" s="853">
        <f t="shared" si="0"/>
        <v>11</v>
      </c>
      <c r="G17" s="853">
        <v>10</v>
      </c>
      <c r="H17" s="853">
        <v>1</v>
      </c>
      <c r="I17" s="853">
        <v>0</v>
      </c>
      <c r="J17" s="852">
        <f t="shared" si="1"/>
        <v>11</v>
      </c>
      <c r="K17" s="853">
        <v>1</v>
      </c>
      <c r="L17" s="853">
        <v>10</v>
      </c>
      <c r="M17" s="853">
        <v>0</v>
      </c>
      <c r="N17" s="853">
        <f t="shared" si="2"/>
        <v>11</v>
      </c>
      <c r="O17" s="853">
        <v>11</v>
      </c>
      <c r="P17" s="853">
        <v>0</v>
      </c>
      <c r="Q17" s="853">
        <f t="shared" si="3"/>
        <v>11</v>
      </c>
      <c r="R17" s="855">
        <v>9</v>
      </c>
      <c r="S17" s="855">
        <v>0</v>
      </c>
      <c r="T17" s="855">
        <v>0</v>
      </c>
      <c r="U17" s="855">
        <v>2</v>
      </c>
      <c r="V17" s="855">
        <v>0</v>
      </c>
      <c r="W17" s="855">
        <v>0</v>
      </c>
      <c r="X17" s="855">
        <f t="shared" si="4"/>
        <v>11</v>
      </c>
      <c r="Y17" s="365" t="s">
        <v>631</v>
      </c>
      <c r="Z17" s="438"/>
      <c r="AA17" s="230"/>
      <c r="AB17" s="230"/>
      <c r="AC17" s="230"/>
      <c r="AD17" s="193"/>
      <c r="AE17" s="193"/>
      <c r="AF17" s="193"/>
      <c r="AG17" s="193"/>
      <c r="AH17" s="193"/>
      <c r="AI17" s="193"/>
      <c r="AJ17" s="193"/>
      <c r="AK17" s="193"/>
      <c r="AL17" s="193"/>
      <c r="AM17" s="193"/>
      <c r="AN17" s="193"/>
      <c r="AO17" s="193"/>
      <c r="AP17" s="193"/>
      <c r="AQ17" s="193"/>
      <c r="AR17" s="193"/>
      <c r="AS17" s="193"/>
      <c r="AT17" s="193"/>
      <c r="AU17" s="193"/>
    </row>
    <row r="18" spans="1:47" ht="15.95" customHeight="1">
      <c r="A18" s="856"/>
      <c r="B18" s="345" t="s">
        <v>71</v>
      </c>
      <c r="C18" s="853">
        <v>4</v>
      </c>
      <c r="D18" s="853">
        <v>1</v>
      </c>
      <c r="E18" s="853">
        <v>0</v>
      </c>
      <c r="F18" s="853">
        <f t="shared" si="0"/>
        <v>5</v>
      </c>
      <c r="G18" s="853">
        <v>5</v>
      </c>
      <c r="H18" s="853">
        <v>0</v>
      </c>
      <c r="I18" s="853">
        <v>0</v>
      </c>
      <c r="J18" s="852">
        <f t="shared" si="1"/>
        <v>5</v>
      </c>
      <c r="K18" s="853">
        <v>0</v>
      </c>
      <c r="L18" s="853">
        <v>5</v>
      </c>
      <c r="M18" s="853">
        <v>0</v>
      </c>
      <c r="N18" s="853">
        <f t="shared" si="2"/>
        <v>5</v>
      </c>
      <c r="O18" s="853">
        <v>5</v>
      </c>
      <c r="P18" s="853">
        <v>0</v>
      </c>
      <c r="Q18" s="853">
        <f t="shared" si="3"/>
        <v>5</v>
      </c>
      <c r="R18" s="855">
        <v>4</v>
      </c>
      <c r="S18" s="855">
        <v>0</v>
      </c>
      <c r="T18" s="855">
        <v>0</v>
      </c>
      <c r="U18" s="855">
        <v>1</v>
      </c>
      <c r="V18" s="855">
        <v>0</v>
      </c>
      <c r="W18" s="855">
        <v>0</v>
      </c>
      <c r="X18" s="855">
        <f t="shared" si="4"/>
        <v>5</v>
      </c>
      <c r="Y18" s="365" t="s">
        <v>632</v>
      </c>
      <c r="Z18" s="438"/>
      <c r="AA18" s="230"/>
      <c r="AB18" s="230"/>
      <c r="AC18" s="230"/>
      <c r="AD18" s="193"/>
      <c r="AE18" s="193"/>
      <c r="AF18" s="193"/>
      <c r="AG18" s="193"/>
      <c r="AH18" s="193"/>
      <c r="AI18" s="193"/>
      <c r="AJ18" s="193"/>
      <c r="AK18" s="193"/>
      <c r="AL18" s="193"/>
      <c r="AM18" s="193"/>
      <c r="AN18" s="193"/>
      <c r="AO18" s="193"/>
      <c r="AP18" s="193"/>
      <c r="AQ18" s="193"/>
      <c r="AR18" s="193"/>
      <c r="AS18" s="193"/>
      <c r="AT18" s="193"/>
      <c r="AU18" s="193"/>
    </row>
    <row r="19" spans="1:47" ht="15.95" customHeight="1">
      <c r="A19" s="857" t="s">
        <v>392</v>
      </c>
      <c r="B19" s="857"/>
      <c r="C19" s="853">
        <v>9</v>
      </c>
      <c r="D19" s="853">
        <v>0</v>
      </c>
      <c r="E19" s="853">
        <v>0</v>
      </c>
      <c r="F19" s="853">
        <f t="shared" si="0"/>
        <v>9</v>
      </c>
      <c r="G19" s="853">
        <v>3</v>
      </c>
      <c r="H19" s="853">
        <v>3</v>
      </c>
      <c r="I19" s="853">
        <v>3</v>
      </c>
      <c r="J19" s="852">
        <f t="shared" si="1"/>
        <v>9</v>
      </c>
      <c r="K19" s="853">
        <v>6</v>
      </c>
      <c r="L19" s="853">
        <v>2</v>
      </c>
      <c r="M19" s="853">
        <v>1</v>
      </c>
      <c r="N19" s="853">
        <f t="shared" si="2"/>
        <v>9</v>
      </c>
      <c r="O19" s="853">
        <v>9</v>
      </c>
      <c r="P19" s="853">
        <v>0</v>
      </c>
      <c r="Q19" s="853">
        <f t="shared" si="3"/>
        <v>9</v>
      </c>
      <c r="R19" s="855">
        <v>9</v>
      </c>
      <c r="S19" s="855">
        <v>0</v>
      </c>
      <c r="T19" s="855">
        <v>0</v>
      </c>
      <c r="U19" s="855">
        <v>0</v>
      </c>
      <c r="V19" s="855">
        <v>0</v>
      </c>
      <c r="W19" s="855">
        <v>0</v>
      </c>
      <c r="X19" s="855">
        <f t="shared" si="4"/>
        <v>9</v>
      </c>
      <c r="Y19" s="473" t="s">
        <v>217</v>
      </c>
      <c r="Z19" s="473"/>
      <c r="AA19" s="230"/>
      <c r="AB19" s="230"/>
      <c r="AC19" s="230"/>
      <c r="AD19" s="193"/>
      <c r="AE19" s="193"/>
      <c r="AF19" s="193"/>
      <c r="AG19" s="193"/>
      <c r="AH19" s="193"/>
      <c r="AI19" s="193"/>
      <c r="AJ19" s="193"/>
      <c r="AK19" s="193"/>
      <c r="AL19" s="193"/>
      <c r="AM19" s="193"/>
      <c r="AN19" s="193"/>
      <c r="AO19" s="193"/>
      <c r="AP19" s="193"/>
      <c r="AQ19" s="193"/>
      <c r="AR19" s="193"/>
      <c r="AS19" s="193"/>
      <c r="AT19" s="193"/>
      <c r="AU19" s="193"/>
    </row>
    <row r="20" spans="1:47" ht="15.95" customHeight="1">
      <c r="A20" s="850" t="s">
        <v>106</v>
      </c>
      <c r="B20" s="851"/>
      <c r="C20" s="853">
        <v>6</v>
      </c>
      <c r="D20" s="853">
        <v>0</v>
      </c>
      <c r="E20" s="853">
        <v>0</v>
      </c>
      <c r="F20" s="853">
        <f t="shared" si="0"/>
        <v>6</v>
      </c>
      <c r="G20" s="853">
        <v>4</v>
      </c>
      <c r="H20" s="853">
        <v>2</v>
      </c>
      <c r="I20" s="853">
        <v>0</v>
      </c>
      <c r="J20" s="852">
        <f t="shared" si="1"/>
        <v>6</v>
      </c>
      <c r="K20" s="853">
        <v>2</v>
      </c>
      <c r="L20" s="853">
        <v>4</v>
      </c>
      <c r="M20" s="853">
        <v>0</v>
      </c>
      <c r="N20" s="853">
        <f t="shared" si="2"/>
        <v>6</v>
      </c>
      <c r="O20" s="853">
        <v>5</v>
      </c>
      <c r="P20" s="853">
        <v>1</v>
      </c>
      <c r="Q20" s="853">
        <f t="shared" si="3"/>
        <v>6</v>
      </c>
      <c r="R20" s="855">
        <v>5</v>
      </c>
      <c r="S20" s="855">
        <v>0</v>
      </c>
      <c r="T20" s="855">
        <v>0</v>
      </c>
      <c r="U20" s="855">
        <v>1</v>
      </c>
      <c r="V20" s="855">
        <v>0</v>
      </c>
      <c r="W20" s="855">
        <v>0</v>
      </c>
      <c r="X20" s="855">
        <f t="shared" si="4"/>
        <v>6</v>
      </c>
      <c r="Y20" s="404" t="s">
        <v>218</v>
      </c>
      <c r="Z20" s="404"/>
      <c r="AA20" s="230"/>
      <c r="AB20" s="230"/>
      <c r="AC20" s="230"/>
      <c r="AD20" s="193"/>
      <c r="AE20" s="193"/>
      <c r="AF20" s="193"/>
      <c r="AG20" s="193"/>
      <c r="AH20" s="193"/>
      <c r="AI20" s="193"/>
      <c r="AJ20" s="193"/>
      <c r="AK20" s="193"/>
      <c r="AL20" s="193"/>
      <c r="AM20" s="193"/>
      <c r="AN20" s="193"/>
      <c r="AO20" s="193"/>
      <c r="AP20" s="193"/>
      <c r="AQ20" s="193"/>
      <c r="AR20" s="193"/>
      <c r="AS20" s="193"/>
      <c r="AT20" s="193"/>
      <c r="AU20" s="193"/>
    </row>
    <row r="21" spans="1:47" ht="15.95" customHeight="1">
      <c r="A21" s="850" t="s">
        <v>101</v>
      </c>
      <c r="B21" s="851"/>
      <c r="C21" s="853">
        <v>6</v>
      </c>
      <c r="D21" s="853">
        <v>0</v>
      </c>
      <c r="E21" s="853">
        <v>0</v>
      </c>
      <c r="F21" s="853">
        <f t="shared" si="0"/>
        <v>6</v>
      </c>
      <c r="G21" s="853">
        <v>4</v>
      </c>
      <c r="H21" s="853">
        <v>2</v>
      </c>
      <c r="I21" s="853">
        <v>0</v>
      </c>
      <c r="J21" s="852">
        <f t="shared" si="1"/>
        <v>6</v>
      </c>
      <c r="K21" s="853">
        <v>1</v>
      </c>
      <c r="L21" s="853">
        <v>5</v>
      </c>
      <c r="M21" s="853">
        <v>0</v>
      </c>
      <c r="N21" s="853">
        <f t="shared" si="2"/>
        <v>6</v>
      </c>
      <c r="O21" s="853">
        <v>5</v>
      </c>
      <c r="P21" s="853">
        <v>1</v>
      </c>
      <c r="Q21" s="853">
        <f t="shared" si="3"/>
        <v>6</v>
      </c>
      <c r="R21" s="855">
        <v>5</v>
      </c>
      <c r="S21" s="855">
        <v>0</v>
      </c>
      <c r="T21" s="855">
        <v>0</v>
      </c>
      <c r="U21" s="855">
        <v>1</v>
      </c>
      <c r="V21" s="855">
        <v>0</v>
      </c>
      <c r="W21" s="855">
        <v>0</v>
      </c>
      <c r="X21" s="855">
        <f t="shared" si="4"/>
        <v>6</v>
      </c>
      <c r="Y21" s="404" t="s">
        <v>219</v>
      </c>
      <c r="Z21" s="404"/>
      <c r="AA21" s="230"/>
      <c r="AB21" s="230"/>
      <c r="AC21" s="230"/>
      <c r="AD21" s="193"/>
      <c r="AE21" s="193"/>
      <c r="AF21" s="193"/>
      <c r="AG21" s="193"/>
      <c r="AH21" s="193"/>
      <c r="AI21" s="193"/>
      <c r="AJ21" s="193"/>
      <c r="AK21" s="193"/>
      <c r="AL21" s="193"/>
      <c r="AM21" s="193"/>
      <c r="AN21" s="193"/>
      <c r="AO21" s="193"/>
      <c r="AP21" s="193"/>
      <c r="AQ21" s="193"/>
      <c r="AR21" s="193"/>
      <c r="AS21" s="193"/>
      <c r="AT21" s="193"/>
      <c r="AU21" s="193"/>
    </row>
    <row r="22" spans="1:47" ht="15.95" customHeight="1">
      <c r="A22" s="850" t="s">
        <v>107</v>
      </c>
      <c r="B22" s="851"/>
      <c r="C22" s="853">
        <v>6</v>
      </c>
      <c r="D22" s="853">
        <v>0</v>
      </c>
      <c r="E22" s="853">
        <v>0</v>
      </c>
      <c r="F22" s="853">
        <f t="shared" si="0"/>
        <v>6</v>
      </c>
      <c r="G22" s="853">
        <v>3</v>
      </c>
      <c r="H22" s="853">
        <v>3</v>
      </c>
      <c r="I22" s="853">
        <v>0</v>
      </c>
      <c r="J22" s="852">
        <f t="shared" si="1"/>
        <v>6</v>
      </c>
      <c r="K22" s="853">
        <v>0</v>
      </c>
      <c r="L22" s="853">
        <v>6</v>
      </c>
      <c r="M22" s="853">
        <v>0</v>
      </c>
      <c r="N22" s="853">
        <f t="shared" si="2"/>
        <v>6</v>
      </c>
      <c r="O22" s="853">
        <v>6</v>
      </c>
      <c r="P22" s="853">
        <v>0</v>
      </c>
      <c r="Q22" s="853">
        <f t="shared" si="3"/>
        <v>6</v>
      </c>
      <c r="R22" s="855">
        <v>6</v>
      </c>
      <c r="S22" s="855">
        <v>0</v>
      </c>
      <c r="T22" s="855">
        <v>0</v>
      </c>
      <c r="U22" s="855">
        <v>0</v>
      </c>
      <c r="V22" s="855">
        <v>0</v>
      </c>
      <c r="W22" s="855">
        <v>0</v>
      </c>
      <c r="X22" s="855">
        <f>SUM(R22:W22)</f>
        <v>6</v>
      </c>
      <c r="Y22" s="404" t="s">
        <v>220</v>
      </c>
      <c r="Z22" s="404"/>
      <c r="AA22" s="230"/>
      <c r="AB22" s="230"/>
      <c r="AC22" s="230"/>
      <c r="AD22" s="193"/>
      <c r="AE22" s="193"/>
      <c r="AF22" s="193"/>
      <c r="AG22" s="193"/>
      <c r="AH22" s="193"/>
      <c r="AI22" s="193"/>
      <c r="AJ22" s="193"/>
      <c r="AK22" s="193"/>
      <c r="AL22" s="193"/>
      <c r="AM22" s="193"/>
      <c r="AN22" s="193"/>
      <c r="AO22" s="193"/>
      <c r="AP22" s="193"/>
      <c r="AQ22" s="193"/>
      <c r="AR22" s="193"/>
      <c r="AS22" s="193"/>
      <c r="AT22" s="193"/>
      <c r="AU22" s="193"/>
    </row>
    <row r="23" spans="1:47" ht="15.95" customHeight="1">
      <c r="A23" s="850" t="s">
        <v>409</v>
      </c>
      <c r="B23" s="851"/>
      <c r="C23" s="853">
        <v>5</v>
      </c>
      <c r="D23" s="853">
        <v>0</v>
      </c>
      <c r="E23" s="853">
        <v>0</v>
      </c>
      <c r="F23" s="853">
        <f t="shared" si="0"/>
        <v>5</v>
      </c>
      <c r="G23" s="853">
        <v>4</v>
      </c>
      <c r="H23" s="853">
        <v>1</v>
      </c>
      <c r="I23" s="853">
        <v>0</v>
      </c>
      <c r="J23" s="852">
        <f t="shared" si="1"/>
        <v>5</v>
      </c>
      <c r="K23" s="853">
        <v>2</v>
      </c>
      <c r="L23" s="853">
        <v>3</v>
      </c>
      <c r="M23" s="853">
        <v>0</v>
      </c>
      <c r="N23" s="853">
        <f t="shared" si="2"/>
        <v>5</v>
      </c>
      <c r="O23" s="853">
        <v>5</v>
      </c>
      <c r="P23" s="853">
        <v>0</v>
      </c>
      <c r="Q23" s="853">
        <f t="shared" si="3"/>
        <v>5</v>
      </c>
      <c r="R23" s="855">
        <v>5</v>
      </c>
      <c r="S23" s="855">
        <v>0</v>
      </c>
      <c r="T23" s="855">
        <v>0</v>
      </c>
      <c r="U23" s="855">
        <v>0</v>
      </c>
      <c r="V23" s="855">
        <v>0</v>
      </c>
      <c r="W23" s="855">
        <v>0</v>
      </c>
      <c r="X23" s="855">
        <f t="shared" si="4"/>
        <v>5</v>
      </c>
      <c r="Y23" s="404" t="s">
        <v>221</v>
      </c>
      <c r="Z23" s="404"/>
      <c r="AA23" s="230"/>
      <c r="AB23" s="230"/>
      <c r="AC23" s="230"/>
      <c r="AD23" s="193"/>
      <c r="AE23" s="193"/>
      <c r="AF23" s="193"/>
      <c r="AG23" s="193"/>
      <c r="AH23" s="193"/>
      <c r="AI23" s="193"/>
      <c r="AJ23" s="193"/>
      <c r="AK23" s="193"/>
      <c r="AL23" s="193"/>
      <c r="AM23" s="193"/>
      <c r="AN23" s="193"/>
      <c r="AO23" s="193"/>
      <c r="AP23" s="193"/>
      <c r="AQ23" s="193"/>
      <c r="AR23" s="193"/>
      <c r="AS23" s="193"/>
      <c r="AT23" s="193"/>
      <c r="AU23" s="193"/>
    </row>
    <row r="24" spans="1:47" ht="15.95" customHeight="1">
      <c r="A24" s="850" t="s">
        <v>108</v>
      </c>
      <c r="B24" s="851"/>
      <c r="C24" s="853">
        <v>3</v>
      </c>
      <c r="D24" s="853">
        <v>0</v>
      </c>
      <c r="E24" s="853">
        <v>0</v>
      </c>
      <c r="F24" s="853">
        <f t="shared" si="0"/>
        <v>3</v>
      </c>
      <c r="G24" s="853">
        <v>3</v>
      </c>
      <c r="H24" s="853">
        <v>0</v>
      </c>
      <c r="I24" s="853">
        <v>0</v>
      </c>
      <c r="J24" s="852">
        <f t="shared" si="1"/>
        <v>3</v>
      </c>
      <c r="K24" s="853">
        <v>2</v>
      </c>
      <c r="L24" s="853">
        <v>1</v>
      </c>
      <c r="M24" s="853">
        <v>0</v>
      </c>
      <c r="N24" s="853">
        <f t="shared" si="2"/>
        <v>3</v>
      </c>
      <c r="O24" s="853">
        <v>3</v>
      </c>
      <c r="P24" s="853">
        <v>0</v>
      </c>
      <c r="Q24" s="853">
        <f t="shared" si="3"/>
        <v>3</v>
      </c>
      <c r="R24" s="855">
        <v>1</v>
      </c>
      <c r="S24" s="855">
        <v>0</v>
      </c>
      <c r="T24" s="855">
        <v>0</v>
      </c>
      <c r="U24" s="855">
        <v>2</v>
      </c>
      <c r="V24" s="855">
        <v>0</v>
      </c>
      <c r="W24" s="855">
        <v>0</v>
      </c>
      <c r="X24" s="855">
        <f t="shared" si="4"/>
        <v>3</v>
      </c>
      <c r="Y24" s="404" t="s">
        <v>222</v>
      </c>
      <c r="Z24" s="404"/>
      <c r="AA24" s="230"/>
      <c r="AB24" s="230"/>
      <c r="AC24" s="230"/>
      <c r="AD24" s="193"/>
      <c r="AE24" s="193"/>
      <c r="AF24" s="193"/>
      <c r="AG24" s="193"/>
      <c r="AH24" s="193"/>
      <c r="AI24" s="193"/>
      <c r="AJ24" s="193"/>
      <c r="AK24" s="193"/>
      <c r="AL24" s="193"/>
      <c r="AM24" s="193"/>
      <c r="AN24" s="193"/>
      <c r="AO24" s="193"/>
      <c r="AP24" s="193"/>
      <c r="AQ24" s="193"/>
      <c r="AR24" s="193"/>
      <c r="AS24" s="193"/>
      <c r="AT24" s="193"/>
      <c r="AU24" s="193"/>
    </row>
    <row r="25" spans="1:47" ht="15.95" customHeight="1">
      <c r="A25" s="850" t="s">
        <v>112</v>
      </c>
      <c r="B25" s="851"/>
      <c r="C25" s="853">
        <v>8</v>
      </c>
      <c r="D25" s="853">
        <v>0</v>
      </c>
      <c r="E25" s="853">
        <v>0</v>
      </c>
      <c r="F25" s="853">
        <f t="shared" si="0"/>
        <v>8</v>
      </c>
      <c r="G25" s="853">
        <v>8</v>
      </c>
      <c r="H25" s="853">
        <v>0</v>
      </c>
      <c r="I25" s="853">
        <v>0</v>
      </c>
      <c r="J25" s="852">
        <f t="shared" si="1"/>
        <v>8</v>
      </c>
      <c r="K25" s="853">
        <v>1</v>
      </c>
      <c r="L25" s="853">
        <v>7</v>
      </c>
      <c r="M25" s="853">
        <v>0</v>
      </c>
      <c r="N25" s="853">
        <f t="shared" si="2"/>
        <v>8</v>
      </c>
      <c r="O25" s="853">
        <v>8</v>
      </c>
      <c r="P25" s="853">
        <v>0</v>
      </c>
      <c r="Q25" s="853">
        <f t="shared" si="3"/>
        <v>8</v>
      </c>
      <c r="R25" s="855">
        <v>7</v>
      </c>
      <c r="S25" s="855">
        <v>0</v>
      </c>
      <c r="T25" s="855">
        <v>0</v>
      </c>
      <c r="U25" s="855">
        <v>1</v>
      </c>
      <c r="V25" s="855">
        <v>0</v>
      </c>
      <c r="W25" s="855">
        <v>0</v>
      </c>
      <c r="X25" s="855">
        <f t="shared" si="4"/>
        <v>8</v>
      </c>
      <c r="Y25" s="404" t="s">
        <v>223</v>
      </c>
      <c r="Z25" s="404"/>
      <c r="AA25" s="230"/>
      <c r="AB25" s="230"/>
      <c r="AC25" s="230"/>
      <c r="AD25" s="193"/>
      <c r="AE25" s="193"/>
      <c r="AF25" s="193"/>
      <c r="AG25" s="193"/>
      <c r="AH25" s="193"/>
      <c r="AI25" s="193"/>
      <c r="AJ25" s="193"/>
      <c r="AK25" s="193"/>
      <c r="AL25" s="193"/>
      <c r="AM25" s="193"/>
      <c r="AN25" s="193"/>
      <c r="AO25" s="193"/>
      <c r="AP25" s="193"/>
      <c r="AQ25" s="193"/>
      <c r="AR25" s="193"/>
      <c r="AS25" s="193"/>
      <c r="AT25" s="193"/>
      <c r="AU25" s="193"/>
    </row>
    <row r="26" spans="1:47" ht="15.95" customHeight="1">
      <c r="A26" s="850" t="s">
        <v>110</v>
      </c>
      <c r="B26" s="851"/>
      <c r="C26" s="853">
        <v>5</v>
      </c>
      <c r="D26" s="853">
        <v>0</v>
      </c>
      <c r="E26" s="853">
        <v>0</v>
      </c>
      <c r="F26" s="853">
        <f t="shared" si="0"/>
        <v>5</v>
      </c>
      <c r="G26" s="855">
        <v>1</v>
      </c>
      <c r="H26" s="853">
        <v>4</v>
      </c>
      <c r="I26" s="853">
        <v>0</v>
      </c>
      <c r="J26" s="852">
        <f t="shared" si="1"/>
        <v>5</v>
      </c>
      <c r="K26" s="853">
        <v>1</v>
      </c>
      <c r="L26" s="853">
        <v>2</v>
      </c>
      <c r="M26" s="853">
        <v>2</v>
      </c>
      <c r="N26" s="853">
        <f t="shared" si="2"/>
        <v>5</v>
      </c>
      <c r="O26" s="853">
        <v>5</v>
      </c>
      <c r="P26" s="853">
        <v>0</v>
      </c>
      <c r="Q26" s="853">
        <f t="shared" si="3"/>
        <v>5</v>
      </c>
      <c r="R26" s="855">
        <v>5</v>
      </c>
      <c r="S26" s="855">
        <v>0</v>
      </c>
      <c r="T26" s="855">
        <v>0</v>
      </c>
      <c r="U26" s="855">
        <v>0</v>
      </c>
      <c r="V26" s="855">
        <v>0</v>
      </c>
      <c r="W26" s="855">
        <v>0</v>
      </c>
      <c r="X26" s="855">
        <f t="shared" si="4"/>
        <v>5</v>
      </c>
      <c r="Y26" s="404" t="s">
        <v>224</v>
      </c>
      <c r="Z26" s="404"/>
      <c r="AA26" s="230"/>
      <c r="AB26" s="230"/>
      <c r="AC26" s="230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</row>
    <row r="27" spans="1:47" ht="15.95" customHeight="1">
      <c r="A27" s="850" t="s">
        <v>113</v>
      </c>
      <c r="B27" s="851"/>
      <c r="C27" s="853">
        <v>4</v>
      </c>
      <c r="D27" s="853">
        <v>1</v>
      </c>
      <c r="E27" s="853">
        <v>0</v>
      </c>
      <c r="F27" s="853">
        <f t="shared" si="0"/>
        <v>5</v>
      </c>
      <c r="G27" s="853">
        <v>3</v>
      </c>
      <c r="H27" s="853">
        <v>2</v>
      </c>
      <c r="I27" s="853">
        <v>0</v>
      </c>
      <c r="J27" s="858">
        <f t="shared" si="1"/>
        <v>5</v>
      </c>
      <c r="K27" s="853">
        <v>3</v>
      </c>
      <c r="L27" s="853">
        <v>2</v>
      </c>
      <c r="M27" s="853">
        <v>0</v>
      </c>
      <c r="N27" s="853">
        <f t="shared" si="2"/>
        <v>5</v>
      </c>
      <c r="O27" s="853">
        <v>5</v>
      </c>
      <c r="P27" s="853">
        <v>0</v>
      </c>
      <c r="Q27" s="853">
        <f t="shared" si="3"/>
        <v>5</v>
      </c>
      <c r="R27" s="855">
        <v>5</v>
      </c>
      <c r="S27" s="855">
        <v>0</v>
      </c>
      <c r="T27" s="855">
        <v>0</v>
      </c>
      <c r="U27" s="855">
        <v>0</v>
      </c>
      <c r="V27" s="855">
        <v>0</v>
      </c>
      <c r="W27" s="855">
        <v>0</v>
      </c>
      <c r="X27" s="855">
        <f t="shared" si="4"/>
        <v>5</v>
      </c>
      <c r="Y27" s="404" t="s">
        <v>225</v>
      </c>
      <c r="Z27" s="404"/>
      <c r="AA27" s="230"/>
      <c r="AB27" s="230"/>
      <c r="AC27" s="230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</row>
    <row r="28" spans="1:47" ht="15.95" customHeight="1" thickBot="1">
      <c r="A28" s="859" t="s">
        <v>111</v>
      </c>
      <c r="B28" s="859"/>
      <c r="C28" s="860">
        <v>12</v>
      </c>
      <c r="D28" s="860">
        <v>0</v>
      </c>
      <c r="E28" s="860">
        <v>0</v>
      </c>
      <c r="F28" s="860">
        <f t="shared" si="0"/>
        <v>12</v>
      </c>
      <c r="G28" s="860">
        <v>11</v>
      </c>
      <c r="H28" s="860">
        <v>1</v>
      </c>
      <c r="I28" s="860">
        <v>0</v>
      </c>
      <c r="J28" s="860">
        <f t="shared" si="1"/>
        <v>12</v>
      </c>
      <c r="K28" s="860">
        <v>4</v>
      </c>
      <c r="L28" s="860">
        <v>6</v>
      </c>
      <c r="M28" s="860">
        <v>2</v>
      </c>
      <c r="N28" s="860">
        <f t="shared" si="2"/>
        <v>12</v>
      </c>
      <c r="O28" s="860">
        <v>12</v>
      </c>
      <c r="P28" s="860">
        <v>0</v>
      </c>
      <c r="Q28" s="861">
        <f t="shared" si="3"/>
        <v>12</v>
      </c>
      <c r="R28" s="862">
        <v>12</v>
      </c>
      <c r="S28" s="862">
        <v>0</v>
      </c>
      <c r="T28" s="862">
        <v>0</v>
      </c>
      <c r="U28" s="862">
        <v>0</v>
      </c>
      <c r="V28" s="862">
        <v>0</v>
      </c>
      <c r="W28" s="862">
        <v>0</v>
      </c>
      <c r="X28" s="863">
        <f t="shared" si="4"/>
        <v>12</v>
      </c>
      <c r="Y28" s="405" t="s">
        <v>226</v>
      </c>
      <c r="Z28" s="405"/>
      <c r="AA28" s="230"/>
      <c r="AB28" s="230"/>
      <c r="AC28" s="230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</row>
    <row r="29" spans="1:47" ht="15.95" customHeight="1" thickBot="1">
      <c r="A29" s="864" t="s">
        <v>116</v>
      </c>
      <c r="B29" s="864"/>
      <c r="C29" s="865">
        <f>SUM(C9:C28)</f>
        <v>140</v>
      </c>
      <c r="D29" s="865">
        <f t="shared" ref="D29:X29" si="5">SUM(D9:D28)</f>
        <v>10</v>
      </c>
      <c r="E29" s="865">
        <f t="shared" si="5"/>
        <v>0</v>
      </c>
      <c r="F29" s="865">
        <f t="shared" si="5"/>
        <v>150</v>
      </c>
      <c r="G29" s="865">
        <f t="shared" si="5"/>
        <v>112</v>
      </c>
      <c r="H29" s="865">
        <f t="shared" si="5"/>
        <v>34</v>
      </c>
      <c r="I29" s="865">
        <f t="shared" si="5"/>
        <v>4</v>
      </c>
      <c r="J29" s="865">
        <f t="shared" si="5"/>
        <v>150</v>
      </c>
      <c r="K29" s="865">
        <f t="shared" si="5"/>
        <v>45</v>
      </c>
      <c r="L29" s="865">
        <f t="shared" si="5"/>
        <v>92</v>
      </c>
      <c r="M29" s="865">
        <f t="shared" si="5"/>
        <v>13</v>
      </c>
      <c r="N29" s="865">
        <f t="shared" si="5"/>
        <v>150</v>
      </c>
      <c r="O29" s="865">
        <f t="shared" si="5"/>
        <v>145</v>
      </c>
      <c r="P29" s="865">
        <f t="shared" si="5"/>
        <v>5</v>
      </c>
      <c r="Q29" s="634">
        <f t="shared" si="5"/>
        <v>150</v>
      </c>
      <c r="R29" s="865">
        <f t="shared" si="5"/>
        <v>132</v>
      </c>
      <c r="S29" s="865">
        <f t="shared" si="5"/>
        <v>0</v>
      </c>
      <c r="T29" s="865">
        <f t="shared" si="5"/>
        <v>0</v>
      </c>
      <c r="U29" s="865">
        <f t="shared" si="5"/>
        <v>17</v>
      </c>
      <c r="V29" s="865">
        <f t="shared" si="5"/>
        <v>1</v>
      </c>
      <c r="W29" s="865">
        <f t="shared" si="5"/>
        <v>0</v>
      </c>
      <c r="X29" s="634">
        <f t="shared" si="5"/>
        <v>150</v>
      </c>
      <c r="Y29" s="434" t="s">
        <v>201</v>
      </c>
      <c r="Z29" s="434"/>
      <c r="AA29" s="230"/>
      <c r="AB29" s="230"/>
      <c r="AC29" s="230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</row>
    <row r="30" spans="1:47" ht="13.5" thickTop="1">
      <c r="A30" s="193"/>
      <c r="B30" s="193"/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866"/>
      <c r="Z30" s="866"/>
      <c r="AA30" s="230"/>
      <c r="AB30" s="230"/>
      <c r="AC30" s="230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</row>
    <row r="31" spans="1:47">
      <c r="A31" s="193"/>
      <c r="B31" s="193"/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230"/>
      <c r="AB31" s="230"/>
      <c r="AC31" s="230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</row>
    <row r="32" spans="1:47">
      <c r="A32" s="193"/>
      <c r="B32" s="193"/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230"/>
      <c r="AB32" s="230"/>
      <c r="AC32" s="230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</row>
    <row r="33" spans="1:47">
      <c r="A33" s="193"/>
      <c r="B33" s="193"/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230"/>
      <c r="AB33" s="230"/>
      <c r="AC33" s="230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</row>
    <row r="34" spans="1:47">
      <c r="A34" s="193"/>
      <c r="B34" s="193"/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230"/>
      <c r="AB34" s="230"/>
      <c r="AC34" s="230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</row>
    <row r="35" spans="1:47">
      <c r="A35" s="193"/>
      <c r="B35" s="193"/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230"/>
      <c r="AB35" s="230"/>
      <c r="AC35" s="230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</row>
    <row r="36" spans="1:47">
      <c r="AA36" s="230"/>
      <c r="AB36" s="230"/>
      <c r="AC36" s="230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</row>
    <row r="37" spans="1:47">
      <c r="AA37" s="230"/>
      <c r="AB37" s="230"/>
      <c r="AC37" s="230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</row>
    <row r="38" spans="1:47">
      <c r="AA38" s="230"/>
      <c r="AB38" s="230"/>
      <c r="AC38" s="230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</row>
    <row r="39" spans="1:47">
      <c r="AA39" s="230"/>
      <c r="AB39" s="230"/>
      <c r="AC39" s="230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</row>
    <row r="40" spans="1:47">
      <c r="AA40" s="230"/>
      <c r="AB40" s="230"/>
      <c r="AC40" s="230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</row>
    <row r="41" spans="1:47"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</row>
    <row r="42" spans="1:47"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</row>
  </sheetData>
  <mergeCells count="71">
    <mergeCell ref="A28:B28"/>
    <mergeCell ref="Y28:Z28"/>
    <mergeCell ref="A29:B29"/>
    <mergeCell ref="Y29:Z29"/>
    <mergeCell ref="A25:B25"/>
    <mergeCell ref="Y25:Z25"/>
    <mergeCell ref="A26:B26"/>
    <mergeCell ref="Y26:Z26"/>
    <mergeCell ref="A27:B27"/>
    <mergeCell ref="Y27:Z27"/>
    <mergeCell ref="A22:B22"/>
    <mergeCell ref="Y22:Z22"/>
    <mergeCell ref="A23:B23"/>
    <mergeCell ref="Y23:Z23"/>
    <mergeCell ref="A24:B24"/>
    <mergeCell ref="Y24:Z24"/>
    <mergeCell ref="A19:B19"/>
    <mergeCell ref="Y19:Z19"/>
    <mergeCell ref="A20:B20"/>
    <mergeCell ref="Y20:Z20"/>
    <mergeCell ref="A21:B21"/>
    <mergeCell ref="Y21:Z21"/>
    <mergeCell ref="Y10:Z10"/>
    <mergeCell ref="A11:B11"/>
    <mergeCell ref="Y11:Z11"/>
    <mergeCell ref="A12:B12"/>
    <mergeCell ref="Y12:Z12"/>
    <mergeCell ref="A13:A18"/>
    <mergeCell ref="Z13:Z18"/>
    <mergeCell ref="F7:F8"/>
    <mergeCell ref="J7:J8"/>
    <mergeCell ref="Q7:Q8"/>
    <mergeCell ref="X7:X8"/>
    <mergeCell ref="A9:B9"/>
    <mergeCell ref="A10:B10"/>
    <mergeCell ref="R6:R7"/>
    <mergeCell ref="S6:S7"/>
    <mergeCell ref="T6:T7"/>
    <mergeCell ref="U6:U7"/>
    <mergeCell ref="V6:V7"/>
    <mergeCell ref="W6:W7"/>
    <mergeCell ref="X5:X6"/>
    <mergeCell ref="C6:D6"/>
    <mergeCell ref="G6:G7"/>
    <mergeCell ref="H6:H7"/>
    <mergeCell ref="I6:I7"/>
    <mergeCell ref="K6:K7"/>
    <mergeCell ref="L6:L7"/>
    <mergeCell ref="M6:M7"/>
    <mergeCell ref="O6:O7"/>
    <mergeCell ref="P6:P7"/>
    <mergeCell ref="Y4:Z8"/>
    <mergeCell ref="C5:E5"/>
    <mergeCell ref="F5:F6"/>
    <mergeCell ref="G5:I5"/>
    <mergeCell ref="J5:J6"/>
    <mergeCell ref="K5:M5"/>
    <mergeCell ref="N5:N6"/>
    <mergeCell ref="O5:P5"/>
    <mergeCell ref="Q5:Q6"/>
    <mergeCell ref="R5:W5"/>
    <mergeCell ref="A1:Z1"/>
    <mergeCell ref="A2:Z2"/>
    <mergeCell ref="A3:B3"/>
    <mergeCell ref="Y3:Z3"/>
    <mergeCell ref="A4:B8"/>
    <mergeCell ref="C4:E4"/>
    <mergeCell ref="G4:I4"/>
    <mergeCell ref="K4:M4"/>
    <mergeCell ref="O4:P4"/>
    <mergeCell ref="R4:W4"/>
  </mergeCells>
  <printOptions horizontalCentered="1"/>
  <pageMargins left="0" right="0" top="1.5" bottom="1" header="1.5" footer="1"/>
  <pageSetup paperSize="9" scale="65" firstPageNumber="69" orientation="landscape" useFirstPageNumber="1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L39"/>
  <sheetViews>
    <sheetView rightToLeft="1" view="pageBreakPreview" zoomScale="83" zoomScaleNormal="75" zoomScaleSheetLayoutView="83" workbookViewId="0">
      <selection activeCell="D10" sqref="D10"/>
    </sheetView>
  </sheetViews>
  <sheetFormatPr defaultRowHeight="12.75"/>
  <cols>
    <col min="1" max="1" width="6.85546875" style="339" customWidth="1"/>
    <col min="2" max="2" width="8.85546875" style="339" customWidth="1"/>
    <col min="3" max="3" width="11.28515625" style="339" customWidth="1"/>
    <col min="4" max="4" width="11" style="339" customWidth="1"/>
    <col min="5" max="5" width="9.7109375" style="339" customWidth="1"/>
    <col min="6" max="6" width="9.85546875" style="339" customWidth="1"/>
    <col min="7" max="7" width="9" style="339" customWidth="1"/>
    <col min="8" max="8" width="7.28515625" style="339" customWidth="1"/>
    <col min="9" max="9" width="9.85546875" style="339" customWidth="1"/>
    <col min="10" max="12" width="7.85546875" style="339" customWidth="1"/>
    <col min="13" max="14" width="8" style="339" customWidth="1"/>
    <col min="15" max="15" width="8.7109375" style="339" customWidth="1"/>
    <col min="16" max="16" width="7.28515625" style="339" customWidth="1"/>
    <col min="17" max="17" width="8.140625" style="339" customWidth="1"/>
    <col min="18" max="18" width="10.140625" style="339" customWidth="1"/>
    <col min="19" max="19" width="14.42578125" style="339" customWidth="1"/>
    <col min="20" max="20" width="9.7109375" style="339" customWidth="1"/>
    <col min="21" max="21" width="9.140625" style="193" hidden="1" customWidth="1"/>
    <col min="22" max="22" width="4.85546875" style="339" customWidth="1"/>
    <col min="23" max="16384" width="9.140625" style="339"/>
  </cols>
  <sheetData>
    <row r="1" spans="1:38" ht="31.5" customHeight="1" thickBot="1">
      <c r="A1" s="637" t="s">
        <v>741</v>
      </c>
      <c r="B1" s="637"/>
      <c r="C1" s="637"/>
      <c r="D1" s="823"/>
      <c r="E1" s="646"/>
      <c r="F1" s="646"/>
      <c r="G1" s="646"/>
      <c r="H1" s="646"/>
      <c r="I1" s="646"/>
      <c r="J1" s="646"/>
      <c r="K1" s="646"/>
      <c r="L1" s="646"/>
      <c r="M1" s="646"/>
      <c r="N1" s="646"/>
      <c r="O1" s="646"/>
      <c r="P1" s="646"/>
      <c r="Q1" s="646"/>
      <c r="R1" s="646"/>
      <c r="S1" s="638" t="s">
        <v>742</v>
      </c>
      <c r="T1" s="638"/>
      <c r="U1" s="748"/>
      <c r="V1" s="193"/>
      <c r="W1" s="193"/>
      <c r="X1" s="193"/>
      <c r="Y1" s="193"/>
      <c r="Z1" s="193"/>
      <c r="AA1" s="193"/>
      <c r="AB1" s="193"/>
      <c r="AC1" s="193"/>
      <c r="AD1" s="193"/>
      <c r="AE1" s="193"/>
      <c r="AF1" s="193"/>
      <c r="AG1" s="193"/>
      <c r="AH1" s="193"/>
      <c r="AI1" s="193"/>
      <c r="AJ1" s="193"/>
    </row>
    <row r="2" spans="1:38" s="829" customFormat="1" ht="70.5" customHeight="1" thickTop="1">
      <c r="A2" s="794" t="s">
        <v>85</v>
      </c>
      <c r="B2" s="794"/>
      <c r="C2" s="825" t="s">
        <v>385</v>
      </c>
      <c r="D2" s="825" t="s">
        <v>102</v>
      </c>
      <c r="E2" s="825" t="s">
        <v>99</v>
      </c>
      <c r="F2" s="825" t="s">
        <v>100</v>
      </c>
      <c r="G2" s="794" t="s">
        <v>743</v>
      </c>
      <c r="H2" s="794"/>
      <c r="I2" s="794"/>
      <c r="J2" s="867" t="s">
        <v>89</v>
      </c>
      <c r="K2" s="794" t="s">
        <v>744</v>
      </c>
      <c r="L2" s="794"/>
      <c r="M2" s="794"/>
      <c r="N2" s="794"/>
      <c r="O2" s="794"/>
      <c r="P2" s="867" t="s">
        <v>89</v>
      </c>
      <c r="Q2" s="826" t="s">
        <v>47</v>
      </c>
      <c r="R2" s="826"/>
      <c r="S2" s="826" t="s">
        <v>206</v>
      </c>
      <c r="T2" s="826"/>
      <c r="U2" s="230"/>
      <c r="V2" s="230"/>
      <c r="W2" s="230"/>
      <c r="X2" s="230"/>
      <c r="Y2" s="230"/>
      <c r="Z2" s="230"/>
      <c r="AA2" s="230"/>
      <c r="AB2" s="230"/>
      <c r="AC2" s="230"/>
      <c r="AD2" s="230"/>
      <c r="AE2" s="230"/>
      <c r="AF2" s="230"/>
      <c r="AG2" s="230"/>
      <c r="AH2" s="230"/>
      <c r="AI2" s="230"/>
      <c r="AJ2" s="230"/>
    </row>
    <row r="3" spans="1:38" ht="81" customHeight="1">
      <c r="A3" s="798"/>
      <c r="B3" s="798"/>
      <c r="C3" s="868" t="s">
        <v>404</v>
      </c>
      <c r="D3" s="868" t="s">
        <v>323</v>
      </c>
      <c r="E3" s="868" t="s">
        <v>322</v>
      </c>
      <c r="F3" s="868" t="s">
        <v>320</v>
      </c>
      <c r="G3" s="798" t="s">
        <v>745</v>
      </c>
      <c r="H3" s="798"/>
      <c r="I3" s="798"/>
      <c r="J3" s="869"/>
      <c r="K3" s="798" t="s">
        <v>371</v>
      </c>
      <c r="L3" s="798"/>
      <c r="M3" s="798"/>
      <c r="N3" s="798"/>
      <c r="O3" s="798"/>
      <c r="P3" s="869"/>
      <c r="Q3" s="586" t="s">
        <v>312</v>
      </c>
      <c r="R3" s="586"/>
      <c r="S3" s="418"/>
      <c r="T3" s="418"/>
      <c r="U3" s="230"/>
      <c r="V3" s="230"/>
      <c r="W3" s="230"/>
      <c r="X3" s="230"/>
      <c r="Y3" s="193"/>
      <c r="Z3" s="193"/>
      <c r="AA3" s="193"/>
      <c r="AB3" s="193"/>
      <c r="AC3" s="193"/>
      <c r="AD3" s="193"/>
      <c r="AE3" s="193"/>
      <c r="AF3" s="193"/>
      <c r="AG3" s="193"/>
      <c r="AH3" s="193"/>
      <c r="AI3" s="193"/>
      <c r="AJ3" s="193"/>
    </row>
    <row r="4" spans="1:38" ht="29.25" customHeight="1">
      <c r="A4" s="798"/>
      <c r="B4" s="798"/>
      <c r="C4" s="868"/>
      <c r="D4" s="868"/>
      <c r="E4" s="868"/>
      <c r="F4" s="868"/>
      <c r="G4" s="647" t="s">
        <v>746</v>
      </c>
      <c r="H4" s="647" t="s">
        <v>747</v>
      </c>
      <c r="I4" s="647" t="s">
        <v>748</v>
      </c>
      <c r="J4" s="870" t="s">
        <v>201</v>
      </c>
      <c r="K4" s="647" t="s">
        <v>749</v>
      </c>
      <c r="L4" s="647" t="s">
        <v>750</v>
      </c>
      <c r="M4" s="647" t="s">
        <v>751</v>
      </c>
      <c r="N4" s="647" t="s">
        <v>752</v>
      </c>
      <c r="O4" s="647" t="s">
        <v>753</v>
      </c>
      <c r="P4" s="870" t="s">
        <v>201</v>
      </c>
      <c r="Q4" s="871" t="s">
        <v>58</v>
      </c>
      <c r="R4" s="871" t="s">
        <v>59</v>
      </c>
      <c r="S4" s="418"/>
      <c r="T4" s="418"/>
      <c r="U4" s="230"/>
      <c r="V4" s="230"/>
      <c r="W4" s="230"/>
      <c r="X4" s="230"/>
      <c r="Y4" s="193"/>
      <c r="Z4" s="193"/>
      <c r="AA4" s="193"/>
      <c r="AB4" s="193"/>
      <c r="AC4" s="193"/>
      <c r="AD4" s="193"/>
      <c r="AE4" s="193"/>
      <c r="AF4" s="193"/>
      <c r="AG4" s="193"/>
      <c r="AH4" s="193"/>
      <c r="AI4" s="193"/>
      <c r="AJ4" s="193"/>
    </row>
    <row r="5" spans="1:38" ht="62.25" customHeight="1" thickBot="1">
      <c r="A5" s="834"/>
      <c r="B5" s="834"/>
      <c r="C5" s="872"/>
      <c r="D5" s="872"/>
      <c r="E5" s="872"/>
      <c r="F5" s="872"/>
      <c r="G5" s="873" t="s">
        <v>754</v>
      </c>
      <c r="H5" s="873" t="s">
        <v>755</v>
      </c>
      <c r="I5" s="873" t="s">
        <v>756</v>
      </c>
      <c r="J5" s="870"/>
      <c r="K5" s="873" t="s">
        <v>757</v>
      </c>
      <c r="L5" s="873" t="s">
        <v>758</v>
      </c>
      <c r="M5" s="873" t="s">
        <v>759</v>
      </c>
      <c r="N5" s="873" t="s">
        <v>760</v>
      </c>
      <c r="O5" s="873" t="s">
        <v>761</v>
      </c>
      <c r="P5" s="870"/>
      <c r="Q5" s="874" t="s">
        <v>312</v>
      </c>
      <c r="R5" s="874" t="s">
        <v>313</v>
      </c>
      <c r="S5" s="875"/>
      <c r="T5" s="875"/>
      <c r="U5" s="230"/>
      <c r="V5" s="230"/>
      <c r="W5" s="230"/>
      <c r="X5" s="230"/>
      <c r="Y5" s="193"/>
      <c r="Z5" s="193"/>
      <c r="AA5" s="193"/>
      <c r="AB5" s="193"/>
      <c r="AC5" s="193"/>
      <c r="AD5" s="193"/>
      <c r="AE5" s="193"/>
      <c r="AF5" s="193"/>
      <c r="AG5" s="193"/>
      <c r="AH5" s="193"/>
      <c r="AI5" s="193"/>
    </row>
    <row r="6" spans="1:38" ht="17.100000000000001" customHeight="1">
      <c r="A6" s="665" t="s">
        <v>382</v>
      </c>
      <c r="B6" s="665"/>
      <c r="C6" s="876">
        <v>7</v>
      </c>
      <c r="D6" s="876">
        <v>7</v>
      </c>
      <c r="E6" s="876">
        <v>7</v>
      </c>
      <c r="F6" s="877">
        <v>7</v>
      </c>
      <c r="G6" s="877">
        <v>3</v>
      </c>
      <c r="H6" s="877">
        <v>4</v>
      </c>
      <c r="I6" s="877">
        <v>0</v>
      </c>
      <c r="J6" s="877">
        <f>SUM(G6:I6)</f>
        <v>7</v>
      </c>
      <c r="K6" s="877">
        <v>3</v>
      </c>
      <c r="L6" s="877">
        <v>0</v>
      </c>
      <c r="M6" s="877">
        <v>2</v>
      </c>
      <c r="N6" s="877">
        <v>2</v>
      </c>
      <c r="O6" s="877">
        <v>0</v>
      </c>
      <c r="P6" s="876">
        <f>SUM(K6:O6)</f>
        <v>7</v>
      </c>
      <c r="Q6" s="877">
        <v>3</v>
      </c>
      <c r="R6" s="877">
        <v>3727</v>
      </c>
      <c r="S6" s="878"/>
      <c r="T6" s="121" t="s">
        <v>380</v>
      </c>
      <c r="U6" s="641"/>
      <c r="V6" s="230"/>
      <c r="W6" s="230"/>
      <c r="X6" s="193"/>
      <c r="Y6" s="193"/>
      <c r="Z6" s="193"/>
      <c r="AA6" s="193"/>
      <c r="AB6" s="193"/>
      <c r="AC6" s="193"/>
      <c r="AD6" s="193"/>
      <c r="AE6" s="193"/>
      <c r="AF6" s="193"/>
      <c r="AG6" s="193"/>
      <c r="AH6" s="193"/>
      <c r="AI6" s="193"/>
    </row>
    <row r="7" spans="1:38" ht="17.100000000000001" customHeight="1">
      <c r="A7" s="879" t="s">
        <v>109</v>
      </c>
      <c r="B7" s="880"/>
      <c r="C7" s="727">
        <v>9</v>
      </c>
      <c r="D7" s="881">
        <v>9</v>
      </c>
      <c r="E7" s="881">
        <v>9</v>
      </c>
      <c r="F7" s="727">
        <v>9</v>
      </c>
      <c r="G7" s="727">
        <v>7</v>
      </c>
      <c r="H7" s="727">
        <v>1</v>
      </c>
      <c r="I7" s="727">
        <v>1</v>
      </c>
      <c r="J7" s="727">
        <f t="shared" ref="J7:J25" si="0">SUM(G7:I7)</f>
        <v>9</v>
      </c>
      <c r="K7" s="727">
        <v>1</v>
      </c>
      <c r="L7" s="727">
        <v>4</v>
      </c>
      <c r="M7" s="727">
        <v>2</v>
      </c>
      <c r="N7" s="727">
        <v>1</v>
      </c>
      <c r="O7" s="727">
        <v>1</v>
      </c>
      <c r="P7" s="727">
        <f t="shared" ref="P7:P25" si="1">SUM(K7:O7)</f>
        <v>9</v>
      </c>
      <c r="Q7" s="727">
        <v>0</v>
      </c>
      <c r="R7" s="727">
        <v>0</v>
      </c>
      <c r="S7" s="473" t="s">
        <v>207</v>
      </c>
      <c r="T7" s="473"/>
      <c r="U7" s="641"/>
      <c r="V7" s="230"/>
      <c r="W7" s="230"/>
      <c r="X7" s="193"/>
      <c r="Y7" s="193"/>
      <c r="Z7" s="193"/>
      <c r="AA7" s="193"/>
      <c r="AB7" s="193"/>
      <c r="AC7" s="193"/>
      <c r="AD7" s="193"/>
      <c r="AE7" s="193"/>
      <c r="AF7" s="193"/>
      <c r="AG7" s="193"/>
      <c r="AH7" s="193"/>
      <c r="AI7" s="193"/>
    </row>
    <row r="8" spans="1:38" ht="17.100000000000001" customHeight="1">
      <c r="A8" s="850" t="s">
        <v>104</v>
      </c>
      <c r="B8" s="851"/>
      <c r="C8" s="727">
        <v>12</v>
      </c>
      <c r="D8" s="727">
        <v>12</v>
      </c>
      <c r="E8" s="727">
        <v>12</v>
      </c>
      <c r="F8" s="727">
        <v>12</v>
      </c>
      <c r="G8" s="727">
        <v>3</v>
      </c>
      <c r="H8" s="727">
        <v>8</v>
      </c>
      <c r="I8" s="727">
        <v>1</v>
      </c>
      <c r="J8" s="727">
        <f t="shared" si="0"/>
        <v>12</v>
      </c>
      <c r="K8" s="727">
        <v>0</v>
      </c>
      <c r="L8" s="727">
        <v>0</v>
      </c>
      <c r="M8" s="727">
        <v>7</v>
      </c>
      <c r="N8" s="727">
        <v>4</v>
      </c>
      <c r="O8" s="727">
        <v>1</v>
      </c>
      <c r="P8" s="727">
        <f t="shared" si="1"/>
        <v>12</v>
      </c>
      <c r="Q8" s="727">
        <v>9</v>
      </c>
      <c r="R8" s="727">
        <v>3297</v>
      </c>
      <c r="S8" s="473" t="s">
        <v>208</v>
      </c>
      <c r="T8" s="473"/>
      <c r="U8" s="230"/>
      <c r="V8" s="230"/>
      <c r="W8" s="230"/>
      <c r="X8" s="193"/>
      <c r="Y8" s="193"/>
      <c r="Z8" s="193"/>
      <c r="AA8" s="193"/>
      <c r="AB8" s="193"/>
      <c r="AC8" s="193"/>
      <c r="AD8" s="193"/>
      <c r="AE8" s="193"/>
      <c r="AF8" s="193"/>
      <c r="AG8" s="193"/>
      <c r="AH8" s="193"/>
      <c r="AI8" s="193"/>
      <c r="AJ8" s="193"/>
      <c r="AK8" s="193"/>
      <c r="AL8" s="193"/>
    </row>
    <row r="9" spans="1:38" ht="17.100000000000001" customHeight="1">
      <c r="A9" s="850" t="s">
        <v>103</v>
      </c>
      <c r="B9" s="851"/>
      <c r="C9" s="727">
        <v>9</v>
      </c>
      <c r="D9" s="727">
        <v>9</v>
      </c>
      <c r="E9" s="727">
        <v>9</v>
      </c>
      <c r="F9" s="727">
        <v>8</v>
      </c>
      <c r="G9" s="727">
        <v>9</v>
      </c>
      <c r="H9" s="727">
        <v>2</v>
      </c>
      <c r="I9" s="727">
        <v>0</v>
      </c>
      <c r="J9" s="727">
        <f t="shared" si="0"/>
        <v>11</v>
      </c>
      <c r="K9" s="727">
        <v>0</v>
      </c>
      <c r="L9" s="727">
        <v>3</v>
      </c>
      <c r="M9" s="727">
        <v>6</v>
      </c>
      <c r="N9" s="727">
        <v>0</v>
      </c>
      <c r="O9" s="727">
        <v>2</v>
      </c>
      <c r="P9" s="727">
        <f t="shared" si="1"/>
        <v>11</v>
      </c>
      <c r="Q9" s="727">
        <v>7</v>
      </c>
      <c r="R9" s="727">
        <v>2093</v>
      </c>
      <c r="S9" s="473" t="s">
        <v>209</v>
      </c>
      <c r="T9" s="473"/>
      <c r="U9" s="230"/>
      <c r="V9" s="230"/>
      <c r="W9" s="230"/>
      <c r="X9" s="193"/>
      <c r="Y9" s="193"/>
      <c r="Z9" s="193"/>
      <c r="AA9" s="193"/>
      <c r="AB9" s="193"/>
      <c r="AC9" s="193"/>
      <c r="AD9" s="193"/>
      <c r="AE9" s="193"/>
      <c r="AF9" s="193"/>
      <c r="AG9" s="193"/>
      <c r="AH9" s="193"/>
      <c r="AI9" s="193"/>
      <c r="AJ9" s="193"/>
      <c r="AK9" s="193"/>
      <c r="AL9" s="193"/>
    </row>
    <row r="10" spans="1:38" ht="17.100000000000001" customHeight="1">
      <c r="A10" s="882" t="s">
        <v>8</v>
      </c>
      <c r="B10" s="345" t="s">
        <v>69</v>
      </c>
      <c r="C10" s="727">
        <v>12</v>
      </c>
      <c r="D10" s="727">
        <v>12</v>
      </c>
      <c r="E10" s="727">
        <v>12</v>
      </c>
      <c r="F10" s="727">
        <v>12</v>
      </c>
      <c r="G10" s="727">
        <v>1</v>
      </c>
      <c r="H10" s="727">
        <v>10</v>
      </c>
      <c r="I10" s="727">
        <v>1</v>
      </c>
      <c r="J10" s="727">
        <f t="shared" si="0"/>
        <v>12</v>
      </c>
      <c r="K10" s="727">
        <v>0</v>
      </c>
      <c r="L10" s="727">
        <v>1</v>
      </c>
      <c r="M10" s="727">
        <v>5</v>
      </c>
      <c r="N10" s="727">
        <v>1</v>
      </c>
      <c r="O10" s="727">
        <v>5</v>
      </c>
      <c r="P10" s="727">
        <f t="shared" si="1"/>
        <v>12</v>
      </c>
      <c r="Q10" s="727">
        <v>5</v>
      </c>
      <c r="R10" s="727">
        <v>535</v>
      </c>
      <c r="S10" s="365" t="s">
        <v>627</v>
      </c>
      <c r="T10" s="475" t="s">
        <v>211</v>
      </c>
      <c r="U10" s="230"/>
      <c r="V10" s="230"/>
      <c r="W10" s="230"/>
      <c r="X10" s="193"/>
      <c r="Y10" s="193"/>
      <c r="Z10" s="193"/>
      <c r="AA10" s="193"/>
      <c r="AB10" s="193"/>
      <c r="AC10" s="193"/>
      <c r="AD10" s="193"/>
      <c r="AE10" s="193"/>
      <c r="AF10" s="193"/>
      <c r="AG10" s="193"/>
      <c r="AH10" s="193"/>
      <c r="AI10" s="193"/>
      <c r="AJ10" s="193"/>
      <c r="AK10" s="193"/>
      <c r="AL10" s="193"/>
    </row>
    <row r="11" spans="1:38" ht="17.100000000000001" customHeight="1">
      <c r="A11" s="883"/>
      <c r="B11" s="345" t="s">
        <v>73</v>
      </c>
      <c r="C11" s="727">
        <v>8</v>
      </c>
      <c r="D11" s="727">
        <v>8</v>
      </c>
      <c r="E11" s="727">
        <v>7</v>
      </c>
      <c r="F11" s="727">
        <v>9</v>
      </c>
      <c r="G11" s="727">
        <v>4</v>
      </c>
      <c r="H11" s="727">
        <v>5</v>
      </c>
      <c r="I11" s="727">
        <v>0</v>
      </c>
      <c r="J11" s="727">
        <f t="shared" si="0"/>
        <v>9</v>
      </c>
      <c r="K11" s="727">
        <v>0</v>
      </c>
      <c r="L11" s="727">
        <v>3</v>
      </c>
      <c r="M11" s="727">
        <v>3</v>
      </c>
      <c r="N11" s="727">
        <v>2</v>
      </c>
      <c r="O11" s="727">
        <v>1</v>
      </c>
      <c r="P11" s="727">
        <f t="shared" si="1"/>
        <v>9</v>
      </c>
      <c r="Q11" s="727">
        <v>3</v>
      </c>
      <c r="R11" s="727">
        <v>1154</v>
      </c>
      <c r="S11" s="365" t="s">
        <v>628</v>
      </c>
      <c r="T11" s="476"/>
      <c r="U11" s="230"/>
      <c r="V11" s="230"/>
      <c r="W11" s="230"/>
      <c r="X11" s="193"/>
      <c r="Y11" s="193"/>
      <c r="Z11" s="193"/>
      <c r="AA11" s="193"/>
      <c r="AB11" s="193"/>
      <c r="AC11" s="193"/>
      <c r="AD11" s="193"/>
      <c r="AE11" s="193"/>
      <c r="AF11" s="193"/>
      <c r="AG11" s="193"/>
      <c r="AH11" s="193"/>
      <c r="AI11" s="193"/>
      <c r="AJ11" s="193"/>
      <c r="AK11" s="193"/>
      <c r="AL11" s="193"/>
    </row>
    <row r="12" spans="1:38" ht="17.100000000000001" customHeight="1">
      <c r="A12" s="883"/>
      <c r="B12" s="345" t="s">
        <v>74</v>
      </c>
      <c r="C12" s="727">
        <v>3</v>
      </c>
      <c r="D12" s="727">
        <v>3</v>
      </c>
      <c r="E12" s="727">
        <v>3</v>
      </c>
      <c r="F12" s="727">
        <v>3</v>
      </c>
      <c r="G12" s="727">
        <v>0</v>
      </c>
      <c r="H12" s="727">
        <v>3</v>
      </c>
      <c r="I12" s="727">
        <v>0</v>
      </c>
      <c r="J12" s="727">
        <f t="shared" si="0"/>
        <v>3</v>
      </c>
      <c r="K12" s="727">
        <v>0</v>
      </c>
      <c r="L12" s="727">
        <v>0</v>
      </c>
      <c r="M12" s="727">
        <v>1</v>
      </c>
      <c r="N12" s="727">
        <v>0</v>
      </c>
      <c r="O12" s="727">
        <v>2</v>
      </c>
      <c r="P12" s="727">
        <f t="shared" si="1"/>
        <v>3</v>
      </c>
      <c r="Q12" s="727">
        <v>0</v>
      </c>
      <c r="R12" s="727">
        <v>0</v>
      </c>
      <c r="S12" s="365" t="s">
        <v>629</v>
      </c>
      <c r="T12" s="476"/>
      <c r="U12" s="230"/>
      <c r="V12" s="230"/>
      <c r="W12" s="230"/>
      <c r="X12" s="193"/>
      <c r="Y12" s="193"/>
      <c r="Z12" s="193"/>
      <c r="AA12" s="193"/>
      <c r="AB12" s="193"/>
      <c r="AC12" s="193"/>
      <c r="AD12" s="193"/>
      <c r="AE12" s="193"/>
      <c r="AF12" s="193"/>
      <c r="AG12" s="193"/>
      <c r="AH12" s="193"/>
      <c r="AI12" s="193"/>
      <c r="AJ12" s="193"/>
      <c r="AK12" s="193"/>
      <c r="AL12" s="193"/>
    </row>
    <row r="13" spans="1:38" ht="17.100000000000001" customHeight="1">
      <c r="A13" s="883"/>
      <c r="B13" s="345" t="s">
        <v>72</v>
      </c>
      <c r="C13" s="727">
        <v>6</v>
      </c>
      <c r="D13" s="727">
        <v>6</v>
      </c>
      <c r="E13" s="727">
        <v>6</v>
      </c>
      <c r="F13" s="727">
        <v>6</v>
      </c>
      <c r="G13" s="727">
        <v>1</v>
      </c>
      <c r="H13" s="727">
        <v>5</v>
      </c>
      <c r="I13" s="727">
        <v>0</v>
      </c>
      <c r="J13" s="727">
        <f t="shared" si="0"/>
        <v>6</v>
      </c>
      <c r="K13" s="727">
        <v>0</v>
      </c>
      <c r="L13" s="727">
        <v>0</v>
      </c>
      <c r="M13" s="727">
        <v>1</v>
      </c>
      <c r="N13" s="727">
        <v>1</v>
      </c>
      <c r="O13" s="727">
        <v>4</v>
      </c>
      <c r="P13" s="727">
        <f t="shared" si="1"/>
        <v>6</v>
      </c>
      <c r="Q13" s="727">
        <v>2</v>
      </c>
      <c r="R13" s="727">
        <v>567</v>
      </c>
      <c r="S13" s="365" t="s">
        <v>630</v>
      </c>
      <c r="T13" s="476"/>
      <c r="U13" s="230"/>
      <c r="V13" s="230"/>
      <c r="W13" s="230"/>
      <c r="X13" s="193"/>
      <c r="Y13" s="193"/>
      <c r="Z13" s="193"/>
      <c r="AA13" s="193"/>
      <c r="AB13" s="193"/>
      <c r="AC13" s="193"/>
      <c r="AD13" s="193"/>
      <c r="AE13" s="193"/>
      <c r="AF13" s="193"/>
      <c r="AG13" s="193"/>
      <c r="AH13" s="193"/>
      <c r="AI13" s="193"/>
      <c r="AJ13" s="193"/>
      <c r="AK13" s="193"/>
      <c r="AL13" s="193"/>
    </row>
    <row r="14" spans="1:38" ht="17.100000000000001" customHeight="1">
      <c r="A14" s="883"/>
      <c r="B14" s="345" t="s">
        <v>70</v>
      </c>
      <c r="C14" s="727">
        <v>11</v>
      </c>
      <c r="D14" s="727">
        <v>9</v>
      </c>
      <c r="E14" s="727">
        <v>8</v>
      </c>
      <c r="F14" s="727">
        <v>9</v>
      </c>
      <c r="G14" s="727">
        <v>7</v>
      </c>
      <c r="H14" s="727">
        <v>4</v>
      </c>
      <c r="I14" s="727">
        <v>0</v>
      </c>
      <c r="J14" s="727">
        <f t="shared" si="0"/>
        <v>11</v>
      </c>
      <c r="K14" s="727">
        <v>0</v>
      </c>
      <c r="L14" s="727">
        <v>3</v>
      </c>
      <c r="M14" s="727">
        <v>2</v>
      </c>
      <c r="N14" s="727">
        <v>6</v>
      </c>
      <c r="O14" s="727">
        <v>0</v>
      </c>
      <c r="P14" s="727">
        <f t="shared" si="1"/>
        <v>11</v>
      </c>
      <c r="Q14" s="727">
        <v>2</v>
      </c>
      <c r="R14" s="727">
        <v>675</v>
      </c>
      <c r="S14" s="365" t="s">
        <v>631</v>
      </c>
      <c r="T14" s="476"/>
      <c r="U14" s="230"/>
      <c r="V14" s="230"/>
      <c r="W14" s="230"/>
      <c r="X14" s="193"/>
      <c r="Y14" s="193"/>
      <c r="Z14" s="193"/>
      <c r="AA14" s="193"/>
      <c r="AB14" s="193"/>
      <c r="AC14" s="193"/>
      <c r="AD14" s="193"/>
      <c r="AE14" s="193"/>
      <c r="AF14" s="193"/>
      <c r="AG14" s="193"/>
      <c r="AH14" s="193"/>
      <c r="AI14" s="193"/>
      <c r="AJ14" s="193"/>
      <c r="AK14" s="193"/>
      <c r="AL14" s="193"/>
    </row>
    <row r="15" spans="1:38" ht="17.100000000000001" customHeight="1">
      <c r="A15" s="884"/>
      <c r="B15" s="345" t="s">
        <v>71</v>
      </c>
      <c r="C15" s="727">
        <v>5</v>
      </c>
      <c r="D15" s="727">
        <v>5</v>
      </c>
      <c r="E15" s="727">
        <v>5</v>
      </c>
      <c r="F15" s="727">
        <v>4</v>
      </c>
      <c r="G15" s="727">
        <v>1</v>
      </c>
      <c r="H15" s="727">
        <v>4</v>
      </c>
      <c r="I15" s="727">
        <v>0</v>
      </c>
      <c r="J15" s="727">
        <f t="shared" si="0"/>
        <v>5</v>
      </c>
      <c r="K15" s="727">
        <v>0</v>
      </c>
      <c r="L15" s="727">
        <v>0</v>
      </c>
      <c r="M15" s="727">
        <v>2</v>
      </c>
      <c r="N15" s="727">
        <v>3</v>
      </c>
      <c r="O15" s="727">
        <v>0</v>
      </c>
      <c r="P15" s="727">
        <f t="shared" si="1"/>
        <v>5</v>
      </c>
      <c r="Q15" s="727">
        <v>1</v>
      </c>
      <c r="R15" s="727">
        <v>80</v>
      </c>
      <c r="S15" s="365" t="s">
        <v>632</v>
      </c>
      <c r="T15" s="477"/>
      <c r="U15" s="230"/>
      <c r="V15" s="230"/>
      <c r="W15" s="230"/>
      <c r="X15" s="193"/>
      <c r="Y15" s="193"/>
      <c r="Z15" s="193"/>
      <c r="AA15" s="193"/>
      <c r="AB15" s="193"/>
      <c r="AC15" s="193"/>
      <c r="AD15" s="193"/>
      <c r="AE15" s="193"/>
      <c r="AF15" s="193"/>
      <c r="AG15" s="193"/>
      <c r="AH15" s="193"/>
      <c r="AI15" s="193"/>
      <c r="AJ15" s="193"/>
      <c r="AK15" s="193"/>
      <c r="AL15" s="193"/>
    </row>
    <row r="16" spans="1:38" ht="17.100000000000001" customHeight="1">
      <c r="A16" s="857" t="s">
        <v>392</v>
      </c>
      <c r="B16" s="857"/>
      <c r="C16" s="727">
        <v>9</v>
      </c>
      <c r="D16" s="727">
        <v>9</v>
      </c>
      <c r="E16" s="727">
        <v>8</v>
      </c>
      <c r="F16" s="727">
        <v>9</v>
      </c>
      <c r="G16" s="727">
        <v>3</v>
      </c>
      <c r="H16" s="727">
        <v>6</v>
      </c>
      <c r="I16" s="727">
        <v>0</v>
      </c>
      <c r="J16" s="727">
        <f t="shared" si="0"/>
        <v>9</v>
      </c>
      <c r="K16" s="727">
        <v>2</v>
      </c>
      <c r="L16" s="727">
        <v>4</v>
      </c>
      <c r="M16" s="727">
        <v>2</v>
      </c>
      <c r="N16" s="727">
        <v>1</v>
      </c>
      <c r="O16" s="727">
        <v>0</v>
      </c>
      <c r="P16" s="727">
        <f t="shared" si="1"/>
        <v>9</v>
      </c>
      <c r="Q16" s="727">
        <v>7</v>
      </c>
      <c r="R16" s="727">
        <v>1255</v>
      </c>
      <c r="S16" s="473" t="s">
        <v>217</v>
      </c>
      <c r="T16" s="473"/>
      <c r="U16" s="230"/>
      <c r="V16" s="230"/>
      <c r="W16" s="230"/>
      <c r="X16" s="193"/>
      <c r="Y16" s="193"/>
      <c r="Z16" s="193"/>
      <c r="AA16" s="193"/>
      <c r="AB16" s="193"/>
      <c r="AC16" s="193"/>
      <c r="AD16" s="193"/>
      <c r="AE16" s="193"/>
      <c r="AF16" s="193"/>
      <c r="AG16" s="193"/>
      <c r="AH16" s="193"/>
      <c r="AI16" s="193"/>
      <c r="AJ16" s="193"/>
      <c r="AK16" s="193"/>
      <c r="AL16" s="193"/>
    </row>
    <row r="17" spans="1:38" ht="17.100000000000001" customHeight="1">
      <c r="A17" s="850" t="s">
        <v>106</v>
      </c>
      <c r="B17" s="851"/>
      <c r="C17" s="727">
        <v>6</v>
      </c>
      <c r="D17" s="727">
        <v>6</v>
      </c>
      <c r="E17" s="727">
        <v>6</v>
      </c>
      <c r="F17" s="727">
        <v>6</v>
      </c>
      <c r="G17" s="727">
        <v>3</v>
      </c>
      <c r="H17" s="727">
        <v>3</v>
      </c>
      <c r="I17" s="727">
        <v>0</v>
      </c>
      <c r="J17" s="727">
        <f t="shared" si="0"/>
        <v>6</v>
      </c>
      <c r="K17" s="727">
        <v>0</v>
      </c>
      <c r="L17" s="727">
        <v>1</v>
      </c>
      <c r="M17" s="727">
        <v>1</v>
      </c>
      <c r="N17" s="727">
        <v>1</v>
      </c>
      <c r="O17" s="727">
        <v>3</v>
      </c>
      <c r="P17" s="727">
        <f t="shared" si="1"/>
        <v>6</v>
      </c>
      <c r="Q17" s="727">
        <v>6</v>
      </c>
      <c r="R17" s="727">
        <v>2050</v>
      </c>
      <c r="S17" s="473" t="s">
        <v>218</v>
      </c>
      <c r="T17" s="473"/>
      <c r="U17" s="230"/>
      <c r="V17" s="230"/>
      <c r="W17" s="230"/>
      <c r="X17" s="193"/>
      <c r="Y17" s="193"/>
      <c r="Z17" s="193"/>
      <c r="AA17" s="193"/>
      <c r="AB17" s="193"/>
      <c r="AC17" s="193"/>
      <c r="AD17" s="193"/>
      <c r="AE17" s="193"/>
      <c r="AF17" s="193"/>
      <c r="AG17" s="193"/>
      <c r="AH17" s="193"/>
      <c r="AI17" s="193"/>
      <c r="AJ17" s="193"/>
      <c r="AK17" s="193"/>
      <c r="AL17" s="193"/>
    </row>
    <row r="18" spans="1:38" ht="17.100000000000001" customHeight="1">
      <c r="A18" s="850" t="s">
        <v>101</v>
      </c>
      <c r="B18" s="851"/>
      <c r="C18" s="727">
        <v>6</v>
      </c>
      <c r="D18" s="727">
        <v>6</v>
      </c>
      <c r="E18" s="727">
        <v>6</v>
      </c>
      <c r="F18" s="727">
        <v>6</v>
      </c>
      <c r="G18" s="727">
        <v>4</v>
      </c>
      <c r="H18" s="727">
        <v>2</v>
      </c>
      <c r="I18" s="727">
        <v>0</v>
      </c>
      <c r="J18" s="727">
        <f t="shared" si="0"/>
        <v>6</v>
      </c>
      <c r="K18" s="727">
        <v>0</v>
      </c>
      <c r="L18" s="727">
        <v>0</v>
      </c>
      <c r="M18" s="727">
        <v>4</v>
      </c>
      <c r="N18" s="727">
        <v>1</v>
      </c>
      <c r="O18" s="727">
        <v>1</v>
      </c>
      <c r="P18" s="727">
        <f t="shared" si="1"/>
        <v>6</v>
      </c>
      <c r="Q18" s="727">
        <v>5</v>
      </c>
      <c r="R18" s="727">
        <v>2223</v>
      </c>
      <c r="S18" s="473" t="s">
        <v>219</v>
      </c>
      <c r="T18" s="473"/>
      <c r="U18" s="230"/>
      <c r="V18" s="230"/>
      <c r="W18" s="230"/>
      <c r="X18" s="193"/>
      <c r="Y18" s="193"/>
      <c r="Z18" s="193"/>
      <c r="AA18" s="193"/>
      <c r="AB18" s="193"/>
      <c r="AC18" s="193"/>
      <c r="AD18" s="193"/>
      <c r="AE18" s="193"/>
      <c r="AF18" s="193"/>
      <c r="AG18" s="193"/>
      <c r="AH18" s="193"/>
      <c r="AI18" s="193"/>
      <c r="AJ18" s="193"/>
      <c r="AK18" s="193"/>
      <c r="AL18" s="193"/>
    </row>
    <row r="19" spans="1:38" ht="17.100000000000001" customHeight="1">
      <c r="A19" s="850" t="s">
        <v>107</v>
      </c>
      <c r="B19" s="851"/>
      <c r="C19" s="727">
        <v>6</v>
      </c>
      <c r="D19" s="727">
        <v>6</v>
      </c>
      <c r="E19" s="727">
        <v>6</v>
      </c>
      <c r="F19" s="727">
        <v>6</v>
      </c>
      <c r="G19" s="727">
        <v>1</v>
      </c>
      <c r="H19" s="727">
        <v>4</v>
      </c>
      <c r="I19" s="727">
        <v>1</v>
      </c>
      <c r="J19" s="727">
        <f t="shared" si="0"/>
        <v>6</v>
      </c>
      <c r="K19" s="727">
        <v>0</v>
      </c>
      <c r="L19" s="727">
        <v>0</v>
      </c>
      <c r="M19" s="727">
        <v>2</v>
      </c>
      <c r="N19" s="727">
        <v>4</v>
      </c>
      <c r="O19" s="727">
        <v>0</v>
      </c>
      <c r="P19" s="727">
        <f t="shared" si="1"/>
        <v>6</v>
      </c>
      <c r="Q19" s="727">
        <v>4</v>
      </c>
      <c r="R19" s="727">
        <v>790</v>
      </c>
      <c r="S19" s="473" t="s">
        <v>220</v>
      </c>
      <c r="T19" s="473"/>
      <c r="U19" s="230"/>
      <c r="V19" s="230"/>
      <c r="W19" s="230"/>
      <c r="X19" s="193"/>
      <c r="Y19" s="193"/>
      <c r="Z19" s="193"/>
      <c r="AA19" s="193"/>
      <c r="AB19" s="193"/>
      <c r="AC19" s="193"/>
      <c r="AD19" s="193"/>
      <c r="AE19" s="193"/>
      <c r="AF19" s="193"/>
      <c r="AG19" s="193"/>
      <c r="AH19" s="193"/>
      <c r="AI19" s="193"/>
      <c r="AJ19" s="193"/>
      <c r="AK19" s="193"/>
      <c r="AL19" s="193"/>
    </row>
    <row r="20" spans="1:38" ht="17.100000000000001" customHeight="1">
      <c r="A20" s="850" t="s">
        <v>409</v>
      </c>
      <c r="B20" s="851"/>
      <c r="C20" s="727">
        <v>5</v>
      </c>
      <c r="D20" s="727">
        <v>5</v>
      </c>
      <c r="E20" s="727">
        <v>5</v>
      </c>
      <c r="F20" s="727">
        <v>5</v>
      </c>
      <c r="G20" s="727">
        <v>0</v>
      </c>
      <c r="H20" s="727">
        <v>4</v>
      </c>
      <c r="I20" s="727">
        <v>1</v>
      </c>
      <c r="J20" s="727">
        <f t="shared" si="0"/>
        <v>5</v>
      </c>
      <c r="K20" s="727">
        <v>0</v>
      </c>
      <c r="L20" s="727">
        <v>2</v>
      </c>
      <c r="M20" s="727">
        <v>2</v>
      </c>
      <c r="N20" s="727">
        <v>1</v>
      </c>
      <c r="O20" s="727">
        <v>0</v>
      </c>
      <c r="P20" s="727">
        <f t="shared" si="1"/>
        <v>5</v>
      </c>
      <c r="Q20" s="727">
        <v>5</v>
      </c>
      <c r="R20" s="727">
        <v>1399</v>
      </c>
      <c r="S20" s="473" t="s">
        <v>221</v>
      </c>
      <c r="T20" s="473"/>
      <c r="U20" s="230"/>
      <c r="V20" s="230"/>
      <c r="W20" s="230"/>
      <c r="X20" s="193"/>
      <c r="Y20" s="193"/>
      <c r="Z20" s="193"/>
      <c r="AA20" s="193"/>
      <c r="AB20" s="193"/>
      <c r="AC20" s="193"/>
      <c r="AD20" s="193"/>
      <c r="AE20" s="193"/>
      <c r="AF20" s="193"/>
      <c r="AG20" s="193"/>
      <c r="AH20" s="193"/>
      <c r="AI20" s="193"/>
      <c r="AJ20" s="193"/>
      <c r="AK20" s="193"/>
      <c r="AL20" s="193"/>
    </row>
    <row r="21" spans="1:38" ht="17.100000000000001" customHeight="1">
      <c r="A21" s="850" t="s">
        <v>108</v>
      </c>
      <c r="B21" s="851"/>
      <c r="C21" s="727">
        <v>3</v>
      </c>
      <c r="D21" s="727">
        <v>0</v>
      </c>
      <c r="E21" s="727">
        <v>0</v>
      </c>
      <c r="F21" s="727">
        <v>0</v>
      </c>
      <c r="G21" s="727">
        <v>2</v>
      </c>
      <c r="H21" s="727">
        <v>0</v>
      </c>
      <c r="I21" s="727">
        <v>1</v>
      </c>
      <c r="J21" s="727">
        <f t="shared" si="0"/>
        <v>3</v>
      </c>
      <c r="K21" s="727">
        <v>0</v>
      </c>
      <c r="L21" s="727">
        <v>0</v>
      </c>
      <c r="M21" s="727">
        <v>1</v>
      </c>
      <c r="N21" s="727">
        <v>1</v>
      </c>
      <c r="O21" s="727">
        <v>1</v>
      </c>
      <c r="P21" s="727">
        <f t="shared" si="1"/>
        <v>3</v>
      </c>
      <c r="Q21" s="727">
        <v>2</v>
      </c>
      <c r="R21" s="727">
        <v>332</v>
      </c>
      <c r="S21" s="473" t="s">
        <v>222</v>
      </c>
      <c r="T21" s="473"/>
      <c r="U21" s="230"/>
      <c r="V21" s="230"/>
      <c r="W21" s="230"/>
      <c r="X21" s="193"/>
      <c r="Y21" s="193"/>
      <c r="Z21" s="193"/>
      <c r="AA21" s="193"/>
      <c r="AB21" s="193"/>
      <c r="AC21" s="193"/>
      <c r="AD21" s="193"/>
      <c r="AE21" s="193"/>
      <c r="AF21" s="193"/>
      <c r="AG21" s="193"/>
      <c r="AH21" s="193"/>
      <c r="AI21" s="193"/>
      <c r="AJ21" s="193"/>
      <c r="AK21" s="193"/>
      <c r="AL21" s="193"/>
    </row>
    <row r="22" spans="1:38" ht="17.100000000000001" customHeight="1">
      <c r="A22" s="850" t="s">
        <v>112</v>
      </c>
      <c r="B22" s="851"/>
      <c r="C22" s="727">
        <v>8</v>
      </c>
      <c r="D22" s="727">
        <v>8</v>
      </c>
      <c r="E22" s="727">
        <v>5</v>
      </c>
      <c r="F22" s="727">
        <v>7</v>
      </c>
      <c r="G22" s="727">
        <v>4</v>
      </c>
      <c r="H22" s="727">
        <v>3</v>
      </c>
      <c r="I22" s="727">
        <v>1</v>
      </c>
      <c r="J22" s="727">
        <f t="shared" si="0"/>
        <v>8</v>
      </c>
      <c r="K22" s="727">
        <v>0</v>
      </c>
      <c r="L22" s="727">
        <v>1</v>
      </c>
      <c r="M22" s="727">
        <v>3</v>
      </c>
      <c r="N22" s="727">
        <v>1</v>
      </c>
      <c r="O22" s="727">
        <v>3</v>
      </c>
      <c r="P22" s="727">
        <f t="shared" si="1"/>
        <v>8</v>
      </c>
      <c r="Q22" s="727">
        <v>5</v>
      </c>
      <c r="R22" s="727">
        <v>1311</v>
      </c>
      <c r="S22" s="473" t="s">
        <v>223</v>
      </c>
      <c r="T22" s="473"/>
      <c r="U22" s="230"/>
      <c r="V22" s="230"/>
      <c r="W22" s="230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I22" s="193"/>
      <c r="AJ22" s="193"/>
      <c r="AK22" s="193"/>
      <c r="AL22" s="193"/>
    </row>
    <row r="23" spans="1:38" ht="17.100000000000001" customHeight="1">
      <c r="A23" s="850" t="s">
        <v>110</v>
      </c>
      <c r="B23" s="851"/>
      <c r="C23" s="727">
        <v>5</v>
      </c>
      <c r="D23" s="727">
        <v>5</v>
      </c>
      <c r="E23" s="727">
        <v>5</v>
      </c>
      <c r="F23" s="727">
        <v>5</v>
      </c>
      <c r="G23" s="727">
        <v>2</v>
      </c>
      <c r="H23" s="727">
        <v>2</v>
      </c>
      <c r="I23" s="727">
        <v>1</v>
      </c>
      <c r="J23" s="727">
        <f t="shared" si="0"/>
        <v>5</v>
      </c>
      <c r="K23" s="727">
        <v>1</v>
      </c>
      <c r="L23" s="727">
        <v>2</v>
      </c>
      <c r="M23" s="727">
        <v>2</v>
      </c>
      <c r="N23" s="727">
        <v>0</v>
      </c>
      <c r="O23" s="727">
        <v>0</v>
      </c>
      <c r="P23" s="727">
        <f t="shared" si="1"/>
        <v>5</v>
      </c>
      <c r="Q23" s="727">
        <v>3</v>
      </c>
      <c r="R23" s="727">
        <v>337</v>
      </c>
      <c r="S23" s="473" t="s">
        <v>224</v>
      </c>
      <c r="T23" s="473"/>
      <c r="U23" s="230"/>
      <c r="V23" s="230"/>
      <c r="W23" s="230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I23" s="193"/>
      <c r="AJ23" s="193"/>
      <c r="AK23" s="193"/>
      <c r="AL23" s="193"/>
    </row>
    <row r="24" spans="1:38" ht="17.100000000000001" customHeight="1">
      <c r="A24" s="850" t="s">
        <v>113</v>
      </c>
      <c r="B24" s="851"/>
      <c r="C24" s="727">
        <v>5</v>
      </c>
      <c r="D24" s="727">
        <v>5</v>
      </c>
      <c r="E24" s="727">
        <v>5</v>
      </c>
      <c r="F24" s="727">
        <v>5</v>
      </c>
      <c r="G24" s="727">
        <v>2</v>
      </c>
      <c r="H24" s="727">
        <v>2</v>
      </c>
      <c r="I24" s="727">
        <v>1</v>
      </c>
      <c r="J24" s="727">
        <f t="shared" si="0"/>
        <v>5</v>
      </c>
      <c r="K24" s="727">
        <v>0</v>
      </c>
      <c r="L24" s="727">
        <v>1</v>
      </c>
      <c r="M24" s="727">
        <v>1</v>
      </c>
      <c r="N24" s="727">
        <v>0</v>
      </c>
      <c r="O24" s="727">
        <v>3</v>
      </c>
      <c r="P24" s="727">
        <f t="shared" si="1"/>
        <v>5</v>
      </c>
      <c r="Q24" s="727">
        <v>0</v>
      </c>
      <c r="R24" s="727">
        <v>0</v>
      </c>
      <c r="S24" s="473" t="s">
        <v>225</v>
      </c>
      <c r="T24" s="473"/>
      <c r="U24" s="230"/>
      <c r="V24" s="230"/>
      <c r="W24" s="230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  <c r="AI24" s="193"/>
      <c r="AJ24" s="193"/>
      <c r="AK24" s="193"/>
      <c r="AL24" s="193"/>
    </row>
    <row r="25" spans="1:38" ht="17.100000000000001" customHeight="1" thickBot="1">
      <c r="A25" s="885" t="s">
        <v>111</v>
      </c>
      <c r="B25" s="886"/>
      <c r="C25" s="728">
        <v>12</v>
      </c>
      <c r="D25" s="887">
        <v>11</v>
      </c>
      <c r="E25" s="887">
        <v>9</v>
      </c>
      <c r="F25" s="881">
        <v>12</v>
      </c>
      <c r="G25" s="881">
        <v>1</v>
      </c>
      <c r="H25" s="881">
        <v>10</v>
      </c>
      <c r="I25" s="881">
        <v>1</v>
      </c>
      <c r="J25" s="728">
        <f t="shared" si="0"/>
        <v>12</v>
      </c>
      <c r="K25" s="881">
        <v>0</v>
      </c>
      <c r="L25" s="881">
        <v>1</v>
      </c>
      <c r="M25" s="881">
        <v>2</v>
      </c>
      <c r="N25" s="881">
        <v>8</v>
      </c>
      <c r="O25" s="881">
        <v>1</v>
      </c>
      <c r="P25" s="888">
        <f t="shared" si="1"/>
        <v>12</v>
      </c>
      <c r="Q25" s="881">
        <v>6</v>
      </c>
      <c r="R25" s="881">
        <v>1713</v>
      </c>
      <c r="S25" s="474" t="s">
        <v>226</v>
      </c>
      <c r="T25" s="474"/>
      <c r="U25" s="230"/>
      <c r="V25" s="230"/>
      <c r="W25" s="230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  <c r="AL25" s="193"/>
    </row>
    <row r="26" spans="1:38" ht="17.100000000000001" customHeight="1" thickBot="1">
      <c r="A26" s="864" t="s">
        <v>116</v>
      </c>
      <c r="B26" s="864"/>
      <c r="C26" s="889">
        <f>SUM(C6:C25)</f>
        <v>147</v>
      </c>
      <c r="D26" s="889">
        <f t="shared" ref="D26:R26" si="2">SUM(D6:D25)</f>
        <v>141</v>
      </c>
      <c r="E26" s="889">
        <f t="shared" si="2"/>
        <v>133</v>
      </c>
      <c r="F26" s="889">
        <f t="shared" si="2"/>
        <v>140</v>
      </c>
      <c r="G26" s="889">
        <f t="shared" si="2"/>
        <v>58</v>
      </c>
      <c r="H26" s="889">
        <f t="shared" si="2"/>
        <v>82</v>
      </c>
      <c r="I26" s="889">
        <f t="shared" si="2"/>
        <v>10</v>
      </c>
      <c r="J26" s="889">
        <f t="shared" si="2"/>
        <v>150</v>
      </c>
      <c r="K26" s="889">
        <f t="shared" si="2"/>
        <v>7</v>
      </c>
      <c r="L26" s="889">
        <f t="shared" si="2"/>
        <v>26</v>
      </c>
      <c r="M26" s="889">
        <f t="shared" si="2"/>
        <v>51</v>
      </c>
      <c r="N26" s="889">
        <f t="shared" si="2"/>
        <v>38</v>
      </c>
      <c r="O26" s="889">
        <f t="shared" si="2"/>
        <v>28</v>
      </c>
      <c r="P26" s="889">
        <f t="shared" si="2"/>
        <v>150</v>
      </c>
      <c r="Q26" s="889">
        <f t="shared" si="2"/>
        <v>75</v>
      </c>
      <c r="R26" s="889">
        <f t="shared" si="2"/>
        <v>23538</v>
      </c>
      <c r="S26" s="434" t="s">
        <v>201</v>
      </c>
      <c r="T26" s="434"/>
      <c r="U26" s="230"/>
      <c r="V26" s="230"/>
      <c r="W26" s="230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</row>
    <row r="27" spans="1:38" ht="13.5" thickTop="1">
      <c r="A27" s="193"/>
      <c r="B27" s="193"/>
      <c r="C27" s="193"/>
      <c r="D27" s="890"/>
      <c r="E27" s="890"/>
      <c r="F27" s="890"/>
      <c r="G27" s="890"/>
      <c r="H27" s="890"/>
      <c r="I27" s="890"/>
      <c r="J27" s="890"/>
      <c r="K27" s="890"/>
      <c r="L27" s="890"/>
      <c r="M27" s="890"/>
      <c r="N27" s="890"/>
      <c r="O27" s="890"/>
      <c r="P27" s="890"/>
      <c r="Q27" s="890"/>
      <c r="R27" s="890"/>
      <c r="S27" s="866"/>
      <c r="T27" s="866"/>
      <c r="U27" s="230"/>
      <c r="V27" s="230"/>
      <c r="W27" s="230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</row>
    <row r="28" spans="1:38">
      <c r="A28" s="193"/>
      <c r="B28" s="193"/>
      <c r="C28" s="193"/>
      <c r="D28" s="890"/>
      <c r="E28" s="890"/>
      <c r="F28" s="890"/>
      <c r="G28" s="890"/>
      <c r="H28" s="890"/>
      <c r="I28" s="890"/>
      <c r="J28" s="890"/>
      <c r="K28" s="890"/>
      <c r="L28" s="890"/>
      <c r="M28" s="890"/>
      <c r="N28" s="890"/>
      <c r="O28" s="890"/>
      <c r="P28" s="890"/>
      <c r="Q28" s="890"/>
      <c r="R28" s="890"/>
      <c r="S28" s="193"/>
      <c r="T28" s="193"/>
      <c r="U28" s="230"/>
      <c r="V28" s="230"/>
      <c r="W28" s="230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</row>
    <row r="29" spans="1:38">
      <c r="A29" s="193"/>
      <c r="B29" s="193"/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230"/>
      <c r="V29" s="230"/>
      <c r="W29" s="230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</row>
    <row r="30" spans="1:38">
      <c r="A30" s="193"/>
      <c r="B30" s="193"/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230"/>
      <c r="V30" s="230"/>
      <c r="W30" s="230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</row>
    <row r="31" spans="1:38">
      <c r="A31" s="193"/>
      <c r="B31" s="193"/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230"/>
      <c r="V31" s="230"/>
      <c r="W31" s="230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</row>
    <row r="32" spans="1:38">
      <c r="A32" s="193"/>
      <c r="B32" s="193"/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230"/>
      <c r="V32" s="230"/>
      <c r="W32" s="230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</row>
    <row r="33" spans="21:38">
      <c r="U33" s="230"/>
      <c r="V33" s="230"/>
      <c r="W33" s="230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</row>
    <row r="34" spans="21:38">
      <c r="U34" s="230"/>
      <c r="V34" s="230"/>
      <c r="W34" s="230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</row>
    <row r="35" spans="21:38">
      <c r="U35" s="230"/>
      <c r="V35" s="230"/>
      <c r="W35" s="230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</row>
    <row r="36" spans="21:38"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</row>
    <row r="37" spans="21:38"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</row>
    <row r="38" spans="21:38"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</row>
    <row r="39" spans="21:38"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</row>
  </sheetData>
  <mergeCells count="47">
    <mergeCell ref="A24:B24"/>
    <mergeCell ref="S24:T24"/>
    <mergeCell ref="A25:B25"/>
    <mergeCell ref="S25:T25"/>
    <mergeCell ref="A26:B26"/>
    <mergeCell ref="S26:T26"/>
    <mergeCell ref="A21:B21"/>
    <mergeCell ref="S21:T21"/>
    <mergeCell ref="A22:B22"/>
    <mergeCell ref="S22:T22"/>
    <mergeCell ref="A23:B23"/>
    <mergeCell ref="S23:T23"/>
    <mergeCell ref="A18:B18"/>
    <mergeCell ref="S18:T18"/>
    <mergeCell ref="A19:B19"/>
    <mergeCell ref="S19:T19"/>
    <mergeCell ref="A20:B20"/>
    <mergeCell ref="S20:T20"/>
    <mergeCell ref="A10:A15"/>
    <mergeCell ref="T10:T15"/>
    <mergeCell ref="A16:B16"/>
    <mergeCell ref="S16:T16"/>
    <mergeCell ref="A17:B17"/>
    <mergeCell ref="S17:T17"/>
    <mergeCell ref="A6:B6"/>
    <mergeCell ref="A7:B7"/>
    <mergeCell ref="S7:T7"/>
    <mergeCell ref="A8:B8"/>
    <mergeCell ref="S8:T8"/>
    <mergeCell ref="A9:B9"/>
    <mergeCell ref="S9:T9"/>
    <mergeCell ref="F3:F5"/>
    <mergeCell ref="G3:I3"/>
    <mergeCell ref="K3:O3"/>
    <mergeCell ref="Q3:R3"/>
    <mergeCell ref="J4:J5"/>
    <mergeCell ref="P4:P5"/>
    <mergeCell ref="A1:C1"/>
    <mergeCell ref="S1:T1"/>
    <mergeCell ref="A2:B5"/>
    <mergeCell ref="G2:I2"/>
    <mergeCell ref="K2:O2"/>
    <mergeCell ref="Q2:R2"/>
    <mergeCell ref="S2:T5"/>
    <mergeCell ref="C3:C5"/>
    <mergeCell ref="D3:D5"/>
    <mergeCell ref="E3:E5"/>
  </mergeCells>
  <printOptions horizontalCentered="1"/>
  <pageMargins left="1" right="1" top="1.5" bottom="1" header="1.5" footer="1"/>
  <pageSetup paperSize="9" scale="65" firstPageNumber="70" orientation="landscape" useFirstPageNumber="1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3:P14"/>
  <sheetViews>
    <sheetView showGridLines="0" rightToLeft="1" view="pageBreakPreview" zoomScaleSheetLayoutView="100" workbookViewId="0">
      <selection activeCell="A14" sqref="A14:O14"/>
    </sheetView>
  </sheetViews>
  <sheetFormatPr defaultRowHeight="12.75"/>
  <cols>
    <col min="1" max="16384" width="9.140625" style="580"/>
  </cols>
  <sheetData>
    <row r="13" spans="1:16" ht="75">
      <c r="A13" s="579" t="s">
        <v>762</v>
      </c>
      <c r="B13" s="579"/>
      <c r="C13" s="579"/>
      <c r="D13" s="579"/>
      <c r="E13" s="579"/>
      <c r="F13" s="579"/>
      <c r="G13" s="579"/>
      <c r="H13" s="579"/>
      <c r="I13" s="579"/>
      <c r="J13" s="579"/>
      <c r="K13" s="579"/>
      <c r="L13" s="579"/>
      <c r="M13" s="579"/>
      <c r="N13" s="579"/>
      <c r="O13" s="579"/>
      <c r="P13" s="891"/>
    </row>
    <row r="14" spans="1:16" ht="75">
      <c r="A14" s="579" t="s">
        <v>763</v>
      </c>
      <c r="B14" s="579"/>
      <c r="C14" s="579"/>
      <c r="D14" s="579"/>
      <c r="E14" s="579"/>
      <c r="F14" s="579"/>
      <c r="G14" s="579"/>
      <c r="H14" s="579"/>
      <c r="I14" s="579"/>
      <c r="J14" s="579"/>
      <c r="K14" s="579"/>
      <c r="L14" s="579"/>
      <c r="M14" s="579"/>
      <c r="N14" s="579"/>
      <c r="O14" s="579"/>
      <c r="P14" s="891"/>
    </row>
  </sheetData>
  <mergeCells count="2">
    <mergeCell ref="A13:O13"/>
    <mergeCell ref="A14:O14"/>
  </mergeCells>
  <printOptions horizontalCentered="1"/>
  <pageMargins left="0.95" right="0.95" top="1.25" bottom="0.75" header="1.3" footer="0.55000000000000004"/>
  <pageSetup paperSize="9" scale="90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B32"/>
  <sheetViews>
    <sheetView rightToLeft="1" view="pageBreakPreview" zoomScale="85" zoomScaleNormal="75" zoomScaleSheetLayoutView="85" workbookViewId="0">
      <selection activeCell="N10" sqref="N10"/>
    </sheetView>
  </sheetViews>
  <sheetFormatPr defaultRowHeight="12.75"/>
  <cols>
    <col min="1" max="1" width="8" style="193" customWidth="1"/>
    <col min="2" max="2" width="9.28515625" style="193" customWidth="1"/>
    <col min="3" max="3" width="5.7109375" style="193" customWidth="1"/>
    <col min="4" max="4" width="5.85546875" style="193" customWidth="1"/>
    <col min="5" max="5" width="6.5703125" style="193" customWidth="1"/>
    <col min="6" max="6" width="6.7109375" style="193" customWidth="1"/>
    <col min="7" max="7" width="6.42578125" style="193" customWidth="1"/>
    <col min="8" max="8" width="5.5703125" style="193" customWidth="1"/>
    <col min="9" max="9" width="7" style="193" customWidth="1"/>
    <col min="10" max="10" width="6.42578125" style="193" customWidth="1"/>
    <col min="11" max="11" width="6" style="193" customWidth="1"/>
    <col min="12" max="12" width="6.85546875" style="193" customWidth="1"/>
    <col min="13" max="13" width="5.28515625" style="193" customWidth="1"/>
    <col min="14" max="14" width="5.5703125" style="193" customWidth="1"/>
    <col min="15" max="15" width="7" style="193" customWidth="1"/>
    <col min="16" max="16" width="6.5703125" style="193" customWidth="1"/>
    <col min="17" max="18" width="7" style="193" customWidth="1"/>
    <col min="19" max="19" width="6.7109375" style="193" customWidth="1"/>
    <col min="20" max="20" width="6.5703125" style="193" customWidth="1"/>
    <col min="21" max="21" width="7" style="193" customWidth="1"/>
    <col min="22" max="22" width="16.5703125" style="866" customWidth="1"/>
    <col min="23" max="23" width="9.140625" style="193" customWidth="1"/>
    <col min="24" max="16384" width="9.140625" style="193"/>
  </cols>
  <sheetData>
    <row r="1" spans="1:26" s="230" customFormat="1" ht="34.5" customHeight="1">
      <c r="A1" s="586" t="s">
        <v>764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  <c r="N1" s="586"/>
      <c r="O1" s="586"/>
      <c r="P1" s="586"/>
      <c r="Q1" s="586"/>
      <c r="R1" s="586"/>
      <c r="S1" s="586"/>
      <c r="T1" s="586"/>
      <c r="U1" s="586"/>
      <c r="V1" s="586"/>
      <c r="W1" s="586"/>
    </row>
    <row r="2" spans="1:26" s="230" customFormat="1" ht="36.75" customHeight="1">
      <c r="A2" s="586" t="s">
        <v>765</v>
      </c>
      <c r="B2" s="586"/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86"/>
      <c r="P2" s="586"/>
      <c r="Q2" s="586"/>
      <c r="R2" s="586"/>
      <c r="S2" s="586"/>
      <c r="T2" s="586"/>
      <c r="U2" s="586"/>
      <c r="V2" s="586"/>
      <c r="W2" s="586"/>
    </row>
    <row r="3" spans="1:26" s="230" customFormat="1" ht="19.5" customHeight="1" thickBot="1">
      <c r="A3" s="656" t="s">
        <v>766</v>
      </c>
      <c r="B3" s="656"/>
      <c r="C3" s="656"/>
      <c r="D3" s="754"/>
      <c r="E3" s="754"/>
      <c r="F3" s="754"/>
      <c r="G3" s="754"/>
      <c r="H3" s="754"/>
      <c r="I3" s="754"/>
      <c r="J3" s="754"/>
      <c r="K3" s="754"/>
      <c r="L3" s="754"/>
      <c r="M3" s="754"/>
      <c r="N3" s="754"/>
      <c r="O3" s="754"/>
      <c r="P3" s="754"/>
      <c r="Q3" s="754"/>
      <c r="R3" s="754"/>
      <c r="S3" s="754"/>
      <c r="T3" s="754"/>
      <c r="U3" s="892" t="s">
        <v>767</v>
      </c>
      <c r="V3" s="892"/>
      <c r="W3" s="892"/>
    </row>
    <row r="4" spans="1:26" s="893" customFormat="1" ht="28.5" customHeight="1" thickTop="1">
      <c r="A4" s="389" t="s">
        <v>84</v>
      </c>
      <c r="B4" s="389"/>
      <c r="C4" s="660" t="s">
        <v>0</v>
      </c>
      <c r="D4" s="660"/>
      <c r="E4" s="660"/>
      <c r="F4" s="660"/>
      <c r="G4" s="660" t="s">
        <v>1</v>
      </c>
      <c r="H4" s="660"/>
      <c r="I4" s="660"/>
      <c r="J4" s="660" t="s">
        <v>64</v>
      </c>
      <c r="K4" s="660"/>
      <c r="L4" s="660"/>
      <c r="M4" s="660" t="s">
        <v>2</v>
      </c>
      <c r="N4" s="660"/>
      <c r="O4" s="660"/>
      <c r="P4" s="660" t="s">
        <v>93</v>
      </c>
      <c r="Q4" s="660"/>
      <c r="R4" s="660"/>
      <c r="S4" s="660" t="s">
        <v>96</v>
      </c>
      <c r="T4" s="660"/>
      <c r="U4" s="660"/>
      <c r="V4" s="660" t="s">
        <v>206</v>
      </c>
      <c r="W4" s="660"/>
    </row>
    <row r="5" spans="1:26" s="893" customFormat="1" ht="30" customHeight="1">
      <c r="A5" s="390"/>
      <c r="B5" s="390"/>
      <c r="C5" s="392" t="s">
        <v>621</v>
      </c>
      <c r="D5" s="392"/>
      <c r="E5" s="392"/>
      <c r="F5" s="392"/>
      <c r="G5" s="894" t="s">
        <v>622</v>
      </c>
      <c r="H5" s="894"/>
      <c r="I5" s="894"/>
      <c r="J5" s="894" t="s">
        <v>623</v>
      </c>
      <c r="K5" s="894"/>
      <c r="L5" s="894"/>
      <c r="M5" s="894" t="s">
        <v>231</v>
      </c>
      <c r="N5" s="894"/>
      <c r="O5" s="894"/>
      <c r="P5" s="894" t="s">
        <v>624</v>
      </c>
      <c r="Q5" s="894"/>
      <c r="R5" s="894"/>
      <c r="S5" s="894" t="s">
        <v>197</v>
      </c>
      <c r="T5" s="894"/>
      <c r="U5" s="894"/>
      <c r="V5" s="392"/>
      <c r="W5" s="392"/>
    </row>
    <row r="6" spans="1:26" s="893" customFormat="1" ht="19.5" customHeight="1">
      <c r="A6" s="390"/>
      <c r="B6" s="390"/>
      <c r="C6" s="357" t="s">
        <v>5</v>
      </c>
      <c r="D6" s="357" t="s">
        <v>91</v>
      </c>
      <c r="E6" s="357" t="s">
        <v>3</v>
      </c>
      <c r="F6" s="357" t="s">
        <v>4</v>
      </c>
      <c r="G6" s="357" t="s">
        <v>5</v>
      </c>
      <c r="H6" s="357" t="s">
        <v>91</v>
      </c>
      <c r="I6" s="357" t="s">
        <v>4</v>
      </c>
      <c r="J6" s="357" t="s">
        <v>5</v>
      </c>
      <c r="K6" s="357" t="s">
        <v>91</v>
      </c>
      <c r="L6" s="357" t="s">
        <v>4</v>
      </c>
      <c r="M6" s="357" t="s">
        <v>5</v>
      </c>
      <c r="N6" s="357" t="s">
        <v>6</v>
      </c>
      <c r="O6" s="357" t="s">
        <v>4</v>
      </c>
      <c r="P6" s="895" t="s">
        <v>455</v>
      </c>
      <c r="Q6" s="895" t="s">
        <v>94</v>
      </c>
      <c r="R6" s="357" t="s">
        <v>4</v>
      </c>
      <c r="S6" s="357" t="s">
        <v>768</v>
      </c>
      <c r="T6" s="357" t="s">
        <v>98</v>
      </c>
      <c r="U6" s="357" t="s">
        <v>4</v>
      </c>
      <c r="V6" s="392"/>
      <c r="W6" s="392"/>
    </row>
    <row r="7" spans="1:26" s="750" customFormat="1" ht="44.25" customHeight="1" thickBot="1">
      <c r="A7" s="391"/>
      <c r="B7" s="391"/>
      <c r="C7" s="896" t="s">
        <v>198</v>
      </c>
      <c r="D7" s="896" t="s">
        <v>233</v>
      </c>
      <c r="E7" s="896" t="s">
        <v>200</v>
      </c>
      <c r="F7" s="896" t="s">
        <v>201</v>
      </c>
      <c r="G7" s="896" t="s">
        <v>198</v>
      </c>
      <c r="H7" s="896" t="s">
        <v>233</v>
      </c>
      <c r="I7" s="896" t="s">
        <v>201</v>
      </c>
      <c r="J7" s="896" t="s">
        <v>198</v>
      </c>
      <c r="K7" s="896" t="s">
        <v>233</v>
      </c>
      <c r="L7" s="896" t="s">
        <v>201</v>
      </c>
      <c r="M7" s="896" t="s">
        <v>198</v>
      </c>
      <c r="N7" s="896" t="s">
        <v>233</v>
      </c>
      <c r="O7" s="896" t="s">
        <v>201</v>
      </c>
      <c r="P7" s="896" t="s">
        <v>202</v>
      </c>
      <c r="Q7" s="896" t="s">
        <v>203</v>
      </c>
      <c r="R7" s="896" t="s">
        <v>201</v>
      </c>
      <c r="S7" s="896" t="s">
        <v>204</v>
      </c>
      <c r="T7" s="896" t="s">
        <v>205</v>
      </c>
      <c r="U7" s="896" t="s">
        <v>201</v>
      </c>
      <c r="V7" s="762"/>
      <c r="W7" s="762"/>
    </row>
    <row r="8" spans="1:26" ht="15" customHeight="1">
      <c r="A8" s="665" t="s">
        <v>382</v>
      </c>
      <c r="B8" s="665"/>
      <c r="C8" s="897">
        <v>0</v>
      </c>
      <c r="D8" s="897">
        <v>0</v>
      </c>
      <c r="E8" s="897">
        <v>1</v>
      </c>
      <c r="F8" s="897">
        <f>SUM(C8:E8)</f>
        <v>1</v>
      </c>
      <c r="G8" s="897">
        <v>68</v>
      </c>
      <c r="H8" s="897">
        <v>15</v>
      </c>
      <c r="I8" s="897">
        <f>SUM(G8:H8)</f>
        <v>83</v>
      </c>
      <c r="J8" s="625">
        <v>94</v>
      </c>
      <c r="K8" s="625">
        <v>22</v>
      </c>
      <c r="L8" s="625">
        <f>SUM(J8:K8)</f>
        <v>116</v>
      </c>
      <c r="M8" s="625">
        <v>13</v>
      </c>
      <c r="N8" s="625">
        <v>6</v>
      </c>
      <c r="O8" s="625">
        <f>SUM(M8:N8)</f>
        <v>19</v>
      </c>
      <c r="P8" s="625">
        <v>1</v>
      </c>
      <c r="Q8" s="625">
        <v>0</v>
      </c>
      <c r="R8" s="625">
        <f>SUM(P8:Q8)</f>
        <v>1</v>
      </c>
      <c r="S8" s="625">
        <v>1</v>
      </c>
      <c r="T8" s="625">
        <v>0</v>
      </c>
      <c r="U8" s="625">
        <f>SUM(S8:T8)</f>
        <v>1</v>
      </c>
      <c r="V8" s="502" t="s">
        <v>380</v>
      </c>
      <c r="W8" s="502"/>
    </row>
    <row r="9" spans="1:26" ht="15" customHeight="1">
      <c r="A9" s="624" t="s">
        <v>387</v>
      </c>
      <c r="B9" s="624"/>
      <c r="C9" s="897">
        <v>0</v>
      </c>
      <c r="D9" s="897">
        <v>0</v>
      </c>
      <c r="E9" s="897">
        <v>0</v>
      </c>
      <c r="F9" s="897">
        <f>SUM(C9:E9)</f>
        <v>0</v>
      </c>
      <c r="G9" s="897">
        <v>0</v>
      </c>
      <c r="H9" s="897">
        <v>0</v>
      </c>
      <c r="I9" s="897">
        <f>SUM(G9:H9)</f>
        <v>0</v>
      </c>
      <c r="J9" s="897">
        <v>0</v>
      </c>
      <c r="K9" s="897">
        <v>0</v>
      </c>
      <c r="L9" s="625">
        <f>SUM(J9:K9)</f>
        <v>0</v>
      </c>
      <c r="M9" s="897">
        <v>0</v>
      </c>
      <c r="N9" s="897">
        <v>0</v>
      </c>
      <c r="O9" s="625">
        <f>SUM(M9:N9)</f>
        <v>0</v>
      </c>
      <c r="P9" s="897">
        <v>0</v>
      </c>
      <c r="Q9" s="897">
        <v>0</v>
      </c>
      <c r="R9" s="625">
        <f>SUM(P9:Q9)</f>
        <v>0</v>
      </c>
      <c r="S9" s="897">
        <v>0</v>
      </c>
      <c r="T9" s="897">
        <v>0</v>
      </c>
      <c r="U9" s="625">
        <f>SUM(S9:T9)</f>
        <v>0</v>
      </c>
      <c r="V9" s="404" t="s">
        <v>207</v>
      </c>
      <c r="W9" s="404"/>
    </row>
    <row r="10" spans="1:26" ht="15" customHeight="1">
      <c r="A10" s="624" t="s">
        <v>388</v>
      </c>
      <c r="B10" s="624"/>
      <c r="C10" s="897">
        <v>1</v>
      </c>
      <c r="D10" s="897">
        <v>0</v>
      </c>
      <c r="E10" s="897">
        <v>0</v>
      </c>
      <c r="F10" s="897">
        <f>SUM(C10:E10)</f>
        <v>1</v>
      </c>
      <c r="G10" s="897">
        <v>8</v>
      </c>
      <c r="H10" s="897">
        <v>2</v>
      </c>
      <c r="I10" s="897">
        <f>SUM(G10:H10)</f>
        <v>10</v>
      </c>
      <c r="J10" s="625">
        <v>21</v>
      </c>
      <c r="K10" s="625">
        <v>2</v>
      </c>
      <c r="L10" s="625">
        <f>SUM(J10:K10)</f>
        <v>23</v>
      </c>
      <c r="M10" s="625">
        <v>15</v>
      </c>
      <c r="N10" s="625">
        <v>4</v>
      </c>
      <c r="O10" s="625">
        <f>SUM(M10:N10)</f>
        <v>19</v>
      </c>
      <c r="P10" s="625">
        <v>1</v>
      </c>
      <c r="Q10" s="625">
        <v>0</v>
      </c>
      <c r="R10" s="625">
        <f>SUM(P10:Q10)</f>
        <v>1</v>
      </c>
      <c r="S10" s="625">
        <v>0</v>
      </c>
      <c r="T10" s="625">
        <v>1</v>
      </c>
      <c r="U10" s="625">
        <f>SUM(S10:T10)</f>
        <v>1</v>
      </c>
      <c r="V10" s="404" t="s">
        <v>208</v>
      </c>
      <c r="W10" s="404"/>
    </row>
    <row r="11" spans="1:26" ht="15" customHeight="1">
      <c r="A11" s="624" t="s">
        <v>481</v>
      </c>
      <c r="B11" s="624"/>
      <c r="C11" s="897">
        <v>0</v>
      </c>
      <c r="D11" s="897">
        <v>0</v>
      </c>
      <c r="E11" s="897">
        <v>0</v>
      </c>
      <c r="F11" s="897">
        <f>SUM(C11:E11)</f>
        <v>0</v>
      </c>
      <c r="G11" s="897">
        <v>0</v>
      </c>
      <c r="H11" s="897">
        <v>0</v>
      </c>
      <c r="I11" s="897">
        <f>SUM(G11:H11)</f>
        <v>0</v>
      </c>
      <c r="J11" s="897">
        <v>0</v>
      </c>
      <c r="K11" s="897">
        <v>0</v>
      </c>
      <c r="L11" s="625">
        <f>SUM(J11:K11)</f>
        <v>0</v>
      </c>
      <c r="M11" s="897">
        <v>0</v>
      </c>
      <c r="N11" s="897">
        <v>0</v>
      </c>
      <c r="O11" s="625">
        <f>SUM(M11:N11)</f>
        <v>0</v>
      </c>
      <c r="P11" s="897">
        <v>0</v>
      </c>
      <c r="Q11" s="897">
        <v>0</v>
      </c>
      <c r="R11" s="625">
        <f>SUM(P11:Q11)</f>
        <v>0</v>
      </c>
      <c r="S11" s="897">
        <v>0</v>
      </c>
      <c r="T11" s="897">
        <v>0</v>
      </c>
      <c r="U11" s="625">
        <f>SUM(S11:T11)</f>
        <v>0</v>
      </c>
      <c r="V11" s="404" t="s">
        <v>209</v>
      </c>
      <c r="W11" s="404"/>
    </row>
    <row r="12" spans="1:26" ht="15" customHeight="1">
      <c r="A12" s="898" t="s">
        <v>8</v>
      </c>
      <c r="B12" s="191" t="s">
        <v>69</v>
      </c>
      <c r="C12" s="897">
        <v>0</v>
      </c>
      <c r="D12" s="897">
        <v>0</v>
      </c>
      <c r="E12" s="897">
        <v>0</v>
      </c>
      <c r="F12" s="897">
        <f>SUM(C12:E12)</f>
        <v>0</v>
      </c>
      <c r="G12" s="897">
        <v>0</v>
      </c>
      <c r="H12" s="897">
        <v>0</v>
      </c>
      <c r="I12" s="897">
        <f>SUM(G12:H12)</f>
        <v>0</v>
      </c>
      <c r="J12" s="897">
        <v>0</v>
      </c>
      <c r="K12" s="897">
        <v>0</v>
      </c>
      <c r="L12" s="625">
        <f>SUM(J12:K12)</f>
        <v>0</v>
      </c>
      <c r="M12" s="897">
        <v>0</v>
      </c>
      <c r="N12" s="897">
        <v>0</v>
      </c>
      <c r="O12" s="625">
        <f>SUM(M12:N12)</f>
        <v>0</v>
      </c>
      <c r="P12" s="897">
        <v>0</v>
      </c>
      <c r="Q12" s="897">
        <v>0</v>
      </c>
      <c r="R12" s="625">
        <f>SUM(P12:Q12)</f>
        <v>0</v>
      </c>
      <c r="S12" s="897">
        <v>0</v>
      </c>
      <c r="T12" s="897">
        <v>0</v>
      </c>
      <c r="U12" s="625">
        <f>SUM(S12:T12)</f>
        <v>0</v>
      </c>
      <c r="V12" s="899" t="s">
        <v>627</v>
      </c>
      <c r="W12" s="898" t="s">
        <v>211</v>
      </c>
    </row>
    <row r="13" spans="1:26" ht="15" customHeight="1">
      <c r="A13" s="900" t="s">
        <v>8</v>
      </c>
      <c r="B13" s="191" t="s">
        <v>73</v>
      </c>
      <c r="C13" s="897">
        <v>0</v>
      </c>
      <c r="D13" s="897">
        <v>0</v>
      </c>
      <c r="E13" s="897">
        <v>1</v>
      </c>
      <c r="F13" s="897">
        <f>SUM(C13:E13)</f>
        <v>1</v>
      </c>
      <c r="G13" s="897">
        <v>11</v>
      </c>
      <c r="H13" s="897">
        <v>1</v>
      </c>
      <c r="I13" s="897">
        <f>SUM(G13:H13)</f>
        <v>12</v>
      </c>
      <c r="J13" s="625">
        <v>31</v>
      </c>
      <c r="K13" s="625">
        <v>4</v>
      </c>
      <c r="L13" s="625">
        <f>SUM(J13:K13)</f>
        <v>35</v>
      </c>
      <c r="M13" s="625">
        <v>11</v>
      </c>
      <c r="N13" s="625">
        <v>10</v>
      </c>
      <c r="O13" s="625">
        <f>SUM(M13:N13)</f>
        <v>21</v>
      </c>
      <c r="P13" s="625">
        <v>1</v>
      </c>
      <c r="Q13" s="625">
        <v>0</v>
      </c>
      <c r="R13" s="625">
        <f>SUM(P13:Q13)</f>
        <v>1</v>
      </c>
      <c r="S13" s="625">
        <v>1</v>
      </c>
      <c r="T13" s="625">
        <v>0</v>
      </c>
      <c r="U13" s="625">
        <f>SUM(S13:T13)</f>
        <v>1</v>
      </c>
      <c r="V13" s="901" t="s">
        <v>628</v>
      </c>
      <c r="W13" s="900"/>
    </row>
    <row r="14" spans="1:26" ht="15" customHeight="1">
      <c r="A14" s="900"/>
      <c r="B14" s="191" t="s">
        <v>74</v>
      </c>
      <c r="C14" s="897">
        <v>0</v>
      </c>
      <c r="D14" s="897">
        <v>0</v>
      </c>
      <c r="E14" s="897">
        <v>0</v>
      </c>
      <c r="F14" s="897">
        <f>SUM(C14:E14)</f>
        <v>0</v>
      </c>
      <c r="G14" s="897">
        <v>0</v>
      </c>
      <c r="H14" s="897">
        <v>0</v>
      </c>
      <c r="I14" s="897">
        <f>SUM(G14:H14)</f>
        <v>0</v>
      </c>
      <c r="J14" s="897">
        <v>0</v>
      </c>
      <c r="K14" s="897">
        <v>0</v>
      </c>
      <c r="L14" s="625">
        <f>SUM(J14:K14)</f>
        <v>0</v>
      </c>
      <c r="M14" s="897">
        <v>0</v>
      </c>
      <c r="N14" s="897">
        <v>0</v>
      </c>
      <c r="O14" s="625">
        <f>SUM(M14:N14)</f>
        <v>0</v>
      </c>
      <c r="P14" s="897">
        <v>0</v>
      </c>
      <c r="Q14" s="897">
        <v>0</v>
      </c>
      <c r="R14" s="625">
        <f>SUM(P14:Q14)</f>
        <v>0</v>
      </c>
      <c r="S14" s="897">
        <v>0</v>
      </c>
      <c r="T14" s="897">
        <v>0</v>
      </c>
      <c r="U14" s="625">
        <f>SUM(S14:T14)</f>
        <v>0</v>
      </c>
      <c r="V14" s="901" t="s">
        <v>629</v>
      </c>
      <c r="W14" s="900"/>
      <c r="Z14" s="898"/>
    </row>
    <row r="15" spans="1:26" ht="15" customHeight="1">
      <c r="A15" s="900"/>
      <c r="B15" s="191"/>
      <c r="C15" s="897">
        <v>0</v>
      </c>
      <c r="D15" s="897">
        <v>0</v>
      </c>
      <c r="E15" s="897">
        <v>0</v>
      </c>
      <c r="F15" s="897">
        <f>SUM(C15:E15)</f>
        <v>0</v>
      </c>
      <c r="G15" s="897">
        <v>0</v>
      </c>
      <c r="H15" s="897">
        <v>0</v>
      </c>
      <c r="I15" s="897">
        <f>SUM(G15:H15)</f>
        <v>0</v>
      </c>
      <c r="J15" s="897">
        <v>0</v>
      </c>
      <c r="K15" s="897">
        <v>0</v>
      </c>
      <c r="L15" s="625">
        <f>SUM(J15:K15)</f>
        <v>0</v>
      </c>
      <c r="M15" s="897">
        <v>0</v>
      </c>
      <c r="N15" s="897">
        <v>0</v>
      </c>
      <c r="O15" s="625">
        <f>SUM(M15:N15)</f>
        <v>0</v>
      </c>
      <c r="P15" s="897">
        <v>0</v>
      </c>
      <c r="Q15" s="897">
        <v>0</v>
      </c>
      <c r="R15" s="625">
        <f>SUM(P15:Q15)</f>
        <v>0</v>
      </c>
      <c r="S15" s="897">
        <v>0</v>
      </c>
      <c r="T15" s="897">
        <v>0</v>
      </c>
      <c r="U15" s="625">
        <f>SUM(S15:T15)</f>
        <v>0</v>
      </c>
      <c r="V15" s="901" t="s">
        <v>630</v>
      </c>
      <c r="W15" s="900"/>
      <c r="Z15" s="900"/>
    </row>
    <row r="16" spans="1:26" ht="15" customHeight="1">
      <c r="A16" s="900"/>
      <c r="B16" s="191" t="s">
        <v>769</v>
      </c>
      <c r="C16" s="897">
        <v>0</v>
      </c>
      <c r="D16" s="897">
        <v>0</v>
      </c>
      <c r="E16" s="897">
        <v>0</v>
      </c>
      <c r="F16" s="897">
        <f>SUM(C16:E16)</f>
        <v>0</v>
      </c>
      <c r="G16" s="897">
        <v>0</v>
      </c>
      <c r="H16" s="897">
        <v>0</v>
      </c>
      <c r="I16" s="897">
        <f>SUM(G16:H16)</f>
        <v>0</v>
      </c>
      <c r="J16" s="897">
        <v>0</v>
      </c>
      <c r="K16" s="897">
        <v>0</v>
      </c>
      <c r="L16" s="625">
        <f>SUM(J16:K16)</f>
        <v>0</v>
      </c>
      <c r="M16" s="897">
        <v>0</v>
      </c>
      <c r="N16" s="897">
        <v>0</v>
      </c>
      <c r="O16" s="625">
        <f>SUM(M16:N16)</f>
        <v>0</v>
      </c>
      <c r="P16" s="897">
        <v>0</v>
      </c>
      <c r="Q16" s="897">
        <v>0</v>
      </c>
      <c r="R16" s="625">
        <f>SUM(P16:Q16)</f>
        <v>0</v>
      </c>
      <c r="S16" s="897">
        <v>0</v>
      </c>
      <c r="T16" s="897">
        <v>0</v>
      </c>
      <c r="U16" s="625">
        <f>SUM(S16:T16)</f>
        <v>0</v>
      </c>
      <c r="V16" s="901" t="s">
        <v>631</v>
      </c>
      <c r="W16" s="900"/>
      <c r="Z16" s="900"/>
    </row>
    <row r="17" spans="1:28" ht="15" customHeight="1">
      <c r="A17" s="902"/>
      <c r="B17" s="191" t="s">
        <v>770</v>
      </c>
      <c r="C17" s="897">
        <v>0</v>
      </c>
      <c r="D17" s="897">
        <v>0</v>
      </c>
      <c r="E17" s="897">
        <v>0</v>
      </c>
      <c r="F17" s="897">
        <f>SUM(C17:E17)</f>
        <v>0</v>
      </c>
      <c r="G17" s="897">
        <v>0</v>
      </c>
      <c r="H17" s="897">
        <v>0</v>
      </c>
      <c r="I17" s="897">
        <f>SUM(G17:H17)</f>
        <v>0</v>
      </c>
      <c r="J17" s="897">
        <v>0</v>
      </c>
      <c r="K17" s="897">
        <v>0</v>
      </c>
      <c r="L17" s="625">
        <f>SUM(J17:K17)</f>
        <v>0</v>
      </c>
      <c r="M17" s="897">
        <v>0</v>
      </c>
      <c r="N17" s="897">
        <v>0</v>
      </c>
      <c r="O17" s="625">
        <f>SUM(M17:N17)</f>
        <v>0</v>
      </c>
      <c r="P17" s="897">
        <v>0</v>
      </c>
      <c r="Q17" s="897">
        <v>0</v>
      </c>
      <c r="R17" s="625">
        <f>SUM(P17:Q17)</f>
        <v>0</v>
      </c>
      <c r="S17" s="897">
        <v>0</v>
      </c>
      <c r="T17" s="897">
        <v>0</v>
      </c>
      <c r="U17" s="625">
        <f>SUM(S17:T17)</f>
        <v>0</v>
      </c>
      <c r="V17" s="901" t="s">
        <v>632</v>
      </c>
      <c r="W17" s="902"/>
      <c r="Z17" s="900"/>
    </row>
    <row r="18" spans="1:28" ht="15" customHeight="1">
      <c r="A18" s="624" t="s">
        <v>392</v>
      </c>
      <c r="B18" s="624"/>
      <c r="C18" s="897">
        <v>0</v>
      </c>
      <c r="D18" s="897">
        <v>0</v>
      </c>
      <c r="E18" s="897">
        <v>2</v>
      </c>
      <c r="F18" s="897">
        <f>SUM(C18:E18)</f>
        <v>2</v>
      </c>
      <c r="G18" s="897">
        <v>28</v>
      </c>
      <c r="H18" s="897">
        <v>11</v>
      </c>
      <c r="I18" s="897">
        <f>SUM(G18:H18)</f>
        <v>39</v>
      </c>
      <c r="J18" s="625">
        <v>72</v>
      </c>
      <c r="K18" s="625">
        <v>23</v>
      </c>
      <c r="L18" s="625">
        <f>SUM(J18:K18)</f>
        <v>95</v>
      </c>
      <c r="M18" s="625">
        <v>48</v>
      </c>
      <c r="N18" s="625">
        <v>11</v>
      </c>
      <c r="O18" s="625">
        <f>SUM(M18:N18)</f>
        <v>59</v>
      </c>
      <c r="P18" s="625">
        <v>1</v>
      </c>
      <c r="Q18" s="625">
        <v>1</v>
      </c>
      <c r="R18" s="625">
        <f>SUM(P18:Q18)</f>
        <v>2</v>
      </c>
      <c r="S18" s="625">
        <v>2</v>
      </c>
      <c r="T18" s="625">
        <v>0</v>
      </c>
      <c r="U18" s="625">
        <f>SUM(S18:T18)</f>
        <v>2</v>
      </c>
      <c r="V18" s="473" t="s">
        <v>771</v>
      </c>
      <c r="W18" s="473"/>
      <c r="Z18" s="902"/>
    </row>
    <row r="19" spans="1:28" ht="15" customHeight="1">
      <c r="A19" s="624" t="s">
        <v>76</v>
      </c>
      <c r="B19" s="624"/>
      <c r="C19" s="897">
        <v>2</v>
      </c>
      <c r="D19" s="897">
        <v>0</v>
      </c>
      <c r="E19" s="897">
        <v>0</v>
      </c>
      <c r="F19" s="897">
        <f>SUM(C19:E19)</f>
        <v>2</v>
      </c>
      <c r="G19" s="897">
        <v>42</v>
      </c>
      <c r="H19" s="897">
        <v>0</v>
      </c>
      <c r="I19" s="897">
        <f>SUM(G19:H19)</f>
        <v>42</v>
      </c>
      <c r="J19" s="625">
        <v>111</v>
      </c>
      <c r="K19" s="625">
        <v>0</v>
      </c>
      <c r="L19" s="625">
        <f>SUM(J19:K19)</f>
        <v>111</v>
      </c>
      <c r="M19" s="625">
        <v>48</v>
      </c>
      <c r="N19" s="625">
        <v>21</v>
      </c>
      <c r="O19" s="625">
        <f>SUM(M19:N19)</f>
        <v>69</v>
      </c>
      <c r="P19" s="625">
        <v>2</v>
      </c>
      <c r="Q19" s="625">
        <v>0</v>
      </c>
      <c r="R19" s="625">
        <f>SUM(P19:Q19)</f>
        <v>2</v>
      </c>
      <c r="S19" s="625">
        <v>2</v>
      </c>
      <c r="T19" s="625">
        <v>0</v>
      </c>
      <c r="U19" s="625">
        <f>SUM(S19:T19)</f>
        <v>2</v>
      </c>
      <c r="V19" s="404" t="s">
        <v>218</v>
      </c>
      <c r="W19" s="404"/>
    </row>
    <row r="20" spans="1:28" ht="15" customHeight="1">
      <c r="A20" s="624" t="s">
        <v>393</v>
      </c>
      <c r="B20" s="624"/>
      <c r="C20" s="897">
        <v>0</v>
      </c>
      <c r="D20" s="897">
        <v>0</v>
      </c>
      <c r="E20" s="897">
        <v>0</v>
      </c>
      <c r="F20" s="897">
        <f>SUM(C20:E20)</f>
        <v>0</v>
      </c>
      <c r="G20" s="897">
        <v>22</v>
      </c>
      <c r="H20" s="897">
        <v>0</v>
      </c>
      <c r="I20" s="897">
        <f>SUM(G20:H20)</f>
        <v>22</v>
      </c>
      <c r="J20" s="625">
        <v>90</v>
      </c>
      <c r="K20" s="625">
        <v>0</v>
      </c>
      <c r="L20" s="625">
        <f>SUM(J20:K20)</f>
        <v>90</v>
      </c>
      <c r="M20" s="625">
        <v>23</v>
      </c>
      <c r="N20" s="625">
        <v>7</v>
      </c>
      <c r="O20" s="625">
        <f>SUM(M20:N20)</f>
        <v>30</v>
      </c>
      <c r="P20" s="625">
        <v>0</v>
      </c>
      <c r="Q20" s="625">
        <v>0</v>
      </c>
      <c r="R20" s="625">
        <f>SUM(P20:Q20)</f>
        <v>0</v>
      </c>
      <c r="S20" s="625">
        <v>0</v>
      </c>
      <c r="T20" s="625">
        <v>0</v>
      </c>
      <c r="U20" s="625">
        <f>SUM(S20:T20)</f>
        <v>0</v>
      </c>
      <c r="V20" s="404" t="s">
        <v>219</v>
      </c>
      <c r="W20" s="404"/>
    </row>
    <row r="21" spans="1:28" ht="15" customHeight="1">
      <c r="A21" s="624" t="s">
        <v>394</v>
      </c>
      <c r="B21" s="624"/>
      <c r="C21" s="897">
        <v>0</v>
      </c>
      <c r="D21" s="897">
        <v>0</v>
      </c>
      <c r="E21" s="897">
        <v>0</v>
      </c>
      <c r="F21" s="897">
        <f>SUM(C21:E21)</f>
        <v>0</v>
      </c>
      <c r="G21" s="897">
        <v>9</v>
      </c>
      <c r="H21" s="897">
        <v>0</v>
      </c>
      <c r="I21" s="897">
        <f>SUM(G21:H21)</f>
        <v>9</v>
      </c>
      <c r="J21" s="625">
        <v>42</v>
      </c>
      <c r="K21" s="625">
        <v>0</v>
      </c>
      <c r="L21" s="625">
        <f>SUM(J21:K21)</f>
        <v>42</v>
      </c>
      <c r="M21" s="625">
        <v>0</v>
      </c>
      <c r="N21" s="625">
        <v>0</v>
      </c>
      <c r="O21" s="625">
        <f>SUM(M21:N21)</f>
        <v>0</v>
      </c>
      <c r="P21" s="625">
        <v>0</v>
      </c>
      <c r="Q21" s="625">
        <v>0</v>
      </c>
      <c r="R21" s="625">
        <f>SUM(P21:Q21)</f>
        <v>0</v>
      </c>
      <c r="S21" s="625">
        <v>0</v>
      </c>
      <c r="T21" s="625">
        <v>0</v>
      </c>
      <c r="U21" s="625">
        <f>SUM(S21:T21)</f>
        <v>0</v>
      </c>
      <c r="V21" s="404" t="s">
        <v>220</v>
      </c>
      <c r="W21" s="404"/>
    </row>
    <row r="22" spans="1:28" ht="15" customHeight="1">
      <c r="A22" s="624" t="s">
        <v>409</v>
      </c>
      <c r="B22" s="624"/>
      <c r="C22" s="897">
        <v>0</v>
      </c>
      <c r="D22" s="897">
        <v>0</v>
      </c>
      <c r="E22" s="897">
        <v>1</v>
      </c>
      <c r="F22" s="897">
        <f>SUM(C22:E22)</f>
        <v>1</v>
      </c>
      <c r="G22" s="897">
        <v>30</v>
      </c>
      <c r="H22" s="897">
        <v>3</v>
      </c>
      <c r="I22" s="897">
        <f>SUM(G22:H22)</f>
        <v>33</v>
      </c>
      <c r="J22" s="625">
        <v>131</v>
      </c>
      <c r="K22" s="625">
        <v>7</v>
      </c>
      <c r="L22" s="625">
        <f>SUM(J22:K22)</f>
        <v>138</v>
      </c>
      <c r="M22" s="625">
        <v>23</v>
      </c>
      <c r="N22" s="625">
        <v>11</v>
      </c>
      <c r="O22" s="625">
        <f>SUM(M22:N22)</f>
        <v>34</v>
      </c>
      <c r="P22" s="625">
        <v>1</v>
      </c>
      <c r="Q22" s="625">
        <v>0</v>
      </c>
      <c r="R22" s="625">
        <f>SUM(P22:Q22)</f>
        <v>1</v>
      </c>
      <c r="S22" s="625">
        <v>1</v>
      </c>
      <c r="T22" s="625">
        <v>0</v>
      </c>
      <c r="U22" s="625">
        <f>SUM(S22:T22)</f>
        <v>1</v>
      </c>
      <c r="V22" s="404" t="s">
        <v>221</v>
      </c>
      <c r="W22" s="404"/>
    </row>
    <row r="23" spans="1:28" ht="15" customHeight="1">
      <c r="A23" s="624" t="s">
        <v>9</v>
      </c>
      <c r="B23" s="624"/>
      <c r="C23" s="897">
        <v>0</v>
      </c>
      <c r="D23" s="897">
        <v>0</v>
      </c>
      <c r="E23" s="897">
        <v>1</v>
      </c>
      <c r="F23" s="897">
        <f>SUM(C23:E23)</f>
        <v>1</v>
      </c>
      <c r="G23" s="897">
        <v>38</v>
      </c>
      <c r="H23" s="897">
        <v>3</v>
      </c>
      <c r="I23" s="897">
        <f>SUM(G23:H23)</f>
        <v>41</v>
      </c>
      <c r="J23" s="625">
        <v>102</v>
      </c>
      <c r="K23" s="625">
        <v>9</v>
      </c>
      <c r="L23" s="625">
        <f>SUM(J23:K23)</f>
        <v>111</v>
      </c>
      <c r="M23" s="625">
        <v>11</v>
      </c>
      <c r="N23" s="625">
        <v>0</v>
      </c>
      <c r="O23" s="625">
        <f>SUM(M23:N23)</f>
        <v>11</v>
      </c>
      <c r="P23" s="625">
        <v>1</v>
      </c>
      <c r="Q23" s="625">
        <v>0</v>
      </c>
      <c r="R23" s="625">
        <f>SUM(P23:Q23)</f>
        <v>1</v>
      </c>
      <c r="S23" s="625">
        <v>1</v>
      </c>
      <c r="T23" s="625">
        <v>0</v>
      </c>
      <c r="U23" s="625">
        <f>SUM(S23:T23)</f>
        <v>1</v>
      </c>
      <c r="V23" s="404" t="s">
        <v>222</v>
      </c>
      <c r="W23" s="404"/>
    </row>
    <row r="24" spans="1:28" ht="15" customHeight="1">
      <c r="A24" s="624" t="s">
        <v>79</v>
      </c>
      <c r="B24" s="624"/>
      <c r="C24" s="897">
        <v>0</v>
      </c>
      <c r="D24" s="897">
        <v>0</v>
      </c>
      <c r="E24" s="897">
        <v>0</v>
      </c>
      <c r="F24" s="897">
        <f>SUM(C24:E24)</f>
        <v>0</v>
      </c>
      <c r="G24" s="897">
        <v>12</v>
      </c>
      <c r="H24" s="897">
        <v>0</v>
      </c>
      <c r="I24" s="897">
        <f>SUM(G24:H24)</f>
        <v>12</v>
      </c>
      <c r="J24" s="625">
        <v>37</v>
      </c>
      <c r="K24" s="625">
        <v>0</v>
      </c>
      <c r="L24" s="625">
        <f>SUM(J24:K24)</f>
        <v>37</v>
      </c>
      <c r="M24" s="625">
        <v>11</v>
      </c>
      <c r="N24" s="625">
        <v>2</v>
      </c>
      <c r="O24" s="625">
        <f>SUM(M24:N24)</f>
        <v>13</v>
      </c>
      <c r="P24" s="625">
        <v>0</v>
      </c>
      <c r="Q24" s="625">
        <v>0</v>
      </c>
      <c r="R24" s="625">
        <f>SUM(P24:Q24)</f>
        <v>0</v>
      </c>
      <c r="S24" s="625">
        <v>0</v>
      </c>
      <c r="T24" s="625">
        <v>0</v>
      </c>
      <c r="U24" s="625">
        <f>SUM(S24:T24)</f>
        <v>0</v>
      </c>
      <c r="V24" s="404" t="s">
        <v>223</v>
      </c>
      <c r="W24" s="404"/>
    </row>
    <row r="25" spans="1:28" ht="15" customHeight="1">
      <c r="A25" s="624" t="s">
        <v>80</v>
      </c>
      <c r="B25" s="624"/>
      <c r="C25" s="897">
        <v>1</v>
      </c>
      <c r="D25" s="897">
        <v>0</v>
      </c>
      <c r="E25" s="897">
        <v>0</v>
      </c>
      <c r="F25" s="897">
        <f>SUM(C25:E25)</f>
        <v>1</v>
      </c>
      <c r="G25" s="897">
        <v>12</v>
      </c>
      <c r="H25" s="897">
        <v>0</v>
      </c>
      <c r="I25" s="897">
        <f>SUM(G25:H25)</f>
        <v>12</v>
      </c>
      <c r="J25" s="625">
        <v>33</v>
      </c>
      <c r="K25" s="625">
        <v>0</v>
      </c>
      <c r="L25" s="625">
        <f>SUM(J25:K25)</f>
        <v>33</v>
      </c>
      <c r="M25" s="625">
        <v>54</v>
      </c>
      <c r="N25" s="625">
        <v>7</v>
      </c>
      <c r="O25" s="625">
        <f>SUM(M25:N25)</f>
        <v>61</v>
      </c>
      <c r="P25" s="625">
        <v>1</v>
      </c>
      <c r="Q25" s="625">
        <v>0</v>
      </c>
      <c r="R25" s="625">
        <f>SUM(P25:Q25)</f>
        <v>1</v>
      </c>
      <c r="S25" s="625">
        <v>1</v>
      </c>
      <c r="T25" s="625">
        <v>0</v>
      </c>
      <c r="U25" s="625">
        <f>SUM(S25:T25)</f>
        <v>1</v>
      </c>
      <c r="V25" s="404" t="s">
        <v>224</v>
      </c>
      <c r="W25" s="404"/>
    </row>
    <row r="26" spans="1:28" ht="15" customHeight="1">
      <c r="A26" s="624" t="s">
        <v>772</v>
      </c>
      <c r="B26" s="624"/>
      <c r="C26" s="897">
        <v>0</v>
      </c>
      <c r="D26" s="897">
        <v>0</v>
      </c>
      <c r="E26" s="897">
        <v>0</v>
      </c>
      <c r="F26" s="897">
        <f>SUM(C26:E26)</f>
        <v>0</v>
      </c>
      <c r="G26" s="897">
        <v>0</v>
      </c>
      <c r="H26" s="897">
        <v>0</v>
      </c>
      <c r="I26" s="897">
        <f>SUM(G26:H26)</f>
        <v>0</v>
      </c>
      <c r="J26" s="897">
        <v>0</v>
      </c>
      <c r="K26" s="897">
        <v>0</v>
      </c>
      <c r="L26" s="625">
        <f>SUM(J26:K26)</f>
        <v>0</v>
      </c>
      <c r="M26" s="897">
        <v>0</v>
      </c>
      <c r="N26" s="897">
        <v>0</v>
      </c>
      <c r="O26" s="625">
        <f>SUM(M26:N26)</f>
        <v>0</v>
      </c>
      <c r="P26" s="897">
        <v>0</v>
      </c>
      <c r="Q26" s="897">
        <v>0</v>
      </c>
      <c r="R26" s="625">
        <f>SUM(P26:Q26)</f>
        <v>0</v>
      </c>
      <c r="S26" s="897">
        <v>0</v>
      </c>
      <c r="T26" s="897">
        <v>0</v>
      </c>
      <c r="U26" s="625">
        <f>SUM(S26:T26)</f>
        <v>0</v>
      </c>
      <c r="V26" s="404" t="s">
        <v>225</v>
      </c>
      <c r="W26" s="404"/>
    </row>
    <row r="27" spans="1:28" ht="15" customHeight="1" thickBot="1">
      <c r="A27" s="560" t="s">
        <v>773</v>
      </c>
      <c r="B27" s="560"/>
      <c r="C27" s="897">
        <v>0</v>
      </c>
      <c r="D27" s="897">
        <v>0</v>
      </c>
      <c r="E27" s="897">
        <v>0</v>
      </c>
      <c r="F27" s="897">
        <f>SUM(C27:E27)</f>
        <v>0</v>
      </c>
      <c r="G27" s="897">
        <v>0</v>
      </c>
      <c r="H27" s="897">
        <v>0</v>
      </c>
      <c r="I27" s="897">
        <f>SUM(G27:H27)</f>
        <v>0</v>
      </c>
      <c r="J27" s="897">
        <v>0</v>
      </c>
      <c r="K27" s="897">
        <v>0</v>
      </c>
      <c r="L27" s="625">
        <f>SUM(J27:K27)</f>
        <v>0</v>
      </c>
      <c r="M27" s="897">
        <v>0</v>
      </c>
      <c r="N27" s="897">
        <v>0</v>
      </c>
      <c r="O27" s="625">
        <f>SUM(M27:N27)</f>
        <v>0</v>
      </c>
      <c r="P27" s="897">
        <v>0</v>
      </c>
      <c r="Q27" s="897">
        <v>0</v>
      </c>
      <c r="R27" s="625">
        <f>SUM(P27:Q27)</f>
        <v>0</v>
      </c>
      <c r="S27" s="897">
        <v>0</v>
      </c>
      <c r="T27" s="897">
        <v>0</v>
      </c>
      <c r="U27" s="625">
        <f>SUM(S27:T27)</f>
        <v>0</v>
      </c>
      <c r="V27" s="435" t="s">
        <v>226</v>
      </c>
      <c r="W27" s="435"/>
    </row>
    <row r="28" spans="1:28" s="230" customFormat="1" ht="15" customHeight="1" thickBot="1">
      <c r="A28" s="633" t="s">
        <v>11</v>
      </c>
      <c r="B28" s="633"/>
      <c r="C28" s="903">
        <f>SUM(C8:C27)</f>
        <v>4</v>
      </c>
      <c r="D28" s="903">
        <f>SUM(D8:D27)</f>
        <v>0</v>
      </c>
      <c r="E28" s="903">
        <f>SUM(E8:E27)</f>
        <v>6</v>
      </c>
      <c r="F28" s="903">
        <f>SUM(F8:F27)</f>
        <v>10</v>
      </c>
      <c r="G28" s="903">
        <f>SUM(G8:G27)</f>
        <v>280</v>
      </c>
      <c r="H28" s="903">
        <f>SUM(H8:H27)</f>
        <v>35</v>
      </c>
      <c r="I28" s="903">
        <f>SUM(I8:I27)</f>
        <v>315</v>
      </c>
      <c r="J28" s="903">
        <f>SUM(J8:J27)</f>
        <v>764</v>
      </c>
      <c r="K28" s="903">
        <f>SUM(K8:K27)</f>
        <v>67</v>
      </c>
      <c r="L28" s="903">
        <f>SUM(L8:L27)</f>
        <v>831</v>
      </c>
      <c r="M28" s="903">
        <f>SUM(M8:M27)</f>
        <v>257</v>
      </c>
      <c r="N28" s="903">
        <f>SUM(N8:N27)</f>
        <v>79</v>
      </c>
      <c r="O28" s="903">
        <f>SUM(O8:O27)</f>
        <v>336</v>
      </c>
      <c r="P28" s="903">
        <f>SUM(P8:P27)</f>
        <v>9</v>
      </c>
      <c r="Q28" s="903">
        <f>SUM(Q8:Q27)</f>
        <v>1</v>
      </c>
      <c r="R28" s="903">
        <f>SUM(R8:R27)</f>
        <v>10</v>
      </c>
      <c r="S28" s="903">
        <f>SUM(S8:S27)</f>
        <v>9</v>
      </c>
      <c r="T28" s="903">
        <f>SUM(T8:T27)</f>
        <v>1</v>
      </c>
      <c r="U28" s="903">
        <f>SUM(U8:U27)</f>
        <v>10</v>
      </c>
      <c r="V28" s="434" t="s">
        <v>201</v>
      </c>
      <c r="W28" s="434"/>
    </row>
    <row r="29" spans="1:28" ht="29.25" customHeight="1" thickTop="1">
      <c r="A29" s="904" t="s">
        <v>774</v>
      </c>
      <c r="B29" s="904"/>
      <c r="C29" s="904"/>
      <c r="D29" s="904"/>
      <c r="E29" s="904"/>
      <c r="F29" s="904"/>
      <c r="G29" s="904"/>
      <c r="H29" s="904"/>
      <c r="I29" s="904"/>
      <c r="J29" s="904"/>
      <c r="K29" s="904"/>
      <c r="L29" s="904"/>
      <c r="M29" s="904"/>
      <c r="N29" s="230"/>
      <c r="O29" s="905"/>
      <c r="P29" s="905"/>
      <c r="Q29" s="905"/>
      <c r="R29" s="905"/>
      <c r="S29" s="905"/>
      <c r="T29" s="905"/>
      <c r="U29" s="905"/>
      <c r="V29" s="905"/>
      <c r="W29" s="905"/>
      <c r="X29" s="906"/>
      <c r="Y29" s="906"/>
      <c r="Z29" s="906"/>
      <c r="AA29" s="906"/>
      <c r="AB29" s="906"/>
    </row>
    <row r="31" spans="1:28" ht="24.75">
      <c r="O31" s="609"/>
      <c r="Q31" s="906"/>
      <c r="R31" s="906"/>
      <c r="S31" s="906"/>
      <c r="T31" s="906"/>
      <c r="U31" s="906"/>
      <c r="V31" s="907"/>
      <c r="W31" s="906"/>
    </row>
    <row r="32" spans="1:28">
      <c r="R32" s="866"/>
    </row>
  </sheetData>
  <mergeCells count="52">
    <mergeCell ref="V18:W18"/>
    <mergeCell ref="A21:B21"/>
    <mergeCell ref="Z14:Z18"/>
    <mergeCell ref="W12:W17"/>
    <mergeCell ref="A12:A17"/>
    <mergeCell ref="A26:B26"/>
    <mergeCell ref="A27:B27"/>
    <mergeCell ref="V26:W26"/>
    <mergeCell ref="V27:W27"/>
    <mergeCell ref="A20:B20"/>
    <mergeCell ref="V20:W20"/>
    <mergeCell ref="V19:W19"/>
    <mergeCell ref="V8:W8"/>
    <mergeCell ref="V9:W9"/>
    <mergeCell ref="A9:B9"/>
    <mergeCell ref="A11:B11"/>
    <mergeCell ref="V11:W11"/>
    <mergeCell ref="A8:B8"/>
    <mergeCell ref="A10:B10"/>
    <mergeCell ref="V10:W10"/>
    <mergeCell ref="V28:W28"/>
    <mergeCell ref="V21:W21"/>
    <mergeCell ref="V22:W22"/>
    <mergeCell ref="V23:W23"/>
    <mergeCell ref="V24:W24"/>
    <mergeCell ref="V25:W25"/>
    <mergeCell ref="A4:B7"/>
    <mergeCell ref="S4:U4"/>
    <mergeCell ref="P4:R4"/>
    <mergeCell ref="G4:I4"/>
    <mergeCell ref="M4:O4"/>
    <mergeCell ref="C4:F4"/>
    <mergeCell ref="O29:W29"/>
    <mergeCell ref="A2:W2"/>
    <mergeCell ref="A1:W1"/>
    <mergeCell ref="C5:F5"/>
    <mergeCell ref="G5:I5"/>
    <mergeCell ref="J5:L5"/>
    <mergeCell ref="S5:U5"/>
    <mergeCell ref="A3:C3"/>
    <mergeCell ref="U3:W3"/>
    <mergeCell ref="V4:W7"/>
    <mergeCell ref="J4:L4"/>
    <mergeCell ref="P5:R5"/>
    <mergeCell ref="M5:O5"/>
    <mergeCell ref="A28:B28"/>
    <mergeCell ref="A24:B24"/>
    <mergeCell ref="A25:B25"/>
    <mergeCell ref="A18:B18"/>
    <mergeCell ref="A23:B23"/>
    <mergeCell ref="A19:B19"/>
    <mergeCell ref="A22:B22"/>
  </mergeCells>
  <printOptions horizontalCentered="1"/>
  <pageMargins left="1" right="1" top="1.5" bottom="1" header="1.5" footer="1"/>
  <pageSetup paperSize="9" scale="75" firstPageNumber="73" orientation="landscape" useFirstPageNumber="1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B31"/>
  <sheetViews>
    <sheetView rightToLeft="1" view="pageBreakPreview" topLeftCell="A9" zoomScale="75" zoomScaleNormal="75" workbookViewId="0">
      <selection activeCell="N10" sqref="N10"/>
    </sheetView>
  </sheetViews>
  <sheetFormatPr defaultRowHeight="12.75"/>
  <cols>
    <col min="1" max="1" width="7" style="193" customWidth="1"/>
    <col min="2" max="2" width="9" style="193" customWidth="1"/>
    <col min="3" max="3" width="9.85546875" style="193" customWidth="1"/>
    <col min="4" max="4" width="10.42578125" style="193" customWidth="1"/>
    <col min="5" max="5" width="8.5703125" style="193" customWidth="1"/>
    <col min="6" max="6" width="8.85546875" style="193" customWidth="1"/>
    <col min="7" max="7" width="7" style="193" customWidth="1"/>
    <col min="8" max="8" width="6.42578125" style="193" customWidth="1"/>
    <col min="9" max="9" width="6" style="193" customWidth="1"/>
    <col min="10" max="10" width="6.85546875" style="193" customWidth="1"/>
    <col min="11" max="11" width="6.28515625" style="193" customWidth="1"/>
    <col min="12" max="12" width="5.42578125" style="193" customWidth="1"/>
    <col min="13" max="13" width="6.28515625" style="193" customWidth="1"/>
    <col min="14" max="14" width="6.42578125" style="193" customWidth="1"/>
    <col min="15" max="15" width="5.7109375" style="193" customWidth="1"/>
    <col min="16" max="16" width="6.5703125" style="193" customWidth="1"/>
    <col min="17" max="17" width="6.85546875" style="193" customWidth="1"/>
    <col min="18" max="18" width="5.7109375" style="193" customWidth="1"/>
    <col min="19" max="20" width="7" style="193" customWidth="1"/>
    <col min="21" max="21" width="5.85546875" style="193" customWidth="1"/>
    <col min="22" max="22" width="6.28515625" style="193" customWidth="1"/>
    <col min="23" max="23" width="6" style="193" customWidth="1"/>
    <col min="24" max="24" width="5.85546875" style="193" customWidth="1"/>
    <col min="25" max="25" width="6.5703125" style="193" customWidth="1"/>
    <col min="26" max="26" width="6.42578125" style="193" customWidth="1"/>
    <col min="27" max="27" width="15.42578125" style="193" customWidth="1"/>
    <col min="28" max="28" width="7.42578125" style="193" customWidth="1"/>
    <col min="29" max="16384" width="9.140625" style="193"/>
  </cols>
  <sheetData>
    <row r="1" spans="1:28" ht="30" customHeight="1">
      <c r="A1" s="581" t="s">
        <v>775</v>
      </c>
      <c r="B1" s="581"/>
      <c r="C1" s="581"/>
      <c r="D1" s="581"/>
      <c r="E1" s="581"/>
      <c r="F1" s="581"/>
      <c r="G1" s="581"/>
      <c r="H1" s="581"/>
      <c r="I1" s="581"/>
      <c r="J1" s="581"/>
      <c r="K1" s="581"/>
      <c r="L1" s="581"/>
      <c r="M1" s="581"/>
      <c r="N1" s="581"/>
      <c r="O1" s="581"/>
      <c r="P1" s="581"/>
      <c r="Q1" s="581"/>
      <c r="R1" s="581"/>
      <c r="S1" s="581"/>
      <c r="T1" s="581"/>
      <c r="U1" s="581"/>
      <c r="V1" s="581"/>
      <c r="W1" s="581"/>
      <c r="X1" s="581"/>
      <c r="Y1" s="581"/>
      <c r="Z1" s="581"/>
      <c r="AA1" s="581"/>
      <c r="AB1" s="581"/>
    </row>
    <row r="2" spans="1:28" ht="36.75" customHeight="1">
      <c r="A2" s="635" t="s">
        <v>776</v>
      </c>
      <c r="B2" s="635"/>
      <c r="C2" s="635"/>
      <c r="D2" s="635"/>
      <c r="E2" s="635"/>
      <c r="F2" s="635"/>
      <c r="G2" s="635"/>
      <c r="H2" s="635"/>
      <c r="I2" s="635"/>
      <c r="J2" s="635"/>
      <c r="K2" s="635"/>
      <c r="L2" s="635"/>
      <c r="M2" s="635"/>
      <c r="N2" s="635"/>
      <c r="O2" s="635"/>
      <c r="P2" s="635"/>
      <c r="Q2" s="635"/>
      <c r="R2" s="635"/>
      <c r="S2" s="635"/>
      <c r="T2" s="635"/>
      <c r="U2" s="635"/>
      <c r="V2" s="635"/>
      <c r="W2" s="635"/>
      <c r="X2" s="635"/>
      <c r="Y2" s="635"/>
      <c r="Z2" s="635"/>
      <c r="AA2" s="635"/>
      <c r="AB2" s="635"/>
    </row>
    <row r="3" spans="1:28" ht="21" customHeight="1" thickBot="1">
      <c r="A3" s="637" t="s">
        <v>777</v>
      </c>
      <c r="B3" s="637"/>
      <c r="C3" s="646"/>
      <c r="D3" s="646"/>
      <c r="E3" s="646"/>
      <c r="F3" s="646"/>
      <c r="G3" s="646"/>
      <c r="H3" s="646"/>
      <c r="I3" s="646"/>
      <c r="J3" s="646"/>
      <c r="K3" s="646"/>
      <c r="L3" s="646"/>
      <c r="M3" s="646"/>
      <c r="N3" s="646"/>
      <c r="O3" s="646"/>
      <c r="P3" s="646"/>
      <c r="Q3" s="646"/>
      <c r="R3" s="646"/>
      <c r="S3" s="646"/>
      <c r="T3" s="646"/>
      <c r="U3" s="646"/>
      <c r="V3" s="646"/>
      <c r="W3" s="646"/>
      <c r="X3" s="646"/>
      <c r="Y3" s="646"/>
      <c r="Z3" s="638" t="s">
        <v>778</v>
      </c>
      <c r="AA3" s="638"/>
      <c r="AB3" s="638"/>
    </row>
    <row r="4" spans="1:28" ht="23.25" customHeight="1" thickTop="1">
      <c r="A4" s="402" t="s">
        <v>85</v>
      </c>
      <c r="B4" s="402"/>
      <c r="C4" s="614" t="s">
        <v>399</v>
      </c>
      <c r="D4" s="614"/>
      <c r="E4" s="614"/>
      <c r="F4" s="614"/>
      <c r="G4" s="614"/>
      <c r="H4" s="402" t="s">
        <v>114</v>
      </c>
      <c r="I4" s="402"/>
      <c r="J4" s="402"/>
      <c r="K4" s="402"/>
      <c r="L4" s="402"/>
      <c r="M4" s="402"/>
      <c r="N4" s="402"/>
      <c r="O4" s="402"/>
      <c r="P4" s="402"/>
      <c r="Q4" s="402"/>
      <c r="R4" s="402"/>
      <c r="S4" s="402"/>
      <c r="T4" s="614" t="s">
        <v>2</v>
      </c>
      <c r="U4" s="614"/>
      <c r="V4" s="614"/>
      <c r="W4" s="402" t="s">
        <v>95</v>
      </c>
      <c r="X4" s="402"/>
      <c r="Y4" s="402"/>
      <c r="Z4" s="402"/>
      <c r="AA4" s="402" t="s">
        <v>206</v>
      </c>
      <c r="AB4" s="402"/>
    </row>
    <row r="5" spans="1:28" ht="18.75" customHeight="1">
      <c r="A5" s="385"/>
      <c r="B5" s="385"/>
      <c r="C5" s="586"/>
      <c r="D5" s="586"/>
      <c r="E5" s="586"/>
      <c r="F5" s="586"/>
      <c r="G5" s="586"/>
      <c r="H5" s="385" t="s">
        <v>41</v>
      </c>
      <c r="I5" s="385"/>
      <c r="J5" s="385"/>
      <c r="K5" s="385" t="s">
        <v>29</v>
      </c>
      <c r="L5" s="385"/>
      <c r="M5" s="385"/>
      <c r="N5" s="385" t="s">
        <v>30</v>
      </c>
      <c r="O5" s="385"/>
      <c r="P5" s="385"/>
      <c r="Q5" s="385" t="s">
        <v>17</v>
      </c>
      <c r="R5" s="385"/>
      <c r="S5" s="385"/>
      <c r="T5" s="586"/>
      <c r="U5" s="586"/>
      <c r="V5" s="586"/>
      <c r="W5" s="385"/>
      <c r="X5" s="385"/>
      <c r="Y5" s="385"/>
      <c r="Z5" s="385"/>
      <c r="AA5" s="385"/>
      <c r="AB5" s="385"/>
    </row>
    <row r="6" spans="1:28" ht="28.5" customHeight="1">
      <c r="A6" s="385"/>
      <c r="B6" s="385"/>
      <c r="C6" s="586" t="s">
        <v>227</v>
      </c>
      <c r="D6" s="586"/>
      <c r="E6" s="586"/>
      <c r="F6" s="586"/>
      <c r="G6" s="586"/>
      <c r="H6" s="385" t="s">
        <v>228</v>
      </c>
      <c r="I6" s="385"/>
      <c r="J6" s="385"/>
      <c r="K6" s="385" t="s">
        <v>229</v>
      </c>
      <c r="L6" s="385"/>
      <c r="M6" s="385"/>
      <c r="N6" s="385" t="s">
        <v>230</v>
      </c>
      <c r="O6" s="385"/>
      <c r="P6" s="385"/>
      <c r="Q6" s="385" t="s">
        <v>201</v>
      </c>
      <c r="R6" s="385"/>
      <c r="S6" s="385"/>
      <c r="T6" s="586" t="s">
        <v>231</v>
      </c>
      <c r="U6" s="586"/>
      <c r="V6" s="586"/>
      <c r="W6" s="586" t="s">
        <v>779</v>
      </c>
      <c r="X6" s="586"/>
      <c r="Y6" s="586"/>
      <c r="Z6" s="586"/>
      <c r="AA6" s="385"/>
      <c r="AB6" s="385"/>
    </row>
    <row r="7" spans="1:28" ht="26.25" customHeight="1">
      <c r="A7" s="385"/>
      <c r="B7" s="385"/>
      <c r="C7" s="615" t="s">
        <v>400</v>
      </c>
      <c r="D7" s="615" t="s">
        <v>410</v>
      </c>
      <c r="E7" s="615" t="s">
        <v>401</v>
      </c>
      <c r="F7" s="615" t="s">
        <v>402</v>
      </c>
      <c r="G7" s="616" t="s">
        <v>4</v>
      </c>
      <c r="H7" s="586" t="s">
        <v>5</v>
      </c>
      <c r="I7" s="586" t="s">
        <v>91</v>
      </c>
      <c r="J7" s="586" t="s">
        <v>4</v>
      </c>
      <c r="K7" s="586" t="s">
        <v>5</v>
      </c>
      <c r="L7" s="586" t="s">
        <v>91</v>
      </c>
      <c r="M7" s="586" t="s">
        <v>4</v>
      </c>
      <c r="N7" s="586" t="s">
        <v>5</v>
      </c>
      <c r="O7" s="586" t="s">
        <v>91</v>
      </c>
      <c r="P7" s="586" t="s">
        <v>4</v>
      </c>
      <c r="Q7" s="586" t="s">
        <v>5</v>
      </c>
      <c r="R7" s="586" t="s">
        <v>91</v>
      </c>
      <c r="S7" s="586" t="s">
        <v>4</v>
      </c>
      <c r="T7" s="586" t="s">
        <v>5</v>
      </c>
      <c r="U7" s="586" t="s">
        <v>6</v>
      </c>
      <c r="V7" s="586" t="s">
        <v>4</v>
      </c>
      <c r="W7" s="586" t="s">
        <v>5</v>
      </c>
      <c r="X7" s="586" t="s">
        <v>91</v>
      </c>
      <c r="Y7" s="586" t="s">
        <v>3</v>
      </c>
      <c r="Z7" s="586" t="s">
        <v>4</v>
      </c>
      <c r="AA7" s="385"/>
      <c r="AB7" s="385"/>
    </row>
    <row r="8" spans="1:28" s="590" customFormat="1" ht="22.5" customHeight="1">
      <c r="A8" s="385"/>
      <c r="B8" s="385"/>
      <c r="C8" s="615"/>
      <c r="D8" s="615"/>
      <c r="E8" s="615"/>
      <c r="F8" s="615"/>
      <c r="G8" s="616"/>
      <c r="H8" s="586"/>
      <c r="I8" s="586" t="s">
        <v>233</v>
      </c>
      <c r="J8" s="586" t="s">
        <v>201</v>
      </c>
      <c r="K8" s="586" t="s">
        <v>198</v>
      </c>
      <c r="L8" s="586" t="s">
        <v>233</v>
      </c>
      <c r="M8" s="586" t="s">
        <v>201</v>
      </c>
      <c r="N8" s="586" t="s">
        <v>198</v>
      </c>
      <c r="O8" s="586" t="s">
        <v>233</v>
      </c>
      <c r="P8" s="586" t="s">
        <v>201</v>
      </c>
      <c r="Q8" s="586" t="s">
        <v>198</v>
      </c>
      <c r="R8" s="586" t="s">
        <v>233</v>
      </c>
      <c r="S8" s="586" t="s">
        <v>201</v>
      </c>
      <c r="T8" s="586" t="s">
        <v>198</v>
      </c>
      <c r="U8" s="586" t="s">
        <v>233</v>
      </c>
      <c r="V8" s="586" t="s">
        <v>201</v>
      </c>
      <c r="W8" s="586" t="s">
        <v>198</v>
      </c>
      <c r="X8" s="586" t="s">
        <v>233</v>
      </c>
      <c r="Y8" s="586" t="s">
        <v>200</v>
      </c>
      <c r="Z8" s="586" t="s">
        <v>201</v>
      </c>
      <c r="AA8" s="385"/>
      <c r="AB8" s="385"/>
    </row>
    <row r="9" spans="1:28" s="590" customFormat="1" ht="63.75" customHeight="1" thickBot="1">
      <c r="A9" s="403"/>
      <c r="B9" s="403"/>
      <c r="C9" s="618" t="s">
        <v>600</v>
      </c>
      <c r="D9" s="618" t="s">
        <v>597</v>
      </c>
      <c r="E9" s="618" t="s">
        <v>598</v>
      </c>
      <c r="F9" s="618" t="s">
        <v>599</v>
      </c>
      <c r="G9" s="619" t="s">
        <v>201</v>
      </c>
      <c r="H9" s="908" t="s">
        <v>198</v>
      </c>
      <c r="I9" s="908" t="s">
        <v>233</v>
      </c>
      <c r="J9" s="908" t="s">
        <v>201</v>
      </c>
      <c r="K9" s="908" t="s">
        <v>198</v>
      </c>
      <c r="L9" s="908" t="s">
        <v>233</v>
      </c>
      <c r="M9" s="908" t="s">
        <v>201</v>
      </c>
      <c r="N9" s="908" t="s">
        <v>198</v>
      </c>
      <c r="O9" s="908" t="s">
        <v>233</v>
      </c>
      <c r="P9" s="908" t="s">
        <v>201</v>
      </c>
      <c r="Q9" s="908" t="s">
        <v>198</v>
      </c>
      <c r="R9" s="908" t="s">
        <v>233</v>
      </c>
      <c r="S9" s="908" t="s">
        <v>201</v>
      </c>
      <c r="T9" s="908" t="s">
        <v>198</v>
      </c>
      <c r="U9" s="908" t="s">
        <v>233</v>
      </c>
      <c r="V9" s="908" t="s">
        <v>201</v>
      </c>
      <c r="W9" s="908" t="s">
        <v>198</v>
      </c>
      <c r="X9" s="908" t="s">
        <v>233</v>
      </c>
      <c r="Y9" s="908" t="s">
        <v>200</v>
      </c>
      <c r="Z9" s="908" t="s">
        <v>201</v>
      </c>
      <c r="AA9" s="403"/>
      <c r="AB9" s="403"/>
    </row>
    <row r="10" spans="1:28" ht="18" customHeight="1">
      <c r="A10" s="665" t="s">
        <v>382</v>
      </c>
      <c r="B10" s="665"/>
      <c r="C10" s="909">
        <v>1</v>
      </c>
      <c r="D10" s="909">
        <v>0</v>
      </c>
      <c r="E10" s="909">
        <v>0</v>
      </c>
      <c r="F10" s="909">
        <v>0</v>
      </c>
      <c r="G10" s="909">
        <f>SUM(C10:F10)</f>
        <v>1</v>
      </c>
      <c r="H10" s="910">
        <v>68</v>
      </c>
      <c r="I10" s="910">
        <v>15</v>
      </c>
      <c r="J10" s="910">
        <f>SUM(H10:I10)</f>
        <v>83</v>
      </c>
      <c r="K10" s="909">
        <v>20</v>
      </c>
      <c r="L10" s="909">
        <v>5</v>
      </c>
      <c r="M10" s="910">
        <f>SUM(K10:L10)</f>
        <v>25</v>
      </c>
      <c r="N10" s="910">
        <v>6</v>
      </c>
      <c r="O10" s="910">
        <v>2</v>
      </c>
      <c r="P10" s="910">
        <f>SUM(N10:O10)</f>
        <v>8</v>
      </c>
      <c r="Q10" s="910">
        <f>SUM(N10,K10,H10)</f>
        <v>94</v>
      </c>
      <c r="R10" s="910">
        <f>SUM(O10,L10,I10)</f>
        <v>22</v>
      </c>
      <c r="S10" s="910">
        <f>SUM(Q10:R10)</f>
        <v>116</v>
      </c>
      <c r="T10" s="910">
        <v>13</v>
      </c>
      <c r="U10" s="910">
        <v>6</v>
      </c>
      <c r="V10" s="910">
        <f>SUM(T10:U10)</f>
        <v>19</v>
      </c>
      <c r="W10" s="910">
        <v>0</v>
      </c>
      <c r="X10" s="910">
        <v>0</v>
      </c>
      <c r="Y10" s="910">
        <v>5</v>
      </c>
      <c r="Z10" s="910">
        <f>SUM(W10:Y10)</f>
        <v>5</v>
      </c>
      <c r="AB10" s="121" t="s">
        <v>380</v>
      </c>
    </row>
    <row r="11" spans="1:28" ht="18" customHeight="1">
      <c r="A11" s="665" t="s">
        <v>172</v>
      </c>
      <c r="B11" s="665"/>
      <c r="C11" s="909">
        <v>0</v>
      </c>
      <c r="D11" s="909">
        <v>0</v>
      </c>
      <c r="E11" s="909">
        <v>0</v>
      </c>
      <c r="F11" s="909">
        <v>0</v>
      </c>
      <c r="G11" s="909">
        <f>SUM(C11:F11)</f>
        <v>0</v>
      </c>
      <c r="H11" s="909">
        <v>0</v>
      </c>
      <c r="I11" s="909">
        <v>0</v>
      </c>
      <c r="J11" s="910">
        <f>SUM(H11:I11)</f>
        <v>0</v>
      </c>
      <c r="K11" s="909">
        <v>0</v>
      </c>
      <c r="L11" s="909">
        <v>0</v>
      </c>
      <c r="M11" s="910">
        <f>SUM(K11:L11)</f>
        <v>0</v>
      </c>
      <c r="N11" s="909">
        <v>0</v>
      </c>
      <c r="O11" s="909">
        <v>0</v>
      </c>
      <c r="P11" s="910">
        <f>SUM(N11:O11)</f>
        <v>0</v>
      </c>
      <c r="Q11" s="910">
        <f>SUM(N11,K11,H11)</f>
        <v>0</v>
      </c>
      <c r="R11" s="910">
        <f>SUM(O11,L11,I11)</f>
        <v>0</v>
      </c>
      <c r="S11" s="910">
        <f>SUM(Q11:R11)</f>
        <v>0</v>
      </c>
      <c r="T11" s="909">
        <v>0</v>
      </c>
      <c r="U11" s="909">
        <v>0</v>
      </c>
      <c r="V11" s="910">
        <f>SUM(T11:U11)</f>
        <v>0</v>
      </c>
      <c r="W11" s="909">
        <v>0</v>
      </c>
      <c r="X11" s="909">
        <v>0</v>
      </c>
      <c r="Y11" s="909">
        <v>0</v>
      </c>
      <c r="Z11" s="909">
        <f>SUM(W11:Y11)</f>
        <v>0</v>
      </c>
      <c r="AA11" s="473" t="s">
        <v>207</v>
      </c>
      <c r="AB11" s="473"/>
    </row>
    <row r="12" spans="1:28" ht="18" customHeight="1">
      <c r="A12" s="624" t="s">
        <v>83</v>
      </c>
      <c r="B12" s="624"/>
      <c r="C12" s="909">
        <v>1</v>
      </c>
      <c r="D12" s="909">
        <v>0</v>
      </c>
      <c r="E12" s="909">
        <v>0</v>
      </c>
      <c r="F12" s="909">
        <v>0</v>
      </c>
      <c r="G12" s="909">
        <f>SUM(C12:F12)</f>
        <v>1</v>
      </c>
      <c r="H12" s="910">
        <v>8</v>
      </c>
      <c r="I12" s="910">
        <v>2</v>
      </c>
      <c r="J12" s="910">
        <f>SUM(H12:I12)</f>
        <v>10</v>
      </c>
      <c r="K12" s="909">
        <v>6</v>
      </c>
      <c r="L12" s="909">
        <v>0</v>
      </c>
      <c r="M12" s="910">
        <f>SUM(K12:L12)</f>
        <v>6</v>
      </c>
      <c r="N12" s="910">
        <v>7</v>
      </c>
      <c r="O12" s="910">
        <v>0</v>
      </c>
      <c r="P12" s="910">
        <f>SUM(N12:O12)</f>
        <v>7</v>
      </c>
      <c r="Q12" s="910">
        <f>SUM(N12,K12,H12)</f>
        <v>21</v>
      </c>
      <c r="R12" s="910">
        <f>SUM(O12,L12,I12)</f>
        <v>2</v>
      </c>
      <c r="S12" s="910">
        <f>SUM(Q12:R12)</f>
        <v>23</v>
      </c>
      <c r="T12" s="910">
        <v>15</v>
      </c>
      <c r="U12" s="910">
        <v>4</v>
      </c>
      <c r="V12" s="910">
        <f>SUM(T12:U12)</f>
        <v>19</v>
      </c>
      <c r="W12" s="910">
        <v>2</v>
      </c>
      <c r="X12" s="910">
        <v>0</v>
      </c>
      <c r="Y12" s="910">
        <v>1</v>
      </c>
      <c r="Z12" s="909">
        <f>SUM(W12:Y12)</f>
        <v>3</v>
      </c>
      <c r="AA12" s="404" t="s">
        <v>208</v>
      </c>
      <c r="AB12" s="404"/>
    </row>
    <row r="13" spans="1:28" ht="18" customHeight="1">
      <c r="A13" s="624" t="s">
        <v>481</v>
      </c>
      <c r="B13" s="624"/>
      <c r="C13" s="909">
        <v>0</v>
      </c>
      <c r="D13" s="909">
        <v>0</v>
      </c>
      <c r="E13" s="909">
        <v>0</v>
      </c>
      <c r="F13" s="909">
        <v>0</v>
      </c>
      <c r="G13" s="909">
        <f>SUM(C13:F13)</f>
        <v>0</v>
      </c>
      <c r="H13" s="909">
        <v>0</v>
      </c>
      <c r="I13" s="909">
        <v>0</v>
      </c>
      <c r="J13" s="910">
        <f>SUM(H13:I13)</f>
        <v>0</v>
      </c>
      <c r="K13" s="909">
        <v>0</v>
      </c>
      <c r="L13" s="909">
        <v>0</v>
      </c>
      <c r="M13" s="910">
        <f>SUM(K13:L13)</f>
        <v>0</v>
      </c>
      <c r="N13" s="909">
        <v>0</v>
      </c>
      <c r="O13" s="909">
        <v>0</v>
      </c>
      <c r="P13" s="910">
        <f>SUM(N13:O13)</f>
        <v>0</v>
      </c>
      <c r="Q13" s="910">
        <f>SUM(N13,K13,H13)</f>
        <v>0</v>
      </c>
      <c r="R13" s="910">
        <f>SUM(O13,L13,I13)</f>
        <v>0</v>
      </c>
      <c r="S13" s="910">
        <f>SUM(Q13:R13)</f>
        <v>0</v>
      </c>
      <c r="T13" s="909">
        <v>0</v>
      </c>
      <c r="U13" s="909">
        <v>0</v>
      </c>
      <c r="V13" s="910">
        <f>SUM(T13:U13)</f>
        <v>0</v>
      </c>
      <c r="W13" s="909">
        <v>0</v>
      </c>
      <c r="X13" s="909">
        <v>0</v>
      </c>
      <c r="Y13" s="909">
        <v>0</v>
      </c>
      <c r="Z13" s="909">
        <f>SUM(W13:Y13)</f>
        <v>0</v>
      </c>
      <c r="AA13" s="473" t="s">
        <v>209</v>
      </c>
      <c r="AB13" s="473"/>
    </row>
    <row r="14" spans="1:28" ht="18" customHeight="1">
      <c r="A14" s="911" t="s">
        <v>8</v>
      </c>
      <c r="B14" s="912" t="s">
        <v>69</v>
      </c>
      <c r="C14" s="909">
        <v>0</v>
      </c>
      <c r="D14" s="909">
        <v>0</v>
      </c>
      <c r="E14" s="909">
        <v>0</v>
      </c>
      <c r="F14" s="909">
        <v>0</v>
      </c>
      <c r="G14" s="909">
        <f>SUM(C14:F14)</f>
        <v>0</v>
      </c>
      <c r="H14" s="909">
        <v>0</v>
      </c>
      <c r="I14" s="909">
        <v>0</v>
      </c>
      <c r="J14" s="910">
        <f>SUM(H14:I14)</f>
        <v>0</v>
      </c>
      <c r="K14" s="909">
        <v>0</v>
      </c>
      <c r="L14" s="909">
        <v>0</v>
      </c>
      <c r="M14" s="910">
        <f>SUM(K14:L14)</f>
        <v>0</v>
      </c>
      <c r="N14" s="909">
        <v>0</v>
      </c>
      <c r="O14" s="909">
        <v>0</v>
      </c>
      <c r="P14" s="910">
        <f>SUM(N14:O14)</f>
        <v>0</v>
      </c>
      <c r="Q14" s="910">
        <f>SUM(N14,K14,H14)</f>
        <v>0</v>
      </c>
      <c r="R14" s="910">
        <f>SUM(O14,L14,I14)</f>
        <v>0</v>
      </c>
      <c r="S14" s="910">
        <f>SUM(Q14:R14)</f>
        <v>0</v>
      </c>
      <c r="T14" s="909">
        <v>0</v>
      </c>
      <c r="U14" s="909">
        <v>0</v>
      </c>
      <c r="V14" s="910">
        <f>SUM(T14:U14)</f>
        <v>0</v>
      </c>
      <c r="W14" s="909">
        <v>0</v>
      </c>
      <c r="X14" s="909">
        <v>0</v>
      </c>
      <c r="Y14" s="909">
        <v>0</v>
      </c>
      <c r="Z14" s="909">
        <f>SUM(W14:Y14)</f>
        <v>0</v>
      </c>
      <c r="AA14" s="365" t="s">
        <v>627</v>
      </c>
      <c r="AB14" s="408" t="s">
        <v>211</v>
      </c>
    </row>
    <row r="15" spans="1:28" ht="18" customHeight="1">
      <c r="A15" s="385"/>
      <c r="B15" s="778"/>
      <c r="C15" s="909">
        <v>0</v>
      </c>
      <c r="D15" s="909">
        <v>0</v>
      </c>
      <c r="E15" s="909">
        <v>1</v>
      </c>
      <c r="F15" s="909">
        <v>0</v>
      </c>
      <c r="G15" s="909">
        <f>SUM(C15:F15)</f>
        <v>1</v>
      </c>
      <c r="H15" s="910">
        <v>11</v>
      </c>
      <c r="I15" s="910">
        <v>1</v>
      </c>
      <c r="J15" s="910">
        <f>SUM(H15:I15)</f>
        <v>12</v>
      </c>
      <c r="K15" s="909">
        <v>9</v>
      </c>
      <c r="L15" s="909">
        <v>3</v>
      </c>
      <c r="M15" s="910">
        <f>SUM(K15:L15)</f>
        <v>12</v>
      </c>
      <c r="N15" s="910">
        <v>11</v>
      </c>
      <c r="O15" s="910">
        <v>0</v>
      </c>
      <c r="P15" s="910">
        <f>SUM(N15:O15)</f>
        <v>11</v>
      </c>
      <c r="Q15" s="910">
        <f>SUM(N15,K15,H15)</f>
        <v>31</v>
      </c>
      <c r="R15" s="910">
        <f>SUM(O15,L15,I15)</f>
        <v>4</v>
      </c>
      <c r="S15" s="910">
        <f>SUM(Q15:R15)</f>
        <v>35</v>
      </c>
      <c r="T15" s="910">
        <v>11</v>
      </c>
      <c r="U15" s="910">
        <v>10</v>
      </c>
      <c r="V15" s="910">
        <f>SUM(T15:U15)</f>
        <v>21</v>
      </c>
      <c r="W15" s="910">
        <v>0</v>
      </c>
      <c r="X15" s="910">
        <v>0</v>
      </c>
      <c r="Y15" s="910">
        <v>3</v>
      </c>
      <c r="Z15" s="909">
        <f>SUM(W15:Y15)</f>
        <v>3</v>
      </c>
      <c r="AA15" s="365" t="s">
        <v>628</v>
      </c>
      <c r="AB15" s="409"/>
    </row>
    <row r="16" spans="1:28" ht="18" customHeight="1">
      <c r="A16" s="385"/>
      <c r="B16" s="912" t="s">
        <v>74</v>
      </c>
      <c r="C16" s="909">
        <v>0</v>
      </c>
      <c r="D16" s="909">
        <v>0</v>
      </c>
      <c r="E16" s="909">
        <v>0</v>
      </c>
      <c r="F16" s="909">
        <v>0</v>
      </c>
      <c r="G16" s="909">
        <f>SUM(C16:F16)</f>
        <v>0</v>
      </c>
      <c r="H16" s="909">
        <v>0</v>
      </c>
      <c r="I16" s="909">
        <v>0</v>
      </c>
      <c r="J16" s="910">
        <f>SUM(H16:I16)</f>
        <v>0</v>
      </c>
      <c r="K16" s="909">
        <v>0</v>
      </c>
      <c r="L16" s="909">
        <v>0</v>
      </c>
      <c r="M16" s="910">
        <f>SUM(K16:L16)</f>
        <v>0</v>
      </c>
      <c r="N16" s="909">
        <v>0</v>
      </c>
      <c r="O16" s="909">
        <v>0</v>
      </c>
      <c r="P16" s="910">
        <f>SUM(N16:O16)</f>
        <v>0</v>
      </c>
      <c r="Q16" s="910">
        <f>SUM(N16,K16,H16)</f>
        <v>0</v>
      </c>
      <c r="R16" s="910">
        <f>SUM(O16,L16,I16)</f>
        <v>0</v>
      </c>
      <c r="S16" s="910">
        <f>SUM(Q16:R16)</f>
        <v>0</v>
      </c>
      <c r="T16" s="909">
        <v>0</v>
      </c>
      <c r="U16" s="909">
        <v>0</v>
      </c>
      <c r="V16" s="910">
        <f>SUM(T16:U16)</f>
        <v>0</v>
      </c>
      <c r="W16" s="909">
        <v>0</v>
      </c>
      <c r="X16" s="909">
        <v>0</v>
      </c>
      <c r="Y16" s="909">
        <v>0</v>
      </c>
      <c r="Z16" s="909">
        <f>SUM(W16:Y16)</f>
        <v>0</v>
      </c>
      <c r="AA16" s="365" t="s">
        <v>629</v>
      </c>
      <c r="AB16" s="409"/>
    </row>
    <row r="17" spans="1:28" ht="18" customHeight="1">
      <c r="A17" s="385"/>
      <c r="B17" s="912" t="s">
        <v>72</v>
      </c>
      <c r="C17" s="909">
        <v>0</v>
      </c>
      <c r="D17" s="909">
        <v>0</v>
      </c>
      <c r="E17" s="909">
        <v>0</v>
      </c>
      <c r="F17" s="909">
        <v>0</v>
      </c>
      <c r="G17" s="909">
        <f>SUM(C17:F17)</f>
        <v>0</v>
      </c>
      <c r="H17" s="909">
        <v>0</v>
      </c>
      <c r="I17" s="909">
        <v>0</v>
      </c>
      <c r="J17" s="910">
        <f>SUM(H17:I17)</f>
        <v>0</v>
      </c>
      <c r="K17" s="909">
        <v>0</v>
      </c>
      <c r="L17" s="909">
        <v>0</v>
      </c>
      <c r="M17" s="910">
        <f>SUM(K17:L17)</f>
        <v>0</v>
      </c>
      <c r="N17" s="909">
        <v>0</v>
      </c>
      <c r="O17" s="909">
        <v>0</v>
      </c>
      <c r="P17" s="910">
        <f>SUM(N17:O17)</f>
        <v>0</v>
      </c>
      <c r="Q17" s="910">
        <f>SUM(N17,K17,H17)</f>
        <v>0</v>
      </c>
      <c r="R17" s="910">
        <f>SUM(O17,L17,I17)</f>
        <v>0</v>
      </c>
      <c r="S17" s="910">
        <f>SUM(Q17:R17)</f>
        <v>0</v>
      </c>
      <c r="T17" s="909">
        <v>0</v>
      </c>
      <c r="U17" s="909">
        <v>0</v>
      </c>
      <c r="V17" s="910">
        <f>SUM(T17:U17)</f>
        <v>0</v>
      </c>
      <c r="W17" s="909">
        <v>0</v>
      </c>
      <c r="X17" s="909">
        <v>0</v>
      </c>
      <c r="Y17" s="909">
        <v>0</v>
      </c>
      <c r="Z17" s="909">
        <f>SUM(W17:Y17)</f>
        <v>0</v>
      </c>
      <c r="AA17" s="365" t="s">
        <v>630</v>
      </c>
      <c r="AB17" s="409"/>
    </row>
    <row r="18" spans="1:28" ht="18" customHeight="1">
      <c r="A18" s="385"/>
      <c r="B18" s="912" t="s">
        <v>70</v>
      </c>
      <c r="C18" s="909">
        <v>0</v>
      </c>
      <c r="D18" s="909">
        <v>0</v>
      </c>
      <c r="E18" s="909">
        <v>0</v>
      </c>
      <c r="F18" s="909">
        <v>0</v>
      </c>
      <c r="G18" s="909">
        <f>SUM(C18:F18)</f>
        <v>0</v>
      </c>
      <c r="H18" s="909">
        <v>0</v>
      </c>
      <c r="I18" s="909">
        <v>0</v>
      </c>
      <c r="J18" s="910">
        <f>SUM(H18:I18)</f>
        <v>0</v>
      </c>
      <c r="K18" s="909">
        <v>0</v>
      </c>
      <c r="L18" s="909">
        <v>0</v>
      </c>
      <c r="M18" s="910">
        <f>SUM(K18:L18)</f>
        <v>0</v>
      </c>
      <c r="N18" s="909">
        <v>0</v>
      </c>
      <c r="O18" s="909">
        <v>0</v>
      </c>
      <c r="P18" s="910">
        <f>SUM(N18:O18)</f>
        <v>0</v>
      </c>
      <c r="Q18" s="910">
        <f>SUM(N18,K18,H18)</f>
        <v>0</v>
      </c>
      <c r="R18" s="910">
        <f>SUM(O18,L18,I18)</f>
        <v>0</v>
      </c>
      <c r="S18" s="910">
        <f>SUM(Q18:R18)</f>
        <v>0</v>
      </c>
      <c r="T18" s="909">
        <v>0</v>
      </c>
      <c r="U18" s="909">
        <v>0</v>
      </c>
      <c r="V18" s="910">
        <f>SUM(T18:U18)</f>
        <v>0</v>
      </c>
      <c r="W18" s="909">
        <v>0</v>
      </c>
      <c r="X18" s="909">
        <v>0</v>
      </c>
      <c r="Y18" s="909">
        <v>0</v>
      </c>
      <c r="Z18" s="909">
        <f>SUM(W18:Y18)</f>
        <v>0</v>
      </c>
      <c r="AA18" s="365" t="s">
        <v>631</v>
      </c>
      <c r="AB18" s="409"/>
    </row>
    <row r="19" spans="1:28" ht="18" customHeight="1">
      <c r="A19" s="913"/>
      <c r="B19" s="912" t="s">
        <v>71</v>
      </c>
      <c r="C19" s="909">
        <v>0</v>
      </c>
      <c r="D19" s="909">
        <v>0</v>
      </c>
      <c r="E19" s="909">
        <v>0</v>
      </c>
      <c r="F19" s="909">
        <v>0</v>
      </c>
      <c r="G19" s="909">
        <f>SUM(C19:F19)</f>
        <v>0</v>
      </c>
      <c r="H19" s="909">
        <v>0</v>
      </c>
      <c r="I19" s="909">
        <v>0</v>
      </c>
      <c r="J19" s="910">
        <f>SUM(H19:I19)</f>
        <v>0</v>
      </c>
      <c r="K19" s="909">
        <v>0</v>
      </c>
      <c r="L19" s="909">
        <v>0</v>
      </c>
      <c r="M19" s="910">
        <f>SUM(K19:L19)</f>
        <v>0</v>
      </c>
      <c r="N19" s="909">
        <v>0</v>
      </c>
      <c r="O19" s="909">
        <v>0</v>
      </c>
      <c r="P19" s="910">
        <f>SUM(N19:O19)</f>
        <v>0</v>
      </c>
      <c r="Q19" s="910">
        <f>SUM(N19,K19,H19)</f>
        <v>0</v>
      </c>
      <c r="R19" s="910">
        <f>SUM(O19,L19,I19)</f>
        <v>0</v>
      </c>
      <c r="S19" s="910">
        <f>SUM(Q19:R19)</f>
        <v>0</v>
      </c>
      <c r="T19" s="909">
        <v>0</v>
      </c>
      <c r="U19" s="909">
        <v>0</v>
      </c>
      <c r="V19" s="910">
        <f>SUM(T19:U19)</f>
        <v>0</v>
      </c>
      <c r="W19" s="909">
        <v>0</v>
      </c>
      <c r="X19" s="909">
        <v>0</v>
      </c>
      <c r="Y19" s="909">
        <v>0</v>
      </c>
      <c r="Z19" s="909">
        <f>SUM(W19:Y19)</f>
        <v>0</v>
      </c>
      <c r="AA19" s="365" t="s">
        <v>632</v>
      </c>
      <c r="AB19" s="410"/>
    </row>
    <row r="20" spans="1:28" ht="18" customHeight="1">
      <c r="A20" s="624" t="s">
        <v>392</v>
      </c>
      <c r="B20" s="624"/>
      <c r="C20" s="909">
        <v>1</v>
      </c>
      <c r="D20" s="909">
        <v>0</v>
      </c>
      <c r="E20" s="909">
        <v>1</v>
      </c>
      <c r="F20" s="909">
        <v>0</v>
      </c>
      <c r="G20" s="909">
        <f>SUM(C20:F20)</f>
        <v>2</v>
      </c>
      <c r="H20" s="910">
        <v>28</v>
      </c>
      <c r="I20" s="910">
        <v>11</v>
      </c>
      <c r="J20" s="910">
        <f>SUM(H20:I20)</f>
        <v>39</v>
      </c>
      <c r="K20" s="909">
        <v>30</v>
      </c>
      <c r="L20" s="909">
        <v>11</v>
      </c>
      <c r="M20" s="910">
        <f>SUM(K20:L20)</f>
        <v>41</v>
      </c>
      <c r="N20" s="910">
        <v>14</v>
      </c>
      <c r="O20" s="910">
        <v>1</v>
      </c>
      <c r="P20" s="910">
        <f>SUM(N20:O20)</f>
        <v>15</v>
      </c>
      <c r="Q20" s="910">
        <f>SUM(N20,K20,H20)</f>
        <v>72</v>
      </c>
      <c r="R20" s="910">
        <f>SUM(O20,L20,I20)</f>
        <v>23</v>
      </c>
      <c r="S20" s="910">
        <f>SUM(Q20:R20)</f>
        <v>95</v>
      </c>
      <c r="T20" s="910">
        <v>48</v>
      </c>
      <c r="U20" s="910">
        <v>11</v>
      </c>
      <c r="V20" s="910">
        <f>SUM(T20:U20)</f>
        <v>59</v>
      </c>
      <c r="W20" s="910">
        <v>3</v>
      </c>
      <c r="X20" s="910">
        <v>2</v>
      </c>
      <c r="Y20" s="910">
        <v>2</v>
      </c>
      <c r="Z20" s="909">
        <f>SUM(W20:Y20)</f>
        <v>7</v>
      </c>
      <c r="AA20" s="473" t="s">
        <v>771</v>
      </c>
      <c r="AB20" s="473"/>
    </row>
    <row r="21" spans="1:28" ht="18" customHeight="1">
      <c r="A21" s="624" t="s">
        <v>76</v>
      </c>
      <c r="B21" s="624"/>
      <c r="C21" s="909">
        <v>2</v>
      </c>
      <c r="D21" s="909">
        <v>0</v>
      </c>
      <c r="E21" s="909">
        <v>0</v>
      </c>
      <c r="F21" s="909">
        <v>0</v>
      </c>
      <c r="G21" s="909">
        <f>SUM(C21:F21)</f>
        <v>2</v>
      </c>
      <c r="H21" s="910">
        <v>43</v>
      </c>
      <c r="I21" s="910">
        <v>0</v>
      </c>
      <c r="J21" s="910">
        <f>SUM(H21:I21)</f>
        <v>43</v>
      </c>
      <c r="K21" s="909">
        <v>28</v>
      </c>
      <c r="L21" s="909">
        <v>0</v>
      </c>
      <c r="M21" s="910">
        <f>SUM(K21:L21)</f>
        <v>28</v>
      </c>
      <c r="N21" s="910">
        <v>40</v>
      </c>
      <c r="O21" s="910">
        <v>0</v>
      </c>
      <c r="P21" s="910">
        <f>SUM(N21:O21)</f>
        <v>40</v>
      </c>
      <c r="Q21" s="910">
        <f>SUM(N21,K21,H21)</f>
        <v>111</v>
      </c>
      <c r="R21" s="910">
        <f>SUM(O21,L21,I21)</f>
        <v>0</v>
      </c>
      <c r="S21" s="910">
        <f>SUM(Q21:R21)</f>
        <v>111</v>
      </c>
      <c r="T21" s="910">
        <v>48</v>
      </c>
      <c r="U21" s="910">
        <v>21</v>
      </c>
      <c r="V21" s="910">
        <f>SUM(T21:U21)</f>
        <v>69</v>
      </c>
      <c r="W21" s="910">
        <v>8</v>
      </c>
      <c r="X21" s="910">
        <v>0</v>
      </c>
      <c r="Y21" s="910">
        <v>0</v>
      </c>
      <c r="Z21" s="909">
        <f>SUM(W21:Y21)</f>
        <v>8</v>
      </c>
      <c r="AA21" s="404" t="s">
        <v>218</v>
      </c>
      <c r="AB21" s="404"/>
    </row>
    <row r="22" spans="1:28" ht="18" customHeight="1">
      <c r="A22" s="624" t="s">
        <v>75</v>
      </c>
      <c r="B22" s="624"/>
      <c r="C22" s="909">
        <v>0</v>
      </c>
      <c r="D22" s="909">
        <v>0</v>
      </c>
      <c r="E22" s="909">
        <v>0</v>
      </c>
      <c r="F22" s="909">
        <v>0</v>
      </c>
      <c r="G22" s="909">
        <f>SUM(C22:F22)</f>
        <v>0</v>
      </c>
      <c r="H22" s="910">
        <v>22</v>
      </c>
      <c r="I22" s="910">
        <v>0</v>
      </c>
      <c r="J22" s="910">
        <f>SUM(H22:I22)</f>
        <v>22</v>
      </c>
      <c r="K22" s="909">
        <v>35</v>
      </c>
      <c r="L22" s="909">
        <v>0</v>
      </c>
      <c r="M22" s="910">
        <f>SUM(K22:L22)</f>
        <v>35</v>
      </c>
      <c r="N22" s="910">
        <v>33</v>
      </c>
      <c r="O22" s="910">
        <v>0</v>
      </c>
      <c r="P22" s="910">
        <f>SUM(N22:O22)</f>
        <v>33</v>
      </c>
      <c r="Q22" s="910">
        <f>SUM(N22,K22,H22)</f>
        <v>90</v>
      </c>
      <c r="R22" s="910">
        <f>SUM(O22,L22,I22)</f>
        <v>0</v>
      </c>
      <c r="S22" s="910">
        <f>SUM(Q22:R22)</f>
        <v>90</v>
      </c>
      <c r="T22" s="910">
        <v>23</v>
      </c>
      <c r="U22" s="910">
        <v>7</v>
      </c>
      <c r="V22" s="910">
        <f>SUM(T22:U22)</f>
        <v>30</v>
      </c>
      <c r="W22" s="910">
        <v>5</v>
      </c>
      <c r="X22" s="910">
        <v>0</v>
      </c>
      <c r="Y22" s="910">
        <v>0</v>
      </c>
      <c r="Z22" s="909">
        <f>SUM(W22:Y22)</f>
        <v>5</v>
      </c>
      <c r="AA22" s="404" t="s">
        <v>219</v>
      </c>
      <c r="AB22" s="404"/>
    </row>
    <row r="23" spans="1:28" ht="18" customHeight="1">
      <c r="A23" s="624" t="s">
        <v>78</v>
      </c>
      <c r="B23" s="624"/>
      <c r="C23" s="909">
        <v>0</v>
      </c>
      <c r="D23" s="909">
        <v>0</v>
      </c>
      <c r="E23" s="909">
        <v>0</v>
      </c>
      <c r="F23" s="909">
        <v>0</v>
      </c>
      <c r="G23" s="909">
        <f>SUM(C23:F23)</f>
        <v>0</v>
      </c>
      <c r="H23" s="910">
        <v>13</v>
      </c>
      <c r="I23" s="910">
        <v>0</v>
      </c>
      <c r="J23" s="910">
        <f>SUM(H23:I23)</f>
        <v>13</v>
      </c>
      <c r="K23" s="909">
        <v>17</v>
      </c>
      <c r="L23" s="909">
        <v>0</v>
      </c>
      <c r="M23" s="910">
        <f>SUM(K23:L23)</f>
        <v>17</v>
      </c>
      <c r="N23" s="910">
        <v>12</v>
      </c>
      <c r="O23" s="910">
        <v>0</v>
      </c>
      <c r="P23" s="910">
        <f>SUM(N23:O23)</f>
        <v>12</v>
      </c>
      <c r="Q23" s="910">
        <f>SUM(N23,K23,H23)</f>
        <v>42</v>
      </c>
      <c r="R23" s="910">
        <f>SUM(O23,L23,I23)</f>
        <v>0</v>
      </c>
      <c r="S23" s="910">
        <f>SUM(Q23:R23)</f>
        <v>42</v>
      </c>
      <c r="T23" s="910">
        <v>0</v>
      </c>
      <c r="U23" s="910">
        <v>0</v>
      </c>
      <c r="V23" s="910">
        <f>SUM(T23:U23)</f>
        <v>0</v>
      </c>
      <c r="W23" s="910">
        <v>3</v>
      </c>
      <c r="X23" s="910">
        <v>0</v>
      </c>
      <c r="Y23" s="910">
        <v>0</v>
      </c>
      <c r="Z23" s="909">
        <f>SUM(W23:Y23)</f>
        <v>3</v>
      </c>
      <c r="AA23" s="404" t="s">
        <v>220</v>
      </c>
      <c r="AB23" s="404"/>
    </row>
    <row r="24" spans="1:28" ht="18" customHeight="1">
      <c r="A24" s="624" t="s">
        <v>409</v>
      </c>
      <c r="B24" s="624"/>
      <c r="C24" s="909">
        <v>1</v>
      </c>
      <c r="D24" s="909">
        <v>0</v>
      </c>
      <c r="E24" s="909">
        <v>0</v>
      </c>
      <c r="F24" s="909">
        <v>0</v>
      </c>
      <c r="G24" s="909">
        <f>SUM(C24:F24)</f>
        <v>1</v>
      </c>
      <c r="H24" s="910">
        <v>32</v>
      </c>
      <c r="I24" s="910">
        <v>3</v>
      </c>
      <c r="J24" s="910">
        <f>SUM(H24:I24)</f>
        <v>35</v>
      </c>
      <c r="K24" s="909">
        <v>45</v>
      </c>
      <c r="L24" s="909">
        <v>1</v>
      </c>
      <c r="M24" s="910">
        <f>SUM(K24:L24)</f>
        <v>46</v>
      </c>
      <c r="N24" s="910">
        <v>54</v>
      </c>
      <c r="O24" s="910">
        <v>3</v>
      </c>
      <c r="P24" s="910">
        <f>SUM(N24:O24)</f>
        <v>57</v>
      </c>
      <c r="Q24" s="910">
        <f>SUM(N24,K24,H24)</f>
        <v>131</v>
      </c>
      <c r="R24" s="910">
        <f>SUM(O24,L24,I24)</f>
        <v>7</v>
      </c>
      <c r="S24" s="910">
        <f>SUM(Q24:R24)</f>
        <v>138</v>
      </c>
      <c r="T24" s="910">
        <v>23</v>
      </c>
      <c r="U24" s="910">
        <v>11</v>
      </c>
      <c r="V24" s="910">
        <f>SUM(T24:U24)</f>
        <v>34</v>
      </c>
      <c r="W24" s="910">
        <v>0</v>
      </c>
      <c r="X24" s="910">
        <v>0</v>
      </c>
      <c r="Y24" s="910">
        <v>6</v>
      </c>
      <c r="Z24" s="909">
        <f>SUM(W24:Y24)</f>
        <v>6</v>
      </c>
      <c r="AA24" s="404" t="s">
        <v>221</v>
      </c>
      <c r="AB24" s="404"/>
    </row>
    <row r="25" spans="1:28" ht="18" customHeight="1">
      <c r="A25" s="624" t="s">
        <v>9</v>
      </c>
      <c r="B25" s="624"/>
      <c r="C25" s="909">
        <v>1</v>
      </c>
      <c r="D25" s="909">
        <v>0</v>
      </c>
      <c r="E25" s="909">
        <v>0</v>
      </c>
      <c r="F25" s="909">
        <v>0</v>
      </c>
      <c r="G25" s="909">
        <f>SUM(C25:F25)</f>
        <v>1</v>
      </c>
      <c r="H25" s="910">
        <v>38</v>
      </c>
      <c r="I25" s="910">
        <v>3</v>
      </c>
      <c r="J25" s="910">
        <f>SUM(H25:I25)</f>
        <v>41</v>
      </c>
      <c r="K25" s="909">
        <v>34</v>
      </c>
      <c r="L25" s="909">
        <v>6</v>
      </c>
      <c r="M25" s="910">
        <f>SUM(K25:L25)</f>
        <v>40</v>
      </c>
      <c r="N25" s="910">
        <v>30</v>
      </c>
      <c r="O25" s="910">
        <v>0</v>
      </c>
      <c r="P25" s="910">
        <f>SUM(N25:O25)</f>
        <v>30</v>
      </c>
      <c r="Q25" s="910">
        <f>SUM(N25,K25,H25)</f>
        <v>102</v>
      </c>
      <c r="R25" s="910">
        <f>SUM(O25,L25,I25)</f>
        <v>9</v>
      </c>
      <c r="S25" s="910">
        <f>SUM(Q25:R25)</f>
        <v>111</v>
      </c>
      <c r="T25" s="910">
        <v>11</v>
      </c>
      <c r="U25" s="910">
        <v>0</v>
      </c>
      <c r="V25" s="910">
        <f>SUM(T25:U25)</f>
        <v>11</v>
      </c>
      <c r="W25" s="910">
        <v>0</v>
      </c>
      <c r="X25" s="910">
        <v>0</v>
      </c>
      <c r="Y25" s="910">
        <v>5</v>
      </c>
      <c r="Z25" s="909">
        <f>SUM(W25:Y25)</f>
        <v>5</v>
      </c>
      <c r="AA25" s="404" t="s">
        <v>222</v>
      </c>
      <c r="AB25" s="404"/>
    </row>
    <row r="26" spans="1:28" ht="18" customHeight="1">
      <c r="A26" s="624" t="s">
        <v>79</v>
      </c>
      <c r="B26" s="624"/>
      <c r="C26" s="909">
        <v>0</v>
      </c>
      <c r="D26" s="909">
        <v>0</v>
      </c>
      <c r="E26" s="909">
        <v>0</v>
      </c>
      <c r="F26" s="909">
        <v>0</v>
      </c>
      <c r="G26" s="909">
        <f>SUM(C26:F26)</f>
        <v>0</v>
      </c>
      <c r="H26" s="910">
        <v>12</v>
      </c>
      <c r="I26" s="910">
        <v>0</v>
      </c>
      <c r="J26" s="910">
        <f>SUM(H26:I26)</f>
        <v>12</v>
      </c>
      <c r="K26" s="909">
        <v>12</v>
      </c>
      <c r="L26" s="909">
        <v>0</v>
      </c>
      <c r="M26" s="910">
        <f>SUM(K26:L26)</f>
        <v>12</v>
      </c>
      <c r="N26" s="910">
        <v>13</v>
      </c>
      <c r="O26" s="910">
        <v>0</v>
      </c>
      <c r="P26" s="910">
        <f>SUM(N26:O26)</f>
        <v>13</v>
      </c>
      <c r="Q26" s="910">
        <f>SUM(N26,K26,H26)</f>
        <v>37</v>
      </c>
      <c r="R26" s="910">
        <f>SUM(O26,L26,I26)</f>
        <v>0</v>
      </c>
      <c r="S26" s="910">
        <f>SUM(Q26:R26)</f>
        <v>37</v>
      </c>
      <c r="T26" s="910">
        <v>11</v>
      </c>
      <c r="U26" s="910">
        <v>2</v>
      </c>
      <c r="V26" s="910">
        <f>SUM(T26:U26)</f>
        <v>13</v>
      </c>
      <c r="W26" s="910">
        <v>5</v>
      </c>
      <c r="X26" s="910">
        <v>0</v>
      </c>
      <c r="Y26" s="910">
        <v>0</v>
      </c>
      <c r="Z26" s="909">
        <f>SUM(W26:Y26)</f>
        <v>5</v>
      </c>
      <c r="AA26" s="404" t="s">
        <v>223</v>
      </c>
      <c r="AB26" s="404"/>
    </row>
    <row r="27" spans="1:28" ht="18" customHeight="1">
      <c r="A27" s="624" t="s">
        <v>80</v>
      </c>
      <c r="B27" s="624"/>
      <c r="C27" s="909">
        <v>0</v>
      </c>
      <c r="D27" s="909">
        <v>0</v>
      </c>
      <c r="E27" s="909">
        <v>1</v>
      </c>
      <c r="F27" s="909">
        <v>0</v>
      </c>
      <c r="G27" s="909">
        <f>SUM(C27:F27)</f>
        <v>1</v>
      </c>
      <c r="H27" s="910">
        <v>12</v>
      </c>
      <c r="I27" s="910">
        <v>0</v>
      </c>
      <c r="J27" s="910">
        <f>SUM(H27:I27)</f>
        <v>12</v>
      </c>
      <c r="K27" s="909">
        <v>5</v>
      </c>
      <c r="L27" s="909">
        <v>0</v>
      </c>
      <c r="M27" s="910">
        <f>SUM(K27:L27)</f>
        <v>5</v>
      </c>
      <c r="N27" s="910">
        <v>16</v>
      </c>
      <c r="O27" s="910">
        <v>0</v>
      </c>
      <c r="P27" s="910">
        <f>SUM(N27:O27)</f>
        <v>16</v>
      </c>
      <c r="Q27" s="910">
        <f>SUM(N27,K27,H27)</f>
        <v>33</v>
      </c>
      <c r="R27" s="910">
        <f>SUM(O27,L27,I27)</f>
        <v>0</v>
      </c>
      <c r="S27" s="910">
        <f>SUM(Q27:R27)</f>
        <v>33</v>
      </c>
      <c r="T27" s="910">
        <v>54</v>
      </c>
      <c r="U27" s="910">
        <v>7</v>
      </c>
      <c r="V27" s="910">
        <f>SUM(T27:U27)</f>
        <v>61</v>
      </c>
      <c r="W27" s="910">
        <v>3</v>
      </c>
      <c r="X27" s="910">
        <v>0</v>
      </c>
      <c r="Y27" s="910">
        <v>0</v>
      </c>
      <c r="Z27" s="909">
        <f>SUM(W27:Y27)</f>
        <v>3</v>
      </c>
      <c r="AA27" s="404" t="s">
        <v>224</v>
      </c>
      <c r="AB27" s="404"/>
    </row>
    <row r="28" spans="1:28" ht="18" customHeight="1">
      <c r="A28" s="624" t="s">
        <v>113</v>
      </c>
      <c r="B28" s="624"/>
      <c r="C28" s="909">
        <v>0</v>
      </c>
      <c r="D28" s="909">
        <v>0</v>
      </c>
      <c r="E28" s="909">
        <v>0</v>
      </c>
      <c r="F28" s="909">
        <v>0</v>
      </c>
      <c r="G28" s="909">
        <f>SUM(C28:F28)</f>
        <v>0</v>
      </c>
      <c r="H28" s="909">
        <v>0</v>
      </c>
      <c r="I28" s="909">
        <v>0</v>
      </c>
      <c r="J28" s="910">
        <f>SUM(H28:I28)</f>
        <v>0</v>
      </c>
      <c r="K28" s="909">
        <v>0</v>
      </c>
      <c r="L28" s="909">
        <v>0</v>
      </c>
      <c r="M28" s="910">
        <f>SUM(K28:L28)</f>
        <v>0</v>
      </c>
      <c r="N28" s="909">
        <v>0</v>
      </c>
      <c r="O28" s="909">
        <v>0</v>
      </c>
      <c r="P28" s="910">
        <f>SUM(N28:O28)</f>
        <v>0</v>
      </c>
      <c r="Q28" s="910">
        <f>SUM(N28,K28,H28)</f>
        <v>0</v>
      </c>
      <c r="R28" s="910">
        <f>SUM(O28,L28,I28)</f>
        <v>0</v>
      </c>
      <c r="S28" s="910">
        <f>SUM(Q28:R28)</f>
        <v>0</v>
      </c>
      <c r="T28" s="909">
        <v>0</v>
      </c>
      <c r="U28" s="909">
        <v>0</v>
      </c>
      <c r="V28" s="910">
        <f>SUM(T28:U28)</f>
        <v>0</v>
      </c>
      <c r="W28" s="909">
        <v>0</v>
      </c>
      <c r="X28" s="909">
        <v>0</v>
      </c>
      <c r="Y28" s="909">
        <v>0</v>
      </c>
      <c r="Z28" s="909">
        <f>SUM(W28:Y28)</f>
        <v>0</v>
      </c>
      <c r="AA28" s="473" t="s">
        <v>225</v>
      </c>
      <c r="AB28" s="473"/>
    </row>
    <row r="29" spans="1:28" ht="18" customHeight="1" thickBot="1">
      <c r="A29" s="885" t="s">
        <v>111</v>
      </c>
      <c r="B29" s="886"/>
      <c r="C29" s="909">
        <v>0</v>
      </c>
      <c r="D29" s="909">
        <v>0</v>
      </c>
      <c r="E29" s="909">
        <v>0</v>
      </c>
      <c r="F29" s="909">
        <v>0</v>
      </c>
      <c r="G29" s="909">
        <f>SUM(C29:F29)</f>
        <v>0</v>
      </c>
      <c r="H29" s="909">
        <v>0</v>
      </c>
      <c r="I29" s="909">
        <v>0</v>
      </c>
      <c r="J29" s="910">
        <f>SUM(H29:I29)</f>
        <v>0</v>
      </c>
      <c r="K29" s="909">
        <v>0</v>
      </c>
      <c r="L29" s="909">
        <v>0</v>
      </c>
      <c r="M29" s="910">
        <f>SUM(K29:L29)</f>
        <v>0</v>
      </c>
      <c r="N29" s="909">
        <v>0</v>
      </c>
      <c r="O29" s="909">
        <v>0</v>
      </c>
      <c r="P29" s="910">
        <f>SUM(N29:O29)</f>
        <v>0</v>
      </c>
      <c r="Q29" s="910">
        <f>SUM(N29,K29,H29)</f>
        <v>0</v>
      </c>
      <c r="R29" s="910">
        <f>SUM(O29,L29,I29)</f>
        <v>0</v>
      </c>
      <c r="S29" s="910">
        <f>SUM(Q29:R29)</f>
        <v>0</v>
      </c>
      <c r="T29" s="909">
        <v>0</v>
      </c>
      <c r="U29" s="909">
        <v>0</v>
      </c>
      <c r="V29" s="910">
        <f>SUM(T29:U29)</f>
        <v>0</v>
      </c>
      <c r="W29" s="909">
        <v>0</v>
      </c>
      <c r="X29" s="909">
        <v>0</v>
      </c>
      <c r="Y29" s="909">
        <v>0</v>
      </c>
      <c r="Z29" s="909">
        <f>SUM(W29:Y29)</f>
        <v>0</v>
      </c>
      <c r="AA29" s="536" t="s">
        <v>226</v>
      </c>
      <c r="AB29" s="536"/>
    </row>
    <row r="30" spans="1:28" ht="18" customHeight="1" thickBot="1">
      <c r="A30" s="914" t="s">
        <v>11</v>
      </c>
      <c r="B30" s="914"/>
      <c r="C30" s="915">
        <f>SUM(C10:C29)</f>
        <v>7</v>
      </c>
      <c r="D30" s="915">
        <f>SUM(D10:D29)</f>
        <v>0</v>
      </c>
      <c r="E30" s="915">
        <f>SUM(E10:E29)</f>
        <v>3</v>
      </c>
      <c r="F30" s="915">
        <f>SUM(F10:F29)</f>
        <v>0</v>
      </c>
      <c r="G30" s="915">
        <f>SUM(G10:G29)</f>
        <v>10</v>
      </c>
      <c r="H30" s="915">
        <f>SUM(H10:H29)</f>
        <v>287</v>
      </c>
      <c r="I30" s="915">
        <f>SUM(I10:I29)</f>
        <v>35</v>
      </c>
      <c r="J30" s="915">
        <f>SUM(J10:J29)</f>
        <v>322</v>
      </c>
      <c r="K30" s="915">
        <f>SUM(K10:K29)</f>
        <v>241</v>
      </c>
      <c r="L30" s="915">
        <f>SUM(L10:L29)</f>
        <v>26</v>
      </c>
      <c r="M30" s="915">
        <f>SUM(M10:M29)</f>
        <v>267</v>
      </c>
      <c r="N30" s="915">
        <f>SUM(N10:N29)</f>
        <v>236</v>
      </c>
      <c r="O30" s="915">
        <f>SUM(O10:O29)</f>
        <v>6</v>
      </c>
      <c r="P30" s="915">
        <f>SUM(P10:P29)</f>
        <v>242</v>
      </c>
      <c r="Q30" s="915">
        <f>SUM(Q10:Q29)</f>
        <v>764</v>
      </c>
      <c r="R30" s="915">
        <f>SUM(R10:R29)</f>
        <v>67</v>
      </c>
      <c r="S30" s="915">
        <f>SUM(S10:S29)</f>
        <v>831</v>
      </c>
      <c r="T30" s="915">
        <f>SUM(T10:T29)</f>
        <v>257</v>
      </c>
      <c r="U30" s="915">
        <f>SUM(U10:U29)</f>
        <v>79</v>
      </c>
      <c r="V30" s="915">
        <f>SUM(V10:V29)</f>
        <v>336</v>
      </c>
      <c r="W30" s="915">
        <f>SUM(W10:W29)</f>
        <v>29</v>
      </c>
      <c r="X30" s="915">
        <f>SUM(X10:X29)</f>
        <v>2</v>
      </c>
      <c r="Y30" s="915">
        <f>SUM(Y10:Y29)</f>
        <v>22</v>
      </c>
      <c r="Z30" s="915">
        <f>SUM(Z10:Z29)</f>
        <v>53</v>
      </c>
      <c r="AA30" s="434" t="s">
        <v>201</v>
      </c>
      <c r="AB30" s="434"/>
    </row>
    <row r="31" spans="1:28" ht="18.75" thickTop="1">
      <c r="A31" s="916" t="s">
        <v>780</v>
      </c>
      <c r="B31" s="916"/>
      <c r="C31" s="916"/>
      <c r="D31" s="916"/>
      <c r="E31" s="916"/>
      <c r="F31" s="916"/>
    </row>
  </sheetData>
  <mergeCells count="76">
    <mergeCell ref="AA25:AB25"/>
    <mergeCell ref="AA11:AB11"/>
    <mergeCell ref="A11:B11"/>
    <mergeCell ref="A13:B13"/>
    <mergeCell ref="A14:A19"/>
    <mergeCell ref="A28:B28"/>
    <mergeCell ref="A29:B29"/>
    <mergeCell ref="AA21:AB21"/>
    <mergeCell ref="AA22:AB22"/>
    <mergeCell ref="AA23:AB23"/>
    <mergeCell ref="AA24:AB24"/>
    <mergeCell ref="AA26:AB26"/>
    <mergeCell ref="AA27:AB27"/>
    <mergeCell ref="AA28:AB28"/>
    <mergeCell ref="AA20:AB20"/>
    <mergeCell ref="AA12:AB12"/>
    <mergeCell ref="A31:F31"/>
    <mergeCell ref="AB14:AB19"/>
    <mergeCell ref="AA29:AB29"/>
    <mergeCell ref="AA13:AB13"/>
    <mergeCell ref="AA30:AB30"/>
    <mergeCell ref="AA4:AB9"/>
    <mergeCell ref="K5:M5"/>
    <mergeCell ref="N5:P5"/>
    <mergeCell ref="H5:J5"/>
    <mergeCell ref="C6:G6"/>
    <mergeCell ref="H6:J6"/>
    <mergeCell ref="A1:AB1"/>
    <mergeCell ref="A2:AB2"/>
    <mergeCell ref="C4:G5"/>
    <mergeCell ref="A3:B3"/>
    <mergeCell ref="Z3:AB3"/>
    <mergeCell ref="H4:S4"/>
    <mergeCell ref="T4:V5"/>
    <mergeCell ref="W4:Z5"/>
    <mergeCell ref="Q5:S5"/>
    <mergeCell ref="A4:B9"/>
    <mergeCell ref="Q6:S6"/>
    <mergeCell ref="W6:Z6"/>
    <mergeCell ref="A10:B10"/>
    <mergeCell ref="T6:V6"/>
    <mergeCell ref="C7:C8"/>
    <mergeCell ref="D7:D8"/>
    <mergeCell ref="E7:E8"/>
    <mergeCell ref="F7:F8"/>
    <mergeCell ref="G7:G8"/>
    <mergeCell ref="H7:H8"/>
    <mergeCell ref="A21:B21"/>
    <mergeCell ref="A22:B22"/>
    <mergeCell ref="A23:B23"/>
    <mergeCell ref="A20:B20"/>
    <mergeCell ref="K6:M6"/>
    <mergeCell ref="N6:P6"/>
    <mergeCell ref="I7:I8"/>
    <mergeCell ref="J7:J8"/>
    <mergeCell ref="K7:K8"/>
    <mergeCell ref="L7:L8"/>
    <mergeCell ref="M7:M8"/>
    <mergeCell ref="N7:N8"/>
    <mergeCell ref="O7:O8"/>
    <mergeCell ref="P7:P8"/>
    <mergeCell ref="Q7:Q8"/>
    <mergeCell ref="A27:B27"/>
    <mergeCell ref="A25:B25"/>
    <mergeCell ref="A26:B26"/>
    <mergeCell ref="A12:B12"/>
    <mergeCell ref="A24:B24"/>
    <mergeCell ref="W7:W8"/>
    <mergeCell ref="X7:X8"/>
    <mergeCell ref="Y7:Y8"/>
    <mergeCell ref="Z7:Z8"/>
    <mergeCell ref="R7:R8"/>
    <mergeCell ref="S7:S8"/>
    <mergeCell ref="T7:T8"/>
    <mergeCell ref="U7:U8"/>
    <mergeCell ref="V7:V8"/>
  </mergeCells>
  <printOptions horizontalCentered="1"/>
  <pageMargins left="1" right="1" top="1.5" bottom="1" header="1.5" footer="1"/>
  <pageSetup paperSize="9" scale="62" firstPageNumber="74" orientation="landscape" useFirstPageNumber="1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A95"/>
  <sheetViews>
    <sheetView rightToLeft="1" view="pageBreakPreview" zoomScale="75" zoomScaleNormal="75" workbookViewId="0">
      <selection activeCell="N10" sqref="N10"/>
    </sheetView>
  </sheetViews>
  <sheetFormatPr defaultRowHeight="12.75"/>
  <cols>
    <col min="1" max="1" width="6.7109375" style="193" customWidth="1"/>
    <col min="2" max="2" width="10.42578125" style="193" customWidth="1"/>
    <col min="3" max="4" width="9" style="193" customWidth="1"/>
    <col min="5" max="6" width="9.140625" style="193" customWidth="1"/>
    <col min="7" max="8" width="8.7109375" style="193" customWidth="1"/>
    <col min="9" max="10" width="8.5703125" style="193" customWidth="1"/>
    <col min="11" max="12" width="8.7109375" style="193" customWidth="1"/>
    <col min="13" max="15" width="9" style="193" customWidth="1"/>
    <col min="16" max="16" width="15.85546875" style="193" customWidth="1"/>
    <col min="17" max="17" width="9.7109375" style="193" customWidth="1"/>
    <col min="18" max="18" width="7.85546875" style="193" customWidth="1"/>
    <col min="19" max="16384" width="9.140625" style="193"/>
  </cols>
  <sheetData>
    <row r="1" spans="1:27" ht="30" customHeight="1">
      <c r="A1" s="581" t="s">
        <v>781</v>
      </c>
      <c r="B1" s="581"/>
      <c r="C1" s="581"/>
      <c r="D1" s="581"/>
      <c r="E1" s="581"/>
      <c r="F1" s="581"/>
      <c r="G1" s="581"/>
      <c r="H1" s="581"/>
      <c r="I1" s="581"/>
      <c r="J1" s="581"/>
      <c r="K1" s="581"/>
      <c r="L1" s="581"/>
      <c r="M1" s="581"/>
      <c r="N1" s="581"/>
      <c r="O1" s="581"/>
      <c r="P1" s="581"/>
      <c r="Q1" s="581"/>
      <c r="R1" s="583"/>
      <c r="S1" s="583"/>
      <c r="T1" s="583"/>
      <c r="U1" s="583"/>
      <c r="V1" s="583"/>
      <c r="W1" s="583"/>
      <c r="X1" s="583"/>
      <c r="Y1" s="583"/>
      <c r="Z1" s="583"/>
      <c r="AA1" s="583"/>
    </row>
    <row r="2" spans="1:27" ht="30" customHeight="1">
      <c r="A2" s="635" t="s">
        <v>782</v>
      </c>
      <c r="B2" s="635"/>
      <c r="C2" s="635"/>
      <c r="D2" s="635"/>
      <c r="E2" s="635"/>
      <c r="F2" s="635"/>
      <c r="G2" s="635"/>
      <c r="H2" s="635"/>
      <c r="I2" s="635"/>
      <c r="J2" s="635"/>
      <c r="K2" s="635"/>
      <c r="L2" s="635"/>
      <c r="M2" s="635"/>
      <c r="N2" s="635"/>
      <c r="O2" s="635"/>
      <c r="P2" s="635"/>
      <c r="Q2" s="635"/>
      <c r="R2" s="917"/>
      <c r="S2" s="917"/>
      <c r="T2" s="917"/>
      <c r="U2" s="917"/>
      <c r="V2" s="917"/>
      <c r="W2" s="917"/>
      <c r="X2" s="917"/>
      <c r="Y2" s="917"/>
      <c r="Z2" s="917"/>
      <c r="AA2" s="917"/>
    </row>
    <row r="3" spans="1:27" ht="19.5" customHeight="1" thickBot="1">
      <c r="A3" s="637" t="s">
        <v>783</v>
      </c>
      <c r="B3" s="637"/>
      <c r="C3" s="645"/>
      <c r="D3" s="645"/>
      <c r="E3" s="645"/>
      <c r="F3" s="645"/>
      <c r="G3" s="645"/>
      <c r="H3" s="645"/>
      <c r="I3" s="645"/>
      <c r="J3" s="645"/>
      <c r="K3" s="645"/>
      <c r="L3" s="645"/>
      <c r="M3" s="645"/>
      <c r="N3" s="645"/>
      <c r="O3" s="645"/>
      <c r="P3" s="691" t="s">
        <v>784</v>
      </c>
      <c r="Q3" s="691"/>
    </row>
    <row r="4" spans="1:27" s="230" customFormat="1" ht="23.25" customHeight="1" thickTop="1">
      <c r="A4" s="402" t="s">
        <v>84</v>
      </c>
      <c r="B4" s="402"/>
      <c r="C4" s="402" t="s">
        <v>12</v>
      </c>
      <c r="D4" s="402"/>
      <c r="E4" s="402" t="s">
        <v>13</v>
      </c>
      <c r="F4" s="402"/>
      <c r="G4" s="402" t="s">
        <v>14</v>
      </c>
      <c r="H4" s="402"/>
      <c r="I4" s="402" t="s">
        <v>15</v>
      </c>
      <c r="J4" s="402"/>
      <c r="K4" s="402" t="s">
        <v>16</v>
      </c>
      <c r="L4" s="402"/>
      <c r="M4" s="402" t="s">
        <v>17</v>
      </c>
      <c r="N4" s="402"/>
      <c r="O4" s="402"/>
      <c r="P4" s="402" t="s">
        <v>206</v>
      </c>
      <c r="Q4" s="402"/>
    </row>
    <row r="5" spans="1:27" ht="20.25" customHeight="1">
      <c r="A5" s="385"/>
      <c r="B5" s="385"/>
      <c r="C5" s="385" t="s">
        <v>235</v>
      </c>
      <c r="D5" s="385"/>
      <c r="E5" s="385" t="s">
        <v>236</v>
      </c>
      <c r="F5" s="385"/>
      <c r="G5" s="385" t="s">
        <v>237</v>
      </c>
      <c r="H5" s="385"/>
      <c r="I5" s="385" t="s">
        <v>238</v>
      </c>
      <c r="J5" s="385"/>
      <c r="K5" s="385" t="s">
        <v>239</v>
      </c>
      <c r="L5" s="385"/>
      <c r="M5" s="358"/>
      <c r="N5" s="358" t="s">
        <v>201</v>
      </c>
      <c r="O5" s="358"/>
      <c r="P5" s="385"/>
      <c r="Q5" s="385"/>
    </row>
    <row r="6" spans="1:27" ht="18.75" customHeight="1">
      <c r="A6" s="385"/>
      <c r="B6" s="385"/>
      <c r="C6" s="358" t="s">
        <v>5</v>
      </c>
      <c r="D6" s="358" t="s">
        <v>91</v>
      </c>
      <c r="E6" s="358" t="s">
        <v>5</v>
      </c>
      <c r="F6" s="358" t="s">
        <v>91</v>
      </c>
      <c r="G6" s="358" t="s">
        <v>5</v>
      </c>
      <c r="H6" s="358" t="s">
        <v>91</v>
      </c>
      <c r="I6" s="358" t="s">
        <v>5</v>
      </c>
      <c r="J6" s="358" t="s">
        <v>91</v>
      </c>
      <c r="K6" s="358" t="s">
        <v>5</v>
      </c>
      <c r="L6" s="358" t="s">
        <v>91</v>
      </c>
      <c r="M6" s="358" t="s">
        <v>5</v>
      </c>
      <c r="N6" s="358" t="s">
        <v>91</v>
      </c>
      <c r="O6" s="358" t="s">
        <v>4</v>
      </c>
      <c r="P6" s="385"/>
      <c r="Q6" s="385"/>
    </row>
    <row r="7" spans="1:27" s="750" customFormat="1" ht="46.5" customHeight="1" thickBot="1">
      <c r="A7" s="403"/>
      <c r="B7" s="403"/>
      <c r="C7" s="908" t="s">
        <v>198</v>
      </c>
      <c r="D7" s="908" t="s">
        <v>233</v>
      </c>
      <c r="E7" s="908" t="s">
        <v>198</v>
      </c>
      <c r="F7" s="908" t="s">
        <v>233</v>
      </c>
      <c r="G7" s="908" t="s">
        <v>198</v>
      </c>
      <c r="H7" s="908" t="s">
        <v>233</v>
      </c>
      <c r="I7" s="908" t="s">
        <v>198</v>
      </c>
      <c r="J7" s="908" t="s">
        <v>233</v>
      </c>
      <c r="K7" s="908" t="s">
        <v>198</v>
      </c>
      <c r="L7" s="908" t="s">
        <v>233</v>
      </c>
      <c r="M7" s="908" t="s">
        <v>198</v>
      </c>
      <c r="N7" s="908" t="s">
        <v>233</v>
      </c>
      <c r="O7" s="908" t="s">
        <v>201</v>
      </c>
      <c r="P7" s="403"/>
      <c r="Q7" s="403"/>
    </row>
    <row r="8" spans="1:27" ht="17.100000000000001" customHeight="1">
      <c r="A8" s="631" t="s">
        <v>382</v>
      </c>
      <c r="B8" s="631"/>
      <c r="C8" s="918">
        <v>0</v>
      </c>
      <c r="D8" s="918">
        <v>0</v>
      </c>
      <c r="E8" s="918">
        <v>20</v>
      </c>
      <c r="F8" s="918">
        <v>5</v>
      </c>
      <c r="G8" s="918">
        <v>20</v>
      </c>
      <c r="H8" s="918">
        <v>6</v>
      </c>
      <c r="I8" s="918">
        <v>18</v>
      </c>
      <c r="J8" s="918">
        <v>4</v>
      </c>
      <c r="K8" s="918">
        <v>10</v>
      </c>
      <c r="L8" s="918">
        <v>0</v>
      </c>
      <c r="M8" s="622">
        <f>SUM(K8,I8,G8,E8,C8)</f>
        <v>68</v>
      </c>
      <c r="N8" s="622">
        <f>SUM(L8,J8,H8,F8,D8)</f>
        <v>15</v>
      </c>
      <c r="O8" s="622">
        <f>SUM(M8:N8)</f>
        <v>83</v>
      </c>
      <c r="P8" s="421" t="s">
        <v>380</v>
      </c>
      <c r="Q8" s="421"/>
    </row>
    <row r="9" spans="1:27" ht="17.100000000000001" customHeight="1">
      <c r="A9" s="919" t="s">
        <v>172</v>
      </c>
      <c r="B9" s="919"/>
      <c r="C9" s="920">
        <v>0</v>
      </c>
      <c r="D9" s="920">
        <v>0</v>
      </c>
      <c r="E9" s="920">
        <v>0</v>
      </c>
      <c r="F9" s="920">
        <v>0</v>
      </c>
      <c r="G9" s="920">
        <v>0</v>
      </c>
      <c r="H9" s="920">
        <v>0</v>
      </c>
      <c r="I9" s="920">
        <v>0</v>
      </c>
      <c r="J9" s="920">
        <v>0</v>
      </c>
      <c r="K9" s="920">
        <v>0</v>
      </c>
      <c r="L9" s="920">
        <v>0</v>
      </c>
      <c r="M9" s="920">
        <f>SUM(K9,I9,G9,E9,C9)</f>
        <v>0</v>
      </c>
      <c r="N9" s="920">
        <f>SUM(L9,J9,H9,F9,D9)</f>
        <v>0</v>
      </c>
      <c r="O9" s="920">
        <f>SUM(M9:N9)</f>
        <v>0</v>
      </c>
      <c r="P9" s="473" t="s">
        <v>207</v>
      </c>
      <c r="Q9" s="473"/>
    </row>
    <row r="10" spans="1:27" ht="17.100000000000001" customHeight="1">
      <c r="A10" s="624" t="s">
        <v>173</v>
      </c>
      <c r="B10" s="624"/>
      <c r="C10" s="920">
        <v>1</v>
      </c>
      <c r="D10" s="920">
        <v>0</v>
      </c>
      <c r="E10" s="920">
        <v>3</v>
      </c>
      <c r="F10" s="920">
        <v>0</v>
      </c>
      <c r="G10" s="920">
        <v>0</v>
      </c>
      <c r="H10" s="920">
        <v>1</v>
      </c>
      <c r="I10" s="920">
        <v>3</v>
      </c>
      <c r="J10" s="920">
        <v>0</v>
      </c>
      <c r="K10" s="920">
        <v>1</v>
      </c>
      <c r="L10" s="920">
        <v>1</v>
      </c>
      <c r="M10" s="920">
        <f>SUM(K10,I10,G10,E10,C10)</f>
        <v>8</v>
      </c>
      <c r="N10" s="920">
        <f>SUM(L10,J10,H10,F10,D10)</f>
        <v>2</v>
      </c>
      <c r="O10" s="920">
        <f>SUM(M10:N10)</f>
        <v>10</v>
      </c>
      <c r="P10" s="404" t="s">
        <v>208</v>
      </c>
      <c r="Q10" s="404"/>
    </row>
    <row r="11" spans="1:27" ht="17.100000000000001" customHeight="1">
      <c r="A11" s="624" t="s">
        <v>481</v>
      </c>
      <c r="B11" s="624"/>
      <c r="C11" s="920">
        <v>0</v>
      </c>
      <c r="D11" s="920">
        <v>0</v>
      </c>
      <c r="E11" s="920">
        <v>0</v>
      </c>
      <c r="F11" s="920">
        <v>0</v>
      </c>
      <c r="G11" s="920">
        <v>0</v>
      </c>
      <c r="H11" s="920">
        <v>0</v>
      </c>
      <c r="I11" s="920">
        <v>0</v>
      </c>
      <c r="J11" s="920">
        <v>0</v>
      </c>
      <c r="K11" s="920">
        <v>0</v>
      </c>
      <c r="L11" s="920">
        <v>0</v>
      </c>
      <c r="M11" s="920">
        <f>SUM(K11,I11,G11,E11,C11)</f>
        <v>0</v>
      </c>
      <c r="N11" s="920">
        <f>SUM(L11,J11,H11,F11,D11)</f>
        <v>0</v>
      </c>
      <c r="O11" s="920">
        <f>SUM(M11:N11)</f>
        <v>0</v>
      </c>
      <c r="P11" s="473" t="s">
        <v>209</v>
      </c>
      <c r="Q11" s="473"/>
    </row>
    <row r="12" spans="1:27" ht="17.100000000000001" customHeight="1">
      <c r="A12" s="820" t="s">
        <v>8</v>
      </c>
      <c r="B12" s="191" t="s">
        <v>174</v>
      </c>
      <c r="C12" s="920">
        <v>0</v>
      </c>
      <c r="D12" s="920">
        <v>0</v>
      </c>
      <c r="E12" s="920">
        <v>0</v>
      </c>
      <c r="F12" s="920">
        <v>0</v>
      </c>
      <c r="G12" s="920">
        <v>0</v>
      </c>
      <c r="H12" s="920">
        <v>0</v>
      </c>
      <c r="I12" s="920">
        <v>0</v>
      </c>
      <c r="J12" s="920">
        <v>0</v>
      </c>
      <c r="K12" s="920">
        <v>0</v>
      </c>
      <c r="L12" s="920">
        <v>0</v>
      </c>
      <c r="M12" s="920">
        <f>SUM(K12,I12,G12,E12,C12)</f>
        <v>0</v>
      </c>
      <c r="N12" s="920">
        <f>SUM(L12,J12,H12,F12,D12)</f>
        <v>0</v>
      </c>
      <c r="O12" s="920">
        <f>SUM(M12:N12)</f>
        <v>0</v>
      </c>
      <c r="P12" s="365" t="s">
        <v>627</v>
      </c>
      <c r="Q12" s="408" t="s">
        <v>211</v>
      </c>
    </row>
    <row r="13" spans="1:27" ht="17.100000000000001" customHeight="1">
      <c r="A13" s="821"/>
      <c r="B13" s="191" t="s">
        <v>175</v>
      </c>
      <c r="C13" s="920">
        <v>1</v>
      </c>
      <c r="D13" s="920">
        <v>0</v>
      </c>
      <c r="E13" s="920">
        <v>1</v>
      </c>
      <c r="F13" s="920">
        <v>1</v>
      </c>
      <c r="G13" s="920">
        <v>3</v>
      </c>
      <c r="H13" s="920">
        <v>0</v>
      </c>
      <c r="I13" s="920">
        <v>3</v>
      </c>
      <c r="J13" s="920">
        <v>0</v>
      </c>
      <c r="K13" s="920">
        <v>3</v>
      </c>
      <c r="L13" s="920">
        <v>0</v>
      </c>
      <c r="M13" s="920">
        <f>SUM(K13,I13,G13,E13,C13)</f>
        <v>11</v>
      </c>
      <c r="N13" s="920">
        <f>SUM(L13,J13,H13,F13,D13)</f>
        <v>1</v>
      </c>
      <c r="O13" s="920">
        <f>SUM(M13:N13)</f>
        <v>12</v>
      </c>
      <c r="P13" s="365" t="s">
        <v>628</v>
      </c>
      <c r="Q13" s="409"/>
    </row>
    <row r="14" spans="1:27" ht="17.100000000000001" customHeight="1">
      <c r="A14" s="821"/>
      <c r="B14" s="345" t="s">
        <v>74</v>
      </c>
      <c r="C14" s="920">
        <v>0</v>
      </c>
      <c r="D14" s="920">
        <v>0</v>
      </c>
      <c r="E14" s="920">
        <v>0</v>
      </c>
      <c r="F14" s="920">
        <v>0</v>
      </c>
      <c r="G14" s="920">
        <v>0</v>
      </c>
      <c r="H14" s="920">
        <v>0</v>
      </c>
      <c r="I14" s="920">
        <v>0</v>
      </c>
      <c r="J14" s="920">
        <v>0</v>
      </c>
      <c r="K14" s="920">
        <v>0</v>
      </c>
      <c r="L14" s="920">
        <v>0</v>
      </c>
      <c r="M14" s="920">
        <f>SUM(K14,I14,G14,E14,C14)</f>
        <v>0</v>
      </c>
      <c r="N14" s="920">
        <f>SUM(L14,J14,H14,F14,D14)</f>
        <v>0</v>
      </c>
      <c r="O14" s="920">
        <f>SUM(M14:N14)</f>
        <v>0</v>
      </c>
      <c r="P14" s="365" t="s">
        <v>629</v>
      </c>
      <c r="Q14" s="409"/>
    </row>
    <row r="15" spans="1:27" ht="17.100000000000001" customHeight="1">
      <c r="A15" s="821"/>
      <c r="B15" s="345"/>
      <c r="C15" s="920">
        <v>0</v>
      </c>
      <c r="D15" s="920">
        <v>0</v>
      </c>
      <c r="E15" s="920">
        <v>0</v>
      </c>
      <c r="F15" s="920">
        <v>0</v>
      </c>
      <c r="G15" s="920">
        <v>0</v>
      </c>
      <c r="H15" s="920">
        <v>0</v>
      </c>
      <c r="I15" s="920">
        <v>0</v>
      </c>
      <c r="J15" s="920">
        <v>0</v>
      </c>
      <c r="K15" s="920">
        <v>0</v>
      </c>
      <c r="L15" s="920">
        <v>0</v>
      </c>
      <c r="M15" s="920">
        <f>SUM(K15,I15,G15,E15,C15)</f>
        <v>0</v>
      </c>
      <c r="N15" s="920">
        <f>SUM(L15,J15,H15,F15,D15)</f>
        <v>0</v>
      </c>
      <c r="O15" s="920">
        <f>SUM(M15:N15)</f>
        <v>0</v>
      </c>
      <c r="P15" s="365" t="s">
        <v>630</v>
      </c>
      <c r="Q15" s="409"/>
    </row>
    <row r="16" spans="1:27" ht="17.100000000000001" customHeight="1">
      <c r="A16" s="821"/>
      <c r="B16" s="345" t="s">
        <v>70</v>
      </c>
      <c r="C16" s="920">
        <v>0</v>
      </c>
      <c r="D16" s="920">
        <v>0</v>
      </c>
      <c r="E16" s="920">
        <v>0</v>
      </c>
      <c r="F16" s="920">
        <v>0</v>
      </c>
      <c r="G16" s="920">
        <v>0</v>
      </c>
      <c r="H16" s="920">
        <v>0</v>
      </c>
      <c r="I16" s="920">
        <v>0</v>
      </c>
      <c r="J16" s="920">
        <v>0</v>
      </c>
      <c r="K16" s="920">
        <v>0</v>
      </c>
      <c r="L16" s="920">
        <v>0</v>
      </c>
      <c r="M16" s="920">
        <f>SUM(K16,I16,G16,E16,C16)</f>
        <v>0</v>
      </c>
      <c r="N16" s="920">
        <f>SUM(L16,J16,H16,F16,D16)</f>
        <v>0</v>
      </c>
      <c r="O16" s="920">
        <f>SUM(M16:N16)</f>
        <v>0</v>
      </c>
      <c r="P16" s="365" t="s">
        <v>631</v>
      </c>
      <c r="Q16" s="409"/>
    </row>
    <row r="17" spans="1:17" ht="17.100000000000001" customHeight="1">
      <c r="A17" s="822"/>
      <c r="B17" s="345" t="s">
        <v>71</v>
      </c>
      <c r="C17" s="920">
        <v>0</v>
      </c>
      <c r="D17" s="920">
        <v>0</v>
      </c>
      <c r="E17" s="920">
        <v>0</v>
      </c>
      <c r="F17" s="920">
        <v>0</v>
      </c>
      <c r="G17" s="920">
        <v>0</v>
      </c>
      <c r="H17" s="920">
        <v>0</v>
      </c>
      <c r="I17" s="920">
        <v>0</v>
      </c>
      <c r="J17" s="920">
        <v>0</v>
      </c>
      <c r="K17" s="920">
        <v>0</v>
      </c>
      <c r="L17" s="920">
        <v>0</v>
      </c>
      <c r="M17" s="920">
        <f>SUM(K17,I17,G17,E17,C17)</f>
        <v>0</v>
      </c>
      <c r="N17" s="920">
        <f>SUM(L17,J17,H17,F17,D17)</f>
        <v>0</v>
      </c>
      <c r="O17" s="920">
        <f>SUM(M17:N17)</f>
        <v>0</v>
      </c>
      <c r="P17" s="365" t="s">
        <v>632</v>
      </c>
      <c r="Q17" s="410"/>
    </row>
    <row r="18" spans="1:17" ht="17.100000000000001" customHeight="1">
      <c r="A18" s="624" t="s">
        <v>392</v>
      </c>
      <c r="B18" s="624"/>
      <c r="C18" s="920">
        <v>0</v>
      </c>
      <c r="D18" s="920">
        <v>1</v>
      </c>
      <c r="E18" s="920">
        <v>0</v>
      </c>
      <c r="F18" s="920">
        <v>0</v>
      </c>
      <c r="G18" s="920">
        <v>5</v>
      </c>
      <c r="H18" s="920">
        <v>2</v>
      </c>
      <c r="I18" s="920">
        <v>8</v>
      </c>
      <c r="J18" s="920">
        <v>1</v>
      </c>
      <c r="K18" s="920">
        <v>15</v>
      </c>
      <c r="L18" s="920">
        <v>7</v>
      </c>
      <c r="M18" s="920">
        <f>SUM(K18,I18,G18,E18,C18)</f>
        <v>28</v>
      </c>
      <c r="N18" s="920">
        <f>SUM(L18,J18,H18,F18,D18)</f>
        <v>11</v>
      </c>
      <c r="O18" s="920">
        <f>SUM(M18:N18)</f>
        <v>39</v>
      </c>
      <c r="P18" s="473" t="s">
        <v>771</v>
      </c>
      <c r="Q18" s="473"/>
    </row>
    <row r="19" spans="1:17" ht="17.100000000000001" customHeight="1">
      <c r="A19" s="624" t="s">
        <v>181</v>
      </c>
      <c r="B19" s="624"/>
      <c r="C19" s="920">
        <v>2</v>
      </c>
      <c r="D19" s="920">
        <v>0</v>
      </c>
      <c r="E19" s="920">
        <v>11</v>
      </c>
      <c r="F19" s="920">
        <v>0</v>
      </c>
      <c r="G19" s="920">
        <v>6</v>
      </c>
      <c r="H19" s="920">
        <v>0</v>
      </c>
      <c r="I19" s="920">
        <v>13</v>
      </c>
      <c r="J19" s="920">
        <v>0</v>
      </c>
      <c r="K19" s="920">
        <v>10</v>
      </c>
      <c r="L19" s="920">
        <v>0</v>
      </c>
      <c r="M19" s="920">
        <f>SUM(K19,I19,G19,E19,C19)</f>
        <v>42</v>
      </c>
      <c r="N19" s="920">
        <f>SUM(L19,J19,H19,F19,D19)</f>
        <v>0</v>
      </c>
      <c r="O19" s="920">
        <f>SUM(M19:N19)</f>
        <v>42</v>
      </c>
      <c r="P19" s="404" t="s">
        <v>218</v>
      </c>
      <c r="Q19" s="404"/>
    </row>
    <row r="20" spans="1:17" ht="17.100000000000001" customHeight="1">
      <c r="A20" s="624" t="s">
        <v>101</v>
      </c>
      <c r="B20" s="624"/>
      <c r="C20" s="920">
        <v>2</v>
      </c>
      <c r="D20" s="920">
        <v>0</v>
      </c>
      <c r="E20" s="920">
        <v>7</v>
      </c>
      <c r="F20" s="920">
        <v>0</v>
      </c>
      <c r="G20" s="920">
        <v>3</v>
      </c>
      <c r="H20" s="920">
        <v>0</v>
      </c>
      <c r="I20" s="920">
        <v>6</v>
      </c>
      <c r="J20" s="920">
        <v>0</v>
      </c>
      <c r="K20" s="920">
        <v>4</v>
      </c>
      <c r="L20" s="920">
        <v>0</v>
      </c>
      <c r="M20" s="920">
        <f>SUM(K20,I20,G20,E20,C20)</f>
        <v>22</v>
      </c>
      <c r="N20" s="920">
        <f>SUM(L20,J20,H20,F20,D20)</f>
        <v>0</v>
      </c>
      <c r="O20" s="920">
        <f>SUM(M20:N20)</f>
        <v>22</v>
      </c>
      <c r="P20" s="404" t="s">
        <v>219</v>
      </c>
      <c r="Q20" s="404"/>
    </row>
    <row r="21" spans="1:17" ht="17.100000000000001" customHeight="1">
      <c r="A21" s="624" t="s">
        <v>394</v>
      </c>
      <c r="B21" s="624"/>
      <c r="C21" s="920">
        <v>1</v>
      </c>
      <c r="D21" s="920">
        <v>0</v>
      </c>
      <c r="E21" s="920">
        <v>2</v>
      </c>
      <c r="F21" s="920">
        <v>0</v>
      </c>
      <c r="G21" s="920">
        <v>1</v>
      </c>
      <c r="H21" s="920">
        <v>0</v>
      </c>
      <c r="I21" s="920">
        <v>2</v>
      </c>
      <c r="J21" s="920">
        <v>0</v>
      </c>
      <c r="K21" s="920">
        <v>3</v>
      </c>
      <c r="L21" s="920">
        <v>0</v>
      </c>
      <c r="M21" s="920">
        <f>SUM(K21,I21,G21,E21,C21)</f>
        <v>9</v>
      </c>
      <c r="N21" s="920">
        <f>SUM(L21,J21,H21,F21,D21)</f>
        <v>0</v>
      </c>
      <c r="O21" s="920">
        <f>SUM(M21:N21)</f>
        <v>9</v>
      </c>
      <c r="P21" s="404" t="s">
        <v>220</v>
      </c>
      <c r="Q21" s="404"/>
    </row>
    <row r="22" spans="1:17" ht="17.100000000000001" customHeight="1">
      <c r="A22" s="624" t="s">
        <v>409</v>
      </c>
      <c r="B22" s="624"/>
      <c r="C22" s="920">
        <v>2</v>
      </c>
      <c r="D22" s="920">
        <v>2</v>
      </c>
      <c r="E22" s="920">
        <v>2</v>
      </c>
      <c r="F22" s="920">
        <v>0</v>
      </c>
      <c r="G22" s="920">
        <v>10</v>
      </c>
      <c r="H22" s="920">
        <v>1</v>
      </c>
      <c r="I22" s="920">
        <v>11</v>
      </c>
      <c r="J22" s="920">
        <v>0</v>
      </c>
      <c r="K22" s="920">
        <v>5</v>
      </c>
      <c r="L22" s="920">
        <v>0</v>
      </c>
      <c r="M22" s="920">
        <f>SUM(K22,I22,G22,E22,C22)</f>
        <v>30</v>
      </c>
      <c r="N22" s="920">
        <f>SUM(L22,J22,H22,F22,D22)</f>
        <v>3</v>
      </c>
      <c r="O22" s="920">
        <f>SUM(M22:N22)</f>
        <v>33</v>
      </c>
      <c r="P22" s="404" t="s">
        <v>221</v>
      </c>
      <c r="Q22" s="404"/>
    </row>
    <row r="23" spans="1:17" ht="17.100000000000001" customHeight="1">
      <c r="A23" s="624" t="s">
        <v>9</v>
      </c>
      <c r="B23" s="624"/>
      <c r="C23" s="920">
        <v>2</v>
      </c>
      <c r="D23" s="920">
        <v>1</v>
      </c>
      <c r="E23" s="920">
        <v>6</v>
      </c>
      <c r="F23" s="920">
        <v>1</v>
      </c>
      <c r="G23" s="920">
        <v>10</v>
      </c>
      <c r="H23" s="920">
        <v>1</v>
      </c>
      <c r="I23" s="920">
        <v>12</v>
      </c>
      <c r="J23" s="920">
        <v>0</v>
      </c>
      <c r="K23" s="920">
        <v>8</v>
      </c>
      <c r="L23" s="920">
        <v>0</v>
      </c>
      <c r="M23" s="920">
        <f>SUM(K23,I23,G23,E23,C23)</f>
        <v>38</v>
      </c>
      <c r="N23" s="920">
        <f>SUM(L23,J23,H23,F23,D23)</f>
        <v>3</v>
      </c>
      <c r="O23" s="920">
        <f>SUM(M23:N23)</f>
        <v>41</v>
      </c>
      <c r="P23" s="404" t="s">
        <v>222</v>
      </c>
      <c r="Q23" s="404"/>
    </row>
    <row r="24" spans="1:17" ht="17.100000000000001" customHeight="1">
      <c r="A24" s="624" t="s">
        <v>182</v>
      </c>
      <c r="B24" s="624"/>
      <c r="C24" s="920">
        <v>4</v>
      </c>
      <c r="D24" s="920">
        <v>0</v>
      </c>
      <c r="E24" s="920">
        <v>6</v>
      </c>
      <c r="F24" s="920">
        <v>0</v>
      </c>
      <c r="G24" s="920">
        <v>2</v>
      </c>
      <c r="H24" s="920">
        <v>0</v>
      </c>
      <c r="I24" s="920">
        <v>0</v>
      </c>
      <c r="J24" s="920">
        <v>0</v>
      </c>
      <c r="K24" s="920">
        <v>0</v>
      </c>
      <c r="L24" s="920">
        <v>0</v>
      </c>
      <c r="M24" s="920">
        <f>SUM(K24,I24,G24,E24,C24)</f>
        <v>12</v>
      </c>
      <c r="N24" s="920">
        <f>SUM(L24,J24,H24,F24,D24)</f>
        <v>0</v>
      </c>
      <c r="O24" s="920">
        <f>SUM(M24:N24)</f>
        <v>12</v>
      </c>
      <c r="P24" s="404" t="s">
        <v>223</v>
      </c>
      <c r="Q24" s="404"/>
    </row>
    <row r="25" spans="1:17" ht="17.100000000000001" customHeight="1">
      <c r="A25" s="560" t="s">
        <v>183</v>
      </c>
      <c r="B25" s="560"/>
      <c r="C25" s="921">
        <v>2</v>
      </c>
      <c r="D25" s="921">
        <v>0</v>
      </c>
      <c r="E25" s="921">
        <v>1</v>
      </c>
      <c r="F25" s="921">
        <v>0</v>
      </c>
      <c r="G25" s="921">
        <v>3</v>
      </c>
      <c r="H25" s="921">
        <v>0</v>
      </c>
      <c r="I25" s="921">
        <v>6</v>
      </c>
      <c r="J25" s="921">
        <v>0</v>
      </c>
      <c r="K25" s="921">
        <v>0</v>
      </c>
      <c r="L25" s="921">
        <v>0</v>
      </c>
      <c r="M25" s="920">
        <f>SUM(K25,I25,G25,E25,C25)</f>
        <v>12</v>
      </c>
      <c r="N25" s="920">
        <f>SUM(L25,J25,H25,F25,D25)</f>
        <v>0</v>
      </c>
      <c r="O25" s="920">
        <f>SUM(M25:N25)</f>
        <v>12</v>
      </c>
      <c r="P25" s="435" t="s">
        <v>224</v>
      </c>
      <c r="Q25" s="435"/>
    </row>
    <row r="26" spans="1:17" ht="17.100000000000001" customHeight="1">
      <c r="A26" s="624" t="s">
        <v>472</v>
      </c>
      <c r="B26" s="624"/>
      <c r="C26" s="920">
        <v>0</v>
      </c>
      <c r="D26" s="920">
        <v>0</v>
      </c>
      <c r="E26" s="920">
        <v>0</v>
      </c>
      <c r="F26" s="920">
        <v>0</v>
      </c>
      <c r="G26" s="920">
        <v>0</v>
      </c>
      <c r="H26" s="920">
        <v>0</v>
      </c>
      <c r="I26" s="920">
        <v>0</v>
      </c>
      <c r="J26" s="920">
        <v>0</v>
      </c>
      <c r="K26" s="920">
        <v>0</v>
      </c>
      <c r="L26" s="920">
        <v>0</v>
      </c>
      <c r="M26" s="920">
        <f>SUM(K26,I26,G26,E26,C26)</f>
        <v>0</v>
      </c>
      <c r="N26" s="920">
        <f>SUM(L26,J26,H26,F26,D26)</f>
        <v>0</v>
      </c>
      <c r="O26" s="920">
        <f>SUM(M26:N26)</f>
        <v>0</v>
      </c>
      <c r="P26" s="473" t="s">
        <v>225</v>
      </c>
      <c r="Q26" s="473"/>
    </row>
    <row r="27" spans="1:17" ht="17.100000000000001" customHeight="1" thickBot="1">
      <c r="A27" s="624" t="s">
        <v>470</v>
      </c>
      <c r="B27" s="624"/>
      <c r="C27" s="920">
        <v>0</v>
      </c>
      <c r="D27" s="920">
        <v>0</v>
      </c>
      <c r="E27" s="920">
        <v>0</v>
      </c>
      <c r="F27" s="920">
        <v>0</v>
      </c>
      <c r="G27" s="920">
        <v>0</v>
      </c>
      <c r="H27" s="920">
        <v>0</v>
      </c>
      <c r="I27" s="920">
        <v>0</v>
      </c>
      <c r="J27" s="920">
        <v>0</v>
      </c>
      <c r="K27" s="920">
        <v>0</v>
      </c>
      <c r="L27" s="920">
        <v>0</v>
      </c>
      <c r="M27" s="920">
        <f>SUM(K27,I27,G27,E27,C27)</f>
        <v>0</v>
      </c>
      <c r="N27" s="920">
        <f>SUM(L27,J27,H27,F27,D27)</f>
        <v>0</v>
      </c>
      <c r="O27" s="920">
        <f>SUM(M27:N27)</f>
        <v>0</v>
      </c>
      <c r="P27" s="536" t="s">
        <v>226</v>
      </c>
      <c r="Q27" s="536"/>
    </row>
    <row r="28" spans="1:17" ht="17.100000000000001" customHeight="1" thickBot="1">
      <c r="A28" s="633" t="s">
        <v>11</v>
      </c>
      <c r="B28" s="633"/>
      <c r="C28" s="634">
        <f>SUM(C8:C27)</f>
        <v>17</v>
      </c>
      <c r="D28" s="634">
        <f>SUM(D8:D27)</f>
        <v>4</v>
      </c>
      <c r="E28" s="634">
        <f>SUM(E8:E27)</f>
        <v>59</v>
      </c>
      <c r="F28" s="634">
        <f>SUM(F8:F27)</f>
        <v>7</v>
      </c>
      <c r="G28" s="634">
        <f>SUM(G8:G27)</f>
        <v>63</v>
      </c>
      <c r="H28" s="634">
        <f>SUM(H8:H27)</f>
        <v>11</v>
      </c>
      <c r="I28" s="634">
        <f>SUM(I8:I27)</f>
        <v>82</v>
      </c>
      <c r="J28" s="634">
        <f>SUM(J8:J27)</f>
        <v>5</v>
      </c>
      <c r="K28" s="634">
        <f>SUM(K8:K27)</f>
        <v>59</v>
      </c>
      <c r="L28" s="634">
        <f>SUM(L8:L27)</f>
        <v>8</v>
      </c>
      <c r="M28" s="634">
        <f>SUM(M8:M27)</f>
        <v>280</v>
      </c>
      <c r="N28" s="634">
        <f>SUM(N8:N27)</f>
        <v>35</v>
      </c>
      <c r="O28" s="634">
        <f>SUM(O8:O27)</f>
        <v>315</v>
      </c>
      <c r="P28" s="434" t="s">
        <v>201</v>
      </c>
      <c r="Q28" s="434"/>
    </row>
    <row r="29" spans="1:17" ht="13.5" thickTop="1"/>
    <row r="30" spans="1:17" ht="20.25">
      <c r="A30" s="701"/>
      <c r="B30" s="701"/>
      <c r="C30" s="701"/>
      <c r="D30" s="701"/>
      <c r="E30" s="701"/>
      <c r="F30" s="701"/>
      <c r="G30" s="701"/>
      <c r="H30" s="701"/>
      <c r="I30" s="701"/>
      <c r="J30" s="701"/>
      <c r="K30" s="701"/>
      <c r="L30" s="701"/>
      <c r="M30" s="701"/>
      <c r="N30" s="701"/>
      <c r="O30" s="701"/>
      <c r="P30" s="701"/>
      <c r="Q30" s="701"/>
    </row>
    <row r="31" spans="1:17" ht="18">
      <c r="A31" s="711"/>
      <c r="B31" s="711"/>
      <c r="C31" s="711"/>
      <c r="D31" s="711"/>
      <c r="E31" s="711"/>
      <c r="F31" s="711"/>
      <c r="G31" s="711"/>
      <c r="H31" s="711"/>
      <c r="I31" s="711"/>
      <c r="J31" s="711"/>
      <c r="K31" s="711"/>
      <c r="L31" s="711"/>
      <c r="M31" s="711"/>
      <c r="N31" s="711"/>
      <c r="O31" s="711"/>
      <c r="P31" s="711"/>
      <c r="Q31" s="711"/>
    </row>
    <row r="32" spans="1:17" ht="15.75">
      <c r="A32" s="358"/>
      <c r="B32" s="358"/>
      <c r="C32" s="358"/>
      <c r="D32" s="358"/>
      <c r="E32" s="358"/>
      <c r="F32" s="358"/>
      <c r="G32" s="358"/>
      <c r="H32" s="358"/>
      <c r="I32" s="358"/>
      <c r="J32" s="358"/>
      <c r="K32" s="358"/>
      <c r="L32" s="358"/>
      <c r="M32" s="358"/>
      <c r="N32" s="358"/>
      <c r="O32" s="358"/>
      <c r="P32" s="358"/>
      <c r="Q32" s="358"/>
    </row>
    <row r="33" spans="1:17" ht="12.75" customHeight="1">
      <c r="A33" s="358"/>
      <c r="B33" s="358"/>
      <c r="C33" s="647"/>
      <c r="D33" s="647"/>
      <c r="E33" s="647"/>
      <c r="F33" s="647"/>
      <c r="G33" s="647"/>
      <c r="H33" s="647"/>
      <c r="I33" s="647"/>
      <c r="J33" s="647"/>
      <c r="K33" s="647"/>
      <c r="L33" s="647"/>
      <c r="M33" s="647"/>
      <c r="N33" s="647"/>
      <c r="O33" s="647"/>
      <c r="P33" s="647"/>
      <c r="Q33" s="647"/>
    </row>
    <row r="34" spans="1:17" ht="12.75" customHeight="1">
      <c r="A34" s="358"/>
      <c r="B34" s="358"/>
      <c r="C34" s="647"/>
      <c r="D34" s="647"/>
      <c r="E34" s="647"/>
      <c r="F34" s="647"/>
      <c r="G34" s="647"/>
      <c r="H34" s="647"/>
      <c r="I34" s="647"/>
      <c r="J34" s="647"/>
      <c r="K34" s="647"/>
      <c r="L34" s="647"/>
      <c r="M34" s="647"/>
      <c r="N34" s="647"/>
      <c r="O34" s="647"/>
      <c r="P34" s="647"/>
      <c r="Q34" s="647"/>
    </row>
    <row r="35" spans="1:17" ht="15.75">
      <c r="A35" s="358"/>
      <c r="B35" s="358"/>
      <c r="C35" s="358"/>
      <c r="D35" s="358"/>
      <c r="E35" s="358"/>
      <c r="F35" s="358"/>
      <c r="G35" s="358"/>
      <c r="H35" s="358"/>
      <c r="I35" s="358"/>
      <c r="J35" s="358"/>
      <c r="K35" s="358"/>
      <c r="L35" s="358"/>
      <c r="M35" s="358"/>
      <c r="N35" s="358"/>
      <c r="O35" s="358"/>
      <c r="P35" s="358"/>
      <c r="Q35" s="358"/>
    </row>
    <row r="36" spans="1:17" ht="15.75">
      <c r="A36" s="358"/>
      <c r="B36" s="358"/>
      <c r="C36" s="358"/>
      <c r="D36" s="358"/>
      <c r="E36" s="358"/>
      <c r="F36" s="358"/>
      <c r="G36" s="358"/>
      <c r="H36" s="358"/>
      <c r="I36" s="358"/>
      <c r="J36" s="358"/>
      <c r="K36" s="358"/>
      <c r="L36" s="358"/>
      <c r="M36" s="358"/>
      <c r="N36" s="358"/>
      <c r="O36" s="358"/>
      <c r="P36" s="358"/>
      <c r="Q36" s="358"/>
    </row>
    <row r="37" spans="1:17" ht="15.75">
      <c r="A37" s="358"/>
      <c r="B37" s="358"/>
      <c r="C37" s="358"/>
      <c r="D37" s="358"/>
      <c r="E37" s="358"/>
      <c r="F37" s="358"/>
      <c r="G37" s="358"/>
      <c r="H37" s="358"/>
      <c r="I37" s="358"/>
      <c r="J37" s="358"/>
      <c r="K37" s="358"/>
      <c r="L37" s="358"/>
      <c r="M37" s="358"/>
      <c r="N37" s="358"/>
      <c r="O37" s="358"/>
      <c r="P37" s="358"/>
      <c r="Q37" s="358"/>
    </row>
    <row r="38" spans="1:17" ht="15.75">
      <c r="A38" s="358"/>
      <c r="B38" s="358"/>
      <c r="C38" s="358"/>
      <c r="D38" s="358"/>
      <c r="E38" s="358"/>
      <c r="F38" s="358"/>
      <c r="G38" s="358"/>
      <c r="H38" s="358"/>
      <c r="I38" s="358"/>
      <c r="J38" s="358"/>
      <c r="K38" s="358"/>
      <c r="L38" s="358"/>
      <c r="M38" s="358"/>
      <c r="N38" s="358"/>
      <c r="O38" s="358"/>
      <c r="P38" s="358"/>
      <c r="Q38" s="358"/>
    </row>
    <row r="39" spans="1:17" ht="15.75">
      <c r="A39" s="922"/>
      <c r="B39" s="358"/>
      <c r="C39" s="358"/>
      <c r="D39" s="358"/>
      <c r="E39" s="358"/>
      <c r="F39" s="358"/>
      <c r="G39" s="358"/>
      <c r="H39" s="358"/>
      <c r="I39" s="358"/>
      <c r="J39" s="358"/>
      <c r="K39" s="358"/>
      <c r="L39" s="358"/>
      <c r="M39" s="358"/>
      <c r="N39" s="358"/>
      <c r="O39" s="358"/>
      <c r="P39" s="358"/>
      <c r="Q39" s="358"/>
    </row>
    <row r="40" spans="1:17" ht="15.75">
      <c r="A40" s="922"/>
      <c r="B40" s="358"/>
      <c r="C40" s="358"/>
      <c r="D40" s="358"/>
      <c r="E40" s="358"/>
      <c r="F40" s="358"/>
      <c r="G40" s="358"/>
      <c r="H40" s="358"/>
      <c r="I40" s="358"/>
      <c r="J40" s="358"/>
      <c r="K40" s="358"/>
      <c r="L40" s="358"/>
      <c r="M40" s="358"/>
      <c r="N40" s="358"/>
      <c r="O40" s="358"/>
      <c r="P40" s="358"/>
      <c r="Q40" s="358"/>
    </row>
    <row r="41" spans="1:17" ht="15.75">
      <c r="A41" s="922"/>
      <c r="B41" s="358"/>
      <c r="C41" s="358"/>
      <c r="D41" s="358"/>
      <c r="E41" s="358"/>
      <c r="F41" s="358"/>
      <c r="G41" s="358"/>
      <c r="H41" s="358"/>
      <c r="I41" s="358"/>
      <c r="J41" s="358"/>
      <c r="K41" s="358"/>
      <c r="L41" s="358"/>
      <c r="M41" s="358"/>
      <c r="N41" s="358"/>
      <c r="O41" s="358"/>
      <c r="P41" s="358"/>
      <c r="Q41" s="358"/>
    </row>
    <row r="42" spans="1:17" ht="15.75">
      <c r="A42" s="922"/>
      <c r="B42" s="358"/>
      <c r="C42" s="358"/>
      <c r="D42" s="358"/>
      <c r="E42" s="358"/>
      <c r="F42" s="358"/>
      <c r="G42" s="358"/>
      <c r="H42" s="358"/>
      <c r="I42" s="358"/>
      <c r="J42" s="358"/>
      <c r="K42" s="358"/>
      <c r="L42" s="358"/>
      <c r="M42" s="358"/>
      <c r="N42" s="358"/>
      <c r="O42" s="358"/>
      <c r="P42" s="358"/>
      <c r="Q42" s="358"/>
    </row>
    <row r="43" spans="1:17" ht="15.75">
      <c r="A43" s="922"/>
      <c r="B43" s="358"/>
      <c r="C43" s="358"/>
      <c r="D43" s="358"/>
      <c r="E43" s="358"/>
      <c r="F43" s="358"/>
      <c r="G43" s="358"/>
      <c r="H43" s="358"/>
      <c r="I43" s="358"/>
      <c r="J43" s="358"/>
      <c r="K43" s="358"/>
      <c r="L43" s="358"/>
      <c r="M43" s="358"/>
      <c r="N43" s="358"/>
      <c r="O43" s="358"/>
      <c r="P43" s="358"/>
      <c r="Q43" s="358"/>
    </row>
    <row r="44" spans="1:17" ht="15.75">
      <c r="A44" s="922"/>
      <c r="B44" s="358"/>
      <c r="C44" s="358"/>
      <c r="D44" s="358"/>
      <c r="E44" s="358"/>
      <c r="F44" s="358"/>
      <c r="G44" s="358"/>
      <c r="H44" s="358"/>
      <c r="I44" s="358"/>
      <c r="J44" s="358"/>
      <c r="K44" s="358"/>
      <c r="L44" s="358"/>
      <c r="M44" s="358"/>
      <c r="N44" s="358"/>
      <c r="O44" s="358"/>
      <c r="P44" s="358"/>
      <c r="Q44" s="358"/>
    </row>
    <row r="45" spans="1:17" ht="15.75">
      <c r="A45" s="358"/>
      <c r="B45" s="358"/>
      <c r="C45" s="358"/>
      <c r="D45" s="358"/>
      <c r="E45" s="358"/>
      <c r="F45" s="358"/>
      <c r="G45" s="358"/>
      <c r="H45" s="358"/>
      <c r="I45" s="358"/>
      <c r="J45" s="358"/>
      <c r="K45" s="358"/>
      <c r="L45" s="358"/>
      <c r="M45" s="358"/>
      <c r="N45" s="358"/>
      <c r="O45" s="358"/>
      <c r="P45" s="358"/>
      <c r="Q45" s="358"/>
    </row>
    <row r="46" spans="1:17" ht="15.75">
      <c r="A46" s="358"/>
      <c r="B46" s="358"/>
      <c r="C46" s="358"/>
      <c r="D46" s="358"/>
      <c r="E46" s="358"/>
      <c r="F46" s="358"/>
      <c r="G46" s="358"/>
      <c r="H46" s="358"/>
      <c r="I46" s="358"/>
      <c r="J46" s="358"/>
      <c r="K46" s="358"/>
      <c r="L46" s="358"/>
      <c r="M46" s="358"/>
      <c r="N46" s="358"/>
      <c r="O46" s="358"/>
      <c r="P46" s="358"/>
      <c r="Q46" s="358"/>
    </row>
    <row r="47" spans="1:17" ht="15.75">
      <c r="A47" s="358"/>
      <c r="B47" s="358"/>
      <c r="C47" s="358"/>
      <c r="D47" s="358"/>
      <c r="E47" s="358"/>
      <c r="F47" s="358"/>
      <c r="G47" s="358"/>
      <c r="H47" s="358"/>
      <c r="I47" s="358"/>
      <c r="J47" s="358"/>
      <c r="K47" s="358"/>
      <c r="L47" s="358"/>
      <c r="M47" s="358"/>
      <c r="N47" s="358"/>
      <c r="O47" s="358"/>
      <c r="P47" s="358"/>
      <c r="Q47" s="358"/>
    </row>
    <row r="48" spans="1:17" ht="15.75">
      <c r="A48" s="358"/>
      <c r="B48" s="358"/>
      <c r="C48" s="358"/>
      <c r="D48" s="358"/>
      <c r="E48" s="358"/>
      <c r="F48" s="358"/>
      <c r="G48" s="358"/>
      <c r="H48" s="358"/>
      <c r="I48" s="358"/>
      <c r="J48" s="358"/>
      <c r="K48" s="358"/>
      <c r="L48" s="358"/>
      <c r="M48" s="358"/>
      <c r="N48" s="358"/>
      <c r="O48" s="358"/>
      <c r="P48" s="358"/>
      <c r="Q48" s="358"/>
    </row>
    <row r="49" spans="1:17" ht="15.75">
      <c r="A49" s="358"/>
      <c r="B49" s="358"/>
      <c r="C49" s="358"/>
      <c r="D49" s="358"/>
      <c r="E49" s="358"/>
      <c r="F49" s="358"/>
      <c r="G49" s="358"/>
      <c r="H49" s="358"/>
      <c r="I49" s="358"/>
      <c r="J49" s="358"/>
      <c r="K49" s="358"/>
      <c r="L49" s="358"/>
      <c r="M49" s="358"/>
      <c r="N49" s="358"/>
      <c r="O49" s="358"/>
      <c r="P49" s="358"/>
      <c r="Q49" s="358"/>
    </row>
    <row r="50" spans="1:17" ht="15.75">
      <c r="A50" s="358"/>
      <c r="B50" s="358"/>
      <c r="C50" s="358"/>
      <c r="D50" s="358"/>
      <c r="E50" s="358"/>
      <c r="F50" s="358"/>
      <c r="G50" s="358"/>
      <c r="H50" s="358"/>
      <c r="I50" s="358"/>
      <c r="J50" s="358"/>
      <c r="K50" s="358"/>
      <c r="L50" s="358"/>
      <c r="M50" s="358"/>
      <c r="N50" s="358"/>
      <c r="O50" s="358"/>
      <c r="P50" s="358"/>
      <c r="Q50" s="358"/>
    </row>
    <row r="51" spans="1:17" ht="15.75">
      <c r="A51" s="358"/>
      <c r="B51" s="358"/>
      <c r="C51" s="358"/>
      <c r="D51" s="358"/>
      <c r="E51" s="358"/>
      <c r="F51" s="358"/>
      <c r="G51" s="358"/>
      <c r="H51" s="358"/>
      <c r="I51" s="358"/>
      <c r="J51" s="358"/>
      <c r="K51" s="358"/>
      <c r="L51" s="358"/>
      <c r="M51" s="358"/>
      <c r="N51" s="358"/>
      <c r="O51" s="358"/>
      <c r="P51" s="358"/>
      <c r="Q51" s="358"/>
    </row>
    <row r="52" spans="1:17" ht="15.75">
      <c r="A52" s="358"/>
      <c r="B52" s="358"/>
      <c r="C52" s="358"/>
      <c r="D52" s="358"/>
      <c r="E52" s="358"/>
      <c r="F52" s="358"/>
      <c r="G52" s="358"/>
      <c r="H52" s="358"/>
      <c r="I52" s="358"/>
      <c r="J52" s="358"/>
      <c r="K52" s="358"/>
      <c r="L52" s="358"/>
      <c r="M52" s="358"/>
      <c r="N52" s="358"/>
      <c r="O52" s="358"/>
      <c r="P52" s="358"/>
      <c r="Q52" s="358"/>
    </row>
    <row r="53" spans="1:17" ht="15.75">
      <c r="A53" s="358"/>
      <c r="B53" s="358"/>
      <c r="C53" s="358"/>
      <c r="D53" s="358"/>
      <c r="E53" s="358"/>
      <c r="F53" s="358"/>
      <c r="G53" s="358"/>
      <c r="H53" s="358"/>
      <c r="I53" s="358"/>
      <c r="J53" s="358"/>
      <c r="K53" s="358"/>
      <c r="L53" s="358"/>
      <c r="M53" s="358"/>
      <c r="N53" s="358"/>
      <c r="O53" s="358"/>
      <c r="P53" s="358"/>
      <c r="Q53" s="358"/>
    </row>
    <row r="54" spans="1:17" ht="15.75">
      <c r="A54" s="358"/>
      <c r="B54" s="358"/>
      <c r="C54" s="358"/>
      <c r="D54" s="358"/>
      <c r="E54" s="358"/>
      <c r="F54" s="358"/>
      <c r="G54" s="358"/>
      <c r="H54" s="358"/>
      <c r="I54" s="358"/>
      <c r="J54" s="358"/>
      <c r="K54" s="358"/>
      <c r="L54" s="358"/>
      <c r="M54" s="358"/>
      <c r="N54" s="358"/>
      <c r="O54" s="358"/>
      <c r="P54" s="358"/>
      <c r="Q54" s="358"/>
    </row>
    <row r="55" spans="1:17" ht="15.75">
      <c r="A55" s="358"/>
      <c r="B55" s="358"/>
      <c r="C55" s="358"/>
      <c r="D55" s="358"/>
      <c r="E55" s="358"/>
      <c r="F55" s="358"/>
      <c r="G55" s="358"/>
      <c r="H55" s="358"/>
      <c r="I55" s="358"/>
      <c r="J55" s="358"/>
      <c r="K55" s="358"/>
      <c r="L55" s="358"/>
      <c r="M55" s="358"/>
      <c r="N55" s="358"/>
      <c r="O55" s="358"/>
      <c r="P55" s="358"/>
      <c r="Q55" s="358"/>
    </row>
    <row r="56" spans="1:17">
      <c r="A56" s="703"/>
      <c r="B56" s="703"/>
      <c r="C56" s="703"/>
      <c r="D56" s="703"/>
      <c r="E56" s="703"/>
      <c r="F56" s="703"/>
      <c r="G56" s="703"/>
      <c r="H56" s="703"/>
      <c r="I56" s="703"/>
      <c r="J56" s="703"/>
      <c r="K56" s="703"/>
      <c r="L56" s="703"/>
      <c r="M56" s="703"/>
      <c r="N56" s="703"/>
      <c r="O56" s="703"/>
      <c r="P56" s="703"/>
      <c r="Q56" s="703"/>
    </row>
    <row r="57" spans="1:17">
      <c r="A57" s="230"/>
      <c r="B57" s="230"/>
      <c r="C57" s="230"/>
      <c r="D57" s="230"/>
      <c r="E57" s="230"/>
      <c r="F57" s="230"/>
      <c r="G57" s="230"/>
      <c r="H57" s="230"/>
      <c r="I57" s="230"/>
      <c r="J57" s="230"/>
      <c r="K57" s="230"/>
      <c r="L57" s="230"/>
      <c r="M57" s="230"/>
      <c r="N57" s="230"/>
      <c r="O57" s="230"/>
      <c r="P57" s="230"/>
      <c r="Q57" s="230"/>
    </row>
    <row r="58" spans="1:17">
      <c r="A58" s="230"/>
      <c r="B58" s="230"/>
      <c r="C58" s="230"/>
      <c r="D58" s="230"/>
      <c r="E58" s="230"/>
      <c r="F58" s="230"/>
      <c r="G58" s="230"/>
      <c r="H58" s="230"/>
      <c r="I58" s="230"/>
      <c r="J58" s="230"/>
      <c r="K58" s="230"/>
      <c r="L58" s="230"/>
      <c r="M58" s="230"/>
      <c r="N58" s="230"/>
      <c r="O58" s="230"/>
      <c r="P58" s="230"/>
      <c r="Q58" s="230"/>
    </row>
    <row r="59" spans="1:17">
      <c r="A59" s="230"/>
      <c r="B59" s="230"/>
      <c r="C59" s="230"/>
      <c r="D59" s="230"/>
      <c r="E59" s="230"/>
      <c r="F59" s="230"/>
      <c r="G59" s="230"/>
      <c r="H59" s="230"/>
      <c r="I59" s="230"/>
      <c r="J59" s="230"/>
      <c r="K59" s="230"/>
      <c r="L59" s="230"/>
      <c r="M59" s="230"/>
      <c r="N59" s="230"/>
      <c r="O59" s="230"/>
      <c r="P59" s="230"/>
      <c r="Q59" s="230"/>
    </row>
    <row r="60" spans="1:17">
      <c r="A60" s="230"/>
      <c r="B60" s="230"/>
      <c r="C60" s="230"/>
      <c r="D60" s="230"/>
      <c r="E60" s="230"/>
      <c r="F60" s="230"/>
      <c r="G60" s="230"/>
      <c r="H60" s="230"/>
      <c r="I60" s="230"/>
      <c r="J60" s="230"/>
      <c r="K60" s="230"/>
      <c r="L60" s="230"/>
      <c r="M60" s="230"/>
      <c r="N60" s="230"/>
      <c r="O60" s="230"/>
      <c r="P60" s="230"/>
      <c r="Q60" s="230"/>
    </row>
    <row r="61" spans="1:17">
      <c r="A61" s="230"/>
      <c r="B61" s="230"/>
      <c r="C61" s="230"/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</row>
    <row r="62" spans="1:17">
      <c r="A62" s="230"/>
      <c r="B62" s="230"/>
      <c r="C62" s="230"/>
      <c r="D62" s="230"/>
      <c r="E62" s="230"/>
      <c r="F62" s="230"/>
      <c r="G62" s="230"/>
      <c r="H62" s="230"/>
      <c r="I62" s="230"/>
      <c r="J62" s="230"/>
      <c r="K62" s="230"/>
      <c r="L62" s="230"/>
      <c r="M62" s="230"/>
      <c r="N62" s="230"/>
      <c r="O62" s="230"/>
      <c r="P62" s="230"/>
      <c r="Q62" s="230"/>
    </row>
    <row r="63" spans="1:17">
      <c r="A63" s="230"/>
      <c r="B63" s="230"/>
      <c r="C63" s="230"/>
      <c r="D63" s="230"/>
      <c r="E63" s="230"/>
      <c r="F63" s="230"/>
      <c r="G63" s="230"/>
      <c r="H63" s="230"/>
      <c r="I63" s="230"/>
      <c r="J63" s="230"/>
      <c r="K63" s="230"/>
      <c r="L63" s="230"/>
      <c r="M63" s="230"/>
      <c r="N63" s="230"/>
      <c r="O63" s="230"/>
      <c r="P63" s="230"/>
      <c r="Q63" s="230"/>
    </row>
    <row r="64" spans="1:17">
      <c r="A64" s="230"/>
      <c r="B64" s="230"/>
      <c r="C64" s="230"/>
      <c r="D64" s="230"/>
      <c r="E64" s="230"/>
      <c r="F64" s="230"/>
      <c r="G64" s="230"/>
      <c r="H64" s="230"/>
      <c r="I64" s="230"/>
      <c r="J64" s="230"/>
      <c r="K64" s="230"/>
      <c r="L64" s="230"/>
      <c r="M64" s="230"/>
      <c r="N64" s="230"/>
      <c r="O64" s="230"/>
      <c r="P64" s="230"/>
      <c r="Q64" s="230"/>
    </row>
    <row r="65" spans="1:17">
      <c r="A65" s="230"/>
      <c r="B65" s="230"/>
      <c r="C65" s="230"/>
      <c r="D65" s="230"/>
      <c r="E65" s="230"/>
      <c r="F65" s="230"/>
      <c r="G65" s="230"/>
      <c r="H65" s="230"/>
      <c r="I65" s="230"/>
      <c r="J65" s="230"/>
      <c r="K65" s="230"/>
      <c r="L65" s="230"/>
      <c r="M65" s="230"/>
      <c r="N65" s="230"/>
      <c r="O65" s="230"/>
      <c r="P65" s="230"/>
      <c r="Q65" s="230"/>
    </row>
    <row r="66" spans="1:17">
      <c r="A66" s="230"/>
      <c r="B66" s="230"/>
      <c r="C66" s="230"/>
      <c r="D66" s="230"/>
      <c r="E66" s="230"/>
      <c r="F66" s="230"/>
      <c r="G66" s="230"/>
      <c r="H66" s="230"/>
      <c r="I66" s="230"/>
      <c r="J66" s="230"/>
      <c r="K66" s="230"/>
      <c r="L66" s="230"/>
      <c r="M66" s="230"/>
      <c r="N66" s="230"/>
      <c r="O66" s="230"/>
      <c r="P66" s="230"/>
      <c r="Q66" s="230"/>
    </row>
    <row r="67" spans="1:17">
      <c r="A67" s="230"/>
      <c r="B67" s="230"/>
      <c r="C67" s="230"/>
      <c r="D67" s="230"/>
      <c r="E67" s="230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</row>
    <row r="68" spans="1:17">
      <c r="A68" s="230"/>
      <c r="B68" s="230"/>
      <c r="C68" s="230"/>
      <c r="D68" s="230"/>
      <c r="E68" s="230"/>
      <c r="F68" s="230"/>
      <c r="G68" s="230"/>
      <c r="H68" s="230"/>
      <c r="I68" s="230"/>
      <c r="J68" s="230"/>
      <c r="K68" s="230"/>
      <c r="L68" s="230"/>
      <c r="M68" s="230"/>
      <c r="N68" s="230"/>
      <c r="O68" s="230"/>
      <c r="P68" s="230"/>
      <c r="Q68" s="230"/>
    </row>
    <row r="69" spans="1:17">
      <c r="A69" s="230"/>
      <c r="B69" s="230"/>
      <c r="C69" s="230"/>
      <c r="D69" s="230"/>
      <c r="E69" s="230"/>
      <c r="F69" s="230"/>
      <c r="G69" s="230"/>
      <c r="H69" s="230"/>
      <c r="I69" s="230"/>
      <c r="J69" s="230"/>
      <c r="K69" s="230"/>
      <c r="L69" s="230"/>
      <c r="M69" s="230"/>
      <c r="N69" s="230"/>
      <c r="O69" s="230"/>
      <c r="P69" s="230"/>
      <c r="Q69" s="230"/>
    </row>
    <row r="70" spans="1:17">
      <c r="A70" s="230"/>
      <c r="B70" s="230"/>
      <c r="C70" s="230"/>
      <c r="D70" s="230"/>
      <c r="E70" s="230"/>
      <c r="F70" s="230"/>
      <c r="G70" s="230"/>
      <c r="H70" s="230"/>
      <c r="I70" s="230"/>
      <c r="J70" s="230"/>
      <c r="K70" s="230"/>
      <c r="L70" s="230"/>
      <c r="M70" s="230"/>
      <c r="N70" s="230"/>
      <c r="O70" s="230"/>
      <c r="P70" s="230"/>
      <c r="Q70" s="230"/>
    </row>
    <row r="71" spans="1:17">
      <c r="A71" s="230"/>
      <c r="B71" s="230"/>
      <c r="C71" s="230"/>
      <c r="D71" s="230"/>
      <c r="E71" s="230"/>
      <c r="F71" s="230"/>
      <c r="G71" s="230"/>
      <c r="H71" s="230"/>
      <c r="I71" s="230"/>
      <c r="J71" s="230"/>
      <c r="K71" s="230"/>
      <c r="L71" s="230"/>
      <c r="M71" s="230"/>
      <c r="N71" s="230"/>
      <c r="O71" s="230"/>
      <c r="P71" s="230"/>
      <c r="Q71" s="230"/>
    </row>
    <row r="72" spans="1:17">
      <c r="A72" s="230"/>
      <c r="B72" s="230"/>
      <c r="C72" s="230"/>
      <c r="D72" s="230"/>
      <c r="E72" s="230"/>
      <c r="F72" s="230"/>
      <c r="G72" s="230"/>
      <c r="H72" s="230"/>
      <c r="I72" s="230"/>
      <c r="J72" s="230"/>
      <c r="K72" s="230"/>
      <c r="L72" s="230"/>
      <c r="M72" s="230"/>
      <c r="N72" s="230"/>
      <c r="O72" s="230"/>
      <c r="P72" s="230"/>
      <c r="Q72" s="230"/>
    </row>
    <row r="73" spans="1:17">
      <c r="A73" s="230"/>
      <c r="B73" s="230"/>
      <c r="C73" s="230"/>
      <c r="D73" s="230"/>
      <c r="E73" s="230"/>
      <c r="F73" s="230"/>
      <c r="G73" s="230"/>
      <c r="H73" s="230"/>
      <c r="I73" s="230"/>
      <c r="J73" s="230"/>
      <c r="K73" s="230"/>
      <c r="L73" s="230"/>
      <c r="M73" s="230"/>
      <c r="N73" s="230"/>
      <c r="O73" s="230"/>
      <c r="P73" s="230"/>
      <c r="Q73" s="230"/>
    </row>
    <row r="74" spans="1:17">
      <c r="A74" s="230"/>
      <c r="B74" s="230"/>
      <c r="C74" s="230"/>
      <c r="D74" s="230"/>
      <c r="E74" s="230"/>
      <c r="F74" s="230"/>
      <c r="G74" s="230"/>
      <c r="H74" s="230"/>
      <c r="I74" s="230"/>
      <c r="J74" s="230"/>
      <c r="K74" s="230"/>
      <c r="L74" s="230"/>
      <c r="M74" s="230"/>
      <c r="N74" s="230"/>
      <c r="O74" s="230"/>
      <c r="P74" s="230"/>
      <c r="Q74" s="230"/>
    </row>
    <row r="75" spans="1:17">
      <c r="A75" s="230"/>
      <c r="B75" s="230"/>
      <c r="C75" s="230"/>
      <c r="D75" s="230"/>
      <c r="E75" s="230"/>
      <c r="F75" s="230"/>
      <c r="G75" s="230"/>
      <c r="H75" s="230"/>
      <c r="I75" s="230"/>
      <c r="J75" s="230"/>
      <c r="K75" s="230"/>
      <c r="L75" s="230"/>
      <c r="M75" s="230"/>
      <c r="N75" s="230"/>
      <c r="O75" s="230"/>
      <c r="P75" s="230"/>
      <c r="Q75" s="230"/>
    </row>
    <row r="76" spans="1:17">
      <c r="A76" s="230"/>
      <c r="B76" s="230"/>
      <c r="C76" s="230"/>
      <c r="D76" s="230"/>
      <c r="E76" s="230"/>
      <c r="F76" s="230"/>
      <c r="G76" s="230"/>
      <c r="H76" s="230"/>
      <c r="I76" s="230"/>
      <c r="J76" s="230"/>
      <c r="K76" s="230"/>
      <c r="L76" s="230"/>
      <c r="M76" s="230"/>
      <c r="N76" s="230"/>
      <c r="O76" s="230"/>
      <c r="P76" s="230"/>
      <c r="Q76" s="230"/>
    </row>
    <row r="77" spans="1:17">
      <c r="A77" s="230"/>
      <c r="B77" s="230"/>
      <c r="C77" s="230"/>
      <c r="D77" s="230"/>
      <c r="E77" s="230"/>
      <c r="F77" s="230"/>
      <c r="G77" s="230"/>
      <c r="H77" s="230"/>
      <c r="I77" s="230"/>
      <c r="J77" s="230"/>
      <c r="K77" s="230"/>
      <c r="L77" s="230"/>
      <c r="M77" s="230"/>
      <c r="N77" s="230"/>
      <c r="O77" s="230"/>
      <c r="P77" s="230"/>
      <c r="Q77" s="230"/>
    </row>
    <row r="78" spans="1:17">
      <c r="A78" s="230"/>
      <c r="B78" s="230"/>
      <c r="C78" s="230"/>
      <c r="D78" s="230"/>
      <c r="E78" s="230"/>
      <c r="F78" s="230"/>
      <c r="G78" s="230"/>
      <c r="H78" s="230"/>
      <c r="I78" s="230"/>
      <c r="J78" s="230"/>
      <c r="K78" s="230"/>
      <c r="L78" s="230"/>
      <c r="M78" s="230"/>
      <c r="N78" s="230"/>
      <c r="O78" s="230"/>
      <c r="P78" s="230"/>
      <c r="Q78" s="230"/>
    </row>
    <row r="79" spans="1:17">
      <c r="A79" s="230"/>
      <c r="B79" s="230"/>
      <c r="C79" s="230"/>
      <c r="D79" s="230"/>
      <c r="E79" s="230"/>
      <c r="F79" s="230"/>
      <c r="G79" s="230"/>
      <c r="H79" s="230"/>
      <c r="I79" s="230"/>
      <c r="J79" s="230"/>
      <c r="K79" s="230"/>
      <c r="L79" s="230"/>
      <c r="M79" s="230"/>
      <c r="N79" s="230"/>
      <c r="O79" s="230"/>
      <c r="P79" s="230"/>
      <c r="Q79" s="230"/>
    </row>
    <row r="80" spans="1:17">
      <c r="A80" s="230"/>
      <c r="B80" s="230"/>
      <c r="C80" s="230"/>
      <c r="D80" s="230"/>
      <c r="E80" s="230"/>
      <c r="F80" s="230"/>
      <c r="G80" s="230"/>
      <c r="H80" s="230"/>
      <c r="I80" s="230"/>
      <c r="J80" s="230"/>
      <c r="K80" s="230"/>
      <c r="L80" s="230"/>
      <c r="M80" s="230"/>
      <c r="N80" s="230"/>
      <c r="O80" s="230"/>
      <c r="P80" s="230"/>
      <c r="Q80" s="230"/>
    </row>
    <row r="81" spans="1:17">
      <c r="A81" s="230"/>
      <c r="B81" s="230"/>
      <c r="C81" s="230"/>
      <c r="D81" s="230"/>
      <c r="E81" s="230"/>
      <c r="F81" s="230"/>
      <c r="G81" s="230"/>
      <c r="H81" s="230"/>
      <c r="I81" s="230"/>
      <c r="J81" s="230"/>
      <c r="K81" s="230"/>
      <c r="L81" s="230"/>
      <c r="M81" s="230"/>
      <c r="N81" s="230"/>
      <c r="O81" s="230"/>
      <c r="P81" s="230"/>
      <c r="Q81" s="230"/>
    </row>
    <row r="82" spans="1:17">
      <c r="A82" s="230"/>
      <c r="B82" s="230"/>
      <c r="C82" s="230"/>
      <c r="D82" s="230"/>
      <c r="E82" s="230"/>
      <c r="F82" s="230"/>
      <c r="G82" s="230"/>
      <c r="H82" s="230"/>
      <c r="I82" s="230"/>
      <c r="J82" s="230"/>
      <c r="K82" s="230"/>
      <c r="L82" s="230"/>
      <c r="M82" s="230"/>
      <c r="N82" s="230"/>
      <c r="O82" s="230"/>
      <c r="P82" s="230"/>
      <c r="Q82" s="230"/>
    </row>
    <row r="83" spans="1:17">
      <c r="A83" s="230"/>
      <c r="B83" s="230"/>
      <c r="C83" s="230"/>
      <c r="D83" s="230"/>
      <c r="E83" s="230"/>
      <c r="F83" s="230"/>
      <c r="G83" s="230"/>
      <c r="H83" s="230"/>
      <c r="I83" s="230"/>
      <c r="J83" s="230"/>
      <c r="K83" s="230"/>
      <c r="L83" s="230"/>
      <c r="M83" s="230"/>
      <c r="N83" s="230"/>
      <c r="O83" s="230"/>
      <c r="P83" s="230"/>
      <c r="Q83" s="230"/>
    </row>
    <row r="84" spans="1:17">
      <c r="A84" s="230"/>
      <c r="B84" s="230"/>
      <c r="C84" s="230"/>
      <c r="D84" s="230"/>
      <c r="E84" s="230"/>
      <c r="F84" s="230"/>
      <c r="G84" s="230"/>
      <c r="H84" s="230"/>
      <c r="I84" s="230"/>
      <c r="J84" s="230"/>
      <c r="K84" s="230"/>
      <c r="L84" s="230"/>
      <c r="M84" s="230"/>
      <c r="N84" s="230"/>
      <c r="O84" s="230"/>
      <c r="P84" s="230"/>
      <c r="Q84" s="230"/>
    </row>
    <row r="85" spans="1:17">
      <c r="A85" s="230"/>
      <c r="B85" s="230"/>
      <c r="C85" s="230"/>
      <c r="D85" s="230"/>
      <c r="E85" s="230"/>
      <c r="F85" s="230"/>
      <c r="G85" s="230"/>
      <c r="H85" s="230"/>
      <c r="I85" s="230"/>
      <c r="J85" s="230"/>
      <c r="K85" s="230"/>
      <c r="L85" s="230"/>
      <c r="M85" s="230"/>
      <c r="N85" s="230"/>
      <c r="O85" s="230"/>
      <c r="P85" s="230"/>
      <c r="Q85" s="230"/>
    </row>
    <row r="86" spans="1:17">
      <c r="A86" s="230"/>
      <c r="B86" s="230"/>
      <c r="C86" s="230"/>
      <c r="D86" s="230"/>
      <c r="E86" s="230"/>
      <c r="F86" s="230"/>
      <c r="G86" s="230"/>
      <c r="H86" s="230"/>
      <c r="I86" s="230"/>
      <c r="J86" s="230"/>
      <c r="K86" s="230"/>
      <c r="L86" s="230"/>
      <c r="M86" s="230"/>
      <c r="N86" s="230"/>
      <c r="O86" s="230"/>
      <c r="P86" s="230"/>
      <c r="Q86" s="230"/>
    </row>
    <row r="87" spans="1:17">
      <c r="A87" s="230"/>
      <c r="B87" s="230"/>
      <c r="C87" s="230"/>
      <c r="D87" s="230"/>
      <c r="E87" s="230"/>
      <c r="F87" s="230"/>
      <c r="G87" s="230"/>
      <c r="H87" s="230"/>
      <c r="I87" s="230"/>
      <c r="J87" s="230"/>
      <c r="K87" s="230"/>
      <c r="L87" s="230"/>
      <c r="M87" s="230"/>
      <c r="N87" s="230"/>
      <c r="O87" s="230"/>
      <c r="P87" s="230"/>
      <c r="Q87" s="230"/>
    </row>
    <row r="88" spans="1:17">
      <c r="A88" s="230"/>
      <c r="B88" s="230"/>
      <c r="C88" s="230"/>
      <c r="D88" s="230"/>
      <c r="E88" s="230"/>
      <c r="F88" s="230"/>
      <c r="G88" s="230"/>
      <c r="H88" s="230"/>
      <c r="I88" s="230"/>
      <c r="J88" s="230"/>
      <c r="K88" s="230"/>
      <c r="L88" s="230"/>
      <c r="M88" s="230"/>
      <c r="N88" s="230"/>
      <c r="O88" s="230"/>
      <c r="P88" s="230"/>
      <c r="Q88" s="230"/>
    </row>
    <row r="89" spans="1:17">
      <c r="A89" s="230"/>
      <c r="B89" s="230"/>
      <c r="C89" s="230"/>
      <c r="D89" s="230"/>
      <c r="E89" s="230"/>
      <c r="F89" s="230"/>
      <c r="G89" s="230"/>
      <c r="H89" s="230"/>
      <c r="I89" s="230"/>
      <c r="J89" s="230"/>
      <c r="K89" s="230"/>
      <c r="L89" s="230"/>
      <c r="M89" s="230"/>
      <c r="N89" s="230"/>
      <c r="O89" s="230"/>
      <c r="P89" s="230"/>
      <c r="Q89" s="230"/>
    </row>
    <row r="90" spans="1:17">
      <c r="A90" s="230"/>
      <c r="B90" s="230"/>
      <c r="C90" s="230"/>
      <c r="D90" s="230"/>
      <c r="E90" s="230"/>
      <c r="F90" s="230"/>
      <c r="G90" s="230"/>
      <c r="H90" s="230"/>
      <c r="I90" s="230"/>
      <c r="J90" s="230"/>
      <c r="K90" s="230"/>
      <c r="L90" s="230"/>
      <c r="M90" s="230"/>
      <c r="N90" s="230"/>
      <c r="O90" s="230"/>
      <c r="P90" s="230"/>
      <c r="Q90" s="230"/>
    </row>
    <row r="91" spans="1:17">
      <c r="A91" s="230"/>
      <c r="B91" s="230"/>
      <c r="C91" s="230"/>
      <c r="D91" s="230"/>
      <c r="E91" s="230"/>
      <c r="F91" s="230"/>
      <c r="G91" s="230"/>
      <c r="H91" s="230"/>
      <c r="I91" s="230"/>
      <c r="J91" s="230"/>
      <c r="K91" s="230"/>
      <c r="L91" s="230"/>
      <c r="M91" s="230"/>
      <c r="N91" s="230"/>
      <c r="O91" s="230"/>
      <c r="P91" s="230"/>
      <c r="Q91" s="230"/>
    </row>
    <row r="92" spans="1:17">
      <c r="A92" s="230"/>
      <c r="B92" s="230"/>
      <c r="C92" s="230"/>
      <c r="D92" s="230"/>
      <c r="E92" s="230"/>
      <c r="F92" s="230"/>
      <c r="G92" s="230"/>
      <c r="H92" s="230"/>
      <c r="I92" s="230"/>
      <c r="J92" s="230"/>
      <c r="K92" s="230"/>
      <c r="L92" s="230"/>
      <c r="M92" s="230"/>
      <c r="N92" s="230"/>
      <c r="O92" s="230"/>
      <c r="P92" s="230"/>
      <c r="Q92" s="230"/>
    </row>
    <row r="93" spans="1:17">
      <c r="A93" s="230"/>
      <c r="B93" s="230"/>
      <c r="C93" s="230"/>
      <c r="D93" s="230"/>
      <c r="E93" s="230"/>
      <c r="F93" s="230"/>
      <c r="G93" s="230"/>
      <c r="H93" s="230"/>
      <c r="I93" s="230"/>
      <c r="J93" s="230"/>
      <c r="K93" s="230"/>
      <c r="L93" s="230"/>
      <c r="M93" s="230"/>
      <c r="N93" s="230"/>
      <c r="O93" s="230"/>
      <c r="P93" s="230"/>
      <c r="Q93" s="230"/>
    </row>
    <row r="94" spans="1:17">
      <c r="A94" s="230"/>
      <c r="B94" s="230"/>
      <c r="C94" s="230"/>
      <c r="D94" s="230"/>
      <c r="E94" s="230"/>
      <c r="F94" s="230"/>
      <c r="G94" s="230"/>
      <c r="H94" s="230"/>
      <c r="I94" s="230"/>
      <c r="J94" s="230"/>
      <c r="K94" s="230"/>
      <c r="L94" s="230"/>
      <c r="M94" s="230"/>
      <c r="N94" s="230"/>
      <c r="O94" s="230"/>
      <c r="P94" s="230"/>
      <c r="Q94" s="230"/>
    </row>
    <row r="95" spans="1:17">
      <c r="A95" s="230"/>
      <c r="B95" s="230"/>
      <c r="C95" s="230"/>
      <c r="D95" s="230"/>
      <c r="E95" s="230"/>
      <c r="F95" s="230"/>
      <c r="G95" s="230"/>
      <c r="H95" s="230"/>
      <c r="I95" s="230"/>
      <c r="J95" s="230"/>
      <c r="K95" s="230"/>
      <c r="L95" s="230"/>
      <c r="M95" s="230"/>
      <c r="N95" s="230"/>
      <c r="O95" s="230"/>
      <c r="P95" s="230"/>
      <c r="Q95" s="230"/>
    </row>
  </sheetData>
  <mergeCells count="49">
    <mergeCell ref="E4:F4"/>
    <mergeCell ref="M4:O4"/>
    <mergeCell ref="E5:F5"/>
    <mergeCell ref="K5:L5"/>
    <mergeCell ref="P10:Q10"/>
    <mergeCell ref="A8:B8"/>
    <mergeCell ref="A1:Q1"/>
    <mergeCell ref="A2:Q2"/>
    <mergeCell ref="A22:B22"/>
    <mergeCell ref="A21:B21"/>
    <mergeCell ref="K4:L4"/>
    <mergeCell ref="A3:B3"/>
    <mergeCell ref="P3:Q3"/>
    <mergeCell ref="G4:H4"/>
    <mergeCell ref="I4:J4"/>
    <mergeCell ref="C4:D4"/>
    <mergeCell ref="A18:B18"/>
    <mergeCell ref="I5:J5"/>
    <mergeCell ref="C5:D5"/>
    <mergeCell ref="P9:Q9"/>
    <mergeCell ref="P11:Q11"/>
    <mergeCell ref="A9:B9"/>
    <mergeCell ref="A11:B11"/>
    <mergeCell ref="A19:B19"/>
    <mergeCell ref="A10:B10"/>
    <mergeCell ref="P27:Q27"/>
    <mergeCell ref="Q12:Q17"/>
    <mergeCell ref="A12:A17"/>
    <mergeCell ref="G5:H5"/>
    <mergeCell ref="P18:Q18"/>
    <mergeCell ref="P8:Q8"/>
    <mergeCell ref="A4:B7"/>
    <mergeCell ref="P4:Q7"/>
    <mergeCell ref="P24:Q24"/>
    <mergeCell ref="P25:Q25"/>
    <mergeCell ref="A20:B20"/>
    <mergeCell ref="A26:B26"/>
    <mergeCell ref="P26:Q26"/>
    <mergeCell ref="A27:B27"/>
    <mergeCell ref="A28:B28"/>
    <mergeCell ref="A23:B23"/>
    <mergeCell ref="A24:B24"/>
    <mergeCell ref="A25:B25"/>
    <mergeCell ref="P19:Q19"/>
    <mergeCell ref="P28:Q28"/>
    <mergeCell ref="P20:Q20"/>
    <mergeCell ref="P21:Q21"/>
    <mergeCell ref="P22:Q22"/>
    <mergeCell ref="P23:Q23"/>
  </mergeCells>
  <printOptions horizontalCentered="1"/>
  <pageMargins left="1" right="1" top="1.5" bottom="1" header="1.5" footer="1"/>
  <pageSetup paperSize="9" scale="75" firstPageNumber="75" orientation="landscape" useFirstPageNumber="1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Y119"/>
  <sheetViews>
    <sheetView rightToLeft="1" view="pageBreakPreview" zoomScale="75" zoomScaleNormal="75" zoomScaleSheetLayoutView="75" workbookViewId="0">
      <selection activeCell="N10" sqref="N10"/>
    </sheetView>
  </sheetViews>
  <sheetFormatPr defaultRowHeight="12.75"/>
  <cols>
    <col min="1" max="1" width="7.85546875" style="193" customWidth="1"/>
    <col min="2" max="2" width="10.28515625" style="193" customWidth="1"/>
    <col min="3" max="15" width="8.28515625" style="193" customWidth="1"/>
    <col min="16" max="16" width="15.7109375" style="193" customWidth="1"/>
    <col min="17" max="17" width="7.85546875" style="193" customWidth="1"/>
    <col min="18" max="16384" width="9.140625" style="193"/>
  </cols>
  <sheetData>
    <row r="1" spans="1:24" ht="22.5" customHeight="1">
      <c r="A1" s="581" t="s">
        <v>785</v>
      </c>
      <c r="B1" s="581"/>
      <c r="C1" s="581"/>
      <c r="D1" s="581"/>
      <c r="E1" s="581"/>
      <c r="F1" s="581"/>
      <c r="G1" s="581"/>
      <c r="H1" s="581"/>
      <c r="I1" s="581"/>
      <c r="J1" s="581"/>
      <c r="K1" s="581"/>
      <c r="L1" s="581"/>
      <c r="M1" s="581"/>
      <c r="N1" s="581"/>
      <c r="O1" s="581"/>
      <c r="P1" s="581"/>
      <c r="Q1" s="581"/>
      <c r="R1" s="583"/>
      <c r="S1" s="583"/>
      <c r="T1" s="583"/>
      <c r="U1" s="583"/>
      <c r="V1" s="583"/>
      <c r="W1" s="583"/>
      <c r="X1" s="583"/>
    </row>
    <row r="2" spans="1:24" ht="33.75" customHeight="1">
      <c r="A2" s="635" t="s">
        <v>786</v>
      </c>
      <c r="B2" s="635"/>
      <c r="C2" s="635"/>
      <c r="D2" s="635"/>
      <c r="E2" s="635"/>
      <c r="F2" s="635"/>
      <c r="G2" s="635"/>
      <c r="H2" s="635"/>
      <c r="I2" s="635"/>
      <c r="J2" s="635"/>
      <c r="K2" s="635"/>
      <c r="L2" s="635"/>
      <c r="M2" s="635"/>
      <c r="N2" s="635"/>
      <c r="O2" s="635"/>
      <c r="P2" s="635"/>
      <c r="Q2" s="635"/>
      <c r="R2" s="636"/>
      <c r="S2" s="636"/>
      <c r="T2" s="636"/>
      <c r="U2" s="636"/>
      <c r="V2" s="636"/>
      <c r="W2" s="636"/>
      <c r="X2" s="636"/>
    </row>
    <row r="3" spans="1:24" ht="22.5" customHeight="1" thickBot="1">
      <c r="A3" s="637" t="s">
        <v>787</v>
      </c>
      <c r="B3" s="637"/>
      <c r="C3" s="646"/>
      <c r="D3" s="646"/>
      <c r="E3" s="646"/>
      <c r="F3" s="646"/>
      <c r="G3" s="646"/>
      <c r="H3" s="646"/>
      <c r="I3" s="646"/>
      <c r="J3" s="646"/>
      <c r="K3" s="646"/>
      <c r="L3" s="646"/>
      <c r="M3" s="646"/>
      <c r="N3" s="646"/>
      <c r="O3" s="638" t="s">
        <v>788</v>
      </c>
      <c r="P3" s="638"/>
      <c r="Q3" s="638"/>
    </row>
    <row r="4" spans="1:24" s="923" customFormat="1" ht="16.5" customHeight="1" thickTop="1">
      <c r="A4" s="402" t="s">
        <v>84</v>
      </c>
      <c r="B4" s="402"/>
      <c r="C4" s="402" t="s">
        <v>789</v>
      </c>
      <c r="D4" s="402"/>
      <c r="E4" s="402"/>
      <c r="F4" s="402"/>
      <c r="G4" s="402"/>
      <c r="H4" s="402"/>
      <c r="I4" s="402"/>
      <c r="J4" s="402"/>
      <c r="K4" s="402"/>
      <c r="L4" s="402"/>
      <c r="M4" s="402"/>
      <c r="N4" s="402"/>
      <c r="O4" s="402"/>
      <c r="P4" s="402" t="s">
        <v>206</v>
      </c>
      <c r="Q4" s="402"/>
    </row>
    <row r="5" spans="1:24" s="893" customFormat="1" ht="20.25" customHeight="1">
      <c r="A5" s="385"/>
      <c r="B5" s="385"/>
      <c r="C5" s="385" t="s">
        <v>228</v>
      </c>
      <c r="D5" s="385"/>
      <c r="E5" s="385"/>
      <c r="F5" s="385"/>
      <c r="G5" s="385"/>
      <c r="H5" s="385"/>
      <c r="I5" s="385"/>
      <c r="J5" s="385"/>
      <c r="K5" s="385"/>
      <c r="L5" s="385"/>
      <c r="M5" s="385"/>
      <c r="N5" s="385"/>
      <c r="O5" s="385"/>
      <c r="P5" s="385"/>
      <c r="Q5" s="385"/>
    </row>
    <row r="6" spans="1:24" s="893" customFormat="1" ht="15.75" customHeight="1">
      <c r="A6" s="385"/>
      <c r="B6" s="385"/>
      <c r="C6" s="385" t="s">
        <v>12</v>
      </c>
      <c r="D6" s="385"/>
      <c r="E6" s="385" t="s">
        <v>13</v>
      </c>
      <c r="F6" s="385"/>
      <c r="G6" s="385" t="s">
        <v>14</v>
      </c>
      <c r="H6" s="385"/>
      <c r="I6" s="385" t="s">
        <v>15</v>
      </c>
      <c r="J6" s="385"/>
      <c r="K6" s="385" t="s">
        <v>16</v>
      </c>
      <c r="L6" s="385"/>
      <c r="M6" s="385" t="s">
        <v>17</v>
      </c>
      <c r="N6" s="385"/>
      <c r="O6" s="385"/>
      <c r="P6" s="385"/>
      <c r="Q6" s="385"/>
    </row>
    <row r="7" spans="1:24" s="893" customFormat="1" ht="21.75" customHeight="1">
      <c r="A7" s="385"/>
      <c r="B7" s="385"/>
      <c r="C7" s="385" t="s">
        <v>235</v>
      </c>
      <c r="D7" s="385"/>
      <c r="E7" s="385" t="s">
        <v>236</v>
      </c>
      <c r="F7" s="385"/>
      <c r="G7" s="385" t="s">
        <v>237</v>
      </c>
      <c r="H7" s="385"/>
      <c r="I7" s="385" t="s">
        <v>238</v>
      </c>
      <c r="J7" s="385"/>
      <c r="K7" s="385" t="s">
        <v>239</v>
      </c>
      <c r="L7" s="385"/>
      <c r="M7" s="385" t="s">
        <v>201</v>
      </c>
      <c r="N7" s="385"/>
      <c r="O7" s="385"/>
      <c r="P7" s="385"/>
      <c r="Q7" s="385"/>
    </row>
    <row r="8" spans="1:24" s="893" customFormat="1" ht="18.75" customHeight="1">
      <c r="A8" s="385"/>
      <c r="B8" s="385"/>
      <c r="C8" s="358" t="s">
        <v>5</v>
      </c>
      <c r="D8" s="358" t="s">
        <v>91</v>
      </c>
      <c r="E8" s="358" t="s">
        <v>5</v>
      </c>
      <c r="F8" s="358" t="s">
        <v>91</v>
      </c>
      <c r="G8" s="358" t="s">
        <v>5</v>
      </c>
      <c r="H8" s="358" t="s">
        <v>91</v>
      </c>
      <c r="I8" s="358" t="s">
        <v>5</v>
      </c>
      <c r="J8" s="358" t="s">
        <v>91</v>
      </c>
      <c r="K8" s="358" t="s">
        <v>5</v>
      </c>
      <c r="L8" s="358" t="s">
        <v>91</v>
      </c>
      <c r="M8" s="358" t="s">
        <v>5</v>
      </c>
      <c r="N8" s="358" t="s">
        <v>91</v>
      </c>
      <c r="O8" s="358" t="s">
        <v>4</v>
      </c>
      <c r="P8" s="385"/>
      <c r="Q8" s="385"/>
    </row>
    <row r="9" spans="1:24" s="750" customFormat="1" ht="46.5" customHeight="1" thickBot="1">
      <c r="A9" s="403"/>
      <c r="B9" s="403"/>
      <c r="C9" s="908" t="s">
        <v>198</v>
      </c>
      <c r="D9" s="908" t="s">
        <v>233</v>
      </c>
      <c r="E9" s="908" t="s">
        <v>198</v>
      </c>
      <c r="F9" s="908" t="s">
        <v>233</v>
      </c>
      <c r="G9" s="908" t="s">
        <v>198</v>
      </c>
      <c r="H9" s="908" t="s">
        <v>233</v>
      </c>
      <c r="I9" s="908" t="s">
        <v>198</v>
      </c>
      <c r="J9" s="908" t="s">
        <v>233</v>
      </c>
      <c r="K9" s="908" t="s">
        <v>198</v>
      </c>
      <c r="L9" s="908" t="s">
        <v>233</v>
      </c>
      <c r="M9" s="908" t="s">
        <v>198</v>
      </c>
      <c r="N9" s="908" t="s">
        <v>233</v>
      </c>
      <c r="O9" s="908" t="s">
        <v>201</v>
      </c>
      <c r="P9" s="403"/>
      <c r="Q9" s="403"/>
    </row>
    <row r="10" spans="1:24" ht="15.95" customHeight="1">
      <c r="A10" s="631" t="s">
        <v>382</v>
      </c>
      <c r="B10" s="631"/>
      <c r="C10" s="625">
        <v>0</v>
      </c>
      <c r="D10" s="625">
        <v>0</v>
      </c>
      <c r="E10" s="625">
        <v>20</v>
      </c>
      <c r="F10" s="625">
        <v>5</v>
      </c>
      <c r="G10" s="625">
        <v>20</v>
      </c>
      <c r="H10" s="625">
        <v>6</v>
      </c>
      <c r="I10" s="625">
        <v>18</v>
      </c>
      <c r="J10" s="625">
        <v>4</v>
      </c>
      <c r="K10" s="625">
        <v>10</v>
      </c>
      <c r="L10" s="625">
        <v>0</v>
      </c>
      <c r="M10" s="625">
        <f>SUM(K10,I10,G10,E10,C10)</f>
        <v>68</v>
      </c>
      <c r="N10" s="625">
        <f>SUM(L10,J10,H10,F10,D10)</f>
        <v>15</v>
      </c>
      <c r="O10" s="625">
        <f>SUM(M10:N10)</f>
        <v>83</v>
      </c>
      <c r="P10" s="421" t="s">
        <v>380</v>
      </c>
      <c r="Q10" s="421"/>
    </row>
    <row r="11" spans="1:24" ht="15.95" customHeight="1">
      <c r="A11" s="850" t="s">
        <v>109</v>
      </c>
      <c r="B11" s="851"/>
      <c r="C11" s="625">
        <v>0</v>
      </c>
      <c r="D11" s="625">
        <v>0</v>
      </c>
      <c r="E11" s="625">
        <v>0</v>
      </c>
      <c r="F11" s="625">
        <v>0</v>
      </c>
      <c r="G11" s="625">
        <v>0</v>
      </c>
      <c r="H11" s="625">
        <v>0</v>
      </c>
      <c r="I11" s="625">
        <v>0</v>
      </c>
      <c r="J11" s="625">
        <v>0</v>
      </c>
      <c r="K11" s="625">
        <v>0</v>
      </c>
      <c r="L11" s="625">
        <v>0</v>
      </c>
      <c r="M11" s="625">
        <f>SUM(K11,I11,G11,E11,C11)</f>
        <v>0</v>
      </c>
      <c r="N11" s="625">
        <f>SUM(L11,J11,H11,F11,D11)</f>
        <v>0</v>
      </c>
      <c r="O11" s="625">
        <f>SUM(M11:N11)</f>
        <v>0</v>
      </c>
      <c r="P11" s="473" t="s">
        <v>207</v>
      </c>
      <c r="Q11" s="473"/>
    </row>
    <row r="12" spans="1:24" ht="15.95" customHeight="1">
      <c r="A12" s="624" t="s">
        <v>790</v>
      </c>
      <c r="B12" s="624"/>
      <c r="C12" s="625">
        <v>1</v>
      </c>
      <c r="D12" s="625">
        <v>0</v>
      </c>
      <c r="E12" s="625">
        <v>3</v>
      </c>
      <c r="F12" s="625">
        <v>0</v>
      </c>
      <c r="G12" s="625">
        <v>0</v>
      </c>
      <c r="H12" s="625">
        <v>1</v>
      </c>
      <c r="I12" s="625">
        <v>3</v>
      </c>
      <c r="J12" s="625">
        <v>0</v>
      </c>
      <c r="K12" s="625">
        <v>1</v>
      </c>
      <c r="L12" s="625">
        <v>1</v>
      </c>
      <c r="M12" s="625">
        <f>SUM(K12,I12,G12,E12,C12)</f>
        <v>8</v>
      </c>
      <c r="N12" s="625">
        <f>SUM(L12,J12,H12,F12,D12)</f>
        <v>2</v>
      </c>
      <c r="O12" s="625">
        <f>SUM(M12:N12)</f>
        <v>10</v>
      </c>
      <c r="P12" s="404" t="s">
        <v>208</v>
      </c>
      <c r="Q12" s="404"/>
    </row>
    <row r="13" spans="1:24" ht="15.95" customHeight="1">
      <c r="A13" s="857" t="s">
        <v>103</v>
      </c>
      <c r="B13" s="857"/>
      <c r="C13" s="625">
        <v>0</v>
      </c>
      <c r="D13" s="625">
        <v>0</v>
      </c>
      <c r="E13" s="625">
        <v>0</v>
      </c>
      <c r="F13" s="625">
        <v>0</v>
      </c>
      <c r="G13" s="625">
        <v>0</v>
      </c>
      <c r="H13" s="625">
        <v>0</v>
      </c>
      <c r="I13" s="625">
        <v>0</v>
      </c>
      <c r="J13" s="625">
        <v>0</v>
      </c>
      <c r="K13" s="625">
        <v>0</v>
      </c>
      <c r="L13" s="625">
        <v>0</v>
      </c>
      <c r="M13" s="625">
        <f>SUM(K13,I13,G13,E13,C13)</f>
        <v>0</v>
      </c>
      <c r="N13" s="625">
        <f>SUM(L13,J13,H13,F13,D13)</f>
        <v>0</v>
      </c>
      <c r="O13" s="625">
        <f>SUM(M13:N13)</f>
        <v>0</v>
      </c>
      <c r="P13" s="473" t="s">
        <v>209</v>
      </c>
      <c r="Q13" s="473"/>
    </row>
    <row r="14" spans="1:24" ht="15.95" customHeight="1">
      <c r="A14" s="627" t="s">
        <v>8</v>
      </c>
      <c r="B14" s="345" t="s">
        <v>69</v>
      </c>
      <c r="C14" s="625">
        <v>0</v>
      </c>
      <c r="D14" s="625">
        <v>0</v>
      </c>
      <c r="E14" s="625">
        <v>0</v>
      </c>
      <c r="F14" s="625">
        <v>0</v>
      </c>
      <c r="G14" s="625">
        <v>0</v>
      </c>
      <c r="H14" s="625">
        <v>0</v>
      </c>
      <c r="I14" s="625">
        <v>0</v>
      </c>
      <c r="J14" s="625">
        <v>0</v>
      </c>
      <c r="K14" s="625">
        <v>0</v>
      </c>
      <c r="L14" s="625">
        <v>0</v>
      </c>
      <c r="M14" s="625">
        <f>SUM(K14,I14,G14,E14,C14)</f>
        <v>0</v>
      </c>
      <c r="N14" s="625">
        <f>SUM(L14,J14,H14,F14,D14)</f>
        <v>0</v>
      </c>
      <c r="O14" s="625">
        <f>SUM(M14:N14)</f>
        <v>0</v>
      </c>
      <c r="P14" s="365" t="s">
        <v>627</v>
      </c>
      <c r="Q14" s="408" t="s">
        <v>211</v>
      </c>
    </row>
    <row r="15" spans="1:24" ht="15.95" customHeight="1">
      <c r="A15" s="628"/>
      <c r="B15" s="191" t="s">
        <v>175</v>
      </c>
      <c r="C15" s="625">
        <v>1</v>
      </c>
      <c r="D15" s="625">
        <v>0</v>
      </c>
      <c r="E15" s="625">
        <v>1</v>
      </c>
      <c r="F15" s="625">
        <v>1</v>
      </c>
      <c r="G15" s="625">
        <v>3</v>
      </c>
      <c r="H15" s="625">
        <v>0</v>
      </c>
      <c r="I15" s="625">
        <v>3</v>
      </c>
      <c r="J15" s="625">
        <v>0</v>
      </c>
      <c r="K15" s="625">
        <v>3</v>
      </c>
      <c r="L15" s="625">
        <v>0</v>
      </c>
      <c r="M15" s="625">
        <f>SUM(K15,I15,G15,E15,C15)</f>
        <v>11</v>
      </c>
      <c r="N15" s="625">
        <f>SUM(L15,J15,H15,F15,D15)</f>
        <v>1</v>
      </c>
      <c r="O15" s="625">
        <f>SUM(M15:N15)</f>
        <v>12</v>
      </c>
      <c r="P15" s="361" t="s">
        <v>212</v>
      </c>
      <c r="Q15" s="409"/>
    </row>
    <row r="16" spans="1:24" ht="15.95" customHeight="1">
      <c r="A16" s="628"/>
      <c r="B16" s="345" t="s">
        <v>74</v>
      </c>
      <c r="C16" s="625">
        <v>0</v>
      </c>
      <c r="D16" s="625">
        <v>0</v>
      </c>
      <c r="E16" s="625">
        <v>0</v>
      </c>
      <c r="F16" s="625">
        <v>0</v>
      </c>
      <c r="G16" s="625">
        <v>0</v>
      </c>
      <c r="H16" s="625">
        <v>0</v>
      </c>
      <c r="I16" s="625">
        <v>0</v>
      </c>
      <c r="J16" s="625">
        <v>0</v>
      </c>
      <c r="K16" s="625">
        <v>0</v>
      </c>
      <c r="L16" s="625">
        <v>0</v>
      </c>
      <c r="M16" s="625">
        <f>SUM(K16,I16,G16,E16,C16)</f>
        <v>0</v>
      </c>
      <c r="N16" s="625">
        <f>SUM(L16,J16,H16,F16,D16)</f>
        <v>0</v>
      </c>
      <c r="O16" s="625">
        <f>SUM(M16:N16)</f>
        <v>0</v>
      </c>
      <c r="P16" s="365" t="s">
        <v>629</v>
      </c>
      <c r="Q16" s="409"/>
    </row>
    <row r="17" spans="1:17" ht="15.95" customHeight="1">
      <c r="A17" s="628"/>
      <c r="B17" s="345" t="s">
        <v>72</v>
      </c>
      <c r="C17" s="625">
        <v>0</v>
      </c>
      <c r="D17" s="625">
        <v>0</v>
      </c>
      <c r="E17" s="625">
        <v>0</v>
      </c>
      <c r="F17" s="625">
        <v>0</v>
      </c>
      <c r="G17" s="625">
        <v>0</v>
      </c>
      <c r="H17" s="625">
        <v>0</v>
      </c>
      <c r="I17" s="625">
        <v>0</v>
      </c>
      <c r="J17" s="625">
        <v>0</v>
      </c>
      <c r="K17" s="625">
        <v>0</v>
      </c>
      <c r="L17" s="625">
        <v>0</v>
      </c>
      <c r="M17" s="625">
        <f>SUM(K17,I17,G17,E17,C17)</f>
        <v>0</v>
      </c>
      <c r="N17" s="625">
        <f>SUM(L17,J17,H17,F17,D17)</f>
        <v>0</v>
      </c>
      <c r="O17" s="625">
        <f>SUM(M17:N17)</f>
        <v>0</v>
      </c>
      <c r="P17" s="365" t="s">
        <v>630</v>
      </c>
      <c r="Q17" s="409"/>
    </row>
    <row r="18" spans="1:17" ht="15.95" customHeight="1">
      <c r="A18" s="628"/>
      <c r="B18" s="345" t="s">
        <v>70</v>
      </c>
      <c r="C18" s="625">
        <v>0</v>
      </c>
      <c r="D18" s="625">
        <v>0</v>
      </c>
      <c r="E18" s="625">
        <v>0</v>
      </c>
      <c r="F18" s="625">
        <v>0</v>
      </c>
      <c r="G18" s="625">
        <v>0</v>
      </c>
      <c r="H18" s="625">
        <v>0</v>
      </c>
      <c r="I18" s="625">
        <v>0</v>
      </c>
      <c r="J18" s="625">
        <v>0</v>
      </c>
      <c r="K18" s="625">
        <v>0</v>
      </c>
      <c r="L18" s="625">
        <v>0</v>
      </c>
      <c r="M18" s="625">
        <f>SUM(K18,I18,G18,E18,C18)</f>
        <v>0</v>
      </c>
      <c r="N18" s="625">
        <f>SUM(L18,J18,H18,F18,D18)</f>
        <v>0</v>
      </c>
      <c r="O18" s="625">
        <f>SUM(M18:N18)</f>
        <v>0</v>
      </c>
      <c r="P18" s="365" t="s">
        <v>631</v>
      </c>
      <c r="Q18" s="409"/>
    </row>
    <row r="19" spans="1:17" ht="15.95" customHeight="1">
      <c r="A19" s="630"/>
      <c r="B19" s="345" t="s">
        <v>71</v>
      </c>
      <c r="C19" s="625">
        <v>0</v>
      </c>
      <c r="D19" s="625">
        <v>0</v>
      </c>
      <c r="E19" s="625">
        <v>0</v>
      </c>
      <c r="F19" s="625">
        <v>0</v>
      </c>
      <c r="G19" s="625">
        <v>0</v>
      </c>
      <c r="H19" s="625">
        <v>0</v>
      </c>
      <c r="I19" s="625">
        <v>0</v>
      </c>
      <c r="J19" s="625">
        <v>0</v>
      </c>
      <c r="K19" s="625">
        <v>0</v>
      </c>
      <c r="L19" s="625">
        <v>0</v>
      </c>
      <c r="M19" s="625">
        <f>SUM(K19,I19,G19,E19,C19)</f>
        <v>0</v>
      </c>
      <c r="N19" s="625">
        <f>SUM(L19,J19,H19,F19,D19)</f>
        <v>0</v>
      </c>
      <c r="O19" s="625">
        <f>SUM(M19:N19)</f>
        <v>0</v>
      </c>
      <c r="P19" s="365" t="s">
        <v>632</v>
      </c>
      <c r="Q19" s="410"/>
    </row>
    <row r="20" spans="1:17" ht="15.95" customHeight="1">
      <c r="A20" s="624" t="s">
        <v>180</v>
      </c>
      <c r="B20" s="624"/>
      <c r="C20" s="625">
        <v>0</v>
      </c>
      <c r="D20" s="625">
        <v>1</v>
      </c>
      <c r="E20" s="625">
        <v>0</v>
      </c>
      <c r="F20" s="625">
        <v>0</v>
      </c>
      <c r="G20" s="625">
        <v>5</v>
      </c>
      <c r="H20" s="625">
        <v>2</v>
      </c>
      <c r="I20" s="625">
        <v>8</v>
      </c>
      <c r="J20" s="625">
        <v>1</v>
      </c>
      <c r="K20" s="625">
        <v>15</v>
      </c>
      <c r="L20" s="625">
        <v>7</v>
      </c>
      <c r="M20" s="625">
        <f>SUM(K20,I20,G20,E20,C20)</f>
        <v>28</v>
      </c>
      <c r="N20" s="625">
        <f>SUM(L20,J20,H20,F20,D20)</f>
        <v>11</v>
      </c>
      <c r="O20" s="625">
        <f>SUM(M20:N20)</f>
        <v>39</v>
      </c>
      <c r="P20" s="404" t="s">
        <v>217</v>
      </c>
      <c r="Q20" s="404"/>
    </row>
    <row r="21" spans="1:17" ht="15.95" customHeight="1">
      <c r="A21" s="624" t="s">
        <v>181</v>
      </c>
      <c r="B21" s="624"/>
      <c r="C21" s="625">
        <v>2</v>
      </c>
      <c r="D21" s="625">
        <v>0</v>
      </c>
      <c r="E21" s="625">
        <v>11</v>
      </c>
      <c r="F21" s="625">
        <v>0</v>
      </c>
      <c r="G21" s="625">
        <v>6</v>
      </c>
      <c r="H21" s="625">
        <v>0</v>
      </c>
      <c r="I21" s="625">
        <v>14</v>
      </c>
      <c r="J21" s="625">
        <v>0</v>
      </c>
      <c r="K21" s="625">
        <v>10</v>
      </c>
      <c r="L21" s="625">
        <v>0</v>
      </c>
      <c r="M21" s="625">
        <f>SUM(K21,I21,G21,E21,C21)</f>
        <v>43</v>
      </c>
      <c r="N21" s="625">
        <f>SUM(L21,J21,H21,F21,D21)</f>
        <v>0</v>
      </c>
      <c r="O21" s="625">
        <f>SUM(M21:N21)</f>
        <v>43</v>
      </c>
      <c r="P21" s="404" t="s">
        <v>218</v>
      </c>
      <c r="Q21" s="404"/>
    </row>
    <row r="22" spans="1:17" ht="15.95" customHeight="1">
      <c r="A22" s="624" t="s">
        <v>101</v>
      </c>
      <c r="B22" s="624"/>
      <c r="C22" s="625">
        <v>2</v>
      </c>
      <c r="D22" s="625">
        <v>0</v>
      </c>
      <c r="E22" s="625">
        <v>7</v>
      </c>
      <c r="F22" s="625">
        <v>0</v>
      </c>
      <c r="G22" s="625">
        <v>3</v>
      </c>
      <c r="H22" s="625">
        <v>0</v>
      </c>
      <c r="I22" s="625">
        <v>6</v>
      </c>
      <c r="J22" s="625">
        <v>0</v>
      </c>
      <c r="K22" s="625">
        <v>4</v>
      </c>
      <c r="L22" s="625">
        <v>0</v>
      </c>
      <c r="M22" s="625">
        <f>SUM(K22,I22,G22,E22,C22)</f>
        <v>22</v>
      </c>
      <c r="N22" s="625">
        <f>SUM(L22,J22,H22,F22,D22)</f>
        <v>0</v>
      </c>
      <c r="O22" s="625">
        <f>SUM(M22:N22)</f>
        <v>22</v>
      </c>
      <c r="P22" s="404" t="s">
        <v>219</v>
      </c>
      <c r="Q22" s="404"/>
    </row>
    <row r="23" spans="1:17" ht="15.95" customHeight="1">
      <c r="A23" s="624" t="s">
        <v>394</v>
      </c>
      <c r="B23" s="624"/>
      <c r="C23" s="625">
        <v>1</v>
      </c>
      <c r="D23" s="625">
        <v>0</v>
      </c>
      <c r="E23" s="625">
        <v>2</v>
      </c>
      <c r="F23" s="625">
        <v>0</v>
      </c>
      <c r="G23" s="625">
        <v>1</v>
      </c>
      <c r="H23" s="625">
        <v>0</v>
      </c>
      <c r="I23" s="625">
        <v>5</v>
      </c>
      <c r="J23" s="625">
        <v>0</v>
      </c>
      <c r="K23" s="625">
        <v>4</v>
      </c>
      <c r="L23" s="625">
        <v>0</v>
      </c>
      <c r="M23" s="625">
        <f>SUM(K23,I23,G23,E23,C23)</f>
        <v>13</v>
      </c>
      <c r="N23" s="625">
        <f>SUM(L23,J23,H23,F23,D23)</f>
        <v>0</v>
      </c>
      <c r="O23" s="625">
        <f>SUM(M23:N23)</f>
        <v>13</v>
      </c>
      <c r="P23" s="404" t="s">
        <v>220</v>
      </c>
      <c r="Q23" s="404"/>
    </row>
    <row r="24" spans="1:17" ht="15.95" customHeight="1">
      <c r="A24" s="624" t="s">
        <v>409</v>
      </c>
      <c r="B24" s="624"/>
      <c r="C24" s="625">
        <v>2</v>
      </c>
      <c r="D24" s="625">
        <v>2</v>
      </c>
      <c r="E24" s="625">
        <v>2</v>
      </c>
      <c r="F24" s="625">
        <v>0</v>
      </c>
      <c r="G24" s="625">
        <v>12</v>
      </c>
      <c r="H24" s="625">
        <v>1</v>
      </c>
      <c r="I24" s="625">
        <v>11</v>
      </c>
      <c r="J24" s="625">
        <v>0</v>
      </c>
      <c r="K24" s="625">
        <v>5</v>
      </c>
      <c r="L24" s="625">
        <v>0</v>
      </c>
      <c r="M24" s="625">
        <f>SUM(K24,I24,G24,E24,C24)</f>
        <v>32</v>
      </c>
      <c r="N24" s="625">
        <f>SUM(L24,J24,H24,F24,D24)</f>
        <v>3</v>
      </c>
      <c r="O24" s="625">
        <f>SUM(M24:N24)</f>
        <v>35</v>
      </c>
      <c r="P24" s="404" t="s">
        <v>221</v>
      </c>
      <c r="Q24" s="404"/>
    </row>
    <row r="25" spans="1:17" ht="15.95" customHeight="1">
      <c r="A25" s="624" t="s">
        <v>9</v>
      </c>
      <c r="B25" s="624"/>
      <c r="C25" s="625">
        <v>2</v>
      </c>
      <c r="D25" s="625">
        <v>1</v>
      </c>
      <c r="E25" s="625">
        <v>6</v>
      </c>
      <c r="F25" s="625">
        <v>1</v>
      </c>
      <c r="G25" s="625">
        <v>10</v>
      </c>
      <c r="H25" s="625">
        <v>1</v>
      </c>
      <c r="I25" s="625">
        <v>12</v>
      </c>
      <c r="J25" s="625">
        <v>0</v>
      </c>
      <c r="K25" s="625">
        <v>8</v>
      </c>
      <c r="L25" s="625">
        <v>0</v>
      </c>
      <c r="M25" s="625">
        <f>SUM(K25,I25,G25,E25,C25)</f>
        <v>38</v>
      </c>
      <c r="N25" s="625">
        <f>SUM(L25,J25,H25,F25,D25)</f>
        <v>3</v>
      </c>
      <c r="O25" s="625">
        <f>SUM(M25:N25)</f>
        <v>41</v>
      </c>
      <c r="P25" s="404" t="s">
        <v>222</v>
      </c>
      <c r="Q25" s="404"/>
    </row>
    <row r="26" spans="1:17" ht="15.95" customHeight="1">
      <c r="A26" s="624" t="s">
        <v>182</v>
      </c>
      <c r="B26" s="624"/>
      <c r="C26" s="625">
        <v>4</v>
      </c>
      <c r="D26" s="625">
        <v>0</v>
      </c>
      <c r="E26" s="625">
        <v>6</v>
      </c>
      <c r="F26" s="625">
        <v>0</v>
      </c>
      <c r="G26" s="625">
        <v>2</v>
      </c>
      <c r="H26" s="625">
        <v>0</v>
      </c>
      <c r="I26" s="625">
        <v>0</v>
      </c>
      <c r="J26" s="625">
        <v>0</v>
      </c>
      <c r="K26" s="625">
        <v>0</v>
      </c>
      <c r="L26" s="625">
        <v>0</v>
      </c>
      <c r="M26" s="625">
        <f>SUM(K26,I26,G26,E26,C26)</f>
        <v>12</v>
      </c>
      <c r="N26" s="625">
        <f>SUM(L26,J26,H26,F26,D26)</f>
        <v>0</v>
      </c>
      <c r="O26" s="625">
        <f>SUM(M26:N26)</f>
        <v>12</v>
      </c>
      <c r="P26" s="404" t="s">
        <v>223</v>
      </c>
      <c r="Q26" s="404"/>
    </row>
    <row r="27" spans="1:17" ht="15.95" customHeight="1">
      <c r="A27" s="624" t="s">
        <v>183</v>
      </c>
      <c r="B27" s="624"/>
      <c r="C27" s="625">
        <v>2</v>
      </c>
      <c r="D27" s="625">
        <v>0</v>
      </c>
      <c r="E27" s="625">
        <v>1</v>
      </c>
      <c r="F27" s="625">
        <v>0</v>
      </c>
      <c r="G27" s="625">
        <v>3</v>
      </c>
      <c r="H27" s="625">
        <v>0</v>
      </c>
      <c r="I27" s="625">
        <v>6</v>
      </c>
      <c r="J27" s="625">
        <v>0</v>
      </c>
      <c r="K27" s="625">
        <v>0</v>
      </c>
      <c r="L27" s="625">
        <v>0</v>
      </c>
      <c r="M27" s="625">
        <f>SUM(K27,I27,G27,E27,C27)</f>
        <v>12</v>
      </c>
      <c r="N27" s="625">
        <f>SUM(L27,J27,H27,F27,D27)</f>
        <v>0</v>
      </c>
      <c r="O27" s="625">
        <f>SUM(M27:N27)</f>
        <v>12</v>
      </c>
      <c r="P27" s="404" t="s">
        <v>224</v>
      </c>
      <c r="Q27" s="404"/>
    </row>
    <row r="28" spans="1:17" ht="15.95" customHeight="1">
      <c r="A28" s="850" t="s">
        <v>113</v>
      </c>
      <c r="B28" s="851"/>
      <c r="C28" s="625">
        <v>0</v>
      </c>
      <c r="D28" s="625">
        <v>0</v>
      </c>
      <c r="E28" s="625">
        <v>0</v>
      </c>
      <c r="F28" s="625">
        <v>0</v>
      </c>
      <c r="G28" s="625">
        <v>0</v>
      </c>
      <c r="H28" s="625">
        <v>0</v>
      </c>
      <c r="I28" s="625">
        <v>0</v>
      </c>
      <c r="J28" s="625">
        <v>0</v>
      </c>
      <c r="K28" s="625">
        <v>0</v>
      </c>
      <c r="L28" s="625">
        <v>0</v>
      </c>
      <c r="M28" s="625">
        <f>SUM(K28,I28,G28,E28,C28)</f>
        <v>0</v>
      </c>
      <c r="N28" s="625">
        <f>SUM(L28,J28,H28,F28,D28)</f>
        <v>0</v>
      </c>
      <c r="O28" s="625">
        <f>SUM(M28:N28)</f>
        <v>0</v>
      </c>
      <c r="P28" s="473" t="s">
        <v>225</v>
      </c>
      <c r="Q28" s="473"/>
    </row>
    <row r="29" spans="1:17" ht="15.95" customHeight="1" thickBot="1">
      <c r="A29" s="885" t="s">
        <v>111</v>
      </c>
      <c r="B29" s="886"/>
      <c r="C29" s="632">
        <v>0</v>
      </c>
      <c r="D29" s="632">
        <v>0</v>
      </c>
      <c r="E29" s="632">
        <v>0</v>
      </c>
      <c r="F29" s="632">
        <v>0</v>
      </c>
      <c r="G29" s="632">
        <v>0</v>
      </c>
      <c r="H29" s="632">
        <v>0</v>
      </c>
      <c r="I29" s="632">
        <v>0</v>
      </c>
      <c r="J29" s="632">
        <v>0</v>
      </c>
      <c r="K29" s="632">
        <v>0</v>
      </c>
      <c r="L29" s="632">
        <v>0</v>
      </c>
      <c r="M29" s="625">
        <f>SUM(K29,I29,G29,E29,C29)</f>
        <v>0</v>
      </c>
      <c r="N29" s="625">
        <f>SUM(L29,J29,H29,F29,D29)</f>
        <v>0</v>
      </c>
      <c r="O29" s="625">
        <f>SUM(M29:N29)</f>
        <v>0</v>
      </c>
      <c r="P29" s="536" t="s">
        <v>226</v>
      </c>
      <c r="Q29" s="536"/>
    </row>
    <row r="30" spans="1:17" ht="15.95" customHeight="1" thickBot="1">
      <c r="A30" s="633" t="s">
        <v>11</v>
      </c>
      <c r="B30" s="633"/>
      <c r="C30" s="634">
        <f>SUM(C10:C29)</f>
        <v>17</v>
      </c>
      <c r="D30" s="634">
        <f>SUM(D10:D29)</f>
        <v>4</v>
      </c>
      <c r="E30" s="634">
        <f>SUM(E10:E29)</f>
        <v>59</v>
      </c>
      <c r="F30" s="634">
        <f>SUM(F10:F29)</f>
        <v>7</v>
      </c>
      <c r="G30" s="634">
        <f>SUM(G10:G29)</f>
        <v>65</v>
      </c>
      <c r="H30" s="634">
        <f>SUM(H10:H29)</f>
        <v>11</v>
      </c>
      <c r="I30" s="634">
        <f>SUM(I10:I29)</f>
        <v>86</v>
      </c>
      <c r="J30" s="634">
        <f>SUM(J10:J29)</f>
        <v>5</v>
      </c>
      <c r="K30" s="634">
        <f>SUM(K10:K29)</f>
        <v>60</v>
      </c>
      <c r="L30" s="634">
        <f>SUM(L10:L29)</f>
        <v>8</v>
      </c>
      <c r="M30" s="634">
        <f>SUM(M10:M29)</f>
        <v>287</v>
      </c>
      <c r="N30" s="634">
        <f>SUM(N10:N29)</f>
        <v>35</v>
      </c>
      <c r="O30" s="634">
        <f>SUM(O10:O29)</f>
        <v>322</v>
      </c>
      <c r="P30" s="434" t="s">
        <v>201</v>
      </c>
      <c r="Q30" s="434"/>
    </row>
    <row r="31" spans="1:17" ht="15" customHeight="1" thickTop="1">
      <c r="A31" s="358"/>
      <c r="B31" s="358"/>
      <c r="C31" s="924"/>
      <c r="D31" s="924"/>
      <c r="E31" s="924"/>
      <c r="F31" s="924"/>
      <c r="G31" s="924"/>
      <c r="H31" s="924"/>
      <c r="I31" s="924"/>
      <c r="J31" s="924"/>
      <c r="K31" s="924"/>
      <c r="L31" s="924"/>
      <c r="M31" s="924"/>
      <c r="N31" s="924"/>
      <c r="O31" s="924"/>
      <c r="P31" s="924"/>
      <c r="Q31" s="924"/>
    </row>
    <row r="32" spans="1:17" ht="15.75" customHeight="1">
      <c r="A32" s="358"/>
      <c r="B32" s="358"/>
      <c r="C32" s="924"/>
      <c r="D32" s="924"/>
      <c r="E32" s="924"/>
      <c r="F32" s="924"/>
      <c r="G32" s="924"/>
      <c r="H32" s="924"/>
      <c r="I32" s="924"/>
      <c r="J32" s="924"/>
      <c r="K32" s="924"/>
      <c r="L32" s="924"/>
      <c r="M32" s="924"/>
      <c r="N32" s="924"/>
      <c r="O32" s="924"/>
      <c r="P32" s="924"/>
      <c r="Q32" s="924"/>
    </row>
    <row r="33" spans="1:17" ht="36.75" customHeight="1" thickBot="1">
      <c r="A33" s="637" t="s">
        <v>791</v>
      </c>
      <c r="B33" s="637"/>
      <c r="C33" s="646"/>
      <c r="D33" s="646"/>
      <c r="E33" s="646"/>
      <c r="F33" s="646"/>
      <c r="G33" s="646"/>
      <c r="H33" s="646"/>
      <c r="I33" s="646"/>
      <c r="J33" s="646"/>
      <c r="K33" s="646"/>
      <c r="L33" s="646"/>
      <c r="M33" s="646"/>
      <c r="N33" s="646"/>
      <c r="O33" s="638" t="s">
        <v>792</v>
      </c>
      <c r="P33" s="638"/>
      <c r="Q33" s="638"/>
    </row>
    <row r="34" spans="1:17" s="923" customFormat="1" ht="24" customHeight="1" thickTop="1">
      <c r="A34" s="925" t="s">
        <v>84</v>
      </c>
      <c r="B34" s="925"/>
      <c r="C34" s="402" t="s">
        <v>793</v>
      </c>
      <c r="D34" s="402"/>
      <c r="E34" s="402"/>
      <c r="F34" s="402"/>
      <c r="G34" s="402"/>
      <c r="H34" s="402"/>
      <c r="I34" s="402"/>
      <c r="J34" s="402"/>
      <c r="K34" s="402"/>
      <c r="L34" s="402"/>
      <c r="M34" s="402"/>
      <c r="N34" s="402"/>
      <c r="O34" s="402"/>
      <c r="P34" s="402" t="s">
        <v>206</v>
      </c>
      <c r="Q34" s="402"/>
    </row>
    <row r="35" spans="1:17" s="923" customFormat="1" ht="23.25" customHeight="1">
      <c r="A35" s="926"/>
      <c r="B35" s="926"/>
      <c r="C35" s="385" t="s">
        <v>229</v>
      </c>
      <c r="D35" s="385"/>
      <c r="E35" s="385"/>
      <c r="F35" s="385"/>
      <c r="G35" s="385"/>
      <c r="H35" s="385"/>
      <c r="I35" s="385"/>
      <c r="J35" s="385"/>
      <c r="K35" s="385"/>
      <c r="L35" s="385"/>
      <c r="M35" s="385"/>
      <c r="N35" s="385"/>
      <c r="O35" s="385"/>
      <c r="P35" s="385"/>
      <c r="Q35" s="385"/>
    </row>
    <row r="36" spans="1:17" s="923" customFormat="1" ht="21.75" customHeight="1">
      <c r="A36" s="926"/>
      <c r="B36" s="926"/>
      <c r="C36" s="385" t="s">
        <v>13</v>
      </c>
      <c r="D36" s="385"/>
      <c r="E36" s="385" t="s">
        <v>14</v>
      </c>
      <c r="F36" s="385"/>
      <c r="G36" s="385" t="s">
        <v>15</v>
      </c>
      <c r="H36" s="385"/>
      <c r="I36" s="385" t="s">
        <v>16</v>
      </c>
      <c r="J36" s="385"/>
      <c r="K36" s="385" t="s">
        <v>794</v>
      </c>
      <c r="L36" s="385"/>
      <c r="M36" s="385" t="s">
        <v>17</v>
      </c>
      <c r="N36" s="385"/>
      <c r="O36" s="385"/>
      <c r="P36" s="385"/>
      <c r="Q36" s="385"/>
    </row>
    <row r="37" spans="1:17" s="923" customFormat="1" ht="23.25" customHeight="1">
      <c r="A37" s="926"/>
      <c r="B37" s="926"/>
      <c r="C37" s="385" t="s">
        <v>236</v>
      </c>
      <c r="D37" s="385"/>
      <c r="E37" s="385" t="s">
        <v>237</v>
      </c>
      <c r="F37" s="385"/>
      <c r="G37" s="385" t="s">
        <v>238</v>
      </c>
      <c r="H37" s="385"/>
      <c r="I37" s="385" t="s">
        <v>239</v>
      </c>
      <c r="J37" s="385"/>
      <c r="K37" s="385" t="s">
        <v>241</v>
      </c>
      <c r="L37" s="385"/>
      <c r="M37" s="385" t="s">
        <v>201</v>
      </c>
      <c r="N37" s="385"/>
      <c r="O37" s="385"/>
      <c r="P37" s="385"/>
      <c r="Q37" s="385"/>
    </row>
    <row r="38" spans="1:17" s="923" customFormat="1" ht="24" customHeight="1">
      <c r="A38" s="926"/>
      <c r="B38" s="926"/>
      <c r="C38" s="358" t="s">
        <v>5</v>
      </c>
      <c r="D38" s="358" t="s">
        <v>91</v>
      </c>
      <c r="E38" s="358" t="s">
        <v>5</v>
      </c>
      <c r="F38" s="358" t="s">
        <v>91</v>
      </c>
      <c r="G38" s="358" t="s">
        <v>5</v>
      </c>
      <c r="H38" s="358" t="s">
        <v>91</v>
      </c>
      <c r="I38" s="358" t="s">
        <v>5</v>
      </c>
      <c r="J38" s="358" t="s">
        <v>91</v>
      </c>
      <c r="K38" s="358" t="s">
        <v>5</v>
      </c>
      <c r="L38" s="358" t="s">
        <v>91</v>
      </c>
      <c r="M38" s="358" t="s">
        <v>5</v>
      </c>
      <c r="N38" s="358" t="s">
        <v>91</v>
      </c>
      <c r="O38" s="358" t="s">
        <v>4</v>
      </c>
      <c r="P38" s="385"/>
      <c r="Q38" s="385"/>
    </row>
    <row r="39" spans="1:17" s="749" customFormat="1" ht="50.25" customHeight="1" thickBot="1">
      <c r="A39" s="927"/>
      <c r="B39" s="927"/>
      <c r="C39" s="908" t="s">
        <v>198</v>
      </c>
      <c r="D39" s="908" t="s">
        <v>233</v>
      </c>
      <c r="E39" s="908" t="s">
        <v>198</v>
      </c>
      <c r="F39" s="908" t="s">
        <v>233</v>
      </c>
      <c r="G39" s="908" t="s">
        <v>198</v>
      </c>
      <c r="H39" s="908" t="s">
        <v>233</v>
      </c>
      <c r="I39" s="908" t="s">
        <v>198</v>
      </c>
      <c r="J39" s="908" t="s">
        <v>233</v>
      </c>
      <c r="K39" s="908" t="s">
        <v>198</v>
      </c>
      <c r="L39" s="908" t="s">
        <v>233</v>
      </c>
      <c r="M39" s="908" t="s">
        <v>198</v>
      </c>
      <c r="N39" s="908" t="s">
        <v>233</v>
      </c>
      <c r="O39" s="908" t="s">
        <v>201</v>
      </c>
      <c r="P39" s="403"/>
      <c r="Q39" s="403"/>
    </row>
    <row r="40" spans="1:17" ht="15.95" customHeight="1">
      <c r="A40" s="631" t="s">
        <v>382</v>
      </c>
      <c r="B40" s="631"/>
      <c r="C40" s="206">
        <v>0</v>
      </c>
      <c r="D40" s="206">
        <v>0</v>
      </c>
      <c r="E40" s="206">
        <v>5</v>
      </c>
      <c r="F40" s="206">
        <v>0</v>
      </c>
      <c r="G40" s="206">
        <v>5</v>
      </c>
      <c r="H40" s="206">
        <v>3</v>
      </c>
      <c r="I40" s="206">
        <v>4</v>
      </c>
      <c r="J40" s="206">
        <v>2</v>
      </c>
      <c r="K40" s="206">
        <v>6</v>
      </c>
      <c r="L40" s="206">
        <v>0</v>
      </c>
      <c r="M40" s="206">
        <f>SUM(K40,I40,G40,E40,C40)</f>
        <v>20</v>
      </c>
      <c r="N40" s="206">
        <f>SUM(L40,J40,H40,F40,D40)</f>
        <v>5</v>
      </c>
      <c r="O40" s="206">
        <f>SUM(M40:N40)</f>
        <v>25</v>
      </c>
      <c r="P40" s="421" t="s">
        <v>380</v>
      </c>
      <c r="Q40" s="421"/>
    </row>
    <row r="41" spans="1:17" ht="15.95" customHeight="1">
      <c r="A41" s="850" t="s">
        <v>109</v>
      </c>
      <c r="B41" s="851"/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f>SUM(K41,I41,G41,E41,C41)</f>
        <v>0</v>
      </c>
      <c r="N41" s="206">
        <f>SUM(L41,J41,H41,F41,D41)</f>
        <v>0</v>
      </c>
      <c r="O41" s="206">
        <f>SUM(M41:N41)</f>
        <v>0</v>
      </c>
      <c r="P41" s="473" t="s">
        <v>207</v>
      </c>
      <c r="Q41" s="473"/>
    </row>
    <row r="42" spans="1:17" ht="15.95" customHeight="1">
      <c r="A42" s="624" t="s">
        <v>795</v>
      </c>
      <c r="B42" s="624"/>
      <c r="C42" s="206">
        <v>1</v>
      </c>
      <c r="D42" s="206">
        <v>0</v>
      </c>
      <c r="E42" s="206">
        <v>3</v>
      </c>
      <c r="F42" s="206">
        <v>0</v>
      </c>
      <c r="G42" s="206">
        <v>2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f>SUM(K42,I42,G42,E42,C42)</f>
        <v>6</v>
      </c>
      <c r="N42" s="206">
        <f>SUM(L42,J42,H42,F42,D42)</f>
        <v>0</v>
      </c>
      <c r="O42" s="206">
        <f>SUM(M42:N42)</f>
        <v>6</v>
      </c>
      <c r="P42" s="404" t="s">
        <v>208</v>
      </c>
      <c r="Q42" s="404"/>
    </row>
    <row r="43" spans="1:17" ht="15.95" customHeight="1">
      <c r="A43" s="857" t="s">
        <v>103</v>
      </c>
      <c r="B43" s="857"/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f>SUM(K43,I43,G43,E43,C43)</f>
        <v>0</v>
      </c>
      <c r="N43" s="206">
        <f>SUM(L43,J43,H43,F43,D43)</f>
        <v>0</v>
      </c>
      <c r="O43" s="206">
        <f>SUM(M43:N43)</f>
        <v>0</v>
      </c>
      <c r="P43" s="473" t="s">
        <v>209</v>
      </c>
      <c r="Q43" s="473"/>
    </row>
    <row r="44" spans="1:17" ht="15.95" customHeight="1">
      <c r="A44" s="627" t="s">
        <v>8</v>
      </c>
      <c r="B44" s="345" t="s">
        <v>69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f>SUM(K44,I44,G44,E44,C44)</f>
        <v>0</v>
      </c>
      <c r="N44" s="206">
        <f>SUM(L44,J44,H44,F44,D44)</f>
        <v>0</v>
      </c>
      <c r="O44" s="206">
        <f>SUM(M44:N44)</f>
        <v>0</v>
      </c>
      <c r="P44" s="365" t="s">
        <v>627</v>
      </c>
      <c r="Q44" s="408" t="s">
        <v>211</v>
      </c>
    </row>
    <row r="45" spans="1:17" ht="15.95" customHeight="1">
      <c r="A45" s="628"/>
      <c r="B45" s="191" t="s">
        <v>796</v>
      </c>
      <c r="C45" s="206">
        <v>4</v>
      </c>
      <c r="D45" s="206">
        <v>0</v>
      </c>
      <c r="E45" s="206">
        <v>3</v>
      </c>
      <c r="F45" s="206">
        <v>1</v>
      </c>
      <c r="G45" s="206">
        <v>2</v>
      </c>
      <c r="H45" s="206">
        <v>1</v>
      </c>
      <c r="I45" s="206">
        <v>0</v>
      </c>
      <c r="J45" s="206">
        <v>0</v>
      </c>
      <c r="K45" s="206">
        <v>0</v>
      </c>
      <c r="L45" s="206">
        <v>1</v>
      </c>
      <c r="M45" s="206">
        <f>SUM(K45,I45,G45,E45,C45)</f>
        <v>9</v>
      </c>
      <c r="N45" s="206">
        <f>SUM(L45,J45,H45,F45,D45)</f>
        <v>3</v>
      </c>
      <c r="O45" s="206">
        <f>SUM(M45:N45)</f>
        <v>12</v>
      </c>
      <c r="P45" s="365" t="s">
        <v>628</v>
      </c>
      <c r="Q45" s="409"/>
    </row>
    <row r="46" spans="1:17" ht="15.95" customHeight="1">
      <c r="A46" s="628"/>
      <c r="B46" s="345" t="s">
        <v>74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f>SUM(K46,I46,G46,E46,C46)</f>
        <v>0</v>
      </c>
      <c r="N46" s="206">
        <f>SUM(L46,J46,H46,F46,D46)</f>
        <v>0</v>
      </c>
      <c r="O46" s="206">
        <f>SUM(M46:N46)</f>
        <v>0</v>
      </c>
      <c r="P46" s="365" t="s">
        <v>629</v>
      </c>
      <c r="Q46" s="409"/>
    </row>
    <row r="47" spans="1:17" ht="15.95" customHeight="1">
      <c r="A47" s="628"/>
      <c r="B47" s="345" t="s">
        <v>72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f>SUM(K47,I47,G47,E47,C47)</f>
        <v>0</v>
      </c>
      <c r="N47" s="206">
        <f>SUM(L47,J47,H47,F47,D47)</f>
        <v>0</v>
      </c>
      <c r="O47" s="206">
        <f>SUM(M47:N47)</f>
        <v>0</v>
      </c>
      <c r="P47" s="365" t="s">
        <v>630</v>
      </c>
      <c r="Q47" s="409"/>
    </row>
    <row r="48" spans="1:17" ht="15.95" customHeight="1">
      <c r="A48" s="628"/>
      <c r="B48" s="345" t="s">
        <v>70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f>SUM(K48,I48,G48,E48,C48)</f>
        <v>0</v>
      </c>
      <c r="N48" s="206">
        <f>SUM(L48,J48,H48,F48,D48)</f>
        <v>0</v>
      </c>
      <c r="O48" s="206">
        <f>SUM(M48:N48)</f>
        <v>0</v>
      </c>
      <c r="P48" s="365" t="s">
        <v>631</v>
      </c>
      <c r="Q48" s="409"/>
    </row>
    <row r="49" spans="1:25" ht="15.95" customHeight="1">
      <c r="A49" s="630"/>
      <c r="B49" s="345" t="s">
        <v>71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f>SUM(K49,I49,G49,E49,C49)</f>
        <v>0</v>
      </c>
      <c r="N49" s="206">
        <f>SUM(L49,J49,H49,F49,D49)</f>
        <v>0</v>
      </c>
      <c r="O49" s="206">
        <f>SUM(M49:N49)</f>
        <v>0</v>
      </c>
      <c r="P49" s="365" t="s">
        <v>632</v>
      </c>
      <c r="Q49" s="410"/>
    </row>
    <row r="50" spans="1:25" s="928" customFormat="1" ht="15.95" customHeight="1">
      <c r="A50" s="624" t="s">
        <v>180</v>
      </c>
      <c r="B50" s="624"/>
      <c r="C50" s="206">
        <v>0</v>
      </c>
      <c r="D50" s="206">
        <v>0</v>
      </c>
      <c r="E50" s="206">
        <v>1</v>
      </c>
      <c r="F50" s="206">
        <v>1</v>
      </c>
      <c r="G50" s="206">
        <v>7</v>
      </c>
      <c r="H50" s="206">
        <v>3</v>
      </c>
      <c r="I50" s="206">
        <v>12</v>
      </c>
      <c r="J50" s="206">
        <v>1</v>
      </c>
      <c r="K50" s="206">
        <v>10</v>
      </c>
      <c r="L50" s="206">
        <v>6</v>
      </c>
      <c r="M50" s="206">
        <f>SUM(K50,I50,G50,E50,C50)</f>
        <v>30</v>
      </c>
      <c r="N50" s="206">
        <f>SUM(L50,J50,H50,F50,D50)</f>
        <v>11</v>
      </c>
      <c r="O50" s="206">
        <f>SUM(M50:N50)</f>
        <v>41</v>
      </c>
      <c r="P50" s="404" t="s">
        <v>217</v>
      </c>
      <c r="Q50" s="404"/>
      <c r="R50" s="230"/>
      <c r="S50" s="230"/>
      <c r="T50" s="230"/>
      <c r="U50" s="230"/>
      <c r="V50" s="230"/>
      <c r="W50" s="230"/>
      <c r="X50" s="230"/>
      <c r="Y50" s="230"/>
    </row>
    <row r="51" spans="1:25" ht="15.95" customHeight="1">
      <c r="A51" s="624" t="s">
        <v>181</v>
      </c>
      <c r="B51" s="624"/>
      <c r="C51" s="206">
        <v>4</v>
      </c>
      <c r="D51" s="206">
        <v>0</v>
      </c>
      <c r="E51" s="206">
        <v>7</v>
      </c>
      <c r="F51" s="206">
        <v>0</v>
      </c>
      <c r="G51" s="206">
        <v>11</v>
      </c>
      <c r="H51" s="206">
        <v>0</v>
      </c>
      <c r="I51" s="206">
        <v>5</v>
      </c>
      <c r="J51" s="206">
        <v>0</v>
      </c>
      <c r="K51" s="206">
        <v>1</v>
      </c>
      <c r="L51" s="206">
        <v>0</v>
      </c>
      <c r="M51" s="206">
        <f>SUM(K51,I51,G51,E51,C51)</f>
        <v>28</v>
      </c>
      <c r="N51" s="206">
        <f>SUM(L51,J51,H51,F51,D51)</f>
        <v>0</v>
      </c>
      <c r="O51" s="206">
        <f>SUM(M51:N51)</f>
        <v>28</v>
      </c>
      <c r="P51" s="404" t="s">
        <v>218</v>
      </c>
      <c r="Q51" s="404"/>
      <c r="R51" s="230"/>
      <c r="S51" s="230"/>
      <c r="T51" s="230"/>
      <c r="U51" s="230"/>
      <c r="V51" s="230"/>
      <c r="W51" s="230"/>
      <c r="X51" s="230"/>
      <c r="Y51" s="230"/>
    </row>
    <row r="52" spans="1:25" ht="15.95" customHeight="1">
      <c r="A52" s="624" t="s">
        <v>797</v>
      </c>
      <c r="B52" s="624"/>
      <c r="C52" s="206">
        <v>4</v>
      </c>
      <c r="D52" s="206">
        <v>0</v>
      </c>
      <c r="E52" s="206">
        <v>6</v>
      </c>
      <c r="F52" s="206">
        <v>0</v>
      </c>
      <c r="G52" s="206">
        <v>8</v>
      </c>
      <c r="H52" s="206">
        <v>0</v>
      </c>
      <c r="I52" s="206">
        <v>9</v>
      </c>
      <c r="J52" s="206">
        <v>0</v>
      </c>
      <c r="K52" s="206">
        <v>8</v>
      </c>
      <c r="L52" s="206">
        <v>0</v>
      </c>
      <c r="M52" s="206">
        <f>SUM(K52,I52,G52,E52,C52)</f>
        <v>35</v>
      </c>
      <c r="N52" s="206">
        <f>SUM(L52,J52,H52,F52,D52)</f>
        <v>0</v>
      </c>
      <c r="O52" s="206">
        <f>SUM(M52:N52)</f>
        <v>35</v>
      </c>
      <c r="P52" s="404" t="s">
        <v>219</v>
      </c>
      <c r="Q52" s="404"/>
      <c r="R52" s="230"/>
      <c r="S52" s="230"/>
      <c r="T52" s="230"/>
      <c r="U52" s="230"/>
      <c r="V52" s="230"/>
      <c r="W52" s="230"/>
      <c r="X52" s="230"/>
      <c r="Y52" s="230"/>
    </row>
    <row r="53" spans="1:25" ht="15.95" customHeight="1">
      <c r="A53" s="624" t="s">
        <v>394</v>
      </c>
      <c r="B53" s="624"/>
      <c r="C53" s="206">
        <v>0</v>
      </c>
      <c r="D53" s="206">
        <v>0</v>
      </c>
      <c r="E53" s="206">
        <v>1</v>
      </c>
      <c r="F53" s="206">
        <v>0</v>
      </c>
      <c r="G53" s="206">
        <v>2</v>
      </c>
      <c r="H53" s="206">
        <v>0</v>
      </c>
      <c r="I53" s="206">
        <v>6</v>
      </c>
      <c r="J53" s="206">
        <v>0</v>
      </c>
      <c r="K53" s="206">
        <v>8</v>
      </c>
      <c r="L53" s="206">
        <v>0</v>
      </c>
      <c r="M53" s="206">
        <f>SUM(K53,I53,G53,E53,C53)</f>
        <v>17</v>
      </c>
      <c r="N53" s="206">
        <f>SUM(L53,J53,H53,F53,D53)</f>
        <v>0</v>
      </c>
      <c r="O53" s="206">
        <f>SUM(M53:N53)</f>
        <v>17</v>
      </c>
      <c r="P53" s="404" t="s">
        <v>220</v>
      </c>
      <c r="Q53" s="404"/>
      <c r="R53" s="230"/>
      <c r="S53" s="230"/>
      <c r="T53" s="230"/>
      <c r="U53" s="230"/>
      <c r="V53" s="230"/>
      <c r="W53" s="230"/>
      <c r="X53" s="230"/>
      <c r="Y53" s="230"/>
    </row>
    <row r="54" spans="1:25" ht="15.95" customHeight="1">
      <c r="A54" s="624" t="s">
        <v>409</v>
      </c>
      <c r="B54" s="624"/>
      <c r="C54" s="206">
        <v>2</v>
      </c>
      <c r="D54" s="206">
        <v>0</v>
      </c>
      <c r="E54" s="206">
        <v>10</v>
      </c>
      <c r="F54" s="206">
        <v>0</v>
      </c>
      <c r="G54" s="206">
        <v>15</v>
      </c>
      <c r="H54" s="206">
        <v>0</v>
      </c>
      <c r="I54" s="206">
        <v>10</v>
      </c>
      <c r="J54" s="206">
        <v>0</v>
      </c>
      <c r="K54" s="206">
        <v>8</v>
      </c>
      <c r="L54" s="206">
        <v>1</v>
      </c>
      <c r="M54" s="206">
        <f>SUM(K54,I54,G54,E54,C54)</f>
        <v>45</v>
      </c>
      <c r="N54" s="206">
        <f>SUM(L54,J54,H54,F54,D54)</f>
        <v>1</v>
      </c>
      <c r="O54" s="206">
        <f>SUM(M54:N54)</f>
        <v>46</v>
      </c>
      <c r="P54" s="404" t="s">
        <v>221</v>
      </c>
      <c r="Q54" s="404"/>
      <c r="R54" s="230"/>
      <c r="S54" s="230"/>
      <c r="T54" s="230"/>
      <c r="U54" s="230"/>
      <c r="V54" s="230"/>
      <c r="W54" s="230"/>
      <c r="X54" s="230"/>
      <c r="Y54" s="230"/>
    </row>
    <row r="55" spans="1:25" ht="15.95" customHeight="1">
      <c r="A55" s="624" t="s">
        <v>9</v>
      </c>
      <c r="B55" s="624"/>
      <c r="C55" s="206">
        <v>3</v>
      </c>
      <c r="D55" s="206">
        <v>2</v>
      </c>
      <c r="E55" s="206">
        <v>4</v>
      </c>
      <c r="F55" s="206">
        <v>2</v>
      </c>
      <c r="G55" s="206">
        <v>6</v>
      </c>
      <c r="H55" s="206">
        <v>2</v>
      </c>
      <c r="I55" s="206">
        <v>10</v>
      </c>
      <c r="J55" s="206">
        <v>0</v>
      </c>
      <c r="K55" s="206">
        <v>11</v>
      </c>
      <c r="L55" s="206">
        <v>0</v>
      </c>
      <c r="M55" s="206">
        <f>SUM(K55,I55,G55,E55,C55)</f>
        <v>34</v>
      </c>
      <c r="N55" s="206">
        <f>SUM(L55,J55,H55,F55,D55)</f>
        <v>6</v>
      </c>
      <c r="O55" s="206">
        <f>SUM(M55:N55)</f>
        <v>40</v>
      </c>
      <c r="P55" s="404" t="s">
        <v>222</v>
      </c>
      <c r="Q55" s="404"/>
    </row>
    <row r="56" spans="1:25" ht="15.95" customHeight="1">
      <c r="A56" s="624" t="s">
        <v>79</v>
      </c>
      <c r="B56" s="624"/>
      <c r="C56" s="206">
        <v>1</v>
      </c>
      <c r="D56" s="206">
        <v>0</v>
      </c>
      <c r="E56" s="206">
        <v>4</v>
      </c>
      <c r="F56" s="206">
        <v>0</v>
      </c>
      <c r="G56" s="206">
        <v>1</v>
      </c>
      <c r="H56" s="206">
        <v>0</v>
      </c>
      <c r="I56" s="206">
        <v>4</v>
      </c>
      <c r="J56" s="206">
        <v>0</v>
      </c>
      <c r="K56" s="206">
        <v>2</v>
      </c>
      <c r="L56" s="206">
        <v>0</v>
      </c>
      <c r="M56" s="206">
        <f>SUM(K56,I56,G56,E56,C56)</f>
        <v>12</v>
      </c>
      <c r="N56" s="206">
        <f>SUM(L56,J56,H56,F56,D56)</f>
        <v>0</v>
      </c>
      <c r="O56" s="206">
        <f>SUM(M56:N56)</f>
        <v>12</v>
      </c>
      <c r="P56" s="404" t="s">
        <v>223</v>
      </c>
      <c r="Q56" s="404"/>
    </row>
    <row r="57" spans="1:25" ht="15.95" customHeight="1">
      <c r="A57" s="624" t="s">
        <v>80</v>
      </c>
      <c r="B57" s="624"/>
      <c r="C57" s="206">
        <v>0</v>
      </c>
      <c r="D57" s="206">
        <v>0</v>
      </c>
      <c r="E57" s="206">
        <v>0</v>
      </c>
      <c r="F57" s="206">
        <v>0</v>
      </c>
      <c r="G57" s="206">
        <v>1</v>
      </c>
      <c r="H57" s="206">
        <v>0</v>
      </c>
      <c r="I57" s="206">
        <v>2</v>
      </c>
      <c r="J57" s="206">
        <v>0</v>
      </c>
      <c r="K57" s="206">
        <v>2</v>
      </c>
      <c r="L57" s="206">
        <v>0</v>
      </c>
      <c r="M57" s="206">
        <f>SUM(K57,I57,G57,E57,C57)</f>
        <v>5</v>
      </c>
      <c r="N57" s="206">
        <f>SUM(L57,J57,H57,F57,D57)</f>
        <v>0</v>
      </c>
      <c r="O57" s="206">
        <f>SUM(M57:N57)</f>
        <v>5</v>
      </c>
      <c r="P57" s="404" t="s">
        <v>224</v>
      </c>
      <c r="Q57" s="404"/>
    </row>
    <row r="58" spans="1:25" ht="15.95" customHeight="1">
      <c r="A58" s="850" t="s">
        <v>113</v>
      </c>
      <c r="B58" s="851"/>
      <c r="C58" s="199">
        <v>0</v>
      </c>
      <c r="D58" s="199">
        <v>0</v>
      </c>
      <c r="E58" s="199">
        <v>0</v>
      </c>
      <c r="F58" s="199">
        <v>0</v>
      </c>
      <c r="G58" s="199">
        <v>0</v>
      </c>
      <c r="H58" s="199">
        <v>0</v>
      </c>
      <c r="I58" s="199">
        <v>0</v>
      </c>
      <c r="J58" s="199">
        <v>0</v>
      </c>
      <c r="K58" s="199">
        <v>0</v>
      </c>
      <c r="L58" s="199">
        <v>0</v>
      </c>
      <c r="M58" s="206">
        <f>SUM(K58,I58,G58,E58,C58)</f>
        <v>0</v>
      </c>
      <c r="N58" s="206">
        <f>SUM(L58,J58,H58,F58,D58)</f>
        <v>0</v>
      </c>
      <c r="O58" s="206">
        <f>SUM(M58:N58)</f>
        <v>0</v>
      </c>
      <c r="P58" s="929"/>
      <c r="Q58" s="775" t="s">
        <v>225</v>
      </c>
    </row>
    <row r="59" spans="1:25" ht="15.95" customHeight="1" thickBot="1">
      <c r="A59" s="885" t="s">
        <v>111</v>
      </c>
      <c r="B59" s="886"/>
      <c r="C59" s="199">
        <v>0</v>
      </c>
      <c r="D59" s="199">
        <v>0</v>
      </c>
      <c r="E59" s="199">
        <v>0</v>
      </c>
      <c r="F59" s="199">
        <v>0</v>
      </c>
      <c r="G59" s="199">
        <v>0</v>
      </c>
      <c r="H59" s="199">
        <v>0</v>
      </c>
      <c r="I59" s="199">
        <v>0</v>
      </c>
      <c r="J59" s="199">
        <v>0</v>
      </c>
      <c r="K59" s="199">
        <v>0</v>
      </c>
      <c r="L59" s="199">
        <v>0</v>
      </c>
      <c r="M59" s="206">
        <f>SUM(K59,I59,G59,E59,C59)</f>
        <v>0</v>
      </c>
      <c r="N59" s="206">
        <f>SUM(L59,J59,H59,F59,D59)</f>
        <v>0</v>
      </c>
      <c r="O59" s="206">
        <f>SUM(M59:N59)</f>
        <v>0</v>
      </c>
      <c r="P59" s="930"/>
      <c r="Q59" s="930" t="s">
        <v>226</v>
      </c>
    </row>
    <row r="60" spans="1:25" ht="15.95" customHeight="1" thickBot="1">
      <c r="A60" s="633" t="s">
        <v>11</v>
      </c>
      <c r="B60" s="633"/>
      <c r="C60" s="61">
        <f>SUM(C40:C59)</f>
        <v>19</v>
      </c>
      <c r="D60" s="61">
        <f>SUM(D40:D59)</f>
        <v>2</v>
      </c>
      <c r="E60" s="61">
        <f>SUM(E40:E59)</f>
        <v>44</v>
      </c>
      <c r="F60" s="61">
        <f>SUM(F40:F59)</f>
        <v>4</v>
      </c>
      <c r="G60" s="61">
        <f>SUM(G40:G59)</f>
        <v>60</v>
      </c>
      <c r="H60" s="61">
        <f>SUM(H40:H59)</f>
        <v>9</v>
      </c>
      <c r="I60" s="61">
        <f>SUM(I40:I59)</f>
        <v>62</v>
      </c>
      <c r="J60" s="61">
        <f>SUM(J40:J59)</f>
        <v>3</v>
      </c>
      <c r="K60" s="61">
        <f>SUM(K40:K59)</f>
        <v>56</v>
      </c>
      <c r="L60" s="61">
        <f>SUM(L40:L59)</f>
        <v>8</v>
      </c>
      <c r="M60" s="61">
        <f>SUM(M40:M59)</f>
        <v>241</v>
      </c>
      <c r="N60" s="61">
        <f>SUM(N40:N59)</f>
        <v>26</v>
      </c>
      <c r="O60" s="61">
        <f>SUM(O40:O59)</f>
        <v>267</v>
      </c>
      <c r="P60" s="434" t="s">
        <v>201</v>
      </c>
      <c r="Q60" s="434"/>
    </row>
    <row r="61" spans="1:25" ht="15.95" customHeight="1" thickTop="1">
      <c r="A61" s="358"/>
      <c r="B61" s="358"/>
      <c r="P61" s="924"/>
      <c r="Q61" s="924"/>
    </row>
    <row r="62" spans="1:25" ht="15.95" customHeight="1">
      <c r="A62" s="358"/>
      <c r="B62" s="358"/>
      <c r="C62" s="931"/>
      <c r="D62" s="931"/>
      <c r="E62" s="931"/>
      <c r="F62" s="931"/>
      <c r="G62" s="931"/>
      <c r="H62" s="931"/>
      <c r="I62" s="931"/>
      <c r="J62" s="931"/>
      <c r="K62" s="931"/>
      <c r="L62" s="931"/>
      <c r="M62" s="931"/>
      <c r="N62" s="931"/>
      <c r="O62" s="931"/>
      <c r="P62" s="924"/>
      <c r="Q62" s="924"/>
    </row>
    <row r="63" spans="1:25" ht="30" customHeight="1" thickBot="1">
      <c r="A63" s="637" t="s">
        <v>791</v>
      </c>
      <c r="B63" s="637"/>
      <c r="C63" s="646"/>
      <c r="D63" s="646"/>
      <c r="E63" s="646"/>
      <c r="F63" s="646"/>
      <c r="G63" s="646"/>
      <c r="H63" s="646"/>
      <c r="I63" s="646"/>
      <c r="J63" s="646"/>
      <c r="K63" s="646"/>
      <c r="L63" s="646"/>
      <c r="M63" s="646"/>
      <c r="N63" s="646"/>
      <c r="O63" s="638" t="s">
        <v>798</v>
      </c>
      <c r="P63" s="638"/>
      <c r="Q63" s="638"/>
    </row>
    <row r="64" spans="1:25" ht="24.75" customHeight="1" thickTop="1">
      <c r="A64" s="402" t="s">
        <v>84</v>
      </c>
      <c r="B64" s="402"/>
      <c r="C64" s="932" t="s">
        <v>664</v>
      </c>
      <c r="D64" s="932"/>
      <c r="E64" s="932"/>
      <c r="F64" s="932"/>
      <c r="G64" s="932"/>
      <c r="H64" s="932"/>
      <c r="I64" s="932"/>
      <c r="J64" s="932"/>
      <c r="K64" s="932"/>
      <c r="L64" s="932"/>
      <c r="M64" s="932"/>
      <c r="N64" s="932"/>
      <c r="O64" s="932"/>
      <c r="P64" s="402" t="s">
        <v>206</v>
      </c>
      <c r="Q64" s="402"/>
    </row>
    <row r="65" spans="1:17" s="893" customFormat="1" ht="24.75" customHeight="1">
      <c r="A65" s="385"/>
      <c r="B65" s="385"/>
      <c r="C65" s="385" t="s">
        <v>230</v>
      </c>
      <c r="D65" s="385"/>
      <c r="E65" s="385"/>
      <c r="F65" s="385"/>
      <c r="G65" s="385"/>
      <c r="H65" s="385"/>
      <c r="I65" s="385"/>
      <c r="J65" s="385"/>
      <c r="K65" s="385"/>
      <c r="L65" s="385"/>
      <c r="M65" s="385"/>
      <c r="N65" s="385"/>
      <c r="O65" s="385"/>
      <c r="P65" s="385"/>
      <c r="Q65" s="385"/>
    </row>
    <row r="66" spans="1:17" s="893" customFormat="1" ht="21" customHeight="1">
      <c r="A66" s="385"/>
      <c r="B66" s="385"/>
      <c r="C66" s="385" t="s">
        <v>14</v>
      </c>
      <c r="D66" s="385"/>
      <c r="E66" s="385" t="s">
        <v>15</v>
      </c>
      <c r="F66" s="385"/>
      <c r="G66" s="385" t="s">
        <v>16</v>
      </c>
      <c r="H66" s="385"/>
      <c r="I66" s="385" t="s">
        <v>18</v>
      </c>
      <c r="J66" s="385"/>
      <c r="K66" s="385" t="s">
        <v>19</v>
      </c>
      <c r="L66" s="385"/>
      <c r="M66" s="385" t="s">
        <v>17</v>
      </c>
      <c r="N66" s="385"/>
      <c r="O66" s="385"/>
      <c r="P66" s="385"/>
      <c r="Q66" s="385"/>
    </row>
    <row r="67" spans="1:17" s="893" customFormat="1" ht="21" customHeight="1">
      <c r="A67" s="385"/>
      <c r="B67" s="385"/>
      <c r="C67" s="385" t="s">
        <v>237</v>
      </c>
      <c r="D67" s="385"/>
      <c r="E67" s="385" t="s">
        <v>238</v>
      </c>
      <c r="F67" s="385"/>
      <c r="G67" s="385" t="s">
        <v>239</v>
      </c>
      <c r="H67" s="385"/>
      <c r="I67" s="385" t="s">
        <v>241</v>
      </c>
      <c r="J67" s="385"/>
      <c r="K67" s="385" t="s">
        <v>240</v>
      </c>
      <c r="L67" s="385"/>
      <c r="M67" s="385" t="s">
        <v>201</v>
      </c>
      <c r="N67" s="385"/>
      <c r="O67" s="385"/>
      <c r="P67" s="385"/>
      <c r="Q67" s="385"/>
    </row>
    <row r="68" spans="1:17" s="893" customFormat="1" ht="27.75" customHeight="1">
      <c r="A68" s="385"/>
      <c r="B68" s="385"/>
      <c r="C68" s="358" t="s">
        <v>5</v>
      </c>
      <c r="D68" s="358" t="s">
        <v>91</v>
      </c>
      <c r="E68" s="358" t="s">
        <v>5</v>
      </c>
      <c r="F68" s="358" t="s">
        <v>91</v>
      </c>
      <c r="G68" s="358" t="s">
        <v>5</v>
      </c>
      <c r="H68" s="358" t="s">
        <v>91</v>
      </c>
      <c r="I68" s="358" t="s">
        <v>5</v>
      </c>
      <c r="J68" s="358" t="s">
        <v>91</v>
      </c>
      <c r="K68" s="358" t="s">
        <v>5</v>
      </c>
      <c r="L68" s="358" t="s">
        <v>91</v>
      </c>
      <c r="M68" s="358" t="s">
        <v>5</v>
      </c>
      <c r="N68" s="358" t="s">
        <v>91</v>
      </c>
      <c r="O68" s="358" t="s">
        <v>4</v>
      </c>
      <c r="P68" s="385"/>
      <c r="Q68" s="385"/>
    </row>
    <row r="69" spans="1:17" s="750" customFormat="1" ht="49.5" customHeight="1" thickBot="1">
      <c r="A69" s="403"/>
      <c r="B69" s="403"/>
      <c r="C69" s="908" t="s">
        <v>198</v>
      </c>
      <c r="D69" s="908" t="s">
        <v>233</v>
      </c>
      <c r="E69" s="908" t="s">
        <v>198</v>
      </c>
      <c r="F69" s="908" t="s">
        <v>233</v>
      </c>
      <c r="G69" s="908" t="s">
        <v>198</v>
      </c>
      <c r="H69" s="908" t="s">
        <v>233</v>
      </c>
      <c r="I69" s="908" t="s">
        <v>198</v>
      </c>
      <c r="J69" s="908" t="s">
        <v>233</v>
      </c>
      <c r="K69" s="908" t="s">
        <v>198</v>
      </c>
      <c r="L69" s="908" t="s">
        <v>233</v>
      </c>
      <c r="M69" s="908" t="s">
        <v>198</v>
      </c>
      <c r="N69" s="908" t="s">
        <v>233</v>
      </c>
      <c r="O69" s="908" t="s">
        <v>201</v>
      </c>
      <c r="P69" s="403"/>
      <c r="Q69" s="403"/>
    </row>
    <row r="70" spans="1:17" ht="15.95" customHeight="1">
      <c r="A70" s="685" t="s">
        <v>382</v>
      </c>
      <c r="B70" s="685"/>
      <c r="C70" s="207">
        <v>0</v>
      </c>
      <c r="D70" s="207">
        <v>0</v>
      </c>
      <c r="E70" s="207">
        <v>2</v>
      </c>
      <c r="F70" s="207">
        <v>0</v>
      </c>
      <c r="G70" s="207">
        <v>2</v>
      </c>
      <c r="H70" s="207">
        <v>2</v>
      </c>
      <c r="I70" s="207">
        <v>2</v>
      </c>
      <c r="J70" s="207">
        <v>0</v>
      </c>
      <c r="K70" s="207">
        <v>0</v>
      </c>
      <c r="L70" s="207">
        <v>0</v>
      </c>
      <c r="M70" s="933">
        <f>SUM(K70,I70,G70,E70,C70)</f>
        <v>6</v>
      </c>
      <c r="N70" s="933">
        <f>SUM(L70,J70,H70,F70,D70)</f>
        <v>2</v>
      </c>
      <c r="O70" s="207">
        <f>SUM(M70:N70)</f>
        <v>8</v>
      </c>
      <c r="P70" s="421" t="s">
        <v>380</v>
      </c>
      <c r="Q70" s="421"/>
    </row>
    <row r="71" spans="1:17" ht="15.95" customHeight="1">
      <c r="A71" s="850" t="s">
        <v>109</v>
      </c>
      <c r="B71" s="851"/>
      <c r="C71" s="207">
        <v>0</v>
      </c>
      <c r="D71" s="207">
        <v>0</v>
      </c>
      <c r="E71" s="207">
        <v>0</v>
      </c>
      <c r="F71" s="207">
        <v>0</v>
      </c>
      <c r="G71" s="207">
        <v>0</v>
      </c>
      <c r="H71" s="207">
        <v>0</v>
      </c>
      <c r="I71" s="207">
        <v>0</v>
      </c>
      <c r="J71" s="207">
        <v>0</v>
      </c>
      <c r="K71" s="207">
        <v>0</v>
      </c>
      <c r="L71" s="207">
        <v>0</v>
      </c>
      <c r="M71" s="207">
        <f>SUM(K71,I71,G71,E71,C71)</f>
        <v>0</v>
      </c>
      <c r="N71" s="207">
        <f>SUM(L71,J71,H71,F71,D71)</f>
        <v>0</v>
      </c>
      <c r="O71" s="207">
        <f>SUM(M71:N71)</f>
        <v>0</v>
      </c>
      <c r="P71" s="473" t="s">
        <v>207</v>
      </c>
      <c r="Q71" s="473"/>
    </row>
    <row r="72" spans="1:17" ht="15.95" customHeight="1">
      <c r="A72" s="624" t="s">
        <v>795</v>
      </c>
      <c r="B72" s="624"/>
      <c r="C72" s="206">
        <v>4</v>
      </c>
      <c r="D72" s="206">
        <v>0</v>
      </c>
      <c r="E72" s="206">
        <v>2</v>
      </c>
      <c r="F72" s="206">
        <v>0</v>
      </c>
      <c r="G72" s="206">
        <v>0</v>
      </c>
      <c r="H72" s="206">
        <v>0</v>
      </c>
      <c r="I72" s="206">
        <v>1</v>
      </c>
      <c r="J72" s="206">
        <v>0</v>
      </c>
      <c r="K72" s="206">
        <v>0</v>
      </c>
      <c r="L72" s="206">
        <v>0</v>
      </c>
      <c r="M72" s="207">
        <f>SUM(K72,I72,G72,E72,C72)</f>
        <v>7</v>
      </c>
      <c r="N72" s="207">
        <f>SUM(L72,J72,H72,F72,D72)</f>
        <v>0</v>
      </c>
      <c r="O72" s="207">
        <f>SUM(M72:N72)</f>
        <v>7</v>
      </c>
      <c r="P72" s="404" t="s">
        <v>208</v>
      </c>
      <c r="Q72" s="404"/>
    </row>
    <row r="73" spans="1:17" ht="15.95" customHeight="1">
      <c r="A73" s="857" t="s">
        <v>103</v>
      </c>
      <c r="B73" s="857"/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7">
        <f>SUM(K73,I73,G73,E73,C73)</f>
        <v>0</v>
      </c>
      <c r="N73" s="207">
        <f>SUM(L73,J73,H73,F73,D73)</f>
        <v>0</v>
      </c>
      <c r="O73" s="207">
        <f>SUM(M73:N73)</f>
        <v>0</v>
      </c>
      <c r="P73" s="473" t="s">
        <v>209</v>
      </c>
      <c r="Q73" s="473"/>
    </row>
    <row r="74" spans="1:17" ht="15.95" customHeight="1">
      <c r="A74" s="627" t="s">
        <v>8</v>
      </c>
      <c r="B74" s="345" t="s">
        <v>69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7">
        <f>SUM(K74,I74,G74,E74,C74)</f>
        <v>0</v>
      </c>
      <c r="N74" s="207">
        <f>SUM(L74,J74,H74,F74,D74)</f>
        <v>0</v>
      </c>
      <c r="O74" s="207">
        <f>SUM(M74:N74)</f>
        <v>0</v>
      </c>
      <c r="P74" s="365" t="s">
        <v>627</v>
      </c>
      <c r="Q74" s="408" t="s">
        <v>211</v>
      </c>
    </row>
    <row r="75" spans="1:17" ht="15.95" customHeight="1">
      <c r="A75" s="628"/>
      <c r="B75" s="191" t="s">
        <v>796</v>
      </c>
      <c r="C75" s="206">
        <v>1</v>
      </c>
      <c r="D75" s="206">
        <v>0</v>
      </c>
      <c r="E75" s="206">
        <v>2</v>
      </c>
      <c r="F75" s="206">
        <v>0</v>
      </c>
      <c r="G75" s="206">
        <v>3</v>
      </c>
      <c r="H75" s="206">
        <v>0</v>
      </c>
      <c r="I75" s="206">
        <v>3</v>
      </c>
      <c r="J75" s="206">
        <v>0</v>
      </c>
      <c r="K75" s="206">
        <v>2</v>
      </c>
      <c r="L75" s="206">
        <v>0</v>
      </c>
      <c r="M75" s="207">
        <f>SUM(K75,I75,G75,E75,C75)</f>
        <v>11</v>
      </c>
      <c r="N75" s="207">
        <f>SUM(L75,J75,H75,F75,D75)</f>
        <v>0</v>
      </c>
      <c r="O75" s="207">
        <f>SUM(M75:N75)</f>
        <v>11</v>
      </c>
      <c r="P75" s="365" t="s">
        <v>628</v>
      </c>
      <c r="Q75" s="409"/>
    </row>
    <row r="76" spans="1:17" ht="15.95" customHeight="1">
      <c r="A76" s="628"/>
      <c r="B76" s="345" t="s">
        <v>74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7">
        <f>SUM(K76,I76,G76,E76,C76)</f>
        <v>0</v>
      </c>
      <c r="N76" s="207">
        <f>SUM(L76,J76,H76,F76,D76)</f>
        <v>0</v>
      </c>
      <c r="O76" s="207">
        <f>SUM(M76:N76)</f>
        <v>0</v>
      </c>
      <c r="P76" s="365" t="s">
        <v>629</v>
      </c>
      <c r="Q76" s="409"/>
    </row>
    <row r="77" spans="1:17" ht="15.95" customHeight="1">
      <c r="A77" s="628"/>
      <c r="B77" s="345" t="s">
        <v>72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7">
        <f>SUM(K77,I77,G77,E77,C77)</f>
        <v>0</v>
      </c>
      <c r="N77" s="207">
        <f>SUM(L77,J77,H77,F77,D77)</f>
        <v>0</v>
      </c>
      <c r="O77" s="207">
        <f>SUM(M77:N77)</f>
        <v>0</v>
      </c>
      <c r="P77" s="365" t="s">
        <v>630</v>
      </c>
      <c r="Q77" s="409"/>
    </row>
    <row r="78" spans="1:17" ht="15.95" customHeight="1">
      <c r="A78" s="628"/>
      <c r="B78" s="345" t="s">
        <v>70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7">
        <f>SUM(K78,I78,G78,E78,C78)</f>
        <v>0</v>
      </c>
      <c r="N78" s="207">
        <f>SUM(L78,J78,H78,F78,D78)</f>
        <v>0</v>
      </c>
      <c r="O78" s="207">
        <f>SUM(M78:N78)</f>
        <v>0</v>
      </c>
      <c r="P78" s="365" t="s">
        <v>631</v>
      </c>
      <c r="Q78" s="409"/>
    </row>
    <row r="79" spans="1:17" ht="15.95" customHeight="1">
      <c r="A79" s="630"/>
      <c r="B79" s="345" t="s">
        <v>71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7">
        <f>SUM(K79,I79,G79,E79,C79)</f>
        <v>0</v>
      </c>
      <c r="N79" s="207">
        <f>SUM(L79,J79,H79,F79,D79)</f>
        <v>0</v>
      </c>
      <c r="O79" s="207">
        <f>SUM(M79:N79)</f>
        <v>0</v>
      </c>
      <c r="P79" s="365" t="s">
        <v>632</v>
      </c>
      <c r="Q79" s="410"/>
    </row>
    <row r="80" spans="1:17" ht="15.95" customHeight="1">
      <c r="A80" s="624" t="s">
        <v>392</v>
      </c>
      <c r="B80" s="624"/>
      <c r="C80" s="206">
        <v>0</v>
      </c>
      <c r="D80" s="206">
        <v>0</v>
      </c>
      <c r="E80" s="206">
        <v>0</v>
      </c>
      <c r="F80" s="206">
        <v>0</v>
      </c>
      <c r="G80" s="206">
        <v>4</v>
      </c>
      <c r="H80" s="206">
        <v>0</v>
      </c>
      <c r="I80" s="206">
        <v>7</v>
      </c>
      <c r="J80" s="206">
        <v>0</v>
      </c>
      <c r="K80" s="206">
        <v>3</v>
      </c>
      <c r="L80" s="206">
        <v>1</v>
      </c>
      <c r="M80" s="207">
        <f>SUM(K80,I80,G80,E80,C80)</f>
        <v>14</v>
      </c>
      <c r="N80" s="207">
        <f>SUM(L80,J80,H80,F80,D80)</f>
        <v>1</v>
      </c>
      <c r="O80" s="207">
        <f>SUM(M80:N80)</f>
        <v>15</v>
      </c>
      <c r="P80" s="473" t="s">
        <v>771</v>
      </c>
      <c r="Q80" s="473"/>
    </row>
    <row r="81" spans="1:18" ht="15.95" customHeight="1">
      <c r="A81" s="624" t="s">
        <v>181</v>
      </c>
      <c r="B81" s="624"/>
      <c r="C81" s="206">
        <v>4</v>
      </c>
      <c r="D81" s="206">
        <v>0</v>
      </c>
      <c r="E81" s="206">
        <v>7</v>
      </c>
      <c r="F81" s="206">
        <v>0</v>
      </c>
      <c r="G81" s="206">
        <v>17</v>
      </c>
      <c r="H81" s="206">
        <v>0</v>
      </c>
      <c r="I81" s="206">
        <v>10</v>
      </c>
      <c r="J81" s="206">
        <v>0</v>
      </c>
      <c r="K81" s="206">
        <v>2</v>
      </c>
      <c r="L81" s="206">
        <v>0</v>
      </c>
      <c r="M81" s="207">
        <f>SUM(K81,I81,G81,E81,C81)</f>
        <v>40</v>
      </c>
      <c r="N81" s="207">
        <f>SUM(L81,J81,H81,F81,D81)</f>
        <v>0</v>
      </c>
      <c r="O81" s="207">
        <f>SUM(M81:N81)</f>
        <v>40</v>
      </c>
      <c r="P81" s="404" t="s">
        <v>218</v>
      </c>
      <c r="Q81" s="404"/>
    </row>
    <row r="82" spans="1:18" ht="15.95" customHeight="1">
      <c r="A82" s="624" t="s">
        <v>101</v>
      </c>
      <c r="B82" s="624"/>
      <c r="C82" s="206">
        <v>2</v>
      </c>
      <c r="D82" s="206">
        <v>0</v>
      </c>
      <c r="E82" s="206">
        <v>4</v>
      </c>
      <c r="F82" s="206">
        <v>0</v>
      </c>
      <c r="G82" s="206">
        <v>11</v>
      </c>
      <c r="H82" s="206">
        <v>0</v>
      </c>
      <c r="I82" s="206">
        <v>5</v>
      </c>
      <c r="J82" s="206">
        <v>0</v>
      </c>
      <c r="K82" s="206">
        <v>11</v>
      </c>
      <c r="L82" s="206">
        <v>0</v>
      </c>
      <c r="M82" s="207">
        <f>SUM(K82,I82,G82,E82,C82)</f>
        <v>33</v>
      </c>
      <c r="N82" s="207">
        <f>SUM(L82,J82,H82,F82,D82)</f>
        <v>0</v>
      </c>
      <c r="O82" s="207">
        <f>SUM(M82:N82)</f>
        <v>33</v>
      </c>
      <c r="P82" s="404" t="s">
        <v>219</v>
      </c>
      <c r="Q82" s="404"/>
    </row>
    <row r="83" spans="1:18" ht="15.95" customHeight="1">
      <c r="A83" s="624" t="s">
        <v>394</v>
      </c>
      <c r="B83" s="624"/>
      <c r="C83" s="206">
        <v>0</v>
      </c>
      <c r="D83" s="206">
        <v>0</v>
      </c>
      <c r="E83" s="206">
        <v>1</v>
      </c>
      <c r="F83" s="206">
        <v>0</v>
      </c>
      <c r="G83" s="206">
        <v>6</v>
      </c>
      <c r="H83" s="206">
        <v>0</v>
      </c>
      <c r="I83" s="206">
        <v>2</v>
      </c>
      <c r="J83" s="206">
        <v>0</v>
      </c>
      <c r="K83" s="206">
        <v>3</v>
      </c>
      <c r="L83" s="206">
        <v>0</v>
      </c>
      <c r="M83" s="207">
        <f>SUM(K83,I83,G83,E83,C83)</f>
        <v>12</v>
      </c>
      <c r="N83" s="207">
        <f>SUM(L83,J83,H83,F83,D83)</f>
        <v>0</v>
      </c>
      <c r="O83" s="207">
        <f>SUM(M83:N83)</f>
        <v>12</v>
      </c>
      <c r="P83" s="404" t="s">
        <v>220</v>
      </c>
      <c r="Q83" s="404"/>
    </row>
    <row r="84" spans="1:18" ht="15.95" customHeight="1">
      <c r="A84" s="624" t="s">
        <v>409</v>
      </c>
      <c r="B84" s="624"/>
      <c r="C84" s="206">
        <v>7</v>
      </c>
      <c r="D84" s="206">
        <v>0</v>
      </c>
      <c r="E84" s="206">
        <v>6</v>
      </c>
      <c r="F84" s="206">
        <v>0</v>
      </c>
      <c r="G84" s="206">
        <v>10</v>
      </c>
      <c r="H84" s="206">
        <v>0</v>
      </c>
      <c r="I84" s="206">
        <v>10</v>
      </c>
      <c r="J84" s="206">
        <v>1</v>
      </c>
      <c r="K84" s="206">
        <v>21</v>
      </c>
      <c r="L84" s="206">
        <v>2</v>
      </c>
      <c r="M84" s="207">
        <f>SUM(K84,I84,G84,E84,C84)</f>
        <v>54</v>
      </c>
      <c r="N84" s="207">
        <f>SUM(L84,J84,H84,F84,D84)</f>
        <v>3</v>
      </c>
      <c r="O84" s="207">
        <f>SUM(M84:N84)</f>
        <v>57</v>
      </c>
      <c r="P84" s="404" t="s">
        <v>221</v>
      </c>
      <c r="Q84" s="404"/>
    </row>
    <row r="85" spans="1:18" ht="15.95" customHeight="1">
      <c r="A85" s="624" t="s">
        <v>9</v>
      </c>
      <c r="B85" s="624"/>
      <c r="C85" s="206">
        <v>3</v>
      </c>
      <c r="D85" s="206">
        <v>0</v>
      </c>
      <c r="E85" s="206">
        <v>9</v>
      </c>
      <c r="F85" s="206">
        <v>0</v>
      </c>
      <c r="G85" s="206">
        <v>8</v>
      </c>
      <c r="H85" s="206">
        <v>0</v>
      </c>
      <c r="I85" s="206">
        <v>10</v>
      </c>
      <c r="J85" s="206">
        <v>0</v>
      </c>
      <c r="K85" s="206">
        <v>0</v>
      </c>
      <c r="L85" s="206">
        <v>0</v>
      </c>
      <c r="M85" s="207">
        <f>SUM(K85,I85,G85,E85,C85)</f>
        <v>30</v>
      </c>
      <c r="N85" s="207">
        <f>SUM(L85,J85,H85,F85,D85)</f>
        <v>0</v>
      </c>
      <c r="O85" s="207">
        <f>SUM(M85:N85)</f>
        <v>30</v>
      </c>
      <c r="P85" s="404" t="s">
        <v>222</v>
      </c>
      <c r="Q85" s="404"/>
    </row>
    <row r="86" spans="1:18" ht="15.95" customHeight="1">
      <c r="A86" s="624" t="s">
        <v>182</v>
      </c>
      <c r="B86" s="624"/>
      <c r="C86" s="206">
        <v>0</v>
      </c>
      <c r="D86" s="206">
        <v>0</v>
      </c>
      <c r="E86" s="206">
        <v>4</v>
      </c>
      <c r="F86" s="206">
        <v>0</v>
      </c>
      <c r="G86" s="206">
        <v>3</v>
      </c>
      <c r="H86" s="206">
        <v>0</v>
      </c>
      <c r="I86" s="206">
        <v>3</v>
      </c>
      <c r="J86" s="206">
        <v>0</v>
      </c>
      <c r="K86" s="206">
        <v>3</v>
      </c>
      <c r="L86" s="206">
        <v>0</v>
      </c>
      <c r="M86" s="207">
        <f>SUM(K86,I86,G86,E86,C86)</f>
        <v>13</v>
      </c>
      <c r="N86" s="207">
        <f>SUM(L86,J86,H86,F86,D86)</f>
        <v>0</v>
      </c>
      <c r="O86" s="207">
        <f>SUM(M86:N86)</f>
        <v>13</v>
      </c>
      <c r="P86" s="404" t="s">
        <v>223</v>
      </c>
      <c r="Q86" s="404"/>
    </row>
    <row r="87" spans="1:18" ht="15.95" customHeight="1">
      <c r="A87" s="624" t="s">
        <v>183</v>
      </c>
      <c r="B87" s="624"/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3</v>
      </c>
      <c r="J87" s="206">
        <v>0</v>
      </c>
      <c r="K87" s="206">
        <v>13</v>
      </c>
      <c r="L87" s="206">
        <v>0</v>
      </c>
      <c r="M87" s="207">
        <f>SUM(K87,I87,G87,E87,C87)</f>
        <v>16</v>
      </c>
      <c r="N87" s="207">
        <f>SUM(L87,J87,H87,F87,D87)</f>
        <v>0</v>
      </c>
      <c r="O87" s="207">
        <f>SUM(M87:N87)</f>
        <v>16</v>
      </c>
      <c r="P87" s="404" t="s">
        <v>224</v>
      </c>
      <c r="Q87" s="404"/>
    </row>
    <row r="88" spans="1:18" ht="15.95" customHeight="1">
      <c r="A88" s="850" t="s">
        <v>113</v>
      </c>
      <c r="B88" s="851"/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7">
        <f>SUM(K88,I88,G88,E88,C88)</f>
        <v>0</v>
      </c>
      <c r="N88" s="207">
        <f>SUM(L88,J88,H88,F88,D88)</f>
        <v>0</v>
      </c>
      <c r="O88" s="207">
        <f>SUM(M88:N88)</f>
        <v>0</v>
      </c>
      <c r="P88" s="929"/>
      <c r="Q88" s="775" t="s">
        <v>225</v>
      </c>
    </row>
    <row r="89" spans="1:18" ht="15.95" customHeight="1" thickBot="1">
      <c r="A89" s="885" t="s">
        <v>111</v>
      </c>
      <c r="B89" s="886"/>
      <c r="C89" s="199">
        <v>0</v>
      </c>
      <c r="D89" s="199">
        <v>0</v>
      </c>
      <c r="E89" s="199">
        <v>0</v>
      </c>
      <c r="F89" s="199">
        <v>0</v>
      </c>
      <c r="G89" s="199">
        <v>0</v>
      </c>
      <c r="H89" s="199">
        <v>0</v>
      </c>
      <c r="I89" s="199">
        <v>0</v>
      </c>
      <c r="J89" s="199">
        <v>0</v>
      </c>
      <c r="K89" s="199">
        <v>0</v>
      </c>
      <c r="L89" s="199">
        <v>0</v>
      </c>
      <c r="M89" s="199">
        <v>0</v>
      </c>
      <c r="N89" s="199">
        <v>0</v>
      </c>
      <c r="O89" s="199">
        <v>0</v>
      </c>
      <c r="P89" s="364"/>
      <c r="Q89" s="930" t="s">
        <v>226</v>
      </c>
    </row>
    <row r="90" spans="1:18" ht="15.95" customHeight="1" thickBot="1">
      <c r="A90" s="633" t="s">
        <v>11</v>
      </c>
      <c r="B90" s="633"/>
      <c r="C90" s="61">
        <f>SUM(C70:C89)</f>
        <v>21</v>
      </c>
      <c r="D90" s="61">
        <f>SUM(D70:D89)</f>
        <v>0</v>
      </c>
      <c r="E90" s="61">
        <f>SUM(E70:E89)</f>
        <v>37</v>
      </c>
      <c r="F90" s="61">
        <f>SUM(F70:F89)</f>
        <v>0</v>
      </c>
      <c r="G90" s="61">
        <f>SUM(G70:G89)</f>
        <v>64</v>
      </c>
      <c r="H90" s="61">
        <f>SUM(H70:H89)</f>
        <v>2</v>
      </c>
      <c r="I90" s="61">
        <f>SUM(I70:I89)</f>
        <v>56</v>
      </c>
      <c r="J90" s="61">
        <f>SUM(J70:J89)</f>
        <v>1</v>
      </c>
      <c r="K90" s="61">
        <f>SUM(K70:K89)</f>
        <v>58</v>
      </c>
      <c r="L90" s="61">
        <f>SUM(L70:L89)</f>
        <v>3</v>
      </c>
      <c r="M90" s="61">
        <f>SUM(M70:M89)</f>
        <v>236</v>
      </c>
      <c r="N90" s="61">
        <f>SUM(N70:N89)</f>
        <v>6</v>
      </c>
      <c r="O90" s="61">
        <f>SUM(O70:O89)</f>
        <v>242</v>
      </c>
      <c r="P90" s="434" t="s">
        <v>201</v>
      </c>
      <c r="Q90" s="434"/>
    </row>
    <row r="91" spans="1:18" ht="13.5" thickTop="1"/>
    <row r="94" spans="1:18" ht="15">
      <c r="A94" s="230"/>
      <c r="B94" s="230"/>
      <c r="C94" s="230"/>
      <c r="D94" s="230"/>
      <c r="E94" s="230"/>
      <c r="F94" s="230"/>
      <c r="G94" s="230"/>
      <c r="H94" s="743"/>
      <c r="I94" s="230"/>
      <c r="J94" s="230"/>
      <c r="K94" s="230"/>
      <c r="L94" s="230"/>
      <c r="M94" s="230"/>
      <c r="N94" s="230"/>
      <c r="O94" s="230"/>
      <c r="P94" s="230"/>
      <c r="Q94" s="230"/>
      <c r="R94" s="230"/>
    </row>
    <row r="95" spans="1:18">
      <c r="A95" s="230"/>
      <c r="B95" s="230"/>
      <c r="C95" s="230"/>
      <c r="D95" s="230"/>
      <c r="E95" s="230"/>
      <c r="F95" s="230"/>
      <c r="G95" s="230"/>
      <c r="H95" s="230"/>
      <c r="I95" s="230"/>
      <c r="J95" s="230"/>
      <c r="K95" s="230"/>
      <c r="L95" s="230"/>
      <c r="M95" s="230"/>
      <c r="N95" s="230"/>
      <c r="O95" s="230"/>
      <c r="P95" s="230"/>
      <c r="Q95" s="230"/>
      <c r="R95" s="230"/>
    </row>
    <row r="96" spans="1:18" ht="15.75">
      <c r="A96" s="631"/>
      <c r="B96" s="631"/>
      <c r="C96" s="654"/>
      <c r="D96" s="654"/>
      <c r="E96" s="654"/>
      <c r="F96" s="654"/>
      <c r="G96" s="654"/>
      <c r="H96" s="654"/>
      <c r="I96" s="654"/>
      <c r="J96" s="654"/>
      <c r="K96" s="654"/>
      <c r="L96" s="654"/>
      <c r="M96" s="654"/>
      <c r="N96" s="654"/>
      <c r="O96" s="654"/>
      <c r="P96" s="654"/>
      <c r="Q96" s="654"/>
      <c r="R96" s="654"/>
    </row>
    <row r="97" spans="1:18" ht="15.75">
      <c r="A97" s="631"/>
      <c r="B97" s="631"/>
      <c r="C97" s="654"/>
      <c r="D97" s="654"/>
      <c r="E97" s="654"/>
      <c r="F97" s="654"/>
      <c r="G97" s="654"/>
      <c r="H97" s="654"/>
      <c r="I97" s="654"/>
      <c r="J97" s="654"/>
      <c r="K97" s="654"/>
      <c r="L97" s="654"/>
      <c r="M97" s="654"/>
      <c r="N97" s="654"/>
      <c r="O97" s="654"/>
      <c r="P97" s="654"/>
      <c r="Q97" s="654"/>
      <c r="R97" s="654"/>
    </row>
    <row r="98" spans="1:18" ht="15.75">
      <c r="A98" s="631"/>
      <c r="B98" s="631"/>
      <c r="C98" s="654"/>
      <c r="D98" s="654"/>
      <c r="E98" s="654"/>
      <c r="F98" s="654"/>
      <c r="G98" s="654"/>
      <c r="H98" s="654"/>
      <c r="I98" s="654"/>
      <c r="J98" s="654"/>
      <c r="K98" s="654"/>
      <c r="L98" s="654"/>
      <c r="M98" s="654"/>
      <c r="N98" s="654"/>
      <c r="O98" s="654"/>
      <c r="P98" s="654"/>
      <c r="Q98" s="654"/>
      <c r="R98" s="654"/>
    </row>
    <row r="99" spans="1:18" ht="15.75">
      <c r="A99" s="934"/>
      <c r="B99" s="689"/>
      <c r="C99" s="654"/>
      <c r="D99" s="654"/>
      <c r="E99" s="654"/>
      <c r="F99" s="654"/>
      <c r="G99" s="654"/>
      <c r="H99" s="654"/>
      <c r="I99" s="654"/>
      <c r="J99" s="654"/>
      <c r="K99" s="654"/>
      <c r="L99" s="654"/>
      <c r="M99" s="654"/>
      <c r="N99" s="654"/>
      <c r="O99" s="654"/>
      <c r="P99" s="654"/>
      <c r="Q99" s="654"/>
      <c r="R99" s="654"/>
    </row>
    <row r="100" spans="1:18" ht="15.75">
      <c r="A100" s="934"/>
      <c r="B100" s="689"/>
      <c r="C100" s="654"/>
      <c r="D100" s="654"/>
      <c r="E100" s="654"/>
      <c r="F100" s="654"/>
      <c r="G100" s="654"/>
      <c r="H100" s="654"/>
      <c r="I100" s="654"/>
      <c r="J100" s="654"/>
      <c r="K100" s="654"/>
      <c r="L100" s="654"/>
      <c r="M100" s="654"/>
      <c r="N100" s="654"/>
      <c r="O100" s="654"/>
      <c r="P100" s="654"/>
      <c r="Q100" s="654"/>
      <c r="R100" s="654"/>
    </row>
    <row r="101" spans="1:18" ht="15.75">
      <c r="A101" s="934"/>
      <c r="B101" s="689"/>
      <c r="C101" s="654"/>
      <c r="D101" s="654"/>
      <c r="E101" s="654"/>
      <c r="F101" s="654"/>
      <c r="G101" s="654"/>
      <c r="H101" s="654"/>
      <c r="I101" s="654"/>
      <c r="J101" s="654"/>
      <c r="K101" s="654"/>
      <c r="L101" s="654"/>
      <c r="M101" s="654"/>
      <c r="N101" s="654"/>
      <c r="O101" s="654"/>
      <c r="P101" s="654"/>
      <c r="Q101" s="654"/>
      <c r="R101" s="654"/>
    </row>
    <row r="102" spans="1:18" ht="15.75">
      <c r="A102" s="934"/>
      <c r="B102" s="689"/>
      <c r="C102" s="654"/>
      <c r="D102" s="654"/>
      <c r="E102" s="654"/>
      <c r="F102" s="654"/>
      <c r="G102" s="654"/>
      <c r="H102" s="654"/>
      <c r="I102" s="654"/>
      <c r="J102" s="654"/>
      <c r="K102" s="654"/>
      <c r="L102" s="654"/>
      <c r="M102" s="654"/>
      <c r="N102" s="654"/>
      <c r="O102" s="654"/>
      <c r="P102" s="654"/>
      <c r="Q102" s="654"/>
      <c r="R102" s="654"/>
    </row>
    <row r="103" spans="1:18" ht="15.75">
      <c r="A103" s="934"/>
      <c r="B103" s="689"/>
      <c r="C103" s="654"/>
      <c r="D103" s="654"/>
      <c r="E103" s="654"/>
      <c r="F103" s="654"/>
      <c r="G103" s="654"/>
      <c r="H103" s="654"/>
      <c r="I103" s="654"/>
      <c r="J103" s="654"/>
      <c r="K103" s="654"/>
      <c r="L103" s="654"/>
      <c r="M103" s="654"/>
      <c r="N103" s="654"/>
      <c r="O103" s="654"/>
      <c r="P103" s="654"/>
      <c r="Q103" s="654"/>
      <c r="R103" s="654"/>
    </row>
    <row r="104" spans="1:18" ht="15.75">
      <c r="A104" s="934"/>
      <c r="B104" s="689"/>
      <c r="C104" s="654"/>
      <c r="D104" s="654"/>
      <c r="E104" s="654"/>
      <c r="F104" s="654"/>
      <c r="G104" s="654"/>
      <c r="H104" s="654"/>
      <c r="I104" s="654"/>
      <c r="J104" s="654"/>
      <c r="K104" s="654"/>
      <c r="L104" s="654"/>
      <c r="M104" s="654"/>
      <c r="N104" s="654"/>
      <c r="O104" s="654"/>
      <c r="P104" s="654"/>
      <c r="Q104" s="654"/>
      <c r="R104" s="654"/>
    </row>
    <row r="105" spans="1:18" ht="15.75">
      <c r="A105" s="631"/>
      <c r="B105" s="631"/>
      <c r="C105" s="654"/>
      <c r="D105" s="654"/>
      <c r="E105" s="654"/>
      <c r="F105" s="654"/>
      <c r="G105" s="654"/>
      <c r="H105" s="654"/>
      <c r="I105" s="654"/>
      <c r="J105" s="654"/>
      <c r="K105" s="654"/>
      <c r="L105" s="654"/>
      <c r="M105" s="654"/>
      <c r="N105" s="654"/>
      <c r="O105" s="654"/>
      <c r="P105" s="654"/>
      <c r="Q105" s="654"/>
      <c r="R105" s="654"/>
    </row>
    <row r="106" spans="1:18" ht="15.75">
      <c r="A106" s="631"/>
      <c r="B106" s="631"/>
      <c r="C106" s="654"/>
      <c r="D106" s="654"/>
      <c r="E106" s="654"/>
      <c r="F106" s="654"/>
      <c r="G106" s="654"/>
      <c r="H106" s="654"/>
      <c r="I106" s="654"/>
      <c r="J106" s="654"/>
      <c r="K106" s="654"/>
      <c r="L106" s="654"/>
      <c r="M106" s="654"/>
      <c r="N106" s="654"/>
      <c r="O106" s="654"/>
      <c r="P106" s="654"/>
      <c r="Q106" s="654"/>
      <c r="R106" s="654"/>
    </row>
    <row r="107" spans="1:18" ht="15.75">
      <c r="A107" s="631"/>
      <c r="B107" s="631"/>
      <c r="C107" s="654"/>
      <c r="D107" s="654"/>
      <c r="E107" s="654"/>
      <c r="F107" s="654"/>
      <c r="G107" s="654"/>
      <c r="H107" s="654"/>
      <c r="I107" s="654"/>
      <c r="J107" s="654"/>
      <c r="K107" s="654"/>
      <c r="L107" s="654"/>
      <c r="M107" s="654"/>
      <c r="N107" s="654"/>
      <c r="O107" s="654"/>
      <c r="P107" s="654"/>
      <c r="Q107" s="654"/>
      <c r="R107" s="654"/>
    </row>
    <row r="108" spans="1:18" ht="15.75">
      <c r="A108" s="631"/>
      <c r="B108" s="631"/>
      <c r="C108" s="654"/>
      <c r="D108" s="654"/>
      <c r="E108" s="654"/>
      <c r="F108" s="654"/>
      <c r="G108" s="654"/>
      <c r="H108" s="654"/>
      <c r="I108" s="654"/>
      <c r="J108" s="654"/>
      <c r="K108" s="654"/>
      <c r="L108" s="654"/>
      <c r="M108" s="654"/>
      <c r="N108" s="654"/>
      <c r="O108" s="654"/>
      <c r="P108" s="654"/>
      <c r="Q108" s="654"/>
      <c r="R108" s="654"/>
    </row>
    <row r="109" spans="1:18" ht="15.75">
      <c r="A109" s="631"/>
      <c r="B109" s="631"/>
      <c r="C109" s="654"/>
      <c r="D109" s="654"/>
      <c r="E109" s="654"/>
      <c r="F109" s="654"/>
      <c r="G109" s="654"/>
      <c r="H109" s="654"/>
      <c r="I109" s="654"/>
      <c r="J109" s="654"/>
      <c r="K109" s="654"/>
      <c r="L109" s="654"/>
      <c r="M109" s="654"/>
      <c r="N109" s="654"/>
      <c r="O109" s="654"/>
      <c r="P109" s="654"/>
      <c r="Q109" s="654"/>
      <c r="R109" s="654"/>
    </row>
    <row r="110" spans="1:18" ht="15.75">
      <c r="A110" s="631"/>
      <c r="B110" s="631"/>
      <c r="C110" s="654"/>
      <c r="D110" s="654"/>
      <c r="E110" s="654"/>
      <c r="F110" s="654"/>
      <c r="G110" s="654"/>
      <c r="H110" s="654"/>
      <c r="I110" s="654"/>
      <c r="J110" s="654"/>
      <c r="K110" s="654"/>
      <c r="L110" s="654"/>
      <c r="M110" s="654"/>
      <c r="N110" s="654"/>
      <c r="O110" s="654"/>
      <c r="P110" s="654"/>
      <c r="Q110" s="654"/>
      <c r="R110" s="654"/>
    </row>
    <row r="111" spans="1:18" ht="15.75">
      <c r="A111" s="631"/>
      <c r="B111" s="631"/>
      <c r="C111" s="654"/>
      <c r="D111" s="654"/>
      <c r="E111" s="654"/>
      <c r="F111" s="654"/>
      <c r="G111" s="654"/>
      <c r="H111" s="654"/>
      <c r="I111" s="654"/>
      <c r="J111" s="654"/>
      <c r="K111" s="654"/>
      <c r="L111" s="654"/>
      <c r="M111" s="654"/>
      <c r="N111" s="654"/>
      <c r="O111" s="654"/>
      <c r="P111" s="654"/>
      <c r="Q111" s="654"/>
      <c r="R111" s="654"/>
    </row>
    <row r="112" spans="1:18" ht="15.75">
      <c r="A112" s="631"/>
      <c r="B112" s="631"/>
      <c r="C112" s="654"/>
      <c r="D112" s="654"/>
      <c r="E112" s="654"/>
      <c r="F112" s="654"/>
      <c r="G112" s="654"/>
      <c r="H112" s="654"/>
      <c r="I112" s="654"/>
      <c r="J112" s="654"/>
      <c r="K112" s="654"/>
      <c r="L112" s="654"/>
      <c r="M112" s="654"/>
      <c r="N112" s="654"/>
      <c r="O112" s="654"/>
      <c r="P112" s="654"/>
      <c r="Q112" s="654"/>
      <c r="R112" s="654"/>
    </row>
    <row r="113" spans="1:18" ht="15.75">
      <c r="A113" s="631"/>
      <c r="B113" s="631"/>
      <c r="C113" s="654"/>
      <c r="D113" s="654"/>
      <c r="E113" s="654"/>
      <c r="F113" s="654"/>
      <c r="G113" s="654"/>
      <c r="H113" s="654"/>
      <c r="I113" s="654"/>
      <c r="J113" s="654"/>
      <c r="K113" s="654"/>
      <c r="L113" s="654"/>
      <c r="M113" s="654"/>
      <c r="N113" s="654"/>
      <c r="O113" s="654"/>
      <c r="P113" s="654"/>
      <c r="Q113" s="654"/>
      <c r="R113" s="654"/>
    </row>
    <row r="114" spans="1:18" ht="15.75">
      <c r="A114" s="631"/>
      <c r="B114" s="631"/>
      <c r="C114" s="654"/>
      <c r="D114" s="654"/>
      <c r="E114" s="654"/>
      <c r="F114" s="654"/>
      <c r="G114" s="654"/>
      <c r="H114" s="654"/>
      <c r="I114" s="654"/>
      <c r="J114" s="654"/>
      <c r="K114" s="654"/>
      <c r="L114" s="654"/>
      <c r="M114" s="654"/>
      <c r="N114" s="654"/>
      <c r="O114" s="654"/>
      <c r="P114" s="654"/>
      <c r="Q114" s="654"/>
      <c r="R114" s="654"/>
    </row>
    <row r="115" spans="1:18" ht="15.75">
      <c r="A115" s="631"/>
      <c r="B115" s="631"/>
      <c r="C115" s="654"/>
      <c r="D115" s="654"/>
      <c r="E115" s="654"/>
      <c r="F115" s="654"/>
      <c r="G115" s="654"/>
      <c r="H115" s="654"/>
      <c r="I115" s="654"/>
      <c r="J115" s="654"/>
      <c r="K115" s="654"/>
      <c r="L115" s="654"/>
      <c r="M115" s="654"/>
      <c r="N115" s="654"/>
      <c r="O115" s="654"/>
      <c r="P115" s="654"/>
      <c r="Q115" s="654"/>
      <c r="R115" s="654"/>
    </row>
    <row r="116" spans="1:18">
      <c r="A116" s="230"/>
      <c r="B116" s="230"/>
      <c r="C116" s="230"/>
      <c r="D116" s="230"/>
      <c r="E116" s="230"/>
      <c r="F116" s="230"/>
      <c r="G116" s="230"/>
      <c r="H116" s="230"/>
      <c r="I116" s="230"/>
      <c r="J116" s="230"/>
      <c r="K116" s="230"/>
      <c r="L116" s="230"/>
      <c r="M116" s="230"/>
      <c r="N116" s="230"/>
      <c r="O116" s="230"/>
      <c r="P116" s="230"/>
      <c r="Q116" s="230"/>
      <c r="R116" s="230"/>
    </row>
    <row r="117" spans="1:18">
      <c r="A117" s="230"/>
      <c r="B117" s="230"/>
      <c r="C117" s="230"/>
      <c r="D117" s="230"/>
      <c r="E117" s="230"/>
      <c r="F117" s="230"/>
      <c r="G117" s="230"/>
      <c r="H117" s="230"/>
      <c r="I117" s="230"/>
      <c r="J117" s="230"/>
      <c r="K117" s="230"/>
      <c r="L117" s="230"/>
      <c r="M117" s="230"/>
      <c r="N117" s="230"/>
      <c r="O117" s="230"/>
      <c r="P117" s="230"/>
      <c r="Q117" s="230"/>
      <c r="R117" s="230"/>
    </row>
    <row r="118" spans="1:18">
      <c r="A118" s="230"/>
      <c r="B118" s="230"/>
      <c r="C118" s="230"/>
      <c r="D118" s="230"/>
      <c r="E118" s="230"/>
      <c r="F118" s="230"/>
      <c r="G118" s="230"/>
      <c r="H118" s="230"/>
      <c r="I118" s="230"/>
      <c r="J118" s="230"/>
      <c r="K118" s="230"/>
      <c r="L118" s="230"/>
      <c r="M118" s="230"/>
      <c r="N118" s="230"/>
      <c r="O118" s="230"/>
      <c r="P118" s="230"/>
      <c r="Q118" s="230"/>
      <c r="R118" s="230"/>
    </row>
    <row r="119" spans="1:18">
      <c r="A119" s="230"/>
      <c r="B119" s="230"/>
      <c r="C119" s="230"/>
      <c r="D119" s="230"/>
      <c r="E119" s="230"/>
      <c r="F119" s="230"/>
      <c r="G119" s="230"/>
      <c r="H119" s="230"/>
      <c r="I119" s="230"/>
      <c r="J119" s="230"/>
      <c r="K119" s="230"/>
      <c r="L119" s="230"/>
      <c r="M119" s="230"/>
      <c r="N119" s="230"/>
      <c r="O119" s="230"/>
      <c r="P119" s="230"/>
      <c r="Q119" s="230"/>
      <c r="R119" s="230"/>
    </row>
  </sheetData>
  <mergeCells count="163">
    <mergeCell ref="P10:Q10"/>
    <mergeCell ref="G66:H66"/>
    <mergeCell ref="I66:J66"/>
    <mergeCell ref="A34:B39"/>
    <mergeCell ref="A53:B53"/>
    <mergeCell ref="A2:Q2"/>
    <mergeCell ref="C5:O5"/>
    <mergeCell ref="O33:Q33"/>
    <mergeCell ref="C37:D37"/>
    <mergeCell ref="E37:F37"/>
    <mergeCell ref="G37:H37"/>
    <mergeCell ref="K7:L7"/>
    <mergeCell ref="E36:F36"/>
    <mergeCell ref="C35:O35"/>
    <mergeCell ref="P21:Q21"/>
    <mergeCell ref="P22:Q22"/>
    <mergeCell ref="I37:J37"/>
    <mergeCell ref="M37:O37"/>
    <mergeCell ref="A1:Q1"/>
    <mergeCell ref="P64:Q69"/>
    <mergeCell ref="P4:Q9"/>
    <mergeCell ref="A4:B9"/>
    <mergeCell ref="C4:O4"/>
    <mergeCell ref="A42:B42"/>
    <mergeCell ref="I7:J7"/>
    <mergeCell ref="G36:H36"/>
    <mergeCell ref="I36:J36"/>
    <mergeCell ref="M36:O36"/>
    <mergeCell ref="K36:L36"/>
    <mergeCell ref="A25:B25"/>
    <mergeCell ref="K37:L37"/>
    <mergeCell ref="A30:B30"/>
    <mergeCell ref="A59:B59"/>
    <mergeCell ref="A44:A49"/>
    <mergeCell ref="P41:Q41"/>
    <mergeCell ref="P43:Q43"/>
    <mergeCell ref="Q44:Q49"/>
    <mergeCell ref="P53:Q53"/>
    <mergeCell ref="P50:Q50"/>
    <mergeCell ref="P52:Q52"/>
    <mergeCell ref="P42:Q42"/>
    <mergeCell ref="A54:B54"/>
    <mergeCell ref="P57:Q57"/>
    <mergeCell ref="A14:A19"/>
    <mergeCell ref="Q14:Q19"/>
    <mergeCell ref="A41:B41"/>
    <mergeCell ref="A43:B43"/>
    <mergeCell ref="A58:B58"/>
    <mergeCell ref="C36:D36"/>
    <mergeCell ref="C34:O34"/>
    <mergeCell ref="P30:Q30"/>
    <mergeCell ref="P34:Q39"/>
    <mergeCell ref="P11:Q11"/>
    <mergeCell ref="P13:Q13"/>
    <mergeCell ref="A28:B28"/>
    <mergeCell ref="A29:B29"/>
    <mergeCell ref="P27:Q27"/>
    <mergeCell ref="A72:B72"/>
    <mergeCell ref="C64:O64"/>
    <mergeCell ref="A50:B50"/>
    <mergeCell ref="A71:B71"/>
    <mergeCell ref="P56:Q56"/>
    <mergeCell ref="P90:Q90"/>
    <mergeCell ref="P84:Q84"/>
    <mergeCell ref="P85:Q85"/>
    <mergeCell ref="P86:Q86"/>
    <mergeCell ref="P87:Q87"/>
    <mergeCell ref="A90:B90"/>
    <mergeCell ref="A87:B87"/>
    <mergeCell ref="A85:B85"/>
    <mergeCell ref="A86:B86"/>
    <mergeCell ref="A84:B84"/>
    <mergeCell ref="P70:Q70"/>
    <mergeCell ref="A40:B40"/>
    <mergeCell ref="A70:B70"/>
    <mergeCell ref="P54:Q54"/>
    <mergeCell ref="C67:D67"/>
    <mergeCell ref="A27:B27"/>
    <mergeCell ref="A52:B52"/>
    <mergeCell ref="A51:B51"/>
    <mergeCell ref="P55:Q55"/>
    <mergeCell ref="P60:Q60"/>
    <mergeCell ref="P51:Q51"/>
    <mergeCell ref="A33:B33"/>
    <mergeCell ref="A63:B63"/>
    <mergeCell ref="I67:J67"/>
    <mergeCell ref="A64:B69"/>
    <mergeCell ref="A56:B56"/>
    <mergeCell ref="A55:B55"/>
    <mergeCell ref="A57:B57"/>
    <mergeCell ref="P40:Q40"/>
    <mergeCell ref="C65:O65"/>
    <mergeCell ref="A23:B23"/>
    <mergeCell ref="A12:B12"/>
    <mergeCell ref="A11:B11"/>
    <mergeCell ref="A13:B13"/>
    <mergeCell ref="I6:J6"/>
    <mergeCell ref="A20:B20"/>
    <mergeCell ref="A10:B10"/>
    <mergeCell ref="A22:B22"/>
    <mergeCell ref="P25:Q25"/>
    <mergeCell ref="P26:Q26"/>
    <mergeCell ref="A26:B26"/>
    <mergeCell ref="C6:D6"/>
    <mergeCell ref="E6:F6"/>
    <mergeCell ref="G6:H6"/>
    <mergeCell ref="C7:D7"/>
    <mergeCell ref="E7:F7"/>
    <mergeCell ref="G7:H7"/>
    <mergeCell ref="K6:L6"/>
    <mergeCell ref="O3:Q3"/>
    <mergeCell ref="M7:O7"/>
    <mergeCell ref="P23:Q23"/>
    <mergeCell ref="P24:Q24"/>
    <mergeCell ref="A3:B3"/>
    <mergeCell ref="P12:Q12"/>
    <mergeCell ref="P20:Q20"/>
    <mergeCell ref="M6:O6"/>
    <mergeCell ref="A21:B21"/>
    <mergeCell ref="A24:B24"/>
    <mergeCell ref="A115:B115"/>
    <mergeCell ref="A110:B110"/>
    <mergeCell ref="A111:B111"/>
    <mergeCell ref="A112:B112"/>
    <mergeCell ref="A107:B107"/>
    <mergeCell ref="A108:B108"/>
    <mergeCell ref="A109:B109"/>
    <mergeCell ref="A113:B113"/>
    <mergeCell ref="A114:B114"/>
    <mergeCell ref="A99:A104"/>
    <mergeCell ref="A105:B105"/>
    <mergeCell ref="A106:B106"/>
    <mergeCell ref="A96:B96"/>
    <mergeCell ref="A97:B97"/>
    <mergeCell ref="A98:B98"/>
    <mergeCell ref="K66:L66"/>
    <mergeCell ref="K67:L67"/>
    <mergeCell ref="M67:O67"/>
    <mergeCell ref="G67:H67"/>
    <mergeCell ref="A60:B60"/>
    <mergeCell ref="A82:B82"/>
    <mergeCell ref="O63:Q63"/>
    <mergeCell ref="C66:D66"/>
    <mergeCell ref="M66:O66"/>
    <mergeCell ref="A89:B89"/>
    <mergeCell ref="P28:Q28"/>
    <mergeCell ref="P29:Q29"/>
    <mergeCell ref="A83:B83"/>
    <mergeCell ref="P82:Q82"/>
    <mergeCell ref="P83:Q83"/>
    <mergeCell ref="P72:Q72"/>
    <mergeCell ref="E66:F66"/>
    <mergeCell ref="E67:F67"/>
    <mergeCell ref="A80:B80"/>
    <mergeCell ref="P71:Q71"/>
    <mergeCell ref="P73:Q73"/>
    <mergeCell ref="A74:A79"/>
    <mergeCell ref="Q74:Q79"/>
    <mergeCell ref="A73:B73"/>
    <mergeCell ref="A88:B88"/>
    <mergeCell ref="P81:Q81"/>
    <mergeCell ref="A81:B81"/>
    <mergeCell ref="P80:Q80"/>
  </mergeCells>
  <printOptions horizontalCentered="1"/>
  <pageMargins left="1" right="1" top="1.5" bottom="1" header="1.5" footer="1"/>
  <pageSetup paperSize="9" scale="75" firstPageNumber="76" orientation="landscape" useFirstPageNumber="1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W60"/>
  <sheetViews>
    <sheetView rightToLeft="1" view="pageBreakPreview" zoomScale="75" zoomScaleNormal="75" zoomScaleSheetLayoutView="75" workbookViewId="0">
      <selection activeCell="N10" sqref="N10"/>
    </sheetView>
  </sheetViews>
  <sheetFormatPr defaultRowHeight="12.75"/>
  <cols>
    <col min="1" max="1" width="6.42578125" style="193" customWidth="1"/>
    <col min="2" max="2" width="9.140625" style="193" customWidth="1"/>
    <col min="3" max="19" width="7" style="193" customWidth="1"/>
    <col min="20" max="20" width="15.42578125" style="193" customWidth="1"/>
    <col min="21" max="21" width="8" style="193" customWidth="1"/>
    <col min="22" max="22" width="9.140625" style="193" customWidth="1"/>
    <col min="23" max="23" width="6.85546875" style="193" customWidth="1"/>
    <col min="24" max="16384" width="9.140625" style="193"/>
  </cols>
  <sheetData>
    <row r="1" spans="1:21" ht="24" customHeight="1" thickBot="1">
      <c r="A1" s="637" t="s">
        <v>799</v>
      </c>
      <c r="B1" s="637"/>
      <c r="C1" s="637"/>
      <c r="D1" s="646"/>
      <c r="E1" s="646"/>
      <c r="F1" s="646"/>
      <c r="G1" s="646"/>
      <c r="H1" s="646"/>
      <c r="I1" s="646"/>
      <c r="J1" s="646"/>
      <c r="K1" s="646"/>
      <c r="L1" s="646"/>
      <c r="M1" s="646"/>
      <c r="N1" s="646"/>
      <c r="O1" s="638"/>
      <c r="P1" s="638"/>
      <c r="Q1" s="638"/>
      <c r="R1" s="645"/>
      <c r="S1" s="638" t="s">
        <v>800</v>
      </c>
      <c r="T1" s="638"/>
      <c r="U1" s="638"/>
    </row>
    <row r="2" spans="1:21" ht="22.5" customHeight="1" thickTop="1">
      <c r="A2" s="389" t="s">
        <v>85</v>
      </c>
      <c r="B2" s="389"/>
      <c r="C2" s="389"/>
      <c r="D2" s="389"/>
      <c r="E2" s="389"/>
      <c r="F2" s="389"/>
      <c r="G2" s="389"/>
      <c r="H2" s="389"/>
      <c r="I2" s="389"/>
      <c r="J2" s="389"/>
      <c r="K2" s="389"/>
      <c r="L2" s="389"/>
      <c r="M2" s="389"/>
      <c r="N2" s="389"/>
      <c r="O2" s="389"/>
      <c r="P2" s="389"/>
      <c r="Q2" s="389"/>
      <c r="R2" s="389"/>
      <c r="S2" s="389"/>
      <c r="T2" s="389" t="s">
        <v>206</v>
      </c>
      <c r="U2" s="389"/>
    </row>
    <row r="3" spans="1:21" ht="21" customHeight="1">
      <c r="A3" s="390"/>
      <c r="B3" s="390"/>
      <c r="C3" s="935" t="s">
        <v>801</v>
      </c>
      <c r="D3" s="935"/>
      <c r="E3" s="390" t="s">
        <v>13</v>
      </c>
      <c r="F3" s="390"/>
      <c r="G3" s="390" t="s">
        <v>14</v>
      </c>
      <c r="H3" s="390"/>
      <c r="I3" s="390" t="s">
        <v>15</v>
      </c>
      <c r="J3" s="390"/>
      <c r="K3" s="390" t="s">
        <v>16</v>
      </c>
      <c r="L3" s="390"/>
      <c r="M3" s="390" t="s">
        <v>18</v>
      </c>
      <c r="N3" s="390"/>
      <c r="O3" s="390" t="s">
        <v>19</v>
      </c>
      <c r="P3" s="390"/>
      <c r="Q3" s="390" t="s">
        <v>31</v>
      </c>
      <c r="R3" s="390"/>
      <c r="S3" s="390"/>
      <c r="T3" s="390"/>
      <c r="U3" s="390"/>
    </row>
    <row r="4" spans="1:21" ht="20.25" customHeight="1">
      <c r="A4" s="390"/>
      <c r="B4" s="390"/>
      <c r="C4" s="390" t="s">
        <v>235</v>
      </c>
      <c r="D4" s="390"/>
      <c r="E4" s="390" t="s">
        <v>236</v>
      </c>
      <c r="F4" s="390"/>
      <c r="G4" s="390" t="s">
        <v>237</v>
      </c>
      <c r="H4" s="390"/>
      <c r="I4" s="390" t="s">
        <v>238</v>
      </c>
      <c r="J4" s="390"/>
      <c r="K4" s="390" t="s">
        <v>239</v>
      </c>
      <c r="L4" s="390"/>
      <c r="M4" s="390" t="s">
        <v>241</v>
      </c>
      <c r="N4" s="390"/>
      <c r="O4" s="390" t="s">
        <v>240</v>
      </c>
      <c r="P4" s="390"/>
      <c r="Q4" s="390" t="s">
        <v>201</v>
      </c>
      <c r="R4" s="390"/>
      <c r="S4" s="390"/>
      <c r="T4" s="390"/>
      <c r="U4" s="390"/>
    </row>
    <row r="5" spans="1:21" s="893" customFormat="1" ht="21" customHeight="1">
      <c r="A5" s="390"/>
      <c r="B5" s="390"/>
      <c r="C5" s="356" t="s">
        <v>5</v>
      </c>
      <c r="D5" s="356" t="s">
        <v>91</v>
      </c>
      <c r="E5" s="356" t="s">
        <v>5</v>
      </c>
      <c r="F5" s="356" t="s">
        <v>91</v>
      </c>
      <c r="G5" s="356" t="s">
        <v>5</v>
      </c>
      <c r="H5" s="356" t="s">
        <v>91</v>
      </c>
      <c r="I5" s="356" t="s">
        <v>5</v>
      </c>
      <c r="J5" s="356" t="s">
        <v>91</v>
      </c>
      <c r="K5" s="356" t="s">
        <v>5</v>
      </c>
      <c r="L5" s="356" t="s">
        <v>91</v>
      </c>
      <c r="M5" s="356" t="s">
        <v>5</v>
      </c>
      <c r="N5" s="356" t="s">
        <v>91</v>
      </c>
      <c r="O5" s="356" t="s">
        <v>5</v>
      </c>
      <c r="P5" s="356" t="s">
        <v>91</v>
      </c>
      <c r="Q5" s="356" t="s">
        <v>5</v>
      </c>
      <c r="R5" s="356" t="s">
        <v>91</v>
      </c>
      <c r="S5" s="356" t="s">
        <v>4</v>
      </c>
      <c r="T5" s="390"/>
      <c r="U5" s="390"/>
    </row>
    <row r="6" spans="1:21" s="893" customFormat="1" ht="46.5" customHeight="1" thickBot="1">
      <c r="A6" s="391"/>
      <c r="B6" s="391"/>
      <c r="C6" s="618" t="s">
        <v>198</v>
      </c>
      <c r="D6" s="618" t="s">
        <v>233</v>
      </c>
      <c r="E6" s="618" t="s">
        <v>198</v>
      </c>
      <c r="F6" s="618" t="s">
        <v>233</v>
      </c>
      <c r="G6" s="618" t="s">
        <v>198</v>
      </c>
      <c r="H6" s="618" t="s">
        <v>233</v>
      </c>
      <c r="I6" s="618" t="s">
        <v>198</v>
      </c>
      <c r="J6" s="618" t="s">
        <v>233</v>
      </c>
      <c r="K6" s="618" t="s">
        <v>198</v>
      </c>
      <c r="L6" s="618" t="s">
        <v>233</v>
      </c>
      <c r="M6" s="618" t="s">
        <v>198</v>
      </c>
      <c r="N6" s="618" t="s">
        <v>233</v>
      </c>
      <c r="O6" s="618" t="s">
        <v>198</v>
      </c>
      <c r="P6" s="618" t="s">
        <v>233</v>
      </c>
      <c r="Q6" s="618" t="s">
        <v>198</v>
      </c>
      <c r="R6" s="618" t="s">
        <v>233</v>
      </c>
      <c r="S6" s="618" t="s">
        <v>201</v>
      </c>
      <c r="T6" s="391"/>
      <c r="U6" s="391"/>
    </row>
    <row r="7" spans="1:21" s="893" customFormat="1" ht="15.95" customHeight="1">
      <c r="A7" s="206" t="s">
        <v>382</v>
      </c>
      <c r="B7" s="206"/>
      <c r="C7" s="206">
        <v>0</v>
      </c>
      <c r="D7" s="206">
        <v>0</v>
      </c>
      <c r="E7" s="206">
        <v>20</v>
      </c>
      <c r="F7" s="206">
        <v>5</v>
      </c>
      <c r="G7" s="206">
        <v>25</v>
      </c>
      <c r="H7" s="206">
        <v>6</v>
      </c>
      <c r="I7" s="206">
        <v>25</v>
      </c>
      <c r="J7" s="206">
        <v>7</v>
      </c>
      <c r="K7" s="206">
        <v>16</v>
      </c>
      <c r="L7" s="206">
        <v>4</v>
      </c>
      <c r="M7" s="206">
        <v>8</v>
      </c>
      <c r="N7" s="206">
        <v>0</v>
      </c>
      <c r="O7" s="206">
        <v>0</v>
      </c>
      <c r="P7" s="206">
        <v>0</v>
      </c>
      <c r="Q7" s="206">
        <f>SUM(O7,M7,K7,I7,G7,E7,C7)</f>
        <v>94</v>
      </c>
      <c r="R7" s="206">
        <f>SUM(P7,N7,L7,J7,H7,F7,D7)</f>
        <v>22</v>
      </c>
      <c r="S7" s="206">
        <f>SUM(Q7:R7)</f>
        <v>116</v>
      </c>
      <c r="T7" s="421" t="s">
        <v>380</v>
      </c>
      <c r="U7" s="421"/>
    </row>
    <row r="8" spans="1:21" s="893" customFormat="1" ht="15.95" customHeight="1">
      <c r="A8" s="850" t="s">
        <v>109</v>
      </c>
      <c r="B8" s="851"/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f>SUM(O8,M8,K8,I8,G8,E8,C8)</f>
        <v>0</v>
      </c>
      <c r="R8" s="206">
        <f>SUM(P8,N8,L8,J8,H8,F8,D8)</f>
        <v>0</v>
      </c>
      <c r="S8" s="206">
        <f>SUM(Q8:R8)</f>
        <v>0</v>
      </c>
      <c r="T8" s="473" t="s">
        <v>207</v>
      </c>
      <c r="U8" s="473"/>
    </row>
    <row r="9" spans="1:21" ht="15.95" customHeight="1">
      <c r="A9" s="624" t="s">
        <v>388</v>
      </c>
      <c r="B9" s="624"/>
      <c r="C9" s="206">
        <v>1</v>
      </c>
      <c r="D9" s="206">
        <v>0</v>
      </c>
      <c r="E9" s="206">
        <v>4</v>
      </c>
      <c r="F9" s="206">
        <v>0</v>
      </c>
      <c r="G9" s="206">
        <v>7</v>
      </c>
      <c r="H9" s="206">
        <v>1</v>
      </c>
      <c r="I9" s="206">
        <v>7</v>
      </c>
      <c r="J9" s="206">
        <v>0</v>
      </c>
      <c r="K9" s="206">
        <v>1</v>
      </c>
      <c r="L9" s="206">
        <v>1</v>
      </c>
      <c r="M9" s="206">
        <v>1</v>
      </c>
      <c r="N9" s="206">
        <v>0</v>
      </c>
      <c r="O9" s="206">
        <v>0</v>
      </c>
      <c r="P9" s="206">
        <v>0</v>
      </c>
      <c r="Q9" s="206">
        <f>SUM(O9,M9,K9,I9,G9,E9,C9)</f>
        <v>21</v>
      </c>
      <c r="R9" s="206">
        <f>SUM(P9,N9,L9,J9,H9,F9,D9)</f>
        <v>2</v>
      </c>
      <c r="S9" s="206">
        <f>SUM(Q9:R9)</f>
        <v>23</v>
      </c>
      <c r="T9" s="404" t="s">
        <v>208</v>
      </c>
      <c r="U9" s="404"/>
    </row>
    <row r="10" spans="1:21" ht="15.95" customHeight="1">
      <c r="A10" s="857" t="s">
        <v>103</v>
      </c>
      <c r="B10" s="857"/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f>SUM(O10,M10,K10,I10,G10,E10,C10)</f>
        <v>0</v>
      </c>
      <c r="R10" s="206">
        <f>SUM(P10,N10,L10,J10,H10,F10,D10)</f>
        <v>0</v>
      </c>
      <c r="S10" s="206">
        <f>SUM(Q10:R10)</f>
        <v>0</v>
      </c>
      <c r="T10" s="473" t="s">
        <v>209</v>
      </c>
      <c r="U10" s="473"/>
    </row>
    <row r="11" spans="1:21" ht="15.95" customHeight="1">
      <c r="A11" s="627" t="s">
        <v>8</v>
      </c>
      <c r="B11" s="345" t="s">
        <v>69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f>SUM(O11,M11,K11,I11,G11,E11,C11)</f>
        <v>0</v>
      </c>
      <c r="R11" s="206">
        <f>SUM(P11,N11,L11,J11,H11,F11,D11)</f>
        <v>0</v>
      </c>
      <c r="S11" s="206">
        <f>SUM(Q11:R11)</f>
        <v>0</v>
      </c>
      <c r="T11" s="365" t="s">
        <v>627</v>
      </c>
      <c r="U11" s="408" t="s">
        <v>211</v>
      </c>
    </row>
    <row r="12" spans="1:21" ht="15.95" customHeight="1">
      <c r="A12" s="628"/>
      <c r="B12" s="191" t="s">
        <v>73</v>
      </c>
      <c r="C12" s="206">
        <v>1</v>
      </c>
      <c r="D12" s="206">
        <v>0</v>
      </c>
      <c r="E12" s="206">
        <v>5</v>
      </c>
      <c r="F12" s="206">
        <v>1</v>
      </c>
      <c r="G12" s="206">
        <v>7</v>
      </c>
      <c r="H12" s="206">
        <v>1</v>
      </c>
      <c r="I12" s="206">
        <v>7</v>
      </c>
      <c r="J12" s="206">
        <v>1</v>
      </c>
      <c r="K12" s="206">
        <v>6</v>
      </c>
      <c r="L12" s="206">
        <v>0</v>
      </c>
      <c r="M12" s="206">
        <v>3</v>
      </c>
      <c r="N12" s="206">
        <v>1</v>
      </c>
      <c r="O12" s="206">
        <v>2</v>
      </c>
      <c r="P12" s="206">
        <v>0</v>
      </c>
      <c r="Q12" s="206">
        <f>SUM(O12,M12,K12,I12,G12,E12,C12)</f>
        <v>31</v>
      </c>
      <c r="R12" s="206">
        <f>SUM(P12,N12,L12,J12,H12,F12,D12)</f>
        <v>4</v>
      </c>
      <c r="S12" s="206">
        <f>SUM(Q12:R12)</f>
        <v>35</v>
      </c>
      <c r="T12" s="365" t="s">
        <v>628</v>
      </c>
      <c r="U12" s="409"/>
    </row>
    <row r="13" spans="1:21" ht="15.95" customHeight="1">
      <c r="A13" s="628"/>
      <c r="B13" s="345" t="s">
        <v>74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f>SUM(O13,M13,K13,I13,G13,E13,C13)</f>
        <v>0</v>
      </c>
      <c r="R13" s="206">
        <f>SUM(P13,N13,L13,J13,H13,F13,D13)</f>
        <v>0</v>
      </c>
      <c r="S13" s="206">
        <f>SUM(Q13:R13)</f>
        <v>0</v>
      </c>
      <c r="T13" s="365" t="s">
        <v>629</v>
      </c>
      <c r="U13" s="409"/>
    </row>
    <row r="14" spans="1:21" ht="15.95" customHeight="1">
      <c r="A14" s="628"/>
      <c r="B14" s="345" t="s">
        <v>72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f>SUM(O14,M14,K14,I14,G14,E14,C14)</f>
        <v>0</v>
      </c>
      <c r="R14" s="206">
        <f>SUM(P14,N14,L14,J14,H14,F14,D14)</f>
        <v>0</v>
      </c>
      <c r="S14" s="206">
        <f>SUM(Q14:R14)</f>
        <v>0</v>
      </c>
      <c r="T14" s="365" t="s">
        <v>630</v>
      </c>
      <c r="U14" s="409"/>
    </row>
    <row r="15" spans="1:21" ht="15.95" customHeight="1">
      <c r="A15" s="628"/>
      <c r="B15" s="345" t="s">
        <v>70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f>SUM(O15,M15,K15,I15,G15,E15,C15)</f>
        <v>0</v>
      </c>
      <c r="R15" s="206">
        <f>SUM(P15,N15,L15,J15,H15,F15,D15)</f>
        <v>0</v>
      </c>
      <c r="S15" s="206">
        <f>SUM(Q15:R15)</f>
        <v>0</v>
      </c>
      <c r="T15" s="365" t="s">
        <v>631</v>
      </c>
      <c r="U15" s="409"/>
    </row>
    <row r="16" spans="1:21" ht="15.95" customHeight="1">
      <c r="A16" s="630"/>
      <c r="B16" s="345" t="s">
        <v>71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f>SUM(O16,M16,K16,I16,G16,E16,C16)</f>
        <v>0</v>
      </c>
      <c r="R16" s="206">
        <f>SUM(P16,N16,L16,J16,H16,F16,D16)</f>
        <v>0</v>
      </c>
      <c r="S16" s="206">
        <f>SUM(Q16:R16)</f>
        <v>0</v>
      </c>
      <c r="T16" s="365" t="s">
        <v>632</v>
      </c>
      <c r="U16" s="410"/>
    </row>
    <row r="17" spans="1:22" ht="15.95" customHeight="1">
      <c r="A17" s="624" t="s">
        <v>392</v>
      </c>
      <c r="B17" s="624"/>
      <c r="C17" s="206">
        <v>0</v>
      </c>
      <c r="D17" s="206">
        <v>1</v>
      </c>
      <c r="E17" s="206">
        <v>0</v>
      </c>
      <c r="F17" s="206">
        <v>0</v>
      </c>
      <c r="G17" s="206">
        <v>6</v>
      </c>
      <c r="H17" s="206">
        <v>3</v>
      </c>
      <c r="I17" s="206">
        <v>15</v>
      </c>
      <c r="J17" s="206">
        <v>4</v>
      </c>
      <c r="K17" s="206">
        <v>31</v>
      </c>
      <c r="L17" s="206">
        <v>8</v>
      </c>
      <c r="M17" s="206">
        <v>17</v>
      </c>
      <c r="N17" s="206">
        <v>6</v>
      </c>
      <c r="O17" s="206">
        <v>3</v>
      </c>
      <c r="P17" s="206">
        <v>1</v>
      </c>
      <c r="Q17" s="206">
        <f>SUM(O17,M17,K17,I17,G17,E17,C17)</f>
        <v>72</v>
      </c>
      <c r="R17" s="206">
        <f>SUM(P17,N17,L17,J17,H17,F17,D17)</f>
        <v>23</v>
      </c>
      <c r="S17" s="206">
        <f>SUM(Q17:R17)</f>
        <v>95</v>
      </c>
      <c r="T17" s="473" t="s">
        <v>771</v>
      </c>
      <c r="U17" s="473"/>
    </row>
    <row r="18" spans="1:22" ht="15.95" customHeight="1">
      <c r="A18" s="624" t="s">
        <v>76</v>
      </c>
      <c r="B18" s="624"/>
      <c r="C18" s="206">
        <v>2</v>
      </c>
      <c r="D18" s="206">
        <v>0</v>
      </c>
      <c r="E18" s="206">
        <v>15</v>
      </c>
      <c r="F18" s="206">
        <v>0</v>
      </c>
      <c r="G18" s="206">
        <v>17</v>
      </c>
      <c r="H18" s="206">
        <v>0</v>
      </c>
      <c r="I18" s="206">
        <v>32</v>
      </c>
      <c r="J18" s="206">
        <v>0</v>
      </c>
      <c r="K18" s="206">
        <v>32</v>
      </c>
      <c r="L18" s="206">
        <v>0</v>
      </c>
      <c r="M18" s="206">
        <v>11</v>
      </c>
      <c r="N18" s="206">
        <v>0</v>
      </c>
      <c r="O18" s="206">
        <v>2</v>
      </c>
      <c r="P18" s="206">
        <v>0</v>
      </c>
      <c r="Q18" s="206">
        <f>SUM(O18,M18,K18,I18,G18,E18,C18)</f>
        <v>111</v>
      </c>
      <c r="R18" s="206">
        <f>SUM(P18,N18,L18,J18,H18,F18,D18)</f>
        <v>0</v>
      </c>
      <c r="S18" s="206">
        <f>SUM(Q18:R18)</f>
        <v>111</v>
      </c>
      <c r="T18" s="404" t="s">
        <v>218</v>
      </c>
      <c r="U18" s="404"/>
      <c r="V18" s="230"/>
    </row>
    <row r="19" spans="1:22" ht="15.95" customHeight="1">
      <c r="A19" s="624" t="s">
        <v>393</v>
      </c>
      <c r="B19" s="624"/>
      <c r="C19" s="206">
        <v>2</v>
      </c>
      <c r="D19" s="206">
        <v>0</v>
      </c>
      <c r="E19" s="206">
        <v>11</v>
      </c>
      <c r="F19" s="206">
        <v>0</v>
      </c>
      <c r="G19" s="206">
        <v>11</v>
      </c>
      <c r="H19" s="206">
        <v>0</v>
      </c>
      <c r="I19" s="206">
        <v>18</v>
      </c>
      <c r="J19" s="206">
        <v>0</v>
      </c>
      <c r="K19" s="206">
        <v>24</v>
      </c>
      <c r="L19" s="206">
        <v>0</v>
      </c>
      <c r="M19" s="206">
        <v>13</v>
      </c>
      <c r="N19" s="206">
        <v>0</v>
      </c>
      <c r="O19" s="206">
        <v>11</v>
      </c>
      <c r="P19" s="206">
        <v>0</v>
      </c>
      <c r="Q19" s="206">
        <f>SUM(O19,M19,K19,I19,G19,E19,C19)</f>
        <v>90</v>
      </c>
      <c r="R19" s="206">
        <f>SUM(P19,N19,L19,J19,H19,F19,D19)</f>
        <v>0</v>
      </c>
      <c r="S19" s="206">
        <f>SUM(Q19:R19)</f>
        <v>90</v>
      </c>
      <c r="T19" s="404" t="s">
        <v>219</v>
      </c>
      <c r="U19" s="404"/>
      <c r="V19" s="30"/>
    </row>
    <row r="20" spans="1:22" ht="15.95" customHeight="1">
      <c r="A20" s="624" t="s">
        <v>394</v>
      </c>
      <c r="B20" s="624"/>
      <c r="C20" s="206">
        <v>1</v>
      </c>
      <c r="D20" s="206">
        <v>0</v>
      </c>
      <c r="E20" s="206">
        <v>2</v>
      </c>
      <c r="F20" s="206">
        <v>0</v>
      </c>
      <c r="G20" s="206">
        <v>2</v>
      </c>
      <c r="H20" s="206">
        <v>0</v>
      </c>
      <c r="I20" s="206">
        <v>8</v>
      </c>
      <c r="J20" s="206">
        <v>0</v>
      </c>
      <c r="K20" s="206">
        <v>16</v>
      </c>
      <c r="L20" s="206">
        <v>0</v>
      </c>
      <c r="M20" s="206">
        <v>10</v>
      </c>
      <c r="N20" s="206">
        <v>0</v>
      </c>
      <c r="O20" s="206">
        <v>3</v>
      </c>
      <c r="P20" s="206">
        <v>0</v>
      </c>
      <c r="Q20" s="206">
        <f>SUM(O20,M20,K20,I20,G20,E20,C20)</f>
        <v>42</v>
      </c>
      <c r="R20" s="206">
        <f>SUM(P20,N20,L20,J20,H20,F20,D20)</f>
        <v>0</v>
      </c>
      <c r="S20" s="206">
        <f>SUM(Q20:R20)</f>
        <v>42</v>
      </c>
      <c r="T20" s="404" t="s">
        <v>220</v>
      </c>
      <c r="U20" s="404"/>
      <c r="V20" s="230"/>
    </row>
    <row r="21" spans="1:22" ht="15.95" customHeight="1">
      <c r="A21" s="624" t="s">
        <v>409</v>
      </c>
      <c r="B21" s="624"/>
      <c r="C21" s="206">
        <v>2</v>
      </c>
      <c r="D21" s="206">
        <v>2</v>
      </c>
      <c r="E21" s="206">
        <v>4</v>
      </c>
      <c r="F21" s="206">
        <v>0</v>
      </c>
      <c r="G21" s="206">
        <v>29</v>
      </c>
      <c r="H21" s="206">
        <v>1</v>
      </c>
      <c r="I21" s="206">
        <v>32</v>
      </c>
      <c r="J21" s="206">
        <v>0</v>
      </c>
      <c r="K21" s="206">
        <v>25</v>
      </c>
      <c r="L21" s="206">
        <v>0</v>
      </c>
      <c r="M21" s="206">
        <v>18</v>
      </c>
      <c r="N21" s="206">
        <v>2</v>
      </c>
      <c r="O21" s="206">
        <v>21</v>
      </c>
      <c r="P21" s="206">
        <v>2</v>
      </c>
      <c r="Q21" s="206">
        <f>SUM(O21,M21,K21,I21,G21,E21,C21)</f>
        <v>131</v>
      </c>
      <c r="R21" s="206">
        <f>SUM(P21,N21,L21,J21,H21,F21,D21)</f>
        <v>7</v>
      </c>
      <c r="S21" s="206">
        <f>SUM(Q21:R21)</f>
        <v>138</v>
      </c>
      <c r="T21" s="404" t="s">
        <v>221</v>
      </c>
      <c r="U21" s="404"/>
    </row>
    <row r="22" spans="1:22" ht="15.95" customHeight="1">
      <c r="A22" s="624" t="s">
        <v>9</v>
      </c>
      <c r="B22" s="624"/>
      <c r="C22" s="206">
        <v>2</v>
      </c>
      <c r="D22" s="206">
        <v>1</v>
      </c>
      <c r="E22" s="206">
        <v>9</v>
      </c>
      <c r="F22" s="206">
        <v>3</v>
      </c>
      <c r="G22" s="206">
        <v>17</v>
      </c>
      <c r="H22" s="206">
        <v>3</v>
      </c>
      <c r="I22" s="206">
        <v>27</v>
      </c>
      <c r="J22" s="206">
        <v>2</v>
      </c>
      <c r="K22" s="206">
        <v>26</v>
      </c>
      <c r="L22" s="206">
        <v>0</v>
      </c>
      <c r="M22" s="206">
        <v>21</v>
      </c>
      <c r="N22" s="206">
        <v>0</v>
      </c>
      <c r="O22" s="206">
        <v>0</v>
      </c>
      <c r="P22" s="206">
        <v>0</v>
      </c>
      <c r="Q22" s="206">
        <f>SUM(O22,M22,K22,I22,G22,E22,C22)</f>
        <v>102</v>
      </c>
      <c r="R22" s="206">
        <f>SUM(P22,N22,L22,J22,H22,F22,D22)</f>
        <v>9</v>
      </c>
      <c r="S22" s="206">
        <f>SUM(Q22:R22)</f>
        <v>111</v>
      </c>
      <c r="T22" s="404" t="s">
        <v>222</v>
      </c>
      <c r="U22" s="404"/>
    </row>
    <row r="23" spans="1:22" ht="15.95" customHeight="1">
      <c r="A23" s="624" t="s">
        <v>79</v>
      </c>
      <c r="B23" s="624"/>
      <c r="C23" s="206">
        <v>4</v>
      </c>
      <c r="D23" s="206">
        <v>0</v>
      </c>
      <c r="E23" s="206">
        <v>7</v>
      </c>
      <c r="F23" s="206">
        <v>0</v>
      </c>
      <c r="G23" s="206">
        <v>6</v>
      </c>
      <c r="H23" s="206">
        <v>0</v>
      </c>
      <c r="I23" s="206">
        <v>5</v>
      </c>
      <c r="J23" s="206">
        <v>0</v>
      </c>
      <c r="K23" s="206">
        <v>7</v>
      </c>
      <c r="L23" s="206">
        <v>0</v>
      </c>
      <c r="M23" s="206">
        <v>5</v>
      </c>
      <c r="N23" s="206">
        <v>0</v>
      </c>
      <c r="O23" s="206">
        <v>3</v>
      </c>
      <c r="P23" s="206">
        <v>0</v>
      </c>
      <c r="Q23" s="206">
        <f>SUM(O23,M23,K23,I23,G23,E23,C23)</f>
        <v>37</v>
      </c>
      <c r="R23" s="206">
        <f>SUM(P23,N23,L23,J23,H23,F23,D23)</f>
        <v>0</v>
      </c>
      <c r="S23" s="206">
        <f>SUM(Q23:R23)</f>
        <v>37</v>
      </c>
      <c r="T23" s="404" t="s">
        <v>223</v>
      </c>
      <c r="U23" s="404"/>
    </row>
    <row r="24" spans="1:22" ht="15.95" customHeight="1">
      <c r="A24" s="624" t="s">
        <v>395</v>
      </c>
      <c r="B24" s="624"/>
      <c r="C24" s="206">
        <v>2</v>
      </c>
      <c r="D24" s="206">
        <v>0</v>
      </c>
      <c r="E24" s="206">
        <v>1</v>
      </c>
      <c r="F24" s="206">
        <v>0</v>
      </c>
      <c r="G24" s="206">
        <v>3</v>
      </c>
      <c r="H24" s="206">
        <v>0</v>
      </c>
      <c r="I24" s="206">
        <v>7</v>
      </c>
      <c r="J24" s="206">
        <v>0</v>
      </c>
      <c r="K24" s="206">
        <v>2</v>
      </c>
      <c r="L24" s="206">
        <v>0</v>
      </c>
      <c r="M24" s="206">
        <v>5</v>
      </c>
      <c r="N24" s="206">
        <v>0</v>
      </c>
      <c r="O24" s="206">
        <v>13</v>
      </c>
      <c r="P24" s="206">
        <v>0</v>
      </c>
      <c r="Q24" s="206">
        <f>SUM(O24,M24,K24,I24,G24,E24,C24)</f>
        <v>33</v>
      </c>
      <c r="R24" s="206">
        <f>SUM(P24,N24,L24,J24,H24,F24,D24)</f>
        <v>0</v>
      </c>
      <c r="S24" s="206">
        <f>SUM(Q24:R24)</f>
        <v>33</v>
      </c>
      <c r="T24" s="404" t="s">
        <v>224</v>
      </c>
      <c r="U24" s="404"/>
    </row>
    <row r="25" spans="1:22" ht="15.95" customHeight="1">
      <c r="A25" s="850" t="s">
        <v>113</v>
      </c>
      <c r="B25" s="851"/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f>SUM(O25,M25,K25,I25,G25,E25,C25)</f>
        <v>0</v>
      </c>
      <c r="R25" s="206">
        <f>SUM(P25,N25,L25,J25,H25,F25,D25)</f>
        <v>0</v>
      </c>
      <c r="S25" s="206">
        <f>SUM(Q25:R25)</f>
        <v>0</v>
      </c>
      <c r="T25" s="473" t="s">
        <v>225</v>
      </c>
      <c r="U25" s="473"/>
    </row>
    <row r="26" spans="1:22" ht="15.95" customHeight="1" thickBot="1">
      <c r="A26" s="885" t="s">
        <v>111</v>
      </c>
      <c r="B26" s="886"/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f>SUM(O26,M26,K26,I26,G26,E26,C26)</f>
        <v>0</v>
      </c>
      <c r="R26" s="206">
        <f>SUM(P26,N26,L26,J26,H26,F26,D26)</f>
        <v>0</v>
      </c>
      <c r="S26" s="206">
        <f>SUM(Q26:R26)</f>
        <v>0</v>
      </c>
      <c r="T26" s="536" t="s">
        <v>226</v>
      </c>
      <c r="U26" s="536"/>
    </row>
    <row r="27" spans="1:22" ht="15.95" customHeight="1" thickBot="1">
      <c r="A27" s="633" t="s">
        <v>11</v>
      </c>
      <c r="B27" s="633"/>
      <c r="C27" s="61">
        <f>SUM(C7:C26)</f>
        <v>17</v>
      </c>
      <c r="D27" s="61">
        <f>SUM(D7:D26)</f>
        <v>4</v>
      </c>
      <c r="E27" s="61">
        <f>SUM(E7:E26)</f>
        <v>78</v>
      </c>
      <c r="F27" s="61">
        <f>SUM(F7:F26)</f>
        <v>9</v>
      </c>
      <c r="G27" s="61">
        <f>SUM(G7:G26)</f>
        <v>130</v>
      </c>
      <c r="H27" s="61">
        <f>SUM(H7:H26)</f>
        <v>15</v>
      </c>
      <c r="I27" s="61">
        <f>SUM(I7:I26)</f>
        <v>183</v>
      </c>
      <c r="J27" s="61">
        <f>SUM(J7:J26)</f>
        <v>14</v>
      </c>
      <c r="K27" s="61">
        <f>SUM(K7:K26)</f>
        <v>186</v>
      </c>
      <c r="L27" s="61">
        <f>SUM(L7:L26)</f>
        <v>13</v>
      </c>
      <c r="M27" s="61">
        <f>SUM(M7:M26)</f>
        <v>112</v>
      </c>
      <c r="N27" s="61">
        <f>SUM(N7:N26)</f>
        <v>9</v>
      </c>
      <c r="O27" s="61">
        <f>SUM(O7:O26)</f>
        <v>58</v>
      </c>
      <c r="P27" s="61">
        <f>SUM(P7:P26)</f>
        <v>3</v>
      </c>
      <c r="Q27" s="61">
        <f>SUM(Q7:Q26)</f>
        <v>764</v>
      </c>
      <c r="R27" s="61">
        <f>SUM(R7:R26)</f>
        <v>67</v>
      </c>
      <c r="S27" s="61">
        <f>SUM(S7:S26)</f>
        <v>831</v>
      </c>
      <c r="T27" s="434" t="s">
        <v>201</v>
      </c>
      <c r="U27" s="434"/>
    </row>
    <row r="28" spans="1:22" ht="18.75" customHeight="1" thickTop="1">
      <c r="A28" s="936" t="s">
        <v>802</v>
      </c>
      <c r="B28" s="936"/>
      <c r="C28" s="936"/>
      <c r="D28" s="936"/>
      <c r="E28" s="936"/>
      <c r="F28" s="936"/>
      <c r="G28" s="936"/>
      <c r="H28" s="936"/>
      <c r="I28" s="936"/>
      <c r="J28" s="936"/>
      <c r="K28" s="936"/>
      <c r="L28" s="936"/>
      <c r="M28" s="936"/>
    </row>
    <row r="29" spans="1:22" ht="18.75" customHeight="1">
      <c r="A29" s="230"/>
      <c r="B29" s="230"/>
      <c r="C29" s="230"/>
      <c r="D29" s="230"/>
      <c r="E29" s="230"/>
      <c r="F29" s="230"/>
      <c r="G29" s="230"/>
      <c r="H29" s="230"/>
      <c r="I29" s="816"/>
      <c r="J29" s="816"/>
      <c r="K29" s="230"/>
      <c r="L29" s="230"/>
      <c r="M29" s="230"/>
      <c r="N29" s="230"/>
      <c r="O29" s="230"/>
      <c r="P29" s="230"/>
      <c r="Q29" s="230"/>
      <c r="R29" s="230"/>
      <c r="S29" s="230"/>
      <c r="T29" s="230"/>
      <c r="U29" s="230"/>
    </row>
    <row r="30" spans="1:22">
      <c r="A30" s="230"/>
      <c r="B30" s="230"/>
      <c r="C30" s="230"/>
      <c r="D30" s="230"/>
      <c r="E30" s="230"/>
      <c r="F30" s="230"/>
      <c r="G30" s="230"/>
      <c r="H30" s="230"/>
      <c r="I30" s="230"/>
      <c r="J30" s="230"/>
      <c r="K30" s="230"/>
      <c r="L30" s="230"/>
      <c r="M30" s="230"/>
      <c r="N30" s="230"/>
      <c r="O30" s="230"/>
      <c r="P30" s="230"/>
      <c r="Q30" s="230"/>
      <c r="R30" s="230"/>
      <c r="S30" s="230"/>
      <c r="T30" s="230"/>
      <c r="U30" s="230"/>
    </row>
    <row r="31" spans="1:22" ht="13.5" customHeight="1">
      <c r="A31" s="230"/>
      <c r="B31" s="230"/>
      <c r="C31" s="230"/>
      <c r="D31" s="230"/>
      <c r="E31" s="230"/>
      <c r="F31" s="230"/>
      <c r="G31" s="230"/>
      <c r="H31" s="230"/>
      <c r="I31" s="230"/>
      <c r="J31" s="230"/>
      <c r="K31" s="230"/>
      <c r="L31" s="230"/>
      <c r="M31" s="230"/>
      <c r="N31" s="230"/>
      <c r="O31" s="230"/>
      <c r="P31" s="230"/>
      <c r="Q31" s="230"/>
      <c r="R31" s="230"/>
      <c r="S31" s="230"/>
      <c r="T31" s="230"/>
      <c r="U31" s="230"/>
    </row>
    <row r="36" spans="4:23" ht="18">
      <c r="L36" s="711"/>
      <c r="M36" s="711"/>
      <c r="N36" s="711"/>
    </row>
    <row r="37" spans="4:23" ht="18">
      <c r="L37" s="711"/>
      <c r="M37" s="711"/>
      <c r="N37" s="711"/>
    </row>
    <row r="38" spans="4:23" ht="12.75" customHeight="1">
      <c r="L38" s="711"/>
      <c r="M38" s="711"/>
      <c r="N38" s="711"/>
    </row>
    <row r="39" spans="4:23" ht="12.75" customHeight="1">
      <c r="D39" s="723"/>
      <c r="E39" s="723"/>
      <c r="F39" s="723"/>
      <c r="G39" s="723"/>
      <c r="H39" s="723"/>
      <c r="I39" s="723"/>
      <c r="J39" s="723"/>
      <c r="K39" s="723"/>
      <c r="L39" s="711"/>
      <c r="M39" s="711"/>
      <c r="N39" s="711"/>
    </row>
    <row r="40" spans="4:23" ht="18.75" customHeight="1">
      <c r="D40" s="723"/>
      <c r="E40" s="723"/>
      <c r="F40" s="723"/>
      <c r="G40" s="723"/>
      <c r="H40" s="723"/>
      <c r="I40" s="723"/>
      <c r="J40" s="723"/>
      <c r="K40" s="723"/>
      <c r="L40" s="711"/>
      <c r="M40" s="711"/>
      <c r="N40" s="711"/>
      <c r="V40" s="723"/>
      <c r="W40" s="723"/>
    </row>
    <row r="41" spans="4:23" ht="18" customHeight="1">
      <c r="D41" s="723"/>
      <c r="E41" s="723"/>
      <c r="F41" s="723"/>
      <c r="G41" s="723"/>
      <c r="H41" s="723"/>
      <c r="I41" s="723"/>
      <c r="J41" s="723"/>
      <c r="K41" s="723"/>
      <c r="L41" s="711"/>
      <c r="M41" s="711"/>
      <c r="N41" s="711"/>
      <c r="V41" s="723"/>
      <c r="W41" s="723"/>
    </row>
    <row r="42" spans="4:23" ht="18.75" customHeight="1">
      <c r="D42" s="723"/>
      <c r="E42" s="723"/>
      <c r="F42" s="723"/>
      <c r="G42" s="723"/>
      <c r="H42" s="723"/>
      <c r="I42" s="723"/>
      <c r="J42" s="723"/>
      <c r="K42" s="723"/>
      <c r="L42" s="711"/>
      <c r="M42" s="711"/>
      <c r="N42" s="711"/>
      <c r="V42" s="723"/>
      <c r="W42" s="723"/>
    </row>
    <row r="43" spans="4:23" ht="18.75" customHeight="1">
      <c r="D43" s="723"/>
      <c r="E43" s="723"/>
      <c r="F43" s="723"/>
      <c r="G43" s="723"/>
      <c r="H43" s="723"/>
      <c r="I43" s="723"/>
      <c r="J43" s="723"/>
      <c r="K43" s="723"/>
      <c r="L43" s="711"/>
      <c r="M43" s="711"/>
      <c r="N43" s="711"/>
      <c r="V43" s="723"/>
      <c r="W43" s="723"/>
    </row>
    <row r="44" spans="4:23" ht="18" customHeight="1">
      <c r="D44" s="723"/>
      <c r="E44" s="723"/>
      <c r="F44" s="723"/>
      <c r="G44" s="723"/>
      <c r="H44" s="723"/>
      <c r="I44" s="723"/>
      <c r="J44" s="723"/>
      <c r="K44" s="723"/>
      <c r="L44" s="711"/>
      <c r="M44" s="711"/>
      <c r="N44" s="711"/>
      <c r="V44" s="723"/>
      <c r="W44" s="723"/>
    </row>
    <row r="45" spans="4:23" ht="18.75" customHeight="1">
      <c r="D45" s="723"/>
      <c r="E45" s="723"/>
      <c r="F45" s="723"/>
      <c r="G45" s="723"/>
      <c r="H45" s="723"/>
      <c r="I45" s="723"/>
      <c r="J45" s="723"/>
      <c r="K45" s="723"/>
      <c r="L45" s="711"/>
      <c r="M45" s="711"/>
      <c r="N45" s="711"/>
      <c r="V45" s="723"/>
      <c r="W45" s="723"/>
    </row>
    <row r="46" spans="4:23" ht="18.75" customHeight="1">
      <c r="D46" s="723"/>
      <c r="E46" s="723"/>
      <c r="F46" s="723"/>
      <c r="G46" s="723"/>
      <c r="H46" s="723"/>
      <c r="I46" s="723"/>
      <c r="J46" s="723"/>
      <c r="K46" s="723"/>
      <c r="L46" s="711"/>
      <c r="M46" s="711"/>
      <c r="N46" s="711"/>
      <c r="V46" s="723"/>
      <c r="W46" s="723"/>
    </row>
    <row r="47" spans="4:23" ht="18" customHeight="1">
      <c r="D47" s="723"/>
      <c r="E47" s="723"/>
      <c r="F47" s="723"/>
      <c r="G47" s="723"/>
      <c r="H47" s="723"/>
      <c r="I47" s="723"/>
      <c r="J47" s="723"/>
      <c r="K47" s="723"/>
      <c r="L47" s="711"/>
      <c r="M47" s="711"/>
      <c r="N47" s="711"/>
      <c r="V47" s="723"/>
      <c r="W47" s="723"/>
    </row>
    <row r="48" spans="4:23" ht="18.75" customHeight="1">
      <c r="D48" s="723"/>
      <c r="E48" s="723"/>
      <c r="F48" s="723"/>
      <c r="G48" s="723"/>
      <c r="H48" s="723"/>
      <c r="I48" s="723"/>
      <c r="J48" s="723"/>
      <c r="K48" s="723"/>
      <c r="L48" s="711"/>
      <c r="M48" s="711"/>
      <c r="N48" s="711"/>
      <c r="V48" s="723"/>
      <c r="W48" s="723"/>
    </row>
    <row r="49" spans="4:23" ht="18.75" customHeight="1">
      <c r="D49" s="723"/>
      <c r="E49" s="723"/>
      <c r="F49" s="723"/>
      <c r="G49" s="723"/>
      <c r="H49" s="723"/>
      <c r="I49" s="723"/>
      <c r="J49" s="723"/>
      <c r="K49" s="723"/>
      <c r="L49" s="711"/>
      <c r="M49" s="711"/>
      <c r="N49" s="711"/>
      <c r="V49" s="723"/>
      <c r="W49" s="723"/>
    </row>
    <row r="50" spans="4:23" ht="18" customHeight="1">
      <c r="D50" s="723"/>
      <c r="E50" s="723"/>
      <c r="F50" s="723"/>
      <c r="G50" s="723"/>
      <c r="H50" s="723"/>
      <c r="I50" s="723"/>
      <c r="J50" s="723"/>
      <c r="K50" s="723"/>
      <c r="L50" s="711"/>
      <c r="M50" s="711"/>
      <c r="N50" s="711"/>
      <c r="V50" s="723"/>
      <c r="W50" s="723"/>
    </row>
    <row r="51" spans="4:23" ht="18.75" customHeight="1">
      <c r="D51" s="723"/>
      <c r="E51" s="723"/>
      <c r="F51" s="723"/>
      <c r="G51" s="723"/>
      <c r="H51" s="723"/>
      <c r="I51" s="723"/>
      <c r="J51" s="723"/>
      <c r="K51" s="723"/>
      <c r="L51" s="711"/>
      <c r="M51" s="711"/>
      <c r="N51" s="711"/>
      <c r="V51" s="723"/>
      <c r="W51" s="723"/>
    </row>
    <row r="52" spans="4:23" ht="18.75" customHeight="1">
      <c r="D52" s="723"/>
      <c r="E52" s="723"/>
      <c r="F52" s="723"/>
      <c r="G52" s="723"/>
      <c r="H52" s="723"/>
      <c r="I52" s="723"/>
      <c r="J52" s="723"/>
      <c r="K52" s="723"/>
      <c r="L52" s="711"/>
      <c r="M52" s="711"/>
      <c r="N52" s="711"/>
      <c r="V52" s="723"/>
      <c r="W52" s="723"/>
    </row>
    <row r="53" spans="4:23" ht="18" customHeight="1">
      <c r="D53" s="723"/>
      <c r="E53" s="723"/>
      <c r="F53" s="723"/>
      <c r="G53" s="723"/>
      <c r="H53" s="723"/>
      <c r="I53" s="723"/>
      <c r="J53" s="723"/>
      <c r="K53" s="723"/>
      <c r="L53" s="711"/>
      <c r="M53" s="711"/>
      <c r="N53" s="711"/>
      <c r="V53" s="723"/>
      <c r="W53" s="723"/>
    </row>
    <row r="54" spans="4:23" ht="18.75" customHeight="1">
      <c r="D54" s="723"/>
      <c r="E54" s="723"/>
      <c r="F54" s="723"/>
      <c r="G54" s="723"/>
      <c r="H54" s="723"/>
      <c r="I54" s="723"/>
      <c r="J54" s="723"/>
      <c r="K54" s="723"/>
      <c r="L54" s="711"/>
      <c r="M54" s="711"/>
      <c r="N54" s="711"/>
      <c r="V54" s="723"/>
      <c r="W54" s="723"/>
    </row>
    <row r="55" spans="4:23" ht="18.75" customHeight="1">
      <c r="D55" s="723"/>
      <c r="E55" s="723"/>
      <c r="F55" s="723"/>
      <c r="G55" s="723"/>
      <c r="H55" s="723"/>
      <c r="I55" s="723"/>
      <c r="J55" s="723"/>
      <c r="K55" s="723"/>
      <c r="L55" s="711"/>
      <c r="M55" s="711"/>
      <c r="N55" s="711"/>
      <c r="V55" s="723"/>
      <c r="W55" s="723"/>
    </row>
    <row r="56" spans="4:23" ht="18" customHeight="1">
      <c r="D56" s="723"/>
      <c r="E56" s="723"/>
      <c r="F56" s="723"/>
      <c r="G56" s="723"/>
      <c r="H56" s="723"/>
      <c r="I56" s="723"/>
      <c r="J56" s="723"/>
      <c r="K56" s="723"/>
      <c r="L56" s="711"/>
      <c r="M56" s="711"/>
      <c r="N56" s="711"/>
      <c r="V56" s="723"/>
      <c r="W56" s="723"/>
    </row>
    <row r="57" spans="4:23" ht="18.75" customHeight="1">
      <c r="D57" s="723"/>
      <c r="E57" s="723"/>
      <c r="F57" s="723"/>
      <c r="G57" s="723"/>
      <c r="H57" s="723"/>
      <c r="I57" s="723"/>
      <c r="J57" s="723"/>
      <c r="K57" s="723"/>
      <c r="L57" s="711"/>
      <c r="M57" s="711"/>
      <c r="N57" s="711"/>
      <c r="V57" s="723"/>
      <c r="W57" s="723"/>
    </row>
    <row r="58" spans="4:23" ht="18.75" customHeight="1">
      <c r="D58" s="723"/>
      <c r="E58" s="723"/>
      <c r="F58" s="723"/>
      <c r="G58" s="723"/>
      <c r="H58" s="723"/>
      <c r="I58" s="723"/>
      <c r="J58" s="723"/>
      <c r="K58" s="723"/>
      <c r="L58" s="711"/>
      <c r="M58" s="711"/>
      <c r="N58" s="711"/>
      <c r="V58" s="723"/>
      <c r="W58" s="723"/>
    </row>
    <row r="59" spans="4:23" ht="18" customHeight="1">
      <c r="D59" s="723"/>
      <c r="E59" s="723"/>
      <c r="F59" s="723"/>
      <c r="G59" s="723"/>
      <c r="H59" s="723"/>
      <c r="I59" s="723"/>
      <c r="J59" s="723"/>
      <c r="K59" s="723"/>
      <c r="L59" s="711"/>
      <c r="M59" s="711"/>
      <c r="N59" s="711"/>
      <c r="V59" s="723"/>
      <c r="W59" s="723"/>
    </row>
    <row r="60" spans="4:23" ht="18.75" customHeight="1">
      <c r="I60" s="723"/>
      <c r="J60" s="723"/>
      <c r="K60" s="723"/>
      <c r="V60" s="723"/>
      <c r="W60" s="723"/>
    </row>
  </sheetData>
  <mergeCells count="54">
    <mergeCell ref="Q3:S3"/>
    <mergeCell ref="O1:Q1"/>
    <mergeCell ref="A1:C1"/>
    <mergeCell ref="T26:U26"/>
    <mergeCell ref="S1:U1"/>
    <mergeCell ref="A2:B6"/>
    <mergeCell ref="T2:U6"/>
    <mergeCell ref="C2:S2"/>
    <mergeCell ref="E4:F4"/>
    <mergeCell ref="E3:F3"/>
    <mergeCell ref="Q4:S4"/>
    <mergeCell ref="C4:D4"/>
    <mergeCell ref="G3:H3"/>
    <mergeCell ref="T10:U10"/>
    <mergeCell ref="U11:U16"/>
    <mergeCell ref="T27:U27"/>
    <mergeCell ref="T19:U19"/>
    <mergeCell ref="T20:U20"/>
    <mergeCell ref="T21:U21"/>
    <mergeCell ref="T22:U22"/>
    <mergeCell ref="T23:U23"/>
    <mergeCell ref="T24:U24"/>
    <mergeCell ref="T25:U25"/>
    <mergeCell ref="T18:U18"/>
    <mergeCell ref="T17:U17"/>
    <mergeCell ref="G4:H4"/>
    <mergeCell ref="I4:J4"/>
    <mergeCell ref="T9:U9"/>
    <mergeCell ref="M4:N4"/>
    <mergeCell ref="K4:L4"/>
    <mergeCell ref="O4:P4"/>
    <mergeCell ref="T7:U7"/>
    <mergeCell ref="T8:U8"/>
    <mergeCell ref="C3:D3"/>
    <mergeCell ref="O3:P3"/>
    <mergeCell ref="I3:J3"/>
    <mergeCell ref="K3:L3"/>
    <mergeCell ref="M3:N3"/>
    <mergeCell ref="A8:B8"/>
    <mergeCell ref="A20:B20"/>
    <mergeCell ref="A25:B25"/>
    <mergeCell ref="A26:B26"/>
    <mergeCell ref="A18:B18"/>
    <mergeCell ref="A9:B9"/>
    <mergeCell ref="A19:B19"/>
    <mergeCell ref="A10:B10"/>
    <mergeCell ref="A11:A16"/>
    <mergeCell ref="A17:B17"/>
    <mergeCell ref="A28:M28"/>
    <mergeCell ref="A27:B27"/>
    <mergeCell ref="A23:B23"/>
    <mergeCell ref="A22:B22"/>
    <mergeCell ref="A24:B24"/>
    <mergeCell ref="A21:B21"/>
  </mergeCells>
  <printOptions horizontalCentered="1"/>
  <pageMargins left="1" right="1" top="1.5" bottom="1" header="1.5" footer="1"/>
  <pageSetup paperSize="9" scale="75" firstPageNumber="79" orientation="landscape" useFirstPageNumber="1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A18"/>
  <sheetViews>
    <sheetView rightToLeft="1" view="pageBreakPreview" zoomScale="80" zoomScaleNormal="75" zoomScaleSheetLayoutView="80" workbookViewId="0">
      <selection activeCell="N10" sqref="N10"/>
    </sheetView>
  </sheetViews>
  <sheetFormatPr defaultRowHeight="12.75"/>
  <cols>
    <col min="1" max="1" width="14.28515625" style="193" customWidth="1"/>
    <col min="2" max="13" width="8.85546875" style="193" customWidth="1"/>
    <col min="14" max="14" width="11.85546875" style="193" customWidth="1"/>
    <col min="15" max="15" width="7.85546875" style="193" customWidth="1"/>
    <col min="16" max="16384" width="9.140625" style="193"/>
  </cols>
  <sheetData>
    <row r="1" spans="1:27" ht="32.25" customHeight="1">
      <c r="A1" s="581" t="s">
        <v>803</v>
      </c>
      <c r="B1" s="581"/>
      <c r="C1" s="581"/>
      <c r="D1" s="581"/>
      <c r="E1" s="581"/>
      <c r="F1" s="581"/>
      <c r="G1" s="581"/>
      <c r="H1" s="581"/>
      <c r="I1" s="581"/>
      <c r="J1" s="581"/>
      <c r="K1" s="581"/>
      <c r="L1" s="581"/>
      <c r="M1" s="581"/>
      <c r="N1" s="581"/>
      <c r="O1" s="581"/>
    </row>
    <row r="2" spans="1:27" ht="29.25" customHeight="1">
      <c r="A2" s="635" t="s">
        <v>804</v>
      </c>
      <c r="B2" s="635"/>
      <c r="C2" s="635"/>
      <c r="D2" s="635"/>
      <c r="E2" s="635"/>
      <c r="F2" s="635"/>
      <c r="G2" s="635"/>
      <c r="H2" s="635"/>
      <c r="I2" s="635"/>
      <c r="J2" s="635"/>
      <c r="K2" s="635"/>
      <c r="L2" s="635"/>
      <c r="M2" s="635"/>
      <c r="N2" s="635"/>
      <c r="O2" s="635"/>
      <c r="P2" s="636"/>
      <c r="Q2" s="636"/>
      <c r="R2" s="636"/>
      <c r="S2" s="636"/>
      <c r="T2" s="636"/>
      <c r="U2" s="636"/>
      <c r="V2" s="636"/>
      <c r="W2" s="636"/>
      <c r="X2" s="636"/>
      <c r="Y2" s="636"/>
      <c r="Z2" s="636"/>
      <c r="AA2" s="636"/>
    </row>
    <row r="3" spans="1:27" ht="30" customHeight="1" thickBot="1">
      <c r="A3" s="637" t="s">
        <v>805</v>
      </c>
      <c r="B3" s="637"/>
      <c r="C3" s="646"/>
      <c r="D3" s="646"/>
      <c r="E3" s="646"/>
      <c r="F3" s="646"/>
      <c r="G3" s="646"/>
      <c r="H3" s="646"/>
      <c r="I3" s="646"/>
      <c r="J3" s="646"/>
      <c r="K3" s="646"/>
      <c r="L3" s="646"/>
      <c r="M3" s="646"/>
      <c r="N3" s="638" t="s">
        <v>806</v>
      </c>
      <c r="O3" s="638"/>
    </row>
    <row r="4" spans="1:27" s="230" customFormat="1" ht="26.25" customHeight="1" thickTop="1">
      <c r="A4" s="402" t="s">
        <v>807</v>
      </c>
      <c r="B4" s="402" t="s">
        <v>41</v>
      </c>
      <c r="C4" s="402"/>
      <c r="D4" s="402"/>
      <c r="E4" s="402" t="s">
        <v>29</v>
      </c>
      <c r="F4" s="402"/>
      <c r="G4" s="402"/>
      <c r="H4" s="402" t="s">
        <v>30</v>
      </c>
      <c r="I4" s="402"/>
      <c r="J4" s="402"/>
      <c r="K4" s="402" t="s">
        <v>31</v>
      </c>
      <c r="L4" s="402"/>
      <c r="M4" s="402"/>
      <c r="N4" s="402" t="s">
        <v>242</v>
      </c>
      <c r="O4" s="402"/>
    </row>
    <row r="5" spans="1:27" ht="26.25" customHeight="1">
      <c r="A5" s="385"/>
      <c r="B5" s="586" t="s">
        <v>228</v>
      </c>
      <c r="C5" s="586"/>
      <c r="D5" s="586"/>
      <c r="E5" s="586" t="s">
        <v>229</v>
      </c>
      <c r="F5" s="586"/>
      <c r="G5" s="586"/>
      <c r="H5" s="586" t="s">
        <v>230</v>
      </c>
      <c r="I5" s="586"/>
      <c r="J5" s="586"/>
      <c r="K5" s="385" t="s">
        <v>201</v>
      </c>
      <c r="L5" s="385"/>
      <c r="M5" s="385"/>
      <c r="N5" s="385"/>
      <c r="O5" s="385"/>
    </row>
    <row r="6" spans="1:27" ht="27" customHeight="1">
      <c r="A6" s="385"/>
      <c r="B6" s="358" t="s">
        <v>5</v>
      </c>
      <c r="C6" s="937" t="s">
        <v>91</v>
      </c>
      <c r="D6" s="937" t="s">
        <v>4</v>
      </c>
      <c r="E6" s="358" t="s">
        <v>5</v>
      </c>
      <c r="F6" s="937" t="s">
        <v>91</v>
      </c>
      <c r="G6" s="937" t="s">
        <v>4</v>
      </c>
      <c r="H6" s="358" t="s">
        <v>5</v>
      </c>
      <c r="I6" s="937" t="s">
        <v>91</v>
      </c>
      <c r="J6" s="937" t="s">
        <v>4</v>
      </c>
      <c r="K6" s="654" t="s">
        <v>5</v>
      </c>
      <c r="L6" s="937" t="s">
        <v>91</v>
      </c>
      <c r="M6" s="937" t="s">
        <v>4</v>
      </c>
      <c r="N6" s="385"/>
      <c r="O6" s="385"/>
    </row>
    <row r="7" spans="1:27" s="750" customFormat="1" ht="45" customHeight="1" thickBot="1">
      <c r="A7" s="403"/>
      <c r="B7" s="618" t="s">
        <v>198</v>
      </c>
      <c r="C7" s="618" t="s">
        <v>233</v>
      </c>
      <c r="D7" s="618" t="s">
        <v>201</v>
      </c>
      <c r="E7" s="618" t="s">
        <v>198</v>
      </c>
      <c r="F7" s="618" t="s">
        <v>233</v>
      </c>
      <c r="G7" s="618" t="s">
        <v>201</v>
      </c>
      <c r="H7" s="618" t="s">
        <v>198</v>
      </c>
      <c r="I7" s="618" t="s">
        <v>233</v>
      </c>
      <c r="J7" s="618" t="s">
        <v>201</v>
      </c>
      <c r="K7" s="618" t="s">
        <v>198</v>
      </c>
      <c r="L7" s="618" t="s">
        <v>233</v>
      </c>
      <c r="M7" s="618" t="s">
        <v>201</v>
      </c>
      <c r="N7" s="403"/>
      <c r="O7" s="403"/>
    </row>
    <row r="8" spans="1:27" ht="34.5" customHeight="1">
      <c r="A8" s="938" t="s">
        <v>808</v>
      </c>
      <c r="B8" s="358">
        <v>17</v>
      </c>
      <c r="C8" s="358">
        <v>4</v>
      </c>
      <c r="D8" s="358">
        <v>21</v>
      </c>
      <c r="E8" s="358">
        <v>0</v>
      </c>
      <c r="F8" s="358">
        <v>0</v>
      </c>
      <c r="G8" s="358">
        <v>0</v>
      </c>
      <c r="H8" s="358">
        <v>0</v>
      </c>
      <c r="I8" s="358">
        <v>0</v>
      </c>
      <c r="J8" s="358">
        <v>0</v>
      </c>
      <c r="K8" s="358">
        <f>SUM(H8,E8,B8)</f>
        <v>17</v>
      </c>
      <c r="L8" s="358">
        <f>SUM(I8,F8,C8)</f>
        <v>4</v>
      </c>
      <c r="M8" s="358">
        <f>SUM(K8:L8)</f>
        <v>21</v>
      </c>
      <c r="N8" s="385" t="s">
        <v>674</v>
      </c>
      <c r="O8" s="385"/>
    </row>
    <row r="9" spans="1:27" ht="34.5" customHeight="1">
      <c r="A9" s="939" t="s">
        <v>809</v>
      </c>
      <c r="B9" s="206">
        <v>59</v>
      </c>
      <c r="C9" s="206">
        <v>7</v>
      </c>
      <c r="D9" s="206">
        <v>66</v>
      </c>
      <c r="E9" s="206">
        <v>19</v>
      </c>
      <c r="F9" s="206">
        <v>2</v>
      </c>
      <c r="G9" s="206">
        <v>21</v>
      </c>
      <c r="H9" s="206">
        <v>0</v>
      </c>
      <c r="I9" s="206">
        <v>0</v>
      </c>
      <c r="J9" s="206">
        <v>0</v>
      </c>
      <c r="K9" s="206">
        <f>SUM(H9,E9,B9)</f>
        <v>78</v>
      </c>
      <c r="L9" s="206">
        <f>SUM(I9,F9,C9)</f>
        <v>9</v>
      </c>
      <c r="M9" s="206">
        <f>SUM(K9:L9)</f>
        <v>87</v>
      </c>
      <c r="N9" s="715" t="s">
        <v>675</v>
      </c>
      <c r="O9" s="715"/>
    </row>
    <row r="10" spans="1:27" ht="34.5" customHeight="1">
      <c r="A10" s="939" t="s">
        <v>810</v>
      </c>
      <c r="B10" s="206">
        <v>65</v>
      </c>
      <c r="C10" s="206">
        <v>11</v>
      </c>
      <c r="D10" s="206">
        <v>76</v>
      </c>
      <c r="E10" s="206">
        <v>44</v>
      </c>
      <c r="F10" s="206">
        <v>4</v>
      </c>
      <c r="G10" s="206">
        <v>48</v>
      </c>
      <c r="H10" s="206">
        <v>21</v>
      </c>
      <c r="I10" s="206">
        <v>0</v>
      </c>
      <c r="J10" s="206">
        <v>21</v>
      </c>
      <c r="K10" s="206">
        <f>SUM(H10,E10,B10)</f>
        <v>130</v>
      </c>
      <c r="L10" s="206">
        <f>SUM(I10,F10,C10)</f>
        <v>15</v>
      </c>
      <c r="M10" s="206">
        <f>SUM(K10:L10)</f>
        <v>145</v>
      </c>
      <c r="N10" s="715" t="s">
        <v>676</v>
      </c>
      <c r="O10" s="715"/>
    </row>
    <row r="11" spans="1:27" ht="34.5" customHeight="1">
      <c r="A11" s="939" t="s">
        <v>811</v>
      </c>
      <c r="B11" s="206">
        <v>86</v>
      </c>
      <c r="C11" s="206">
        <v>5</v>
      </c>
      <c r="D11" s="206">
        <v>91</v>
      </c>
      <c r="E11" s="206">
        <v>60</v>
      </c>
      <c r="F11" s="206">
        <v>9</v>
      </c>
      <c r="G11" s="206">
        <v>69</v>
      </c>
      <c r="H11" s="206">
        <v>37</v>
      </c>
      <c r="I11" s="206">
        <v>0</v>
      </c>
      <c r="J11" s="206">
        <v>37</v>
      </c>
      <c r="K11" s="206">
        <f>SUM(H11,E11,B11)</f>
        <v>183</v>
      </c>
      <c r="L11" s="206">
        <f>SUM(I11,F11,C11)</f>
        <v>14</v>
      </c>
      <c r="M11" s="206">
        <f>SUM(K11:L11)</f>
        <v>197</v>
      </c>
      <c r="N11" s="715" t="s">
        <v>677</v>
      </c>
      <c r="O11" s="715"/>
    </row>
    <row r="12" spans="1:27" ht="34.5" customHeight="1">
      <c r="A12" s="939" t="s">
        <v>812</v>
      </c>
      <c r="B12" s="206">
        <v>60</v>
      </c>
      <c r="C12" s="206">
        <v>8</v>
      </c>
      <c r="D12" s="206">
        <v>68</v>
      </c>
      <c r="E12" s="206">
        <v>62</v>
      </c>
      <c r="F12" s="206">
        <v>3</v>
      </c>
      <c r="G12" s="206">
        <v>65</v>
      </c>
      <c r="H12" s="206">
        <v>64</v>
      </c>
      <c r="I12" s="206">
        <v>2</v>
      </c>
      <c r="J12" s="206">
        <v>66</v>
      </c>
      <c r="K12" s="206">
        <f>SUM(H12,E12,B12)</f>
        <v>186</v>
      </c>
      <c r="L12" s="206">
        <f>SUM(I12,F12,C12)</f>
        <v>13</v>
      </c>
      <c r="M12" s="206">
        <f>SUM(K12:L12)</f>
        <v>199</v>
      </c>
      <c r="N12" s="715" t="s">
        <v>678</v>
      </c>
      <c r="O12" s="715"/>
      <c r="Q12" s="940"/>
    </row>
    <row r="13" spans="1:27" ht="34.5" customHeight="1">
      <c r="A13" s="939" t="s">
        <v>813</v>
      </c>
      <c r="B13" s="206">
        <v>0</v>
      </c>
      <c r="C13" s="206">
        <v>0</v>
      </c>
      <c r="D13" s="206">
        <v>0</v>
      </c>
      <c r="E13" s="206">
        <v>56</v>
      </c>
      <c r="F13" s="206">
        <v>8</v>
      </c>
      <c r="G13" s="206">
        <v>64</v>
      </c>
      <c r="H13" s="206">
        <v>56</v>
      </c>
      <c r="I13" s="206">
        <v>1</v>
      </c>
      <c r="J13" s="206">
        <v>57</v>
      </c>
      <c r="K13" s="206">
        <f>SUM(H13,E13,B13)</f>
        <v>112</v>
      </c>
      <c r="L13" s="206">
        <f>SUM(I13,F13,C13)</f>
        <v>9</v>
      </c>
      <c r="M13" s="206">
        <f>SUM(K13:L13)</f>
        <v>121</v>
      </c>
      <c r="N13" s="911" t="s">
        <v>679</v>
      </c>
      <c r="O13" s="911"/>
    </row>
    <row r="14" spans="1:27" ht="34.5" customHeight="1" thickBot="1">
      <c r="A14" s="941" t="s">
        <v>814</v>
      </c>
      <c r="B14" s="206">
        <v>0</v>
      </c>
      <c r="C14" s="206">
        <v>0</v>
      </c>
      <c r="D14" s="358">
        <v>0</v>
      </c>
      <c r="E14" s="360">
        <v>0</v>
      </c>
      <c r="F14" s="360">
        <v>0</v>
      </c>
      <c r="G14" s="358">
        <v>0</v>
      </c>
      <c r="H14" s="360">
        <v>58</v>
      </c>
      <c r="I14" s="360">
        <v>3</v>
      </c>
      <c r="J14" s="358">
        <v>61</v>
      </c>
      <c r="K14" s="206">
        <f>SUM(H14,E14,B14)</f>
        <v>58</v>
      </c>
      <c r="L14" s="206">
        <f>SUM(I14,F14,C14)</f>
        <v>3</v>
      </c>
      <c r="M14" s="206">
        <f>SUM(K14:L14)</f>
        <v>61</v>
      </c>
      <c r="N14" s="719" t="s">
        <v>680</v>
      </c>
      <c r="O14" s="719"/>
    </row>
    <row r="15" spans="1:27" ht="31.5" customHeight="1" thickBot="1">
      <c r="A15" s="61" t="s">
        <v>815</v>
      </c>
      <c r="B15" s="61">
        <f>SUM(B8:B14)</f>
        <v>287</v>
      </c>
      <c r="C15" s="61">
        <f>SUM(C8:C14)</f>
        <v>35</v>
      </c>
      <c r="D15" s="61">
        <f>SUM(D8:D14)</f>
        <v>322</v>
      </c>
      <c r="E15" s="61">
        <f>SUM(E8:E14)</f>
        <v>241</v>
      </c>
      <c r="F15" s="61">
        <f>SUM(F8:F14)</f>
        <v>26</v>
      </c>
      <c r="G15" s="61">
        <f>SUM(G8:G14)</f>
        <v>267</v>
      </c>
      <c r="H15" s="61">
        <f>SUM(H8:H14)</f>
        <v>236</v>
      </c>
      <c r="I15" s="61">
        <f>SUM(I8:I14)</f>
        <v>6</v>
      </c>
      <c r="J15" s="61">
        <f>SUM(J8:J14)</f>
        <v>242</v>
      </c>
      <c r="K15" s="61">
        <f>SUM(K8:K14)</f>
        <v>764</v>
      </c>
      <c r="L15" s="61">
        <f>SUM(L8:L14)</f>
        <v>67</v>
      </c>
      <c r="M15" s="61">
        <f>SUM(M8:M14)</f>
        <v>831</v>
      </c>
      <c r="N15" s="720" t="s">
        <v>201</v>
      </c>
      <c r="O15" s="720"/>
    </row>
    <row r="16" spans="1:27" ht="13.5" thickTop="1"/>
    <row r="18" spans="5:5">
      <c r="E18" s="890"/>
    </row>
  </sheetData>
  <mergeCells count="22">
    <mergeCell ref="A3:B3"/>
    <mergeCell ref="N3:O3"/>
    <mergeCell ref="A4:A7"/>
    <mergeCell ref="N4:O7"/>
    <mergeCell ref="N15:O15"/>
    <mergeCell ref="N9:O9"/>
    <mergeCell ref="N10:O10"/>
    <mergeCell ref="N11:O11"/>
    <mergeCell ref="N12:O12"/>
    <mergeCell ref="N8:O8"/>
    <mergeCell ref="N13:O13"/>
    <mergeCell ref="N14:O14"/>
    <mergeCell ref="A1:O1"/>
    <mergeCell ref="B5:D5"/>
    <mergeCell ref="E5:G5"/>
    <mergeCell ref="H5:J5"/>
    <mergeCell ref="K5:M5"/>
    <mergeCell ref="B4:D4"/>
    <mergeCell ref="A2:O2"/>
    <mergeCell ref="E4:G4"/>
    <mergeCell ref="H4:J4"/>
    <mergeCell ref="K4:M4"/>
  </mergeCells>
  <printOptions horizontalCentered="1"/>
  <pageMargins left="1" right="1" top="1.5" bottom="1" header="1.5" footer="1"/>
  <pageSetup paperSize="9" scale="80" firstPageNumber="80" orientation="landscape" useFirstPageNumber="1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R143"/>
  <sheetViews>
    <sheetView rightToLeft="1" view="pageBreakPreview" zoomScale="90" zoomScaleNormal="75" zoomScaleSheetLayoutView="90" workbookViewId="0">
      <selection activeCell="N10" sqref="N10"/>
    </sheetView>
  </sheetViews>
  <sheetFormatPr defaultRowHeight="12.75"/>
  <cols>
    <col min="1" max="1" width="7.42578125" style="193" customWidth="1"/>
    <col min="2" max="2" width="8.85546875" style="193" customWidth="1"/>
    <col min="3" max="14" width="7.85546875" style="193" customWidth="1"/>
    <col min="15" max="15" width="16" style="193" customWidth="1"/>
    <col min="16" max="16" width="8.42578125" style="193" customWidth="1"/>
    <col min="17" max="17" width="15" style="193" customWidth="1"/>
    <col min="18" max="16384" width="9.140625" style="193"/>
  </cols>
  <sheetData>
    <row r="1" spans="1:16" ht="25.5" customHeight="1">
      <c r="A1" s="586" t="s">
        <v>816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  <c r="N1" s="586"/>
      <c r="O1" s="586"/>
      <c r="P1" s="586"/>
    </row>
    <row r="2" spans="1:16" ht="33.75" customHeight="1">
      <c r="A2" s="586" t="s">
        <v>817</v>
      </c>
      <c r="B2" s="586"/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86"/>
      <c r="P2" s="586"/>
    </row>
    <row r="3" spans="1:16" ht="19.5" customHeight="1" thickBot="1">
      <c r="A3" s="942" t="s">
        <v>818</v>
      </c>
      <c r="B3" s="942"/>
      <c r="C3" s="942"/>
      <c r="D3" s="255"/>
      <c r="E3" s="255"/>
      <c r="F3" s="255"/>
      <c r="G3" s="255"/>
      <c r="H3" s="255"/>
      <c r="I3" s="255"/>
      <c r="J3" s="255"/>
      <c r="K3" s="255"/>
      <c r="L3" s="255"/>
      <c r="M3" s="255"/>
      <c r="N3" s="255"/>
      <c r="O3" s="722" t="s">
        <v>819</v>
      </c>
      <c r="P3" s="722"/>
    </row>
    <row r="4" spans="1:16" s="893" customFormat="1" ht="19.5" customHeight="1" thickTop="1">
      <c r="A4" s="402" t="s">
        <v>84</v>
      </c>
      <c r="B4" s="402"/>
      <c r="C4" s="402" t="s">
        <v>65</v>
      </c>
      <c r="D4" s="402"/>
      <c r="E4" s="402"/>
      <c r="F4" s="402"/>
      <c r="G4" s="402"/>
      <c r="H4" s="402"/>
      <c r="I4" s="402"/>
      <c r="J4" s="402"/>
      <c r="K4" s="402"/>
      <c r="L4" s="402"/>
      <c r="M4" s="402"/>
      <c r="N4" s="402"/>
      <c r="O4" s="402" t="s">
        <v>206</v>
      </c>
      <c r="P4" s="402"/>
    </row>
    <row r="5" spans="1:16" s="893" customFormat="1" ht="18.75" customHeight="1">
      <c r="A5" s="385"/>
      <c r="B5" s="385"/>
      <c r="C5" s="385" t="s">
        <v>686</v>
      </c>
      <c r="D5" s="385"/>
      <c r="E5" s="385"/>
      <c r="F5" s="385"/>
      <c r="G5" s="385"/>
      <c r="H5" s="385"/>
      <c r="I5" s="385"/>
      <c r="J5" s="385"/>
      <c r="K5" s="385"/>
      <c r="L5" s="385"/>
      <c r="M5" s="385"/>
      <c r="N5" s="385"/>
      <c r="O5" s="385"/>
      <c r="P5" s="385"/>
    </row>
    <row r="6" spans="1:16" s="893" customFormat="1" ht="19.5" customHeight="1">
      <c r="A6" s="385"/>
      <c r="B6" s="385"/>
      <c r="C6" s="385" t="s">
        <v>28</v>
      </c>
      <c r="D6" s="385"/>
      <c r="E6" s="385"/>
      <c r="F6" s="385" t="s">
        <v>29</v>
      </c>
      <c r="G6" s="385"/>
      <c r="H6" s="385"/>
      <c r="I6" s="385" t="s">
        <v>30</v>
      </c>
      <c r="J6" s="385"/>
      <c r="K6" s="385"/>
      <c r="L6" s="385" t="s">
        <v>31</v>
      </c>
      <c r="M6" s="385"/>
      <c r="N6" s="385"/>
      <c r="O6" s="385"/>
      <c r="P6" s="385"/>
    </row>
    <row r="7" spans="1:16" s="893" customFormat="1" ht="20.25" customHeight="1">
      <c r="A7" s="385"/>
      <c r="B7" s="385"/>
      <c r="C7" s="385" t="s">
        <v>228</v>
      </c>
      <c r="D7" s="385"/>
      <c r="E7" s="385"/>
      <c r="F7" s="385" t="s">
        <v>229</v>
      </c>
      <c r="G7" s="385"/>
      <c r="H7" s="385"/>
      <c r="I7" s="385" t="s">
        <v>230</v>
      </c>
      <c r="J7" s="385"/>
      <c r="K7" s="385"/>
      <c r="L7" s="385" t="s">
        <v>201</v>
      </c>
      <c r="M7" s="385"/>
      <c r="N7" s="385"/>
      <c r="O7" s="385"/>
      <c r="P7" s="385"/>
    </row>
    <row r="8" spans="1:16" s="893" customFormat="1" ht="15.75" customHeight="1">
      <c r="A8" s="385"/>
      <c r="B8" s="385"/>
      <c r="C8" s="943" t="s">
        <v>5</v>
      </c>
      <c r="D8" s="943" t="s">
        <v>91</v>
      </c>
      <c r="E8" s="943" t="s">
        <v>4</v>
      </c>
      <c r="F8" s="943" t="s">
        <v>5</v>
      </c>
      <c r="G8" s="943" t="s">
        <v>91</v>
      </c>
      <c r="H8" s="943" t="s">
        <v>4</v>
      </c>
      <c r="I8" s="943" t="s">
        <v>5</v>
      </c>
      <c r="J8" s="943" t="s">
        <v>91</v>
      </c>
      <c r="K8" s="943" t="s">
        <v>4</v>
      </c>
      <c r="L8" s="943" t="s">
        <v>5</v>
      </c>
      <c r="M8" s="943" t="s">
        <v>91</v>
      </c>
      <c r="N8" s="943" t="s">
        <v>4</v>
      </c>
      <c r="O8" s="385"/>
      <c r="P8" s="385"/>
    </row>
    <row r="9" spans="1:16" s="750" customFormat="1" ht="44.25" customHeight="1" thickBot="1">
      <c r="A9" s="403"/>
      <c r="B9" s="403"/>
      <c r="C9" s="618" t="s">
        <v>198</v>
      </c>
      <c r="D9" s="618" t="s">
        <v>233</v>
      </c>
      <c r="E9" s="618" t="s">
        <v>201</v>
      </c>
      <c r="F9" s="618" t="s">
        <v>198</v>
      </c>
      <c r="G9" s="618" t="s">
        <v>233</v>
      </c>
      <c r="H9" s="618" t="s">
        <v>201</v>
      </c>
      <c r="I9" s="618" t="s">
        <v>198</v>
      </c>
      <c r="J9" s="618" t="s">
        <v>233</v>
      </c>
      <c r="K9" s="618" t="s">
        <v>201</v>
      </c>
      <c r="L9" s="618" t="s">
        <v>198</v>
      </c>
      <c r="M9" s="618" t="s">
        <v>233</v>
      </c>
      <c r="N9" s="618" t="s">
        <v>201</v>
      </c>
      <c r="O9" s="403"/>
      <c r="P9" s="403"/>
    </row>
    <row r="10" spans="1:16" s="750" customFormat="1" ht="15.95" customHeight="1">
      <c r="A10" s="560" t="s">
        <v>382</v>
      </c>
      <c r="B10" s="560"/>
      <c r="C10" s="647">
        <v>0</v>
      </c>
      <c r="D10" s="647">
        <v>0</v>
      </c>
      <c r="E10" s="647">
        <f>SUM(C10:D10)</f>
        <v>0</v>
      </c>
      <c r="F10" s="647">
        <v>0</v>
      </c>
      <c r="G10" s="647">
        <v>0</v>
      </c>
      <c r="H10" s="647">
        <f>SUM(F10:G10)</f>
        <v>0</v>
      </c>
      <c r="I10" s="647">
        <v>2</v>
      </c>
      <c r="J10" s="647">
        <v>1</v>
      </c>
      <c r="K10" s="647">
        <f>SUM(I10:J10)</f>
        <v>3</v>
      </c>
      <c r="L10" s="647">
        <f>SUM(I10,F10,C10)</f>
        <v>2</v>
      </c>
      <c r="M10" s="647">
        <f>SUM(J10,G10,D10)</f>
        <v>1</v>
      </c>
      <c r="N10" s="647">
        <f>SUM(L10:M10)</f>
        <v>3</v>
      </c>
      <c r="O10" s="339"/>
      <c r="P10" s="944" t="s">
        <v>380</v>
      </c>
    </row>
    <row r="11" spans="1:16" s="750" customFormat="1" ht="15.95" customHeight="1">
      <c r="A11" s="945" t="s">
        <v>109</v>
      </c>
      <c r="B11" s="945"/>
      <c r="C11" s="663">
        <v>0</v>
      </c>
      <c r="D11" s="663">
        <v>0</v>
      </c>
      <c r="E11" s="663">
        <f>SUM(C11:D11)</f>
        <v>0</v>
      </c>
      <c r="F11" s="663">
        <v>0</v>
      </c>
      <c r="G11" s="663">
        <v>0</v>
      </c>
      <c r="H11" s="663">
        <f>SUM(F11:G11)</f>
        <v>0</v>
      </c>
      <c r="I11" s="663">
        <v>0</v>
      </c>
      <c r="J11" s="663">
        <v>0</v>
      </c>
      <c r="K11" s="663">
        <f>SUM(I11:J11)</f>
        <v>0</v>
      </c>
      <c r="L11" s="663">
        <f>SUM(I11,F11,C11)</f>
        <v>0</v>
      </c>
      <c r="M11" s="663">
        <f>SUM(J11,G11,D11)</f>
        <v>0</v>
      </c>
      <c r="N11" s="663">
        <f>SUM(L11:M11)</f>
        <v>0</v>
      </c>
      <c r="O11" s="473" t="s">
        <v>207</v>
      </c>
      <c r="P11" s="473"/>
    </row>
    <row r="12" spans="1:16" ht="15.95" customHeight="1">
      <c r="A12" s="624" t="s">
        <v>388</v>
      </c>
      <c r="B12" s="624"/>
      <c r="C12" s="206">
        <v>0</v>
      </c>
      <c r="D12" s="206">
        <v>0</v>
      </c>
      <c r="E12" s="206">
        <f>SUM(C12:D12)</f>
        <v>0</v>
      </c>
      <c r="F12" s="206">
        <v>0</v>
      </c>
      <c r="G12" s="206">
        <v>0</v>
      </c>
      <c r="H12" s="206">
        <f>SUM(F12:G12)</f>
        <v>0</v>
      </c>
      <c r="I12" s="206">
        <v>0</v>
      </c>
      <c r="J12" s="206">
        <v>0</v>
      </c>
      <c r="K12" s="206">
        <f>SUM(I12:J12)</f>
        <v>0</v>
      </c>
      <c r="L12" s="663">
        <f>SUM(I12,F12,C12)</f>
        <v>0</v>
      </c>
      <c r="M12" s="663">
        <f>SUM(J12,G12,D12)</f>
        <v>0</v>
      </c>
      <c r="N12" s="663">
        <f>SUM(L12:M12)</f>
        <v>0</v>
      </c>
      <c r="O12" s="404" t="s">
        <v>208</v>
      </c>
      <c r="P12" s="404"/>
    </row>
    <row r="13" spans="1:16" ht="15.95" customHeight="1">
      <c r="A13" s="945" t="s">
        <v>103</v>
      </c>
      <c r="B13" s="945"/>
      <c r="C13" s="206">
        <v>0</v>
      </c>
      <c r="D13" s="206">
        <v>0</v>
      </c>
      <c r="E13" s="206">
        <f>SUM(C13:D13)</f>
        <v>0</v>
      </c>
      <c r="F13" s="206">
        <v>0</v>
      </c>
      <c r="G13" s="206">
        <v>0</v>
      </c>
      <c r="H13" s="206">
        <f>SUM(F13:G13)</f>
        <v>0</v>
      </c>
      <c r="I13" s="206">
        <v>0</v>
      </c>
      <c r="J13" s="206">
        <v>0</v>
      </c>
      <c r="K13" s="206">
        <f>SUM(I13:J13)</f>
        <v>0</v>
      </c>
      <c r="L13" s="663">
        <f>SUM(I13,F13,C13)</f>
        <v>0</v>
      </c>
      <c r="M13" s="663">
        <f>SUM(J13,G13,D13)</f>
        <v>0</v>
      </c>
      <c r="N13" s="663">
        <f>SUM(L13:M13)</f>
        <v>0</v>
      </c>
      <c r="O13" s="473" t="s">
        <v>209</v>
      </c>
      <c r="P13" s="473"/>
    </row>
    <row r="14" spans="1:16" ht="15.95" customHeight="1">
      <c r="A14" s="946" t="s">
        <v>8</v>
      </c>
      <c r="B14" s="929" t="s">
        <v>69</v>
      </c>
      <c r="C14" s="206">
        <v>0</v>
      </c>
      <c r="D14" s="206">
        <v>0</v>
      </c>
      <c r="E14" s="206">
        <f>SUM(C14:D14)</f>
        <v>0</v>
      </c>
      <c r="F14" s="206">
        <v>0</v>
      </c>
      <c r="G14" s="206">
        <v>0</v>
      </c>
      <c r="H14" s="206">
        <f>SUM(F14:G14)</f>
        <v>0</v>
      </c>
      <c r="I14" s="206">
        <v>0</v>
      </c>
      <c r="J14" s="206">
        <v>0</v>
      </c>
      <c r="K14" s="206">
        <f>SUM(I14:J14)</f>
        <v>0</v>
      </c>
      <c r="L14" s="663">
        <f>SUM(I14,F14,C14)</f>
        <v>0</v>
      </c>
      <c r="M14" s="663">
        <f>SUM(J14,G14,D14)</f>
        <v>0</v>
      </c>
      <c r="N14" s="663">
        <f>SUM(L14:M14)</f>
        <v>0</v>
      </c>
      <c r="O14" s="365" t="s">
        <v>627</v>
      </c>
      <c r="P14" s="898" t="s">
        <v>211</v>
      </c>
    </row>
    <row r="15" spans="1:16" ht="15.95" customHeight="1">
      <c r="A15" s="934"/>
      <c r="B15" s="191" t="s">
        <v>73</v>
      </c>
      <c r="C15" s="206">
        <v>0</v>
      </c>
      <c r="D15" s="206">
        <v>0</v>
      </c>
      <c r="E15" s="206">
        <f>SUM(C15:D15)</f>
        <v>0</v>
      </c>
      <c r="F15" s="206">
        <v>0</v>
      </c>
      <c r="G15" s="206">
        <v>1</v>
      </c>
      <c r="H15" s="206">
        <f>SUM(F15:G15)</f>
        <v>1</v>
      </c>
      <c r="I15" s="206">
        <v>0</v>
      </c>
      <c r="J15" s="206">
        <v>0</v>
      </c>
      <c r="K15" s="206">
        <f>SUM(I15:J15)</f>
        <v>0</v>
      </c>
      <c r="L15" s="663">
        <f>SUM(I15,F15,C15)</f>
        <v>0</v>
      </c>
      <c r="M15" s="663">
        <f>SUM(J15,G15,D15)</f>
        <v>1</v>
      </c>
      <c r="N15" s="663">
        <f>SUM(L15:M15)</f>
        <v>1</v>
      </c>
      <c r="O15" s="365" t="s">
        <v>628</v>
      </c>
      <c r="P15" s="900"/>
    </row>
    <row r="16" spans="1:16" ht="15.95" customHeight="1">
      <c r="A16" s="934"/>
      <c r="B16" s="929" t="s">
        <v>74</v>
      </c>
      <c r="C16" s="206">
        <v>0</v>
      </c>
      <c r="D16" s="206">
        <v>0</v>
      </c>
      <c r="E16" s="206">
        <f>SUM(C16:D16)</f>
        <v>0</v>
      </c>
      <c r="F16" s="206">
        <v>0</v>
      </c>
      <c r="G16" s="206">
        <v>0</v>
      </c>
      <c r="H16" s="206">
        <f>SUM(F16:G16)</f>
        <v>0</v>
      </c>
      <c r="I16" s="206">
        <v>0</v>
      </c>
      <c r="J16" s="206">
        <v>0</v>
      </c>
      <c r="K16" s="206">
        <f>SUM(I16:J16)</f>
        <v>0</v>
      </c>
      <c r="L16" s="663">
        <f>SUM(I16,F16,C16)</f>
        <v>0</v>
      </c>
      <c r="M16" s="663">
        <f>SUM(J16,G16,D16)</f>
        <v>0</v>
      </c>
      <c r="N16" s="663">
        <f>SUM(L16:M16)</f>
        <v>0</v>
      </c>
      <c r="O16" s="365" t="s">
        <v>629</v>
      </c>
      <c r="P16" s="900"/>
    </row>
    <row r="17" spans="1:16" ht="15.95" customHeight="1">
      <c r="A17" s="934"/>
      <c r="B17" s="929" t="s">
        <v>72</v>
      </c>
      <c r="C17" s="206">
        <v>0</v>
      </c>
      <c r="D17" s="206">
        <v>0</v>
      </c>
      <c r="E17" s="206">
        <f>SUM(C17:D17)</f>
        <v>0</v>
      </c>
      <c r="F17" s="206">
        <v>0</v>
      </c>
      <c r="G17" s="206">
        <v>0</v>
      </c>
      <c r="H17" s="206">
        <f>SUM(F17:G17)</f>
        <v>0</v>
      </c>
      <c r="I17" s="206">
        <v>0</v>
      </c>
      <c r="J17" s="206">
        <v>0</v>
      </c>
      <c r="K17" s="206">
        <f>SUM(I17:J17)</f>
        <v>0</v>
      </c>
      <c r="L17" s="663">
        <f>SUM(I17,F17,C17)</f>
        <v>0</v>
      </c>
      <c r="M17" s="663">
        <f>SUM(J17,G17,D17)</f>
        <v>0</v>
      </c>
      <c r="N17" s="663">
        <f>SUM(L17:M17)</f>
        <v>0</v>
      </c>
      <c r="O17" s="365" t="s">
        <v>630</v>
      </c>
      <c r="P17" s="900"/>
    </row>
    <row r="18" spans="1:16" ht="15.95" customHeight="1">
      <c r="A18" s="934"/>
      <c r="B18" s="929" t="s">
        <v>70</v>
      </c>
      <c r="C18" s="206">
        <v>0</v>
      </c>
      <c r="D18" s="206">
        <v>0</v>
      </c>
      <c r="E18" s="206">
        <f>SUM(C18:D18)</f>
        <v>0</v>
      </c>
      <c r="F18" s="206">
        <v>0</v>
      </c>
      <c r="G18" s="206">
        <v>0</v>
      </c>
      <c r="H18" s="206">
        <f>SUM(F18:G18)</f>
        <v>0</v>
      </c>
      <c r="I18" s="206">
        <v>0</v>
      </c>
      <c r="J18" s="206">
        <v>0</v>
      </c>
      <c r="K18" s="206">
        <f>SUM(I18:J18)</f>
        <v>0</v>
      </c>
      <c r="L18" s="663">
        <f>SUM(I18,F18,C18)</f>
        <v>0</v>
      </c>
      <c r="M18" s="663">
        <f>SUM(J18,G18,D18)</f>
        <v>0</v>
      </c>
      <c r="N18" s="663">
        <f>SUM(L18:M18)</f>
        <v>0</v>
      </c>
      <c r="O18" s="365" t="s">
        <v>631</v>
      </c>
      <c r="P18" s="900"/>
    </row>
    <row r="19" spans="1:16" ht="15.95" customHeight="1">
      <c r="A19" s="947"/>
      <c r="B19" s="929" t="s">
        <v>71</v>
      </c>
      <c r="C19" s="206">
        <v>0</v>
      </c>
      <c r="D19" s="206">
        <v>0</v>
      </c>
      <c r="E19" s="206">
        <f>SUM(C19:D19)</f>
        <v>0</v>
      </c>
      <c r="F19" s="206">
        <v>0</v>
      </c>
      <c r="G19" s="206">
        <v>0</v>
      </c>
      <c r="H19" s="206">
        <f>SUM(F19:G19)</f>
        <v>0</v>
      </c>
      <c r="I19" s="206">
        <v>0</v>
      </c>
      <c r="J19" s="206">
        <v>0</v>
      </c>
      <c r="K19" s="206">
        <f>SUM(I19:J19)</f>
        <v>0</v>
      </c>
      <c r="L19" s="663">
        <f>SUM(I19,F19,C19)</f>
        <v>0</v>
      </c>
      <c r="M19" s="663">
        <f>SUM(J19,G19,D19)</f>
        <v>0</v>
      </c>
      <c r="N19" s="663">
        <f>SUM(L19:M19)</f>
        <v>0</v>
      </c>
      <c r="O19" s="365" t="s">
        <v>632</v>
      </c>
      <c r="P19" s="902"/>
    </row>
    <row r="20" spans="1:16" ht="15.95" customHeight="1">
      <c r="A20" s="624" t="s">
        <v>392</v>
      </c>
      <c r="B20" s="624"/>
      <c r="C20" s="206">
        <v>0</v>
      </c>
      <c r="D20" s="206">
        <v>0</v>
      </c>
      <c r="E20" s="206">
        <f>SUM(C20:D20)</f>
        <v>0</v>
      </c>
      <c r="F20" s="206">
        <v>0</v>
      </c>
      <c r="G20" s="206">
        <v>0</v>
      </c>
      <c r="H20" s="206">
        <f>SUM(F20:G20)</f>
        <v>0</v>
      </c>
      <c r="I20" s="206">
        <v>0</v>
      </c>
      <c r="J20" s="206">
        <v>0</v>
      </c>
      <c r="K20" s="206">
        <f>SUM(I20:J20)</f>
        <v>0</v>
      </c>
      <c r="L20" s="663">
        <f>SUM(I20,F20,C20)</f>
        <v>0</v>
      </c>
      <c r="M20" s="663">
        <f>SUM(J20,G20,D20)</f>
        <v>0</v>
      </c>
      <c r="N20" s="663">
        <f>SUM(L20:M20)</f>
        <v>0</v>
      </c>
      <c r="O20" s="473" t="s">
        <v>771</v>
      </c>
      <c r="P20" s="473"/>
    </row>
    <row r="21" spans="1:16" ht="15.95" customHeight="1">
      <c r="A21" s="624" t="s">
        <v>76</v>
      </c>
      <c r="B21" s="624"/>
      <c r="C21" s="206">
        <v>0</v>
      </c>
      <c r="D21" s="206">
        <v>0</v>
      </c>
      <c r="E21" s="206">
        <f>SUM(C21:D21)</f>
        <v>0</v>
      </c>
      <c r="F21" s="206">
        <v>0</v>
      </c>
      <c r="G21" s="206">
        <v>0</v>
      </c>
      <c r="H21" s="206">
        <f>SUM(F21:G21)</f>
        <v>0</v>
      </c>
      <c r="I21" s="206">
        <v>60</v>
      </c>
      <c r="J21" s="206">
        <v>0</v>
      </c>
      <c r="K21" s="206">
        <f>SUM(I21:J21)</f>
        <v>60</v>
      </c>
      <c r="L21" s="663">
        <f>SUM(I21,F21,C21)</f>
        <v>60</v>
      </c>
      <c r="M21" s="663">
        <f>SUM(J21,G21,D21)</f>
        <v>0</v>
      </c>
      <c r="N21" s="663">
        <f>SUM(L21:M21)</f>
        <v>60</v>
      </c>
      <c r="O21" s="404" t="s">
        <v>218</v>
      </c>
      <c r="P21" s="404"/>
    </row>
    <row r="22" spans="1:16" ht="15.95" customHeight="1">
      <c r="A22" s="624" t="s">
        <v>393</v>
      </c>
      <c r="B22" s="624"/>
      <c r="C22" s="206">
        <v>0</v>
      </c>
      <c r="D22" s="206">
        <v>0</v>
      </c>
      <c r="E22" s="206">
        <f>SUM(C22:D22)</f>
        <v>0</v>
      </c>
      <c r="F22" s="206">
        <v>0</v>
      </c>
      <c r="G22" s="206">
        <v>0</v>
      </c>
      <c r="H22" s="206">
        <f>SUM(F22:G22)</f>
        <v>0</v>
      </c>
      <c r="I22" s="206">
        <v>1</v>
      </c>
      <c r="J22" s="206">
        <v>0</v>
      </c>
      <c r="K22" s="206">
        <f>SUM(I22:J22)</f>
        <v>1</v>
      </c>
      <c r="L22" s="663">
        <f>SUM(I22,F22,C22)</f>
        <v>1</v>
      </c>
      <c r="M22" s="663">
        <f>SUM(J22,G22,D22)</f>
        <v>0</v>
      </c>
      <c r="N22" s="663">
        <f>SUM(L22:M22)</f>
        <v>1</v>
      </c>
      <c r="O22" s="404" t="s">
        <v>219</v>
      </c>
      <c r="P22" s="404"/>
    </row>
    <row r="23" spans="1:16" ht="15.95" customHeight="1">
      <c r="A23" s="624" t="s">
        <v>394</v>
      </c>
      <c r="B23" s="624"/>
      <c r="C23" s="206">
        <v>0</v>
      </c>
      <c r="D23" s="206">
        <v>0</v>
      </c>
      <c r="E23" s="206">
        <f>SUM(C23:D23)</f>
        <v>0</v>
      </c>
      <c r="F23" s="206">
        <v>0</v>
      </c>
      <c r="G23" s="206">
        <v>0</v>
      </c>
      <c r="H23" s="206">
        <f>SUM(F23:G23)</f>
        <v>0</v>
      </c>
      <c r="I23" s="206">
        <v>1</v>
      </c>
      <c r="J23" s="206">
        <v>0</v>
      </c>
      <c r="K23" s="206">
        <f>SUM(I23:J23)</f>
        <v>1</v>
      </c>
      <c r="L23" s="663">
        <f>SUM(I23,F23,C23)</f>
        <v>1</v>
      </c>
      <c r="M23" s="663">
        <f>SUM(J23,G23,D23)</f>
        <v>0</v>
      </c>
      <c r="N23" s="663">
        <f>SUM(L23:M23)</f>
        <v>1</v>
      </c>
      <c r="O23" s="404" t="s">
        <v>220</v>
      </c>
      <c r="P23" s="404"/>
    </row>
    <row r="24" spans="1:16" ht="15.95" customHeight="1">
      <c r="A24" s="624" t="s">
        <v>409</v>
      </c>
      <c r="B24" s="624"/>
      <c r="C24" s="206">
        <v>0</v>
      </c>
      <c r="D24" s="206">
        <v>0</v>
      </c>
      <c r="E24" s="206">
        <f>SUM(C24:D24)</f>
        <v>0</v>
      </c>
      <c r="F24" s="206">
        <v>7</v>
      </c>
      <c r="G24" s="206">
        <v>0</v>
      </c>
      <c r="H24" s="206">
        <f>SUM(F24:G24)</f>
        <v>7</v>
      </c>
      <c r="I24" s="206">
        <v>21</v>
      </c>
      <c r="J24" s="206">
        <v>0</v>
      </c>
      <c r="K24" s="206">
        <f>SUM(I24:J24)</f>
        <v>21</v>
      </c>
      <c r="L24" s="663">
        <f>SUM(I24,F24,C24)</f>
        <v>28</v>
      </c>
      <c r="M24" s="663">
        <f>SUM(J24,G24,D24)</f>
        <v>0</v>
      </c>
      <c r="N24" s="663">
        <f>SUM(L24:M24)</f>
        <v>28</v>
      </c>
      <c r="O24" s="404" t="s">
        <v>221</v>
      </c>
      <c r="P24" s="404"/>
    </row>
    <row r="25" spans="1:16" ht="15.95" customHeight="1">
      <c r="A25" s="624" t="s">
        <v>9</v>
      </c>
      <c r="B25" s="624"/>
      <c r="C25" s="206">
        <v>0</v>
      </c>
      <c r="D25" s="206">
        <v>0</v>
      </c>
      <c r="E25" s="206">
        <f>SUM(C25:D25)</f>
        <v>0</v>
      </c>
      <c r="F25" s="206">
        <v>4</v>
      </c>
      <c r="G25" s="206">
        <v>0</v>
      </c>
      <c r="H25" s="206">
        <f>SUM(F25:G25)</f>
        <v>4</v>
      </c>
      <c r="I25" s="206">
        <v>9</v>
      </c>
      <c r="J25" s="206">
        <v>0</v>
      </c>
      <c r="K25" s="206">
        <f>SUM(I25:J25)</f>
        <v>9</v>
      </c>
      <c r="L25" s="663">
        <f>SUM(I25,F25,C25)</f>
        <v>13</v>
      </c>
      <c r="M25" s="663">
        <f>SUM(J25,G25,D25)</f>
        <v>0</v>
      </c>
      <c r="N25" s="663">
        <f>SUM(L25:M25)</f>
        <v>13</v>
      </c>
      <c r="O25" s="404" t="s">
        <v>222</v>
      </c>
      <c r="P25" s="404"/>
    </row>
    <row r="26" spans="1:16" ht="15.95" customHeight="1">
      <c r="A26" s="624" t="s">
        <v>79</v>
      </c>
      <c r="B26" s="624"/>
      <c r="C26" s="206">
        <v>0</v>
      </c>
      <c r="D26" s="206">
        <v>0</v>
      </c>
      <c r="E26" s="206">
        <f>SUM(C26:D26)</f>
        <v>0</v>
      </c>
      <c r="F26" s="206">
        <v>0</v>
      </c>
      <c r="G26" s="206">
        <v>0</v>
      </c>
      <c r="H26" s="206">
        <f>SUM(F26:G26)</f>
        <v>0</v>
      </c>
      <c r="I26" s="206">
        <v>0</v>
      </c>
      <c r="J26" s="206">
        <v>0</v>
      </c>
      <c r="K26" s="206">
        <f>SUM(I26:J26)</f>
        <v>0</v>
      </c>
      <c r="L26" s="663">
        <f>SUM(I26,F26,C26)</f>
        <v>0</v>
      </c>
      <c r="M26" s="663">
        <f>SUM(J26,G26,D26)</f>
        <v>0</v>
      </c>
      <c r="N26" s="663">
        <f>SUM(L26:M26)</f>
        <v>0</v>
      </c>
      <c r="O26" s="404" t="s">
        <v>223</v>
      </c>
      <c r="P26" s="404"/>
    </row>
    <row r="27" spans="1:16" ht="15.95" customHeight="1">
      <c r="A27" s="624" t="s">
        <v>395</v>
      </c>
      <c r="B27" s="624"/>
      <c r="C27" s="206">
        <v>0</v>
      </c>
      <c r="D27" s="206">
        <v>0</v>
      </c>
      <c r="E27" s="206">
        <f>SUM(C27:D27)</f>
        <v>0</v>
      </c>
      <c r="F27" s="206">
        <v>0</v>
      </c>
      <c r="G27" s="206">
        <v>0</v>
      </c>
      <c r="H27" s="206">
        <f>SUM(F27:G27)</f>
        <v>0</v>
      </c>
      <c r="I27" s="206">
        <v>4</v>
      </c>
      <c r="J27" s="206">
        <v>0</v>
      </c>
      <c r="K27" s="206">
        <f>SUM(I27:J27)</f>
        <v>4</v>
      </c>
      <c r="L27" s="663">
        <f>SUM(I27,F27,C27)</f>
        <v>4</v>
      </c>
      <c r="M27" s="663">
        <f>SUM(J27,G27,D27)</f>
        <v>0</v>
      </c>
      <c r="N27" s="663">
        <f>SUM(L27:M27)</f>
        <v>4</v>
      </c>
      <c r="O27" s="404" t="s">
        <v>224</v>
      </c>
      <c r="P27" s="404"/>
    </row>
    <row r="28" spans="1:16" ht="15.95" customHeight="1">
      <c r="A28" s="945" t="s">
        <v>113</v>
      </c>
      <c r="B28" s="945"/>
      <c r="C28" s="206">
        <v>0</v>
      </c>
      <c r="D28" s="206">
        <v>0</v>
      </c>
      <c r="E28" s="206">
        <f>SUM(C28:D28)</f>
        <v>0</v>
      </c>
      <c r="F28" s="206">
        <v>0</v>
      </c>
      <c r="G28" s="206">
        <v>0</v>
      </c>
      <c r="H28" s="206">
        <f>SUM(F28:G28)</f>
        <v>0</v>
      </c>
      <c r="I28" s="206">
        <v>0</v>
      </c>
      <c r="J28" s="206">
        <v>0</v>
      </c>
      <c r="K28" s="206">
        <f>SUM(I28:J28)</f>
        <v>0</v>
      </c>
      <c r="L28" s="663">
        <f>SUM(I28,F28,C28)</f>
        <v>0</v>
      </c>
      <c r="M28" s="663">
        <f>SUM(J28,G28,D28)</f>
        <v>0</v>
      </c>
      <c r="N28" s="663">
        <f>SUM(L28:M28)</f>
        <v>0</v>
      </c>
      <c r="O28" s="473" t="s">
        <v>225</v>
      </c>
      <c r="P28" s="473"/>
    </row>
    <row r="29" spans="1:16" ht="15.95" customHeight="1" thickBot="1">
      <c r="A29" s="948" t="s">
        <v>111</v>
      </c>
      <c r="B29" s="949"/>
      <c r="C29" s="206">
        <v>0</v>
      </c>
      <c r="D29" s="206">
        <v>0</v>
      </c>
      <c r="E29" s="206">
        <f>SUM(C29:D29)</f>
        <v>0</v>
      </c>
      <c r="F29" s="206">
        <v>0</v>
      </c>
      <c r="G29" s="206">
        <v>0</v>
      </c>
      <c r="H29" s="206">
        <f>SUM(F29:G29)</f>
        <v>0</v>
      </c>
      <c r="I29" s="206">
        <v>0</v>
      </c>
      <c r="J29" s="206">
        <v>0</v>
      </c>
      <c r="K29" s="206">
        <f>SUM(I29:J29)</f>
        <v>0</v>
      </c>
      <c r="L29" s="663">
        <f>SUM(I29,F29,C29)</f>
        <v>0</v>
      </c>
      <c r="M29" s="663">
        <f>SUM(J29,G29,D29)</f>
        <v>0</v>
      </c>
      <c r="N29" s="663">
        <f>SUM(L29:M29)</f>
        <v>0</v>
      </c>
      <c r="O29" s="536" t="s">
        <v>226</v>
      </c>
      <c r="P29" s="536"/>
    </row>
    <row r="30" spans="1:16" ht="15.95" customHeight="1" thickBot="1">
      <c r="A30" s="950" t="s">
        <v>11</v>
      </c>
      <c r="B30" s="951"/>
      <c r="C30" s="61">
        <f>SUM(C10:C29)</f>
        <v>0</v>
      </c>
      <c r="D30" s="61">
        <f>SUM(D10:D29)</f>
        <v>0</v>
      </c>
      <c r="E30" s="61">
        <f>SUM(E10:E29)</f>
        <v>0</v>
      </c>
      <c r="F30" s="61">
        <f>SUM(F10:F29)</f>
        <v>11</v>
      </c>
      <c r="G30" s="61">
        <f>SUM(G10:G29)</f>
        <v>1</v>
      </c>
      <c r="H30" s="61">
        <f>SUM(H10:H29)</f>
        <v>12</v>
      </c>
      <c r="I30" s="61">
        <f>SUM(I10:I29)</f>
        <v>98</v>
      </c>
      <c r="J30" s="61">
        <f>SUM(J10:J29)</f>
        <v>1</v>
      </c>
      <c r="K30" s="61">
        <f>SUM(K10:K29)</f>
        <v>99</v>
      </c>
      <c r="L30" s="61">
        <f>SUM(L10:L29)</f>
        <v>109</v>
      </c>
      <c r="M30" s="61">
        <f>SUM(M10:M29)</f>
        <v>2</v>
      </c>
      <c r="N30" s="61">
        <f>SUM(L30:M30)</f>
        <v>111</v>
      </c>
      <c r="O30" s="434" t="s">
        <v>201</v>
      </c>
      <c r="P30" s="434"/>
    </row>
    <row r="31" spans="1:16" ht="20.100000000000001" customHeight="1" thickTop="1">
      <c r="A31" s="358"/>
      <c r="B31" s="358"/>
      <c r="C31" s="689"/>
      <c r="D31" s="689"/>
      <c r="E31" s="689"/>
      <c r="F31" s="689"/>
      <c r="G31" s="689"/>
      <c r="H31" s="689"/>
      <c r="I31" s="689"/>
      <c r="J31" s="689"/>
      <c r="K31" s="689"/>
      <c r="L31" s="689"/>
      <c r="M31" s="689"/>
      <c r="N31" s="689"/>
      <c r="O31" s="952"/>
      <c r="P31" s="952"/>
    </row>
    <row r="32" spans="1:16" ht="20.100000000000001" customHeight="1">
      <c r="A32" s="358"/>
      <c r="B32" s="358"/>
      <c r="C32" s="689"/>
      <c r="D32" s="689"/>
      <c r="E32" s="689"/>
      <c r="F32" s="689"/>
      <c r="G32" s="689"/>
      <c r="H32" s="689"/>
      <c r="I32" s="689"/>
      <c r="J32" s="689"/>
      <c r="K32" s="689"/>
      <c r="L32" s="689"/>
      <c r="M32" s="689"/>
      <c r="N32" s="689"/>
      <c r="O32" s="19"/>
      <c r="P32" s="19"/>
    </row>
    <row r="33" spans="1:18" ht="29.25" customHeight="1" thickBot="1">
      <c r="A33" s="656" t="s">
        <v>820</v>
      </c>
      <c r="B33" s="656"/>
      <c r="C33" s="656"/>
      <c r="D33" s="754"/>
      <c r="E33" s="754"/>
      <c r="F33" s="754"/>
      <c r="G33" s="754"/>
      <c r="H33" s="754"/>
      <c r="I33" s="754"/>
      <c r="J33" s="754"/>
      <c r="K33" s="754"/>
      <c r="L33" s="754"/>
      <c r="M33" s="754"/>
      <c r="N33" s="892" t="s">
        <v>821</v>
      </c>
      <c r="O33" s="892"/>
      <c r="P33" s="892"/>
      <c r="Q33" s="230"/>
      <c r="R33" s="230"/>
    </row>
    <row r="34" spans="1:18" s="893" customFormat="1" ht="16.5" customHeight="1" thickTop="1">
      <c r="A34" s="402" t="s">
        <v>84</v>
      </c>
      <c r="B34" s="402"/>
      <c r="C34" s="402" t="s">
        <v>822</v>
      </c>
      <c r="D34" s="402"/>
      <c r="E34" s="402"/>
      <c r="F34" s="402"/>
      <c r="G34" s="402"/>
      <c r="H34" s="402"/>
      <c r="I34" s="402"/>
      <c r="J34" s="402"/>
      <c r="K34" s="402"/>
      <c r="L34" s="402"/>
      <c r="M34" s="402"/>
      <c r="N34" s="402"/>
      <c r="O34" s="402" t="s">
        <v>206</v>
      </c>
      <c r="P34" s="402"/>
    </row>
    <row r="35" spans="1:18" s="893" customFormat="1" ht="20.100000000000001" customHeight="1">
      <c r="A35" s="385"/>
      <c r="B35" s="385"/>
      <c r="C35" s="385" t="s">
        <v>367</v>
      </c>
      <c r="D35" s="385"/>
      <c r="E35" s="385"/>
      <c r="F35" s="385"/>
      <c r="G35" s="385"/>
      <c r="H35" s="385"/>
      <c r="I35" s="385"/>
      <c r="J35" s="385"/>
      <c r="K35" s="385"/>
      <c r="L35" s="385"/>
      <c r="M35" s="385"/>
      <c r="N35" s="385"/>
      <c r="O35" s="385"/>
      <c r="P35" s="385"/>
    </row>
    <row r="36" spans="1:18" s="893" customFormat="1" ht="15" customHeight="1">
      <c r="A36" s="385"/>
      <c r="B36" s="385"/>
      <c r="C36" s="385" t="s">
        <v>28</v>
      </c>
      <c r="D36" s="385"/>
      <c r="E36" s="385"/>
      <c r="F36" s="385" t="s">
        <v>29</v>
      </c>
      <c r="G36" s="385"/>
      <c r="H36" s="385"/>
      <c r="I36" s="385" t="s">
        <v>30</v>
      </c>
      <c r="J36" s="385"/>
      <c r="K36" s="385"/>
      <c r="L36" s="385" t="s">
        <v>31</v>
      </c>
      <c r="M36" s="385"/>
      <c r="N36" s="385"/>
      <c r="O36" s="385"/>
      <c r="P36" s="385"/>
    </row>
    <row r="37" spans="1:18" s="893" customFormat="1" ht="20.100000000000001" customHeight="1">
      <c r="A37" s="385"/>
      <c r="B37" s="385"/>
      <c r="C37" s="385" t="s">
        <v>228</v>
      </c>
      <c r="D37" s="385"/>
      <c r="E37" s="385"/>
      <c r="F37" s="385" t="s">
        <v>229</v>
      </c>
      <c r="G37" s="385"/>
      <c r="H37" s="385"/>
      <c r="I37" s="385" t="s">
        <v>230</v>
      </c>
      <c r="J37" s="385"/>
      <c r="K37" s="385"/>
      <c r="L37" s="385" t="s">
        <v>201</v>
      </c>
      <c r="M37" s="385"/>
      <c r="N37" s="385"/>
      <c r="O37" s="385"/>
      <c r="P37" s="385"/>
    </row>
    <row r="38" spans="1:18" s="893" customFormat="1" ht="20.100000000000001" customHeight="1">
      <c r="A38" s="385"/>
      <c r="B38" s="385"/>
      <c r="C38" s="647" t="s">
        <v>5</v>
      </c>
      <c r="D38" s="647" t="s">
        <v>91</v>
      </c>
      <c r="E38" s="647" t="s">
        <v>4</v>
      </c>
      <c r="F38" s="647" t="s">
        <v>5</v>
      </c>
      <c r="G38" s="647" t="s">
        <v>91</v>
      </c>
      <c r="H38" s="647" t="s">
        <v>4</v>
      </c>
      <c r="I38" s="647" t="s">
        <v>5</v>
      </c>
      <c r="J38" s="647" t="s">
        <v>91</v>
      </c>
      <c r="K38" s="647" t="s">
        <v>4</v>
      </c>
      <c r="L38" s="647" t="s">
        <v>5</v>
      </c>
      <c r="M38" s="647" t="s">
        <v>91</v>
      </c>
      <c r="N38" s="647" t="s">
        <v>4</v>
      </c>
      <c r="O38" s="385"/>
      <c r="P38" s="385"/>
    </row>
    <row r="39" spans="1:18" s="750" customFormat="1" ht="48" customHeight="1" thickBot="1">
      <c r="A39" s="403"/>
      <c r="B39" s="403"/>
      <c r="C39" s="618" t="s">
        <v>198</v>
      </c>
      <c r="D39" s="618" t="s">
        <v>233</v>
      </c>
      <c r="E39" s="618" t="s">
        <v>201</v>
      </c>
      <c r="F39" s="618" t="s">
        <v>198</v>
      </c>
      <c r="G39" s="618" t="s">
        <v>233</v>
      </c>
      <c r="H39" s="618" t="s">
        <v>201</v>
      </c>
      <c r="I39" s="618" t="s">
        <v>198</v>
      </c>
      <c r="J39" s="618" t="s">
        <v>233</v>
      </c>
      <c r="K39" s="618" t="s">
        <v>201</v>
      </c>
      <c r="L39" s="618" t="s">
        <v>198</v>
      </c>
      <c r="M39" s="618" t="s">
        <v>233</v>
      </c>
      <c r="N39" s="618" t="s">
        <v>201</v>
      </c>
      <c r="O39" s="403"/>
      <c r="P39" s="403"/>
    </row>
    <row r="40" spans="1:18" s="750" customFormat="1" ht="15.95" customHeight="1">
      <c r="A40" s="560" t="s">
        <v>382</v>
      </c>
      <c r="B40" s="560"/>
      <c r="C40" s="647">
        <v>3</v>
      </c>
      <c r="D40" s="647">
        <v>0</v>
      </c>
      <c r="E40" s="647">
        <f>SUM(C40:D40)</f>
        <v>3</v>
      </c>
      <c r="F40" s="647">
        <v>0</v>
      </c>
      <c r="G40" s="647">
        <v>0</v>
      </c>
      <c r="H40" s="647">
        <f>SUM(F40:G40)</f>
        <v>0</v>
      </c>
      <c r="I40" s="647">
        <v>0</v>
      </c>
      <c r="J40" s="647">
        <v>0</v>
      </c>
      <c r="K40" s="647">
        <f>SUM(I40:J40)</f>
        <v>0</v>
      </c>
      <c r="L40" s="663">
        <f>SUM(I40,F40,C40)</f>
        <v>3</v>
      </c>
      <c r="M40" s="663">
        <f>SUM(J40,G40,D40)</f>
        <v>0</v>
      </c>
      <c r="N40" s="647">
        <f>SUM(L40:M40)</f>
        <v>3</v>
      </c>
      <c r="O40" s="339"/>
      <c r="P40" s="944" t="s">
        <v>380</v>
      </c>
    </row>
    <row r="41" spans="1:18" s="750" customFormat="1" ht="15.95" customHeight="1">
      <c r="A41" s="945" t="s">
        <v>109</v>
      </c>
      <c r="B41" s="945"/>
      <c r="C41" s="663">
        <v>0</v>
      </c>
      <c r="D41" s="663">
        <v>0</v>
      </c>
      <c r="E41" s="663">
        <f>SUM(C41:D41)</f>
        <v>0</v>
      </c>
      <c r="F41" s="663">
        <v>0</v>
      </c>
      <c r="G41" s="663">
        <v>0</v>
      </c>
      <c r="H41" s="663">
        <f>SUM(F41:G41)</f>
        <v>0</v>
      </c>
      <c r="I41" s="663">
        <v>0</v>
      </c>
      <c r="J41" s="663">
        <v>0</v>
      </c>
      <c r="K41" s="663">
        <f>SUM(I41:J41)</f>
        <v>0</v>
      </c>
      <c r="L41" s="663">
        <f>SUM(I41,F41,C41)</f>
        <v>0</v>
      </c>
      <c r="M41" s="663">
        <f>SUM(J41,G41,D41)</f>
        <v>0</v>
      </c>
      <c r="N41" s="663">
        <f>SUM(L41:M41)</f>
        <v>0</v>
      </c>
      <c r="O41" s="473" t="s">
        <v>207</v>
      </c>
      <c r="P41" s="473"/>
    </row>
    <row r="42" spans="1:18" ht="15.95" customHeight="1">
      <c r="A42" s="624" t="s">
        <v>388</v>
      </c>
      <c r="B42" s="624"/>
      <c r="C42" s="206">
        <v>0</v>
      </c>
      <c r="D42" s="206">
        <v>0</v>
      </c>
      <c r="E42" s="663">
        <f>SUM(C42:D42)</f>
        <v>0</v>
      </c>
      <c r="F42" s="206">
        <v>0</v>
      </c>
      <c r="G42" s="206">
        <v>0</v>
      </c>
      <c r="H42" s="663">
        <f>SUM(F42:G42)</f>
        <v>0</v>
      </c>
      <c r="I42" s="206">
        <v>2</v>
      </c>
      <c r="J42" s="206">
        <v>0</v>
      </c>
      <c r="K42" s="663">
        <f>SUM(I42:J42)</f>
        <v>2</v>
      </c>
      <c r="L42" s="663">
        <f>SUM(I42,F42,C42)</f>
        <v>2</v>
      </c>
      <c r="M42" s="663">
        <f>SUM(J42,G42,D42)</f>
        <v>0</v>
      </c>
      <c r="N42" s="663">
        <f>SUM(L42:M42)</f>
        <v>2</v>
      </c>
      <c r="O42" s="404" t="s">
        <v>208</v>
      </c>
      <c r="P42" s="404"/>
    </row>
    <row r="43" spans="1:18" ht="15.95" customHeight="1">
      <c r="A43" s="945" t="s">
        <v>103</v>
      </c>
      <c r="B43" s="945"/>
      <c r="C43" s="206">
        <v>0</v>
      </c>
      <c r="D43" s="206">
        <v>0</v>
      </c>
      <c r="E43" s="663">
        <f>SUM(C43:D43)</f>
        <v>0</v>
      </c>
      <c r="F43" s="206">
        <v>0</v>
      </c>
      <c r="G43" s="206">
        <v>0</v>
      </c>
      <c r="H43" s="663">
        <f>SUM(F43:G43)</f>
        <v>0</v>
      </c>
      <c r="I43" s="206">
        <v>0</v>
      </c>
      <c r="J43" s="206">
        <v>0</v>
      </c>
      <c r="K43" s="663">
        <f>SUM(I43:J43)</f>
        <v>0</v>
      </c>
      <c r="L43" s="663">
        <f>SUM(I43,F43,C43)</f>
        <v>0</v>
      </c>
      <c r="M43" s="663">
        <f>SUM(J43,G43,D43)</f>
        <v>0</v>
      </c>
      <c r="N43" s="663">
        <f>SUM(L43:M43)</f>
        <v>0</v>
      </c>
      <c r="O43" s="473" t="s">
        <v>209</v>
      </c>
      <c r="P43" s="473"/>
    </row>
    <row r="44" spans="1:18" ht="15.95" customHeight="1">
      <c r="A44" s="627" t="s">
        <v>8</v>
      </c>
      <c r="B44" s="929" t="s">
        <v>69</v>
      </c>
      <c r="C44" s="206">
        <v>0</v>
      </c>
      <c r="D44" s="206">
        <v>0</v>
      </c>
      <c r="E44" s="663">
        <f>SUM(C44:D44)</f>
        <v>0</v>
      </c>
      <c r="F44" s="206">
        <v>0</v>
      </c>
      <c r="G44" s="206">
        <v>0</v>
      </c>
      <c r="H44" s="663">
        <f>SUM(F44:G44)</f>
        <v>0</v>
      </c>
      <c r="I44" s="206">
        <v>0</v>
      </c>
      <c r="J44" s="206">
        <v>0</v>
      </c>
      <c r="K44" s="663">
        <f>SUM(I44:J44)</f>
        <v>0</v>
      </c>
      <c r="L44" s="663">
        <f>SUM(I44,F44,C44)</f>
        <v>0</v>
      </c>
      <c r="M44" s="663">
        <f>SUM(J44,G44,D44)</f>
        <v>0</v>
      </c>
      <c r="N44" s="663">
        <f>SUM(L44:M44)</f>
        <v>0</v>
      </c>
      <c r="O44" s="365" t="s">
        <v>627</v>
      </c>
      <c r="P44" s="408" t="s">
        <v>211</v>
      </c>
    </row>
    <row r="45" spans="1:18" ht="15.95" customHeight="1">
      <c r="A45" s="628"/>
      <c r="B45" s="191" t="s">
        <v>73</v>
      </c>
      <c r="C45" s="206">
        <v>0</v>
      </c>
      <c r="D45" s="206">
        <v>0</v>
      </c>
      <c r="E45" s="663">
        <f>SUM(C45:D45)</f>
        <v>0</v>
      </c>
      <c r="F45" s="206">
        <v>0</v>
      </c>
      <c r="G45" s="206">
        <v>0</v>
      </c>
      <c r="H45" s="663">
        <f>SUM(F45:G45)</f>
        <v>0</v>
      </c>
      <c r="I45" s="206">
        <v>0</v>
      </c>
      <c r="J45" s="206">
        <v>0</v>
      </c>
      <c r="K45" s="663">
        <f>SUM(I45:J45)</f>
        <v>0</v>
      </c>
      <c r="L45" s="663">
        <f>SUM(I45,F45,C45)</f>
        <v>0</v>
      </c>
      <c r="M45" s="663">
        <f>SUM(J45,G45,D45)</f>
        <v>0</v>
      </c>
      <c r="N45" s="663">
        <f>SUM(L45:M45)</f>
        <v>0</v>
      </c>
      <c r="O45" s="365" t="s">
        <v>628</v>
      </c>
      <c r="P45" s="409"/>
    </row>
    <row r="46" spans="1:18" ht="15.95" customHeight="1">
      <c r="A46" s="628"/>
      <c r="B46" s="929" t="s">
        <v>74</v>
      </c>
      <c r="C46" s="206">
        <v>0</v>
      </c>
      <c r="D46" s="206">
        <v>0</v>
      </c>
      <c r="E46" s="663">
        <f>SUM(C46:D46)</f>
        <v>0</v>
      </c>
      <c r="F46" s="206">
        <v>0</v>
      </c>
      <c r="G46" s="206">
        <v>0</v>
      </c>
      <c r="H46" s="663">
        <f>SUM(F46:G46)</f>
        <v>0</v>
      </c>
      <c r="I46" s="206">
        <v>0</v>
      </c>
      <c r="J46" s="206">
        <v>0</v>
      </c>
      <c r="K46" s="663">
        <f>SUM(I46:J46)</f>
        <v>0</v>
      </c>
      <c r="L46" s="663">
        <f>SUM(I46,F46,C46)</f>
        <v>0</v>
      </c>
      <c r="M46" s="663">
        <f>SUM(J46,G46,D46)</f>
        <v>0</v>
      </c>
      <c r="N46" s="663">
        <f>SUM(L46:M46)</f>
        <v>0</v>
      </c>
      <c r="O46" s="365" t="s">
        <v>629</v>
      </c>
      <c r="P46" s="409"/>
    </row>
    <row r="47" spans="1:18" ht="15.95" customHeight="1">
      <c r="A47" s="628"/>
      <c r="B47" s="929" t="s">
        <v>72</v>
      </c>
      <c r="C47" s="206">
        <v>0</v>
      </c>
      <c r="D47" s="206">
        <v>0</v>
      </c>
      <c r="E47" s="663">
        <f>SUM(C47:D47)</f>
        <v>0</v>
      </c>
      <c r="F47" s="206">
        <v>0</v>
      </c>
      <c r="G47" s="206">
        <v>0</v>
      </c>
      <c r="H47" s="663">
        <f>SUM(F47:G47)</f>
        <v>0</v>
      </c>
      <c r="I47" s="206">
        <v>0</v>
      </c>
      <c r="J47" s="206">
        <v>0</v>
      </c>
      <c r="K47" s="663">
        <f>SUM(I47:J47)</f>
        <v>0</v>
      </c>
      <c r="L47" s="663">
        <f>SUM(I47,F47,C47)</f>
        <v>0</v>
      </c>
      <c r="M47" s="663">
        <f>SUM(J47,G47,D47)</f>
        <v>0</v>
      </c>
      <c r="N47" s="663">
        <f>SUM(L47:M47)</f>
        <v>0</v>
      </c>
      <c r="O47" s="365" t="s">
        <v>630</v>
      </c>
      <c r="P47" s="409"/>
    </row>
    <row r="48" spans="1:18" ht="15.95" customHeight="1">
      <c r="A48" s="628"/>
      <c r="B48" s="929" t="s">
        <v>70</v>
      </c>
      <c r="C48" s="206">
        <v>0</v>
      </c>
      <c r="D48" s="206">
        <v>0</v>
      </c>
      <c r="E48" s="663">
        <f>SUM(C48:D48)</f>
        <v>0</v>
      </c>
      <c r="F48" s="206">
        <v>0</v>
      </c>
      <c r="G48" s="206">
        <v>0</v>
      </c>
      <c r="H48" s="663">
        <f>SUM(F48:G48)</f>
        <v>0</v>
      </c>
      <c r="I48" s="206">
        <v>0</v>
      </c>
      <c r="J48" s="206">
        <v>0</v>
      </c>
      <c r="K48" s="663">
        <f>SUM(I48:J48)</f>
        <v>0</v>
      </c>
      <c r="L48" s="663">
        <f>SUM(I48,F48,C48)</f>
        <v>0</v>
      </c>
      <c r="M48" s="663">
        <f>SUM(J48,G48,D48)</f>
        <v>0</v>
      </c>
      <c r="N48" s="663">
        <f>SUM(L48:M48)</f>
        <v>0</v>
      </c>
      <c r="O48" s="365" t="s">
        <v>631</v>
      </c>
      <c r="P48" s="409"/>
    </row>
    <row r="49" spans="1:18" ht="15.95" customHeight="1">
      <c r="A49" s="630"/>
      <c r="B49" s="929" t="s">
        <v>71</v>
      </c>
      <c r="C49" s="206">
        <v>0</v>
      </c>
      <c r="D49" s="206">
        <v>0</v>
      </c>
      <c r="E49" s="663">
        <f>SUM(C49:D49)</f>
        <v>0</v>
      </c>
      <c r="F49" s="206">
        <v>0</v>
      </c>
      <c r="G49" s="206">
        <v>0</v>
      </c>
      <c r="H49" s="663">
        <f>SUM(F49:G49)</f>
        <v>0</v>
      </c>
      <c r="I49" s="206">
        <v>0</v>
      </c>
      <c r="J49" s="206">
        <v>0</v>
      </c>
      <c r="K49" s="663">
        <f>SUM(I49:J49)</f>
        <v>0</v>
      </c>
      <c r="L49" s="663">
        <f>SUM(I49,F49,C49)</f>
        <v>0</v>
      </c>
      <c r="M49" s="663">
        <f>SUM(J49,G49,D49)</f>
        <v>0</v>
      </c>
      <c r="N49" s="663">
        <f>SUM(L49:M49)</f>
        <v>0</v>
      </c>
      <c r="O49" s="365" t="s">
        <v>632</v>
      </c>
      <c r="P49" s="410"/>
    </row>
    <row r="50" spans="1:18" ht="15.95" customHeight="1">
      <c r="A50" s="624" t="s">
        <v>392</v>
      </c>
      <c r="B50" s="624"/>
      <c r="C50" s="206">
        <v>0</v>
      </c>
      <c r="D50" s="206">
        <v>0</v>
      </c>
      <c r="E50" s="663">
        <f>SUM(C50:D50)</f>
        <v>0</v>
      </c>
      <c r="F50" s="206">
        <v>0</v>
      </c>
      <c r="G50" s="206">
        <v>0</v>
      </c>
      <c r="H50" s="663">
        <f>SUM(F50:G50)</f>
        <v>0</v>
      </c>
      <c r="I50" s="206">
        <v>0</v>
      </c>
      <c r="J50" s="206">
        <v>0</v>
      </c>
      <c r="K50" s="663">
        <f>SUM(I50:J50)</f>
        <v>0</v>
      </c>
      <c r="L50" s="663">
        <f>SUM(I50,F50,C50)</f>
        <v>0</v>
      </c>
      <c r="M50" s="663">
        <f>SUM(J50,G50,D50)</f>
        <v>0</v>
      </c>
      <c r="N50" s="663">
        <f>SUM(L50:M50)</f>
        <v>0</v>
      </c>
      <c r="O50" s="473" t="s">
        <v>771</v>
      </c>
      <c r="P50" s="473"/>
    </row>
    <row r="51" spans="1:18" ht="15.95" customHeight="1">
      <c r="A51" s="624" t="s">
        <v>76</v>
      </c>
      <c r="B51" s="624"/>
      <c r="C51" s="206">
        <v>0</v>
      </c>
      <c r="D51" s="206">
        <v>0</v>
      </c>
      <c r="E51" s="663">
        <f>SUM(C51:D51)</f>
        <v>0</v>
      </c>
      <c r="F51" s="206">
        <v>0</v>
      </c>
      <c r="G51" s="206">
        <v>0</v>
      </c>
      <c r="H51" s="663">
        <f>SUM(F51:G51)</f>
        <v>0</v>
      </c>
      <c r="I51" s="206">
        <v>10</v>
      </c>
      <c r="J51" s="206">
        <v>0</v>
      </c>
      <c r="K51" s="663">
        <f>SUM(I51:J51)</f>
        <v>10</v>
      </c>
      <c r="L51" s="663">
        <f>SUM(I51,F51,C51)</f>
        <v>10</v>
      </c>
      <c r="M51" s="663">
        <f>SUM(J51,G51,D51)</f>
        <v>0</v>
      </c>
      <c r="N51" s="663">
        <f>SUM(L51:M51)</f>
        <v>10</v>
      </c>
      <c r="O51" s="404" t="s">
        <v>218</v>
      </c>
      <c r="P51" s="404"/>
    </row>
    <row r="52" spans="1:18" ht="15.95" customHeight="1">
      <c r="A52" s="624" t="s">
        <v>393</v>
      </c>
      <c r="B52" s="624"/>
      <c r="C52" s="206">
        <v>0</v>
      </c>
      <c r="D52" s="206">
        <v>0</v>
      </c>
      <c r="E52" s="663">
        <f>SUM(C52:D52)</f>
        <v>0</v>
      </c>
      <c r="F52" s="206">
        <v>1</v>
      </c>
      <c r="G52" s="206">
        <v>0</v>
      </c>
      <c r="H52" s="663">
        <f>SUM(F52:G52)</f>
        <v>1</v>
      </c>
      <c r="I52" s="206">
        <v>3</v>
      </c>
      <c r="J52" s="206">
        <v>0</v>
      </c>
      <c r="K52" s="663">
        <f>SUM(I52:J52)</f>
        <v>3</v>
      </c>
      <c r="L52" s="663">
        <f>SUM(I52,F52,C52)</f>
        <v>4</v>
      </c>
      <c r="M52" s="663">
        <f>SUM(J52,G52,D52)</f>
        <v>0</v>
      </c>
      <c r="N52" s="663">
        <f>SUM(L52:M52)</f>
        <v>4</v>
      </c>
      <c r="O52" s="404" t="s">
        <v>219</v>
      </c>
      <c r="P52" s="404"/>
    </row>
    <row r="53" spans="1:18" ht="15.95" customHeight="1">
      <c r="A53" s="624" t="s">
        <v>394</v>
      </c>
      <c r="B53" s="624"/>
      <c r="C53" s="206">
        <v>1</v>
      </c>
      <c r="D53" s="206">
        <v>0</v>
      </c>
      <c r="E53" s="663">
        <f>SUM(C53:D53)</f>
        <v>1</v>
      </c>
      <c r="F53" s="206">
        <v>2</v>
      </c>
      <c r="G53" s="206">
        <v>0</v>
      </c>
      <c r="H53" s="663">
        <f>SUM(F53:G53)</f>
        <v>2</v>
      </c>
      <c r="I53" s="206">
        <v>1</v>
      </c>
      <c r="J53" s="206">
        <v>0</v>
      </c>
      <c r="K53" s="663">
        <f>SUM(I53:J53)</f>
        <v>1</v>
      </c>
      <c r="L53" s="663">
        <f>SUM(I53,F53,C53)</f>
        <v>4</v>
      </c>
      <c r="M53" s="663">
        <f>SUM(J53,G53,D53)</f>
        <v>0</v>
      </c>
      <c r="N53" s="663">
        <f>SUM(L53:M53)</f>
        <v>4</v>
      </c>
      <c r="O53" s="404" t="s">
        <v>220</v>
      </c>
      <c r="P53" s="404"/>
    </row>
    <row r="54" spans="1:18" ht="15.95" customHeight="1">
      <c r="A54" s="624" t="s">
        <v>409</v>
      </c>
      <c r="B54" s="624"/>
      <c r="C54" s="206">
        <v>4</v>
      </c>
      <c r="D54" s="206">
        <v>0</v>
      </c>
      <c r="E54" s="663">
        <f>SUM(C54:D54)</f>
        <v>4</v>
      </c>
      <c r="F54" s="206">
        <v>21</v>
      </c>
      <c r="G54" s="206">
        <v>3</v>
      </c>
      <c r="H54" s="663">
        <f>SUM(F54:G54)</f>
        <v>24</v>
      </c>
      <c r="I54" s="206">
        <v>4</v>
      </c>
      <c r="J54" s="206">
        <v>7</v>
      </c>
      <c r="K54" s="663">
        <f>SUM(I54:J54)</f>
        <v>11</v>
      </c>
      <c r="L54" s="663">
        <f>SUM(I54,F54,C54)</f>
        <v>29</v>
      </c>
      <c r="M54" s="663">
        <f>SUM(J54,G54,D54)</f>
        <v>10</v>
      </c>
      <c r="N54" s="663">
        <f>SUM(L54:M54)</f>
        <v>39</v>
      </c>
      <c r="O54" s="404" t="s">
        <v>221</v>
      </c>
      <c r="P54" s="404"/>
    </row>
    <row r="55" spans="1:18" ht="15.95" customHeight="1">
      <c r="A55" s="624" t="s">
        <v>9</v>
      </c>
      <c r="B55" s="624"/>
      <c r="C55" s="206">
        <v>1</v>
      </c>
      <c r="D55" s="206">
        <v>0</v>
      </c>
      <c r="E55" s="663">
        <f>SUM(C55:D55)</f>
        <v>1</v>
      </c>
      <c r="F55" s="206">
        <v>0</v>
      </c>
      <c r="G55" s="206">
        <v>0</v>
      </c>
      <c r="H55" s="663">
        <f>SUM(F55:G55)</f>
        <v>0</v>
      </c>
      <c r="I55" s="206">
        <v>0</v>
      </c>
      <c r="J55" s="206">
        <v>0</v>
      </c>
      <c r="K55" s="663">
        <f>SUM(I55:J55)</f>
        <v>0</v>
      </c>
      <c r="L55" s="663">
        <f>SUM(I55,F55,C55)</f>
        <v>1</v>
      </c>
      <c r="M55" s="663">
        <f>SUM(J55,G55,D55)</f>
        <v>0</v>
      </c>
      <c r="N55" s="663">
        <f>SUM(L55:M55)</f>
        <v>1</v>
      </c>
      <c r="O55" s="404" t="s">
        <v>222</v>
      </c>
      <c r="P55" s="404"/>
    </row>
    <row r="56" spans="1:18" ht="15.95" customHeight="1">
      <c r="A56" s="624" t="s">
        <v>79</v>
      </c>
      <c r="B56" s="624"/>
      <c r="C56" s="206">
        <v>0</v>
      </c>
      <c r="D56" s="206">
        <v>0</v>
      </c>
      <c r="E56" s="663">
        <f>SUM(C56:D56)</f>
        <v>0</v>
      </c>
      <c r="F56" s="206">
        <v>0</v>
      </c>
      <c r="G56" s="206">
        <v>0</v>
      </c>
      <c r="H56" s="663">
        <f>SUM(F56:G56)</f>
        <v>0</v>
      </c>
      <c r="I56" s="206">
        <v>0</v>
      </c>
      <c r="J56" s="206">
        <v>0</v>
      </c>
      <c r="K56" s="663">
        <f>SUM(I56:J56)</f>
        <v>0</v>
      </c>
      <c r="L56" s="663">
        <f>SUM(I56,F56,C56)</f>
        <v>0</v>
      </c>
      <c r="M56" s="663">
        <f>SUM(J56,G56,D56)</f>
        <v>0</v>
      </c>
      <c r="N56" s="663">
        <f>SUM(L56:M56)</f>
        <v>0</v>
      </c>
      <c r="O56" s="404" t="s">
        <v>223</v>
      </c>
      <c r="P56" s="404"/>
    </row>
    <row r="57" spans="1:18" ht="15.95" customHeight="1">
      <c r="A57" s="624" t="s">
        <v>395</v>
      </c>
      <c r="B57" s="624"/>
      <c r="C57" s="206">
        <v>0</v>
      </c>
      <c r="D57" s="206">
        <v>0</v>
      </c>
      <c r="E57" s="663">
        <f>SUM(C57:D57)</f>
        <v>0</v>
      </c>
      <c r="F57" s="206">
        <v>0</v>
      </c>
      <c r="G57" s="206">
        <v>0</v>
      </c>
      <c r="H57" s="663">
        <f>SUM(F57:G57)</f>
        <v>0</v>
      </c>
      <c r="I57" s="206">
        <v>0</v>
      </c>
      <c r="J57" s="206">
        <v>0</v>
      </c>
      <c r="K57" s="663">
        <f>SUM(I57:J57)</f>
        <v>0</v>
      </c>
      <c r="L57" s="663">
        <f>SUM(I57,F57,C57)</f>
        <v>0</v>
      </c>
      <c r="M57" s="663">
        <f>SUM(J57,G57,D57)</f>
        <v>0</v>
      </c>
      <c r="N57" s="663">
        <f>SUM(L57:M57)</f>
        <v>0</v>
      </c>
      <c r="O57" s="404" t="s">
        <v>224</v>
      </c>
      <c r="P57" s="404"/>
    </row>
    <row r="58" spans="1:18" ht="15.95" customHeight="1">
      <c r="A58" s="945" t="s">
        <v>113</v>
      </c>
      <c r="B58" s="945"/>
      <c r="C58" s="206">
        <v>0</v>
      </c>
      <c r="D58" s="206">
        <v>0</v>
      </c>
      <c r="E58" s="663">
        <f>SUM(C58:D58)</f>
        <v>0</v>
      </c>
      <c r="F58" s="206">
        <v>0</v>
      </c>
      <c r="G58" s="206">
        <v>0</v>
      </c>
      <c r="H58" s="663">
        <f>SUM(F58:G58)</f>
        <v>0</v>
      </c>
      <c r="I58" s="206">
        <v>0</v>
      </c>
      <c r="J58" s="206">
        <v>0</v>
      </c>
      <c r="K58" s="663">
        <f>SUM(I58:J58)</f>
        <v>0</v>
      </c>
      <c r="L58" s="663">
        <f>SUM(I58,F58,C58)</f>
        <v>0</v>
      </c>
      <c r="M58" s="663">
        <f>SUM(J58,G58,D58)</f>
        <v>0</v>
      </c>
      <c r="N58" s="663">
        <f>SUM(L58:M58)</f>
        <v>0</v>
      </c>
      <c r="O58" s="473" t="s">
        <v>225</v>
      </c>
      <c r="P58" s="473"/>
    </row>
    <row r="59" spans="1:18" ht="15.95" customHeight="1" thickBot="1">
      <c r="A59" s="948" t="s">
        <v>111</v>
      </c>
      <c r="B59" s="949"/>
      <c r="C59" s="206">
        <v>0</v>
      </c>
      <c r="D59" s="206">
        <v>0</v>
      </c>
      <c r="E59" s="206">
        <f>SUM(C59:D59)</f>
        <v>0</v>
      </c>
      <c r="F59" s="206">
        <v>0</v>
      </c>
      <c r="G59" s="206">
        <v>0</v>
      </c>
      <c r="H59" s="663">
        <f>SUM(F59:G59)</f>
        <v>0</v>
      </c>
      <c r="I59" s="206">
        <v>0</v>
      </c>
      <c r="J59" s="206">
        <v>0</v>
      </c>
      <c r="K59" s="663">
        <f>SUM(I59:J59)</f>
        <v>0</v>
      </c>
      <c r="L59" s="663">
        <f>SUM(I59,F59,C59)</f>
        <v>0</v>
      </c>
      <c r="M59" s="663">
        <f>SUM(J59,G59,D59)</f>
        <v>0</v>
      </c>
      <c r="N59" s="663">
        <f>SUM(L59:M59)</f>
        <v>0</v>
      </c>
      <c r="O59" s="536" t="s">
        <v>226</v>
      </c>
      <c r="P59" s="536"/>
    </row>
    <row r="60" spans="1:18" ht="15.95" customHeight="1" thickBot="1">
      <c r="A60" s="633" t="s">
        <v>11</v>
      </c>
      <c r="B60" s="633"/>
      <c r="C60" s="61">
        <f>SUM(C40:C59)</f>
        <v>9</v>
      </c>
      <c r="D60" s="61">
        <f>SUM(D59)</f>
        <v>0</v>
      </c>
      <c r="E60" s="61">
        <f>SUM(C60:D60)</f>
        <v>9</v>
      </c>
      <c r="F60" s="61">
        <f>SUM(F40:F59)</f>
        <v>24</v>
      </c>
      <c r="G60" s="61">
        <f>SUM(G40:G59)</f>
        <v>3</v>
      </c>
      <c r="H60" s="61">
        <f>SUM(F60:G60)</f>
        <v>27</v>
      </c>
      <c r="I60" s="61">
        <f>SUM(I40:I59)</f>
        <v>20</v>
      </c>
      <c r="J60" s="61">
        <f>SUM(J40:J59)</f>
        <v>7</v>
      </c>
      <c r="K60" s="61">
        <f>SUM(I60:J60)</f>
        <v>27</v>
      </c>
      <c r="L60" s="61">
        <f>SUM(L40:L59)</f>
        <v>53</v>
      </c>
      <c r="M60" s="61">
        <f>SUM(M40:M59)</f>
        <v>10</v>
      </c>
      <c r="N60" s="61">
        <f>SUM(N40:N59)</f>
        <v>63</v>
      </c>
      <c r="O60" s="434" t="s">
        <v>201</v>
      </c>
      <c r="P60" s="434"/>
    </row>
    <row r="61" spans="1:18" ht="20.100000000000001" customHeight="1" thickTop="1">
      <c r="A61" s="358"/>
      <c r="B61" s="358"/>
      <c r="C61" s="654"/>
      <c r="D61" s="654"/>
      <c r="E61" s="654"/>
      <c r="F61" s="654"/>
      <c r="G61" s="654"/>
      <c r="H61" s="654"/>
      <c r="I61" s="654"/>
      <c r="J61" s="654"/>
      <c r="K61" s="654"/>
      <c r="L61" s="654"/>
      <c r="M61" s="654"/>
      <c r="N61" s="654"/>
      <c r="O61" s="654"/>
      <c r="P61" s="654"/>
    </row>
    <row r="62" spans="1:18" ht="20.100000000000001" customHeight="1">
      <c r="A62" s="358"/>
      <c r="B62" s="358"/>
      <c r="C62" s="654"/>
      <c r="D62" s="654"/>
      <c r="E62" s="654"/>
      <c r="F62" s="654"/>
      <c r="G62" s="654"/>
      <c r="H62" s="654"/>
      <c r="I62" s="654"/>
      <c r="J62" s="654"/>
      <c r="K62" s="654"/>
      <c r="L62" s="654"/>
      <c r="M62" s="654"/>
      <c r="N62" s="654"/>
      <c r="O62" s="654"/>
      <c r="P62" s="654"/>
    </row>
    <row r="63" spans="1:18" ht="29.25" customHeight="1" thickBot="1">
      <c r="A63" s="656" t="s">
        <v>820</v>
      </c>
      <c r="B63" s="656"/>
      <c r="C63" s="656"/>
      <c r="D63" s="754"/>
      <c r="E63" s="754"/>
      <c r="F63" s="754"/>
      <c r="G63" s="754"/>
      <c r="H63" s="754"/>
      <c r="I63" s="754"/>
      <c r="J63" s="754"/>
      <c r="K63" s="754"/>
      <c r="L63" s="754"/>
      <c r="M63" s="754"/>
      <c r="N63" s="892" t="s">
        <v>821</v>
      </c>
      <c r="O63" s="892"/>
      <c r="P63" s="892"/>
      <c r="Q63" s="230"/>
      <c r="R63" s="230"/>
    </row>
    <row r="64" spans="1:18" s="923" customFormat="1" ht="20.100000000000001" customHeight="1" thickTop="1">
      <c r="A64" s="402" t="s">
        <v>84</v>
      </c>
      <c r="B64" s="402"/>
      <c r="C64" s="402" t="s">
        <v>823</v>
      </c>
      <c r="D64" s="402"/>
      <c r="E64" s="402"/>
      <c r="F64" s="402"/>
      <c r="G64" s="402"/>
      <c r="H64" s="402"/>
      <c r="I64" s="402"/>
      <c r="J64" s="402"/>
      <c r="K64" s="402"/>
      <c r="L64" s="402"/>
      <c r="M64" s="402"/>
      <c r="N64" s="402"/>
      <c r="O64" s="402" t="s">
        <v>206</v>
      </c>
      <c r="P64" s="402"/>
    </row>
    <row r="65" spans="1:16" s="893" customFormat="1" ht="20.100000000000001" customHeight="1">
      <c r="A65" s="385"/>
      <c r="B65" s="385"/>
      <c r="C65" s="385" t="s">
        <v>378</v>
      </c>
      <c r="D65" s="385"/>
      <c r="E65" s="385"/>
      <c r="F65" s="385"/>
      <c r="G65" s="385"/>
      <c r="H65" s="385"/>
      <c r="I65" s="385"/>
      <c r="J65" s="385"/>
      <c r="K65" s="385"/>
      <c r="L65" s="385"/>
      <c r="M65" s="385"/>
      <c r="N65" s="385"/>
      <c r="O65" s="385"/>
      <c r="P65" s="385"/>
    </row>
    <row r="66" spans="1:16" s="893" customFormat="1" ht="20.100000000000001" customHeight="1">
      <c r="A66" s="385"/>
      <c r="B66" s="385"/>
      <c r="C66" s="385" t="s">
        <v>28</v>
      </c>
      <c r="D66" s="385"/>
      <c r="E66" s="385"/>
      <c r="F66" s="385" t="s">
        <v>29</v>
      </c>
      <c r="G66" s="385"/>
      <c r="H66" s="385"/>
      <c r="I66" s="385" t="s">
        <v>30</v>
      </c>
      <c r="J66" s="385"/>
      <c r="K66" s="385"/>
      <c r="L66" s="385" t="s">
        <v>31</v>
      </c>
      <c r="M66" s="385"/>
      <c r="N66" s="385"/>
      <c r="O66" s="385"/>
      <c r="P66" s="385"/>
    </row>
    <row r="67" spans="1:16" s="893" customFormat="1" ht="22.5" customHeight="1">
      <c r="A67" s="385"/>
      <c r="B67" s="385"/>
      <c r="C67" s="385" t="s">
        <v>228</v>
      </c>
      <c r="D67" s="385"/>
      <c r="E67" s="385"/>
      <c r="F67" s="385" t="s">
        <v>229</v>
      </c>
      <c r="G67" s="385"/>
      <c r="H67" s="385"/>
      <c r="I67" s="385" t="s">
        <v>230</v>
      </c>
      <c r="J67" s="385"/>
      <c r="K67" s="385"/>
      <c r="L67" s="385" t="s">
        <v>201</v>
      </c>
      <c r="M67" s="385"/>
      <c r="N67" s="385"/>
      <c r="O67" s="385"/>
      <c r="P67" s="385"/>
    </row>
    <row r="68" spans="1:16" ht="20.100000000000001" customHeight="1">
      <c r="A68" s="385"/>
      <c r="B68" s="385"/>
      <c r="C68" s="953" t="s">
        <v>5</v>
      </c>
      <c r="D68" s="953" t="s">
        <v>6</v>
      </c>
      <c r="E68" s="953" t="s">
        <v>4</v>
      </c>
      <c r="F68" s="953" t="s">
        <v>5</v>
      </c>
      <c r="G68" s="953" t="s">
        <v>6</v>
      </c>
      <c r="H68" s="953" t="s">
        <v>4</v>
      </c>
      <c r="I68" s="953" t="s">
        <v>5</v>
      </c>
      <c r="J68" s="953" t="s">
        <v>6</v>
      </c>
      <c r="K68" s="953" t="s">
        <v>4</v>
      </c>
      <c r="L68" s="953" t="s">
        <v>5</v>
      </c>
      <c r="M68" s="953" t="s">
        <v>6</v>
      </c>
      <c r="N68" s="953" t="s">
        <v>4</v>
      </c>
      <c r="O68" s="385"/>
      <c r="P68" s="385"/>
    </row>
    <row r="69" spans="1:16" s="590" customFormat="1" ht="49.5" customHeight="1" thickBot="1">
      <c r="A69" s="403"/>
      <c r="B69" s="403"/>
      <c r="C69" s="618" t="s">
        <v>198</v>
      </c>
      <c r="D69" s="618" t="s">
        <v>233</v>
      </c>
      <c r="E69" s="618" t="s">
        <v>201</v>
      </c>
      <c r="F69" s="618" t="s">
        <v>198</v>
      </c>
      <c r="G69" s="618" t="s">
        <v>233</v>
      </c>
      <c r="H69" s="618" t="s">
        <v>201</v>
      </c>
      <c r="I69" s="618" t="s">
        <v>198</v>
      </c>
      <c r="J69" s="618" t="s">
        <v>233</v>
      </c>
      <c r="K69" s="618" t="s">
        <v>201</v>
      </c>
      <c r="L69" s="618" t="s">
        <v>198</v>
      </c>
      <c r="M69" s="618" t="s">
        <v>233</v>
      </c>
      <c r="N69" s="618" t="s">
        <v>201</v>
      </c>
      <c r="O69" s="403"/>
      <c r="P69" s="403"/>
    </row>
    <row r="70" spans="1:16" s="590" customFormat="1" ht="15.95" customHeight="1">
      <c r="A70" s="631" t="s">
        <v>382</v>
      </c>
      <c r="B70" s="631"/>
      <c r="C70" s="647">
        <v>0</v>
      </c>
      <c r="D70" s="647">
        <v>0</v>
      </c>
      <c r="E70" s="647">
        <v>0</v>
      </c>
      <c r="F70" s="647">
        <v>0</v>
      </c>
      <c r="G70" s="647">
        <v>0</v>
      </c>
      <c r="H70" s="647">
        <v>0</v>
      </c>
      <c r="I70" s="647">
        <v>0</v>
      </c>
      <c r="J70" s="647">
        <v>0</v>
      </c>
      <c r="K70" s="647">
        <v>0</v>
      </c>
      <c r="L70" s="647">
        <f>SUM(I70,F70,C70)</f>
        <v>0</v>
      </c>
      <c r="M70" s="647">
        <f>SUM(J70,G70,D70)</f>
        <v>0</v>
      </c>
      <c r="N70" s="647">
        <f>SUM(L70:M70)</f>
        <v>0</v>
      </c>
      <c r="O70" s="339"/>
      <c r="P70" s="944" t="s">
        <v>380</v>
      </c>
    </row>
    <row r="71" spans="1:16" s="590" customFormat="1" ht="15.95" customHeight="1">
      <c r="A71" s="945" t="s">
        <v>109</v>
      </c>
      <c r="B71" s="945"/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f>SUM(I71,F71,C71)</f>
        <v>0</v>
      </c>
      <c r="M71" s="206">
        <f>SUM(J71,G71,D71)</f>
        <v>0</v>
      </c>
      <c r="N71" s="206">
        <f>SUM(L71:M71)</f>
        <v>0</v>
      </c>
      <c r="O71" s="473" t="s">
        <v>207</v>
      </c>
      <c r="P71" s="473"/>
    </row>
    <row r="72" spans="1:16" s="590" customFormat="1" ht="15.95" customHeight="1">
      <c r="A72" s="624" t="s">
        <v>388</v>
      </c>
      <c r="B72" s="624"/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f>SUM(I72,F72,C72)</f>
        <v>0</v>
      </c>
      <c r="M72" s="206">
        <f>SUM(J72,G72,D72)</f>
        <v>0</v>
      </c>
      <c r="N72" s="206">
        <f>SUM(L72:M72)</f>
        <v>0</v>
      </c>
      <c r="O72" s="404" t="s">
        <v>208</v>
      </c>
      <c r="P72" s="404"/>
    </row>
    <row r="73" spans="1:16" s="590" customFormat="1" ht="15.95" customHeight="1">
      <c r="A73" s="945" t="s">
        <v>103</v>
      </c>
      <c r="B73" s="945"/>
      <c r="C73" s="647">
        <v>0</v>
      </c>
      <c r="D73" s="647">
        <v>0</v>
      </c>
      <c r="E73" s="647">
        <v>0</v>
      </c>
      <c r="F73" s="647">
        <v>0</v>
      </c>
      <c r="G73" s="647">
        <v>0</v>
      </c>
      <c r="H73" s="647">
        <v>0</v>
      </c>
      <c r="I73" s="647">
        <v>0</v>
      </c>
      <c r="J73" s="647">
        <v>0</v>
      </c>
      <c r="K73" s="647">
        <v>0</v>
      </c>
      <c r="L73" s="206">
        <f>SUM(I73,F73,C73)</f>
        <v>0</v>
      </c>
      <c r="M73" s="206">
        <f>SUM(J73,G73,D73)</f>
        <v>0</v>
      </c>
      <c r="N73" s="206">
        <f>SUM(L73:M73)</f>
        <v>0</v>
      </c>
      <c r="O73" s="473" t="s">
        <v>209</v>
      </c>
      <c r="P73" s="473"/>
    </row>
    <row r="74" spans="1:16" ht="15.95" customHeight="1">
      <c r="A74" s="627" t="s">
        <v>8</v>
      </c>
      <c r="B74" s="929" t="s">
        <v>69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f>SUM(I74,F74,C74)</f>
        <v>0</v>
      </c>
      <c r="M74" s="206">
        <f>SUM(J74,G74,D74)</f>
        <v>0</v>
      </c>
      <c r="N74" s="206">
        <f>SUM(L74:M74)</f>
        <v>0</v>
      </c>
      <c r="O74" s="365" t="s">
        <v>627</v>
      </c>
      <c r="P74" s="408" t="s">
        <v>211</v>
      </c>
    </row>
    <row r="75" spans="1:16" ht="15.95" customHeight="1">
      <c r="A75" s="628"/>
      <c r="B75" s="191" t="s">
        <v>73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f>SUM(I75,F75,C75)</f>
        <v>0</v>
      </c>
      <c r="M75" s="206">
        <f>SUM(J75,G75,D75)</f>
        <v>0</v>
      </c>
      <c r="N75" s="206">
        <f>SUM(L75:M75)</f>
        <v>0</v>
      </c>
      <c r="O75" s="365" t="s">
        <v>628</v>
      </c>
      <c r="P75" s="409"/>
    </row>
    <row r="76" spans="1:16" ht="15.95" customHeight="1">
      <c r="A76" s="628"/>
      <c r="B76" s="929" t="s">
        <v>74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f>SUM(I76,F76,C76)</f>
        <v>0</v>
      </c>
      <c r="M76" s="206">
        <f>SUM(J76,G76,D76)</f>
        <v>0</v>
      </c>
      <c r="N76" s="206">
        <f>SUM(L76:M76)</f>
        <v>0</v>
      </c>
      <c r="O76" s="365" t="s">
        <v>629</v>
      </c>
      <c r="P76" s="409"/>
    </row>
    <row r="77" spans="1:16" ht="15.95" customHeight="1">
      <c r="A77" s="628"/>
      <c r="B77" s="929" t="s">
        <v>72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f>SUM(I77,F77,C77)</f>
        <v>0</v>
      </c>
      <c r="M77" s="206">
        <f>SUM(J77,G77,D77)</f>
        <v>0</v>
      </c>
      <c r="N77" s="206">
        <f>SUM(L77:M77)</f>
        <v>0</v>
      </c>
      <c r="O77" s="365" t="s">
        <v>630</v>
      </c>
      <c r="P77" s="409"/>
    </row>
    <row r="78" spans="1:16" ht="15.95" customHeight="1">
      <c r="A78" s="628"/>
      <c r="B78" s="929" t="s">
        <v>70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f>SUM(I78,F78,C78)</f>
        <v>0</v>
      </c>
      <c r="M78" s="206">
        <f>SUM(J78,G78,D78)</f>
        <v>0</v>
      </c>
      <c r="N78" s="206">
        <f>SUM(L78:M78)</f>
        <v>0</v>
      </c>
      <c r="O78" s="365" t="s">
        <v>631</v>
      </c>
      <c r="P78" s="409"/>
    </row>
    <row r="79" spans="1:16" ht="15.95" customHeight="1">
      <c r="A79" s="630"/>
      <c r="B79" s="929" t="s">
        <v>71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f>SUM(I79,F79,C79)</f>
        <v>0</v>
      </c>
      <c r="M79" s="206">
        <f>SUM(J79,G79,D79)</f>
        <v>0</v>
      </c>
      <c r="N79" s="206">
        <f>SUM(L79:M79)</f>
        <v>0</v>
      </c>
      <c r="O79" s="365" t="s">
        <v>632</v>
      </c>
      <c r="P79" s="410"/>
    </row>
    <row r="80" spans="1:16" ht="15.95" customHeight="1">
      <c r="A80" s="624" t="s">
        <v>392</v>
      </c>
      <c r="B80" s="624"/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f>SUM(I80,F80,C80)</f>
        <v>0</v>
      </c>
      <c r="M80" s="206">
        <f>SUM(J80,G80,D80)</f>
        <v>0</v>
      </c>
      <c r="N80" s="206">
        <f>SUM(L80:M80)</f>
        <v>0</v>
      </c>
      <c r="O80" s="473" t="s">
        <v>771</v>
      </c>
      <c r="P80" s="473"/>
    </row>
    <row r="81" spans="1:18" ht="15.95" customHeight="1">
      <c r="A81" s="624" t="s">
        <v>76</v>
      </c>
      <c r="B81" s="624"/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7</v>
      </c>
      <c r="J81" s="206">
        <v>0</v>
      </c>
      <c r="K81" s="206">
        <v>7</v>
      </c>
      <c r="L81" s="206">
        <f>SUM(I81,F81,C81)</f>
        <v>7</v>
      </c>
      <c r="M81" s="206">
        <f>SUM(J81,G81,D81)</f>
        <v>0</v>
      </c>
      <c r="N81" s="206">
        <f>SUM(L81:M81)</f>
        <v>7</v>
      </c>
      <c r="O81" s="404" t="s">
        <v>218</v>
      </c>
      <c r="P81" s="404"/>
    </row>
    <row r="82" spans="1:18" ht="15.95" customHeight="1">
      <c r="A82" s="624" t="s">
        <v>393</v>
      </c>
      <c r="B82" s="624"/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f>SUM(I82,F82,C82)</f>
        <v>0</v>
      </c>
      <c r="M82" s="206">
        <f>SUM(J82,G82,D82)</f>
        <v>0</v>
      </c>
      <c r="N82" s="206">
        <f>SUM(L82:M82)</f>
        <v>0</v>
      </c>
      <c r="O82" s="404" t="s">
        <v>219</v>
      </c>
      <c r="P82" s="404"/>
    </row>
    <row r="83" spans="1:18" ht="15.95" customHeight="1">
      <c r="A83" s="624" t="s">
        <v>394</v>
      </c>
      <c r="B83" s="624"/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f>SUM(I83,F83,C83)</f>
        <v>0</v>
      </c>
      <c r="M83" s="206">
        <f>SUM(J83,G83,D83)</f>
        <v>0</v>
      </c>
      <c r="N83" s="206">
        <f>SUM(L83:M83)</f>
        <v>0</v>
      </c>
      <c r="O83" s="404" t="s">
        <v>220</v>
      </c>
      <c r="P83" s="404"/>
    </row>
    <row r="84" spans="1:18" ht="15.95" customHeight="1">
      <c r="A84" s="624" t="s">
        <v>409</v>
      </c>
      <c r="B84" s="624"/>
      <c r="C84" s="206">
        <v>0</v>
      </c>
      <c r="D84" s="206">
        <v>0</v>
      </c>
      <c r="E84" s="206">
        <v>0</v>
      </c>
      <c r="F84" s="206">
        <v>1</v>
      </c>
      <c r="G84" s="206">
        <v>0</v>
      </c>
      <c r="H84" s="206">
        <v>1</v>
      </c>
      <c r="I84" s="206">
        <v>8</v>
      </c>
      <c r="J84" s="206">
        <v>0</v>
      </c>
      <c r="K84" s="206">
        <v>8</v>
      </c>
      <c r="L84" s="206">
        <f>SUM(I84,F84,C84)</f>
        <v>9</v>
      </c>
      <c r="M84" s="206">
        <f>SUM(J84,G84,D84)</f>
        <v>0</v>
      </c>
      <c r="N84" s="206">
        <f>SUM(L84:M84)</f>
        <v>9</v>
      </c>
      <c r="O84" s="404" t="s">
        <v>221</v>
      </c>
      <c r="P84" s="404"/>
    </row>
    <row r="85" spans="1:18" ht="15.95" customHeight="1">
      <c r="A85" s="624" t="s">
        <v>9</v>
      </c>
      <c r="B85" s="624"/>
      <c r="C85" s="206">
        <v>2</v>
      </c>
      <c r="D85" s="206">
        <v>0</v>
      </c>
      <c r="E85" s="206">
        <v>2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f>SUM(I85,F85,C85)</f>
        <v>2</v>
      </c>
      <c r="M85" s="206">
        <f>SUM(J85,G85,D85)</f>
        <v>0</v>
      </c>
      <c r="N85" s="206">
        <f>SUM(L85:M85)</f>
        <v>2</v>
      </c>
      <c r="O85" s="404" t="s">
        <v>222</v>
      </c>
      <c r="P85" s="404"/>
    </row>
    <row r="86" spans="1:18" ht="15.95" customHeight="1">
      <c r="A86" s="624" t="s">
        <v>79</v>
      </c>
      <c r="B86" s="624"/>
      <c r="C86" s="358">
        <v>0</v>
      </c>
      <c r="D86" s="358">
        <v>0</v>
      </c>
      <c r="E86" s="358">
        <v>0</v>
      </c>
      <c r="F86" s="358">
        <v>0</v>
      </c>
      <c r="G86" s="358">
        <v>0</v>
      </c>
      <c r="H86" s="358">
        <v>0</v>
      </c>
      <c r="I86" s="358">
        <v>1</v>
      </c>
      <c r="J86" s="358">
        <v>0</v>
      </c>
      <c r="K86" s="358">
        <v>1</v>
      </c>
      <c r="L86" s="206">
        <f>SUM(I86,F86,C86)</f>
        <v>1</v>
      </c>
      <c r="M86" s="206">
        <f>SUM(J86,G86,D86)</f>
        <v>0</v>
      </c>
      <c r="N86" s="206">
        <f>SUM(L86:M86)</f>
        <v>1</v>
      </c>
      <c r="O86" s="404" t="s">
        <v>223</v>
      </c>
      <c r="P86" s="404"/>
    </row>
    <row r="87" spans="1:18" ht="15.95" customHeight="1">
      <c r="A87" s="624" t="s">
        <v>395</v>
      </c>
      <c r="B87" s="624"/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f>SUM(I87,F87,C87)</f>
        <v>0</v>
      </c>
      <c r="M87" s="206">
        <f>SUM(J87,G87,D87)</f>
        <v>0</v>
      </c>
      <c r="N87" s="206">
        <f>SUM(L87:M87)</f>
        <v>0</v>
      </c>
      <c r="O87" s="404" t="s">
        <v>224</v>
      </c>
      <c r="P87" s="404"/>
    </row>
    <row r="88" spans="1:18" ht="15.95" customHeight="1">
      <c r="A88" s="945" t="s">
        <v>113</v>
      </c>
      <c r="B88" s="945"/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f>SUM(I88,F88,C88)</f>
        <v>0</v>
      </c>
      <c r="M88" s="206">
        <f>SUM(J88,G88,D88)</f>
        <v>0</v>
      </c>
      <c r="N88" s="206">
        <f>SUM(L88:M88)</f>
        <v>0</v>
      </c>
      <c r="O88" s="473" t="s">
        <v>225</v>
      </c>
      <c r="P88" s="473"/>
    </row>
    <row r="89" spans="1:18" ht="15.95" customHeight="1" thickBot="1">
      <c r="A89" s="948" t="s">
        <v>111</v>
      </c>
      <c r="B89" s="949"/>
      <c r="C89" s="358">
        <v>0</v>
      </c>
      <c r="D89" s="358">
        <v>0</v>
      </c>
      <c r="E89" s="358">
        <v>0</v>
      </c>
      <c r="F89" s="358">
        <v>0</v>
      </c>
      <c r="G89" s="358">
        <v>0</v>
      </c>
      <c r="H89" s="358">
        <v>0</v>
      </c>
      <c r="I89" s="358">
        <v>0</v>
      </c>
      <c r="J89" s="358">
        <v>0</v>
      </c>
      <c r="K89" s="358">
        <v>0</v>
      </c>
      <c r="L89" s="206">
        <f>SUM(I89,F89,C89)</f>
        <v>0</v>
      </c>
      <c r="M89" s="206">
        <f>SUM(J89,G89,D89)</f>
        <v>0</v>
      </c>
      <c r="N89" s="206">
        <f>SUM(L89:M89)</f>
        <v>0</v>
      </c>
      <c r="O89" s="536" t="s">
        <v>226</v>
      </c>
      <c r="P89" s="536"/>
    </row>
    <row r="90" spans="1:18" ht="15.95" customHeight="1" thickBot="1">
      <c r="A90" s="633" t="s">
        <v>11</v>
      </c>
      <c r="B90" s="633"/>
      <c r="C90" s="61">
        <f>SUM(C70:C89)</f>
        <v>2</v>
      </c>
      <c r="D90" s="61">
        <f>SUM(D70:D89)</f>
        <v>0</v>
      </c>
      <c r="E90" s="61">
        <f>SUM(E70:E89)</f>
        <v>2</v>
      </c>
      <c r="F90" s="61">
        <f>SUM(F70:F89)</f>
        <v>1</v>
      </c>
      <c r="G90" s="61">
        <f>SUM(G70:G89)</f>
        <v>0</v>
      </c>
      <c r="H90" s="61">
        <f>SUM(H70:H89)</f>
        <v>1</v>
      </c>
      <c r="I90" s="61">
        <f>SUM(I70:I89)</f>
        <v>16</v>
      </c>
      <c r="J90" s="61">
        <f>SUM(J70:J89)</f>
        <v>0</v>
      </c>
      <c r="K90" s="61">
        <f>SUM(K70:K89)</f>
        <v>16</v>
      </c>
      <c r="L90" s="61">
        <f>SUM(L70:L89)</f>
        <v>19</v>
      </c>
      <c r="M90" s="61">
        <f>SUM(M70:M89)</f>
        <v>0</v>
      </c>
      <c r="N90" s="61">
        <f>SUM(L90:M90)</f>
        <v>19</v>
      </c>
      <c r="O90" s="434" t="s">
        <v>201</v>
      </c>
      <c r="P90" s="434"/>
    </row>
    <row r="91" spans="1:18" ht="20.100000000000001" customHeight="1" thickTop="1">
      <c r="A91" s="358"/>
      <c r="B91" s="358"/>
      <c r="C91" s="689"/>
      <c r="D91" s="689"/>
      <c r="E91" s="689"/>
      <c r="F91" s="689"/>
      <c r="G91" s="689"/>
      <c r="H91" s="689"/>
      <c r="I91" s="689"/>
      <c r="J91" s="689"/>
      <c r="K91" s="689"/>
      <c r="L91" s="689"/>
      <c r="M91" s="689"/>
      <c r="N91" s="689"/>
      <c r="O91" s="689"/>
      <c r="P91" s="689"/>
    </row>
    <row r="92" spans="1:18" ht="20.100000000000001" customHeight="1">
      <c r="A92" s="358"/>
      <c r="B92" s="358"/>
      <c r="C92" s="689"/>
      <c r="D92" s="689"/>
      <c r="E92" s="689"/>
      <c r="F92" s="689"/>
      <c r="G92" s="689"/>
      <c r="H92" s="689"/>
      <c r="I92" s="689"/>
      <c r="J92" s="689"/>
      <c r="K92" s="689"/>
      <c r="L92" s="689"/>
      <c r="M92" s="689"/>
      <c r="N92" s="689"/>
      <c r="O92" s="689"/>
      <c r="P92" s="689"/>
    </row>
    <row r="93" spans="1:18" ht="20.100000000000001" customHeight="1">
      <c r="A93" s="581"/>
      <c r="B93" s="581"/>
      <c r="C93" s="581"/>
      <c r="D93" s="581"/>
      <c r="E93" s="581"/>
      <c r="F93" s="581"/>
      <c r="G93" s="581"/>
      <c r="H93" s="581"/>
      <c r="I93" s="581"/>
      <c r="J93" s="581"/>
      <c r="K93" s="581"/>
      <c r="L93" s="581"/>
      <c r="M93" s="581"/>
      <c r="N93" s="581"/>
      <c r="O93" s="581"/>
      <c r="P93" s="581"/>
    </row>
    <row r="94" spans="1:18" ht="20.100000000000001" customHeight="1">
      <c r="A94" s="581"/>
      <c r="B94" s="581"/>
      <c r="C94" s="581"/>
      <c r="D94" s="581"/>
      <c r="E94" s="581"/>
      <c r="F94" s="581"/>
      <c r="G94" s="581"/>
      <c r="H94" s="581"/>
      <c r="I94" s="581"/>
      <c r="J94" s="581"/>
      <c r="K94" s="581"/>
      <c r="L94" s="581"/>
      <c r="M94" s="581"/>
      <c r="N94" s="581"/>
      <c r="O94" s="581"/>
      <c r="P94" s="581"/>
    </row>
    <row r="95" spans="1:18" ht="29.25" customHeight="1" thickBot="1">
      <c r="A95" s="656" t="s">
        <v>820</v>
      </c>
      <c r="B95" s="656"/>
      <c r="C95" s="656"/>
      <c r="D95" s="754"/>
      <c r="E95" s="754"/>
      <c r="F95" s="754"/>
      <c r="G95" s="754"/>
      <c r="H95" s="754"/>
      <c r="I95" s="754"/>
      <c r="J95" s="754"/>
      <c r="K95" s="754"/>
      <c r="L95" s="754"/>
      <c r="M95" s="754"/>
      <c r="N95" s="892" t="s">
        <v>821</v>
      </c>
      <c r="O95" s="892"/>
      <c r="P95" s="892"/>
      <c r="Q95" s="230"/>
      <c r="R95" s="230"/>
    </row>
    <row r="96" spans="1:18" ht="20.100000000000001" customHeight="1" thickTop="1">
      <c r="A96" s="402" t="s">
        <v>84</v>
      </c>
      <c r="B96" s="402"/>
      <c r="C96" s="402" t="s">
        <v>824</v>
      </c>
      <c r="D96" s="402"/>
      <c r="E96" s="402"/>
      <c r="F96" s="402"/>
      <c r="G96" s="402"/>
      <c r="H96" s="402"/>
      <c r="I96" s="402"/>
      <c r="J96" s="402"/>
      <c r="K96" s="402"/>
      <c r="L96" s="402"/>
      <c r="M96" s="402"/>
      <c r="N96" s="402"/>
      <c r="O96" s="402" t="s">
        <v>206</v>
      </c>
      <c r="P96" s="402"/>
    </row>
    <row r="97" spans="1:16" ht="20.100000000000001" customHeight="1">
      <c r="A97" s="385"/>
      <c r="B97" s="385"/>
      <c r="C97" s="385" t="s">
        <v>694</v>
      </c>
      <c r="D97" s="385"/>
      <c r="E97" s="385"/>
      <c r="F97" s="385"/>
      <c r="G97" s="385"/>
      <c r="H97" s="385"/>
      <c r="I97" s="385"/>
      <c r="J97" s="385"/>
      <c r="K97" s="385"/>
      <c r="L97" s="385"/>
      <c r="M97" s="385"/>
      <c r="N97" s="385"/>
      <c r="O97" s="385"/>
      <c r="P97" s="385"/>
    </row>
    <row r="98" spans="1:16" ht="19.5" customHeight="1">
      <c r="A98" s="385"/>
      <c r="B98" s="385"/>
      <c r="C98" s="385" t="s">
        <v>28</v>
      </c>
      <c r="D98" s="385"/>
      <c r="E98" s="385"/>
      <c r="F98" s="385" t="s">
        <v>29</v>
      </c>
      <c r="G98" s="385"/>
      <c r="H98" s="385"/>
      <c r="I98" s="385" t="s">
        <v>30</v>
      </c>
      <c r="J98" s="385"/>
      <c r="K98" s="385"/>
      <c r="L98" s="385" t="s">
        <v>31</v>
      </c>
      <c r="M98" s="385"/>
      <c r="N98" s="385"/>
      <c r="O98" s="385"/>
      <c r="P98" s="385"/>
    </row>
    <row r="99" spans="1:16" ht="24" customHeight="1">
      <c r="A99" s="385"/>
      <c r="B99" s="385"/>
      <c r="C99" s="385" t="s">
        <v>228</v>
      </c>
      <c r="D99" s="385"/>
      <c r="E99" s="385"/>
      <c r="F99" s="385" t="s">
        <v>229</v>
      </c>
      <c r="G99" s="385"/>
      <c r="H99" s="385"/>
      <c r="I99" s="385" t="s">
        <v>230</v>
      </c>
      <c r="J99" s="385"/>
      <c r="K99" s="385"/>
      <c r="L99" s="385" t="s">
        <v>201</v>
      </c>
      <c r="M99" s="385"/>
      <c r="N99" s="385"/>
      <c r="O99" s="385"/>
      <c r="P99" s="385"/>
    </row>
    <row r="100" spans="1:16" ht="18.75" customHeight="1">
      <c r="A100" s="385"/>
      <c r="B100" s="385"/>
      <c r="C100" s="943" t="s">
        <v>5</v>
      </c>
      <c r="D100" s="943" t="s">
        <v>91</v>
      </c>
      <c r="E100" s="943" t="s">
        <v>4</v>
      </c>
      <c r="F100" s="943" t="s">
        <v>5</v>
      </c>
      <c r="G100" s="943" t="s">
        <v>91</v>
      </c>
      <c r="H100" s="943" t="s">
        <v>4</v>
      </c>
      <c r="I100" s="943" t="s">
        <v>5</v>
      </c>
      <c r="J100" s="943" t="s">
        <v>91</v>
      </c>
      <c r="K100" s="943" t="s">
        <v>4</v>
      </c>
      <c r="L100" s="943" t="s">
        <v>5</v>
      </c>
      <c r="M100" s="943" t="s">
        <v>91</v>
      </c>
      <c r="N100" s="943" t="s">
        <v>4</v>
      </c>
      <c r="O100" s="385"/>
      <c r="P100" s="385"/>
    </row>
    <row r="101" spans="1:16" s="590" customFormat="1" ht="44.25" customHeight="1" thickBot="1">
      <c r="A101" s="403"/>
      <c r="B101" s="403"/>
      <c r="C101" s="618" t="s">
        <v>198</v>
      </c>
      <c r="D101" s="618" t="s">
        <v>233</v>
      </c>
      <c r="E101" s="618" t="s">
        <v>201</v>
      </c>
      <c r="F101" s="618" t="s">
        <v>198</v>
      </c>
      <c r="G101" s="618" t="s">
        <v>233</v>
      </c>
      <c r="H101" s="618" t="s">
        <v>201</v>
      </c>
      <c r="I101" s="618" t="s">
        <v>198</v>
      </c>
      <c r="J101" s="618" t="s">
        <v>233</v>
      </c>
      <c r="K101" s="618" t="s">
        <v>201</v>
      </c>
      <c r="L101" s="618" t="s">
        <v>198</v>
      </c>
      <c r="M101" s="618" t="s">
        <v>233</v>
      </c>
      <c r="N101" s="618" t="s">
        <v>201</v>
      </c>
      <c r="O101" s="403"/>
      <c r="P101" s="403"/>
    </row>
    <row r="102" spans="1:16" ht="15.95" customHeight="1">
      <c r="A102" s="621" t="s">
        <v>382</v>
      </c>
      <c r="B102" s="621"/>
      <c r="C102" s="593">
        <v>3</v>
      </c>
      <c r="D102" s="593">
        <v>0</v>
      </c>
      <c r="E102" s="593">
        <v>3</v>
      </c>
      <c r="F102" s="593">
        <v>0</v>
      </c>
      <c r="G102" s="593">
        <v>0</v>
      </c>
      <c r="H102" s="593">
        <f>SUM(F102:G102)</f>
        <v>0</v>
      </c>
      <c r="I102" s="593">
        <v>2</v>
      </c>
      <c r="J102" s="358">
        <v>1</v>
      </c>
      <c r="K102" s="592">
        <v>3</v>
      </c>
      <c r="L102" s="593">
        <f>SUM(I102,F102,C102)</f>
        <v>5</v>
      </c>
      <c r="M102" s="593">
        <f>SUM(J102,G102,D102)</f>
        <v>1</v>
      </c>
      <c r="N102" s="593">
        <f>SUM(L102:M102)</f>
        <v>6</v>
      </c>
      <c r="O102" s="421" t="s">
        <v>380</v>
      </c>
      <c r="P102" s="421"/>
    </row>
    <row r="103" spans="1:16" ht="15.95" customHeight="1">
      <c r="A103" s="945" t="s">
        <v>109</v>
      </c>
      <c r="B103" s="945"/>
      <c r="C103" s="206">
        <v>0</v>
      </c>
      <c r="D103" s="206">
        <v>0</v>
      </c>
      <c r="E103" s="206">
        <v>0</v>
      </c>
      <c r="F103" s="206">
        <v>0</v>
      </c>
      <c r="G103" s="206">
        <v>0</v>
      </c>
      <c r="H103" s="206">
        <f>SUM(F103:G103)</f>
        <v>0</v>
      </c>
      <c r="I103" s="206">
        <v>0</v>
      </c>
      <c r="J103" s="206">
        <v>0</v>
      </c>
      <c r="K103" s="206">
        <v>0</v>
      </c>
      <c r="L103" s="206">
        <f>SUM(I103,F103,C103)</f>
        <v>0</v>
      </c>
      <c r="M103" s="206">
        <f>SUM(J103,G103,D103)</f>
        <v>0</v>
      </c>
      <c r="N103" s="206">
        <f>SUM(L103:M103)</f>
        <v>0</v>
      </c>
      <c r="O103" s="473" t="s">
        <v>207</v>
      </c>
      <c r="P103" s="473"/>
    </row>
    <row r="104" spans="1:16" ht="15.95" customHeight="1">
      <c r="A104" s="624" t="s">
        <v>388</v>
      </c>
      <c r="B104" s="624"/>
      <c r="C104" s="206">
        <v>0</v>
      </c>
      <c r="D104" s="206">
        <v>0</v>
      </c>
      <c r="E104" s="206">
        <v>0</v>
      </c>
      <c r="F104" s="206">
        <v>0</v>
      </c>
      <c r="G104" s="206">
        <v>0</v>
      </c>
      <c r="H104" s="206">
        <f>SUM(F104:G104)</f>
        <v>0</v>
      </c>
      <c r="I104" s="206">
        <v>2</v>
      </c>
      <c r="J104" s="206">
        <v>0</v>
      </c>
      <c r="K104" s="206">
        <v>2</v>
      </c>
      <c r="L104" s="206">
        <f>SUM(I104,F104,C104)</f>
        <v>2</v>
      </c>
      <c r="M104" s="206">
        <f>SUM(J104,G104,D104)</f>
        <v>0</v>
      </c>
      <c r="N104" s="206">
        <f>SUM(L104:M104)</f>
        <v>2</v>
      </c>
      <c r="O104" s="404" t="s">
        <v>208</v>
      </c>
      <c r="P104" s="404"/>
    </row>
    <row r="105" spans="1:16" ht="15.95" customHeight="1">
      <c r="A105" s="945" t="s">
        <v>103</v>
      </c>
      <c r="B105" s="945"/>
      <c r="C105" s="206">
        <v>0</v>
      </c>
      <c r="D105" s="206">
        <v>0</v>
      </c>
      <c r="E105" s="206">
        <v>0</v>
      </c>
      <c r="F105" s="206">
        <v>0</v>
      </c>
      <c r="G105" s="206">
        <v>0</v>
      </c>
      <c r="H105" s="206">
        <f>SUM(F105:G105)</f>
        <v>0</v>
      </c>
      <c r="I105" s="206">
        <v>0</v>
      </c>
      <c r="J105" s="206">
        <v>0</v>
      </c>
      <c r="K105" s="206">
        <v>0</v>
      </c>
      <c r="L105" s="206">
        <f>SUM(I105,F105,C105)</f>
        <v>0</v>
      </c>
      <c r="M105" s="206">
        <f>SUM(J105,G105,D105)</f>
        <v>0</v>
      </c>
      <c r="N105" s="206">
        <f>SUM(L105:M105)</f>
        <v>0</v>
      </c>
      <c r="O105" s="473" t="s">
        <v>209</v>
      </c>
      <c r="P105" s="473"/>
    </row>
    <row r="106" spans="1:16" ht="15.95" customHeight="1">
      <c r="A106" s="627" t="s">
        <v>8</v>
      </c>
      <c r="B106" s="929" t="s">
        <v>69</v>
      </c>
      <c r="C106" s="206">
        <v>0</v>
      </c>
      <c r="D106" s="206">
        <v>0</v>
      </c>
      <c r="E106" s="206">
        <v>0</v>
      </c>
      <c r="F106" s="206">
        <v>0</v>
      </c>
      <c r="G106" s="206">
        <v>0</v>
      </c>
      <c r="H106" s="206">
        <f>SUM(F106:G106)</f>
        <v>0</v>
      </c>
      <c r="I106" s="206">
        <v>0</v>
      </c>
      <c r="J106" s="206">
        <v>0</v>
      </c>
      <c r="K106" s="206">
        <v>0</v>
      </c>
      <c r="L106" s="206">
        <f>SUM(I106,F106,C106)</f>
        <v>0</v>
      </c>
      <c r="M106" s="206">
        <f>SUM(J106,G106,D106)</f>
        <v>0</v>
      </c>
      <c r="N106" s="206">
        <f>SUM(L106:M106)</f>
        <v>0</v>
      </c>
      <c r="O106" s="365" t="s">
        <v>627</v>
      </c>
      <c r="P106" s="408" t="s">
        <v>211</v>
      </c>
    </row>
    <row r="107" spans="1:16" ht="15.95" customHeight="1">
      <c r="A107" s="628"/>
      <c r="B107" s="191" t="s">
        <v>73</v>
      </c>
      <c r="C107" s="206">
        <v>0</v>
      </c>
      <c r="D107" s="206">
        <v>0</v>
      </c>
      <c r="E107" s="206">
        <v>0</v>
      </c>
      <c r="F107" s="206">
        <v>0</v>
      </c>
      <c r="G107" s="206">
        <v>1</v>
      </c>
      <c r="H107" s="206">
        <f>SUM(F107:G107)</f>
        <v>1</v>
      </c>
      <c r="I107" s="206">
        <v>0</v>
      </c>
      <c r="J107" s="206">
        <v>0</v>
      </c>
      <c r="K107" s="206">
        <v>0</v>
      </c>
      <c r="L107" s="206">
        <f>SUM(I107,F107,C107)</f>
        <v>0</v>
      </c>
      <c r="M107" s="206">
        <f>SUM(J107,G107,D107)</f>
        <v>1</v>
      </c>
      <c r="N107" s="206">
        <f>SUM(L107:M107)</f>
        <v>1</v>
      </c>
      <c r="O107" s="365" t="s">
        <v>628</v>
      </c>
      <c r="P107" s="409"/>
    </row>
    <row r="108" spans="1:16" ht="15.95" customHeight="1">
      <c r="A108" s="628"/>
      <c r="B108" s="929" t="s">
        <v>74</v>
      </c>
      <c r="C108" s="206">
        <v>0</v>
      </c>
      <c r="D108" s="206">
        <v>0</v>
      </c>
      <c r="E108" s="206">
        <v>0</v>
      </c>
      <c r="F108" s="206">
        <v>0</v>
      </c>
      <c r="G108" s="206">
        <v>0</v>
      </c>
      <c r="H108" s="206">
        <f>SUM(F108:G108)</f>
        <v>0</v>
      </c>
      <c r="I108" s="206">
        <v>0</v>
      </c>
      <c r="J108" s="206">
        <v>0</v>
      </c>
      <c r="K108" s="206">
        <v>0</v>
      </c>
      <c r="L108" s="206">
        <f>SUM(I108,F108,C108)</f>
        <v>0</v>
      </c>
      <c r="M108" s="206">
        <f>SUM(J108,G108,D108)</f>
        <v>0</v>
      </c>
      <c r="N108" s="206">
        <f>SUM(L108:M108)</f>
        <v>0</v>
      </c>
      <c r="O108" s="365" t="s">
        <v>629</v>
      </c>
      <c r="P108" s="409"/>
    </row>
    <row r="109" spans="1:16" ht="15.95" customHeight="1">
      <c r="A109" s="628"/>
      <c r="B109" s="929" t="s">
        <v>72</v>
      </c>
      <c r="C109" s="206">
        <v>0</v>
      </c>
      <c r="D109" s="206">
        <v>0</v>
      </c>
      <c r="E109" s="206">
        <v>0</v>
      </c>
      <c r="F109" s="206">
        <v>0</v>
      </c>
      <c r="G109" s="206">
        <v>0</v>
      </c>
      <c r="H109" s="206">
        <f>SUM(F109:G109)</f>
        <v>0</v>
      </c>
      <c r="I109" s="206">
        <v>0</v>
      </c>
      <c r="J109" s="206">
        <v>0</v>
      </c>
      <c r="K109" s="206">
        <v>0</v>
      </c>
      <c r="L109" s="206">
        <f>SUM(I109,F109,C109)</f>
        <v>0</v>
      </c>
      <c r="M109" s="206">
        <f>SUM(J109,G109,D109)</f>
        <v>0</v>
      </c>
      <c r="N109" s="206">
        <f>SUM(L109:M109)</f>
        <v>0</v>
      </c>
      <c r="O109" s="365" t="s">
        <v>630</v>
      </c>
      <c r="P109" s="409"/>
    </row>
    <row r="110" spans="1:16" ht="15.95" customHeight="1">
      <c r="A110" s="628"/>
      <c r="B110" s="929" t="s">
        <v>70</v>
      </c>
      <c r="C110" s="206">
        <v>0</v>
      </c>
      <c r="D110" s="206">
        <v>0</v>
      </c>
      <c r="E110" s="206">
        <v>0</v>
      </c>
      <c r="F110" s="206">
        <v>0</v>
      </c>
      <c r="G110" s="206">
        <v>0</v>
      </c>
      <c r="H110" s="206">
        <f>SUM(F110:G110)</f>
        <v>0</v>
      </c>
      <c r="I110" s="206">
        <v>0</v>
      </c>
      <c r="J110" s="206">
        <v>0</v>
      </c>
      <c r="K110" s="206">
        <v>0</v>
      </c>
      <c r="L110" s="206">
        <f>SUM(I110,F110,C110)</f>
        <v>0</v>
      </c>
      <c r="M110" s="206">
        <f>SUM(J110,G110,D110)</f>
        <v>0</v>
      </c>
      <c r="N110" s="206">
        <f>SUM(L110:M110)</f>
        <v>0</v>
      </c>
      <c r="O110" s="365" t="s">
        <v>631</v>
      </c>
      <c r="P110" s="409"/>
    </row>
    <row r="111" spans="1:16" ht="15.95" customHeight="1">
      <c r="A111" s="630"/>
      <c r="B111" s="929" t="s">
        <v>71</v>
      </c>
      <c r="C111" s="206">
        <v>0</v>
      </c>
      <c r="D111" s="206">
        <v>0</v>
      </c>
      <c r="E111" s="206">
        <v>0</v>
      </c>
      <c r="F111" s="206">
        <v>0</v>
      </c>
      <c r="G111" s="206">
        <v>0</v>
      </c>
      <c r="H111" s="206">
        <f>SUM(F111:G111)</f>
        <v>0</v>
      </c>
      <c r="I111" s="206">
        <v>0</v>
      </c>
      <c r="J111" s="206">
        <v>0</v>
      </c>
      <c r="K111" s="206">
        <v>0</v>
      </c>
      <c r="L111" s="206">
        <f>SUM(I111,F111,C111)</f>
        <v>0</v>
      </c>
      <c r="M111" s="206">
        <f>SUM(J111,G111,D111)</f>
        <v>0</v>
      </c>
      <c r="N111" s="206">
        <f>SUM(L111:M111)</f>
        <v>0</v>
      </c>
      <c r="O111" s="365" t="s">
        <v>632</v>
      </c>
      <c r="P111" s="410"/>
    </row>
    <row r="112" spans="1:16" ht="15.95" customHeight="1">
      <c r="A112" s="624" t="s">
        <v>392</v>
      </c>
      <c r="B112" s="624"/>
      <c r="C112" s="206">
        <v>0</v>
      </c>
      <c r="D112" s="206">
        <v>0</v>
      </c>
      <c r="E112" s="206">
        <v>0</v>
      </c>
      <c r="F112" s="206">
        <v>0</v>
      </c>
      <c r="G112" s="206">
        <v>0</v>
      </c>
      <c r="H112" s="206">
        <f>SUM(F112:G112)</f>
        <v>0</v>
      </c>
      <c r="I112" s="206">
        <v>0</v>
      </c>
      <c r="J112" s="206">
        <v>0</v>
      </c>
      <c r="K112" s="206">
        <v>0</v>
      </c>
      <c r="L112" s="206">
        <f>SUM(I112,F112,C112)</f>
        <v>0</v>
      </c>
      <c r="M112" s="206">
        <f>SUM(J112,G112,D112)</f>
        <v>0</v>
      </c>
      <c r="N112" s="206">
        <f>SUM(L112:M112)</f>
        <v>0</v>
      </c>
      <c r="O112" s="473" t="s">
        <v>771</v>
      </c>
      <c r="P112" s="473"/>
    </row>
    <row r="113" spans="1:18" ht="15.95" customHeight="1">
      <c r="A113" s="624" t="s">
        <v>76</v>
      </c>
      <c r="B113" s="624"/>
      <c r="C113" s="206">
        <v>0</v>
      </c>
      <c r="D113" s="206">
        <v>0</v>
      </c>
      <c r="E113" s="206">
        <v>0</v>
      </c>
      <c r="F113" s="206">
        <v>0</v>
      </c>
      <c r="G113" s="206">
        <v>0</v>
      </c>
      <c r="H113" s="206">
        <f>SUM(F113:G113)</f>
        <v>0</v>
      </c>
      <c r="I113" s="206">
        <v>77</v>
      </c>
      <c r="J113" s="206">
        <v>0</v>
      </c>
      <c r="K113" s="206">
        <v>77</v>
      </c>
      <c r="L113" s="206">
        <f>SUM(I113,F113,C113)</f>
        <v>77</v>
      </c>
      <c r="M113" s="206">
        <f>SUM(J113,G113,D113)</f>
        <v>0</v>
      </c>
      <c r="N113" s="206">
        <f>SUM(L113:M113)</f>
        <v>77</v>
      </c>
      <c r="O113" s="404" t="s">
        <v>218</v>
      </c>
      <c r="P113" s="404"/>
    </row>
    <row r="114" spans="1:18" ht="15.95" customHeight="1">
      <c r="A114" s="624" t="s">
        <v>393</v>
      </c>
      <c r="B114" s="624"/>
      <c r="C114" s="206">
        <v>0</v>
      </c>
      <c r="D114" s="206">
        <v>0</v>
      </c>
      <c r="E114" s="206">
        <v>0</v>
      </c>
      <c r="F114" s="206">
        <v>1</v>
      </c>
      <c r="G114" s="206">
        <v>0</v>
      </c>
      <c r="H114" s="206">
        <f>SUM(F114:G114)</f>
        <v>1</v>
      </c>
      <c r="I114" s="206">
        <v>4</v>
      </c>
      <c r="J114" s="206">
        <v>0</v>
      </c>
      <c r="K114" s="206">
        <v>4</v>
      </c>
      <c r="L114" s="206">
        <f>SUM(I114,F114,C114)</f>
        <v>5</v>
      </c>
      <c r="M114" s="206">
        <f>SUM(J114,G114,D114)</f>
        <v>0</v>
      </c>
      <c r="N114" s="206">
        <f>SUM(L114:M114)</f>
        <v>5</v>
      </c>
      <c r="O114" s="404" t="s">
        <v>219</v>
      </c>
      <c r="P114" s="404"/>
    </row>
    <row r="115" spans="1:18" ht="15.95" customHeight="1">
      <c r="A115" s="624" t="s">
        <v>394</v>
      </c>
      <c r="B115" s="624"/>
      <c r="C115" s="206">
        <v>1</v>
      </c>
      <c r="D115" s="206">
        <v>0</v>
      </c>
      <c r="E115" s="206">
        <v>1</v>
      </c>
      <c r="F115" s="206">
        <v>2</v>
      </c>
      <c r="G115" s="206">
        <v>0</v>
      </c>
      <c r="H115" s="206">
        <f>SUM(F115:G115)</f>
        <v>2</v>
      </c>
      <c r="I115" s="206">
        <v>2</v>
      </c>
      <c r="J115" s="206">
        <v>0</v>
      </c>
      <c r="K115" s="206">
        <v>2</v>
      </c>
      <c r="L115" s="206">
        <f>SUM(I115,F115,C115)</f>
        <v>5</v>
      </c>
      <c r="M115" s="206">
        <f>SUM(J115,G115,D115)</f>
        <v>0</v>
      </c>
      <c r="N115" s="206">
        <f>SUM(L115:M115)</f>
        <v>5</v>
      </c>
      <c r="O115" s="404" t="s">
        <v>220</v>
      </c>
      <c r="P115" s="404"/>
    </row>
    <row r="116" spans="1:18" ht="15.95" customHeight="1">
      <c r="A116" s="624" t="s">
        <v>409</v>
      </c>
      <c r="B116" s="624"/>
      <c r="C116" s="206">
        <v>4</v>
      </c>
      <c r="D116" s="206">
        <v>0</v>
      </c>
      <c r="E116" s="206">
        <v>4</v>
      </c>
      <c r="F116" s="206">
        <v>29</v>
      </c>
      <c r="G116" s="206">
        <v>3</v>
      </c>
      <c r="H116" s="206">
        <f>SUM(F116:G116)</f>
        <v>32</v>
      </c>
      <c r="I116" s="206">
        <v>33</v>
      </c>
      <c r="J116" s="206">
        <v>7</v>
      </c>
      <c r="K116" s="206">
        <v>40</v>
      </c>
      <c r="L116" s="206">
        <f>SUM(I116,F116,C116)</f>
        <v>66</v>
      </c>
      <c r="M116" s="206">
        <f>SUM(J116,G116,D116)</f>
        <v>10</v>
      </c>
      <c r="N116" s="206">
        <f>SUM(L116:M116)</f>
        <v>76</v>
      </c>
      <c r="O116" s="404" t="s">
        <v>221</v>
      </c>
      <c r="P116" s="404"/>
    </row>
    <row r="117" spans="1:18" s="230" customFormat="1" ht="15.95" customHeight="1">
      <c r="A117" s="624" t="s">
        <v>9</v>
      </c>
      <c r="B117" s="624"/>
      <c r="C117" s="206">
        <v>3</v>
      </c>
      <c r="D117" s="206">
        <v>0</v>
      </c>
      <c r="E117" s="206">
        <v>3</v>
      </c>
      <c r="F117" s="206">
        <v>4</v>
      </c>
      <c r="G117" s="206">
        <v>0</v>
      </c>
      <c r="H117" s="206">
        <f>SUM(F117:G117)</f>
        <v>4</v>
      </c>
      <c r="I117" s="206">
        <v>9</v>
      </c>
      <c r="J117" s="206">
        <v>0</v>
      </c>
      <c r="K117" s="206">
        <v>9</v>
      </c>
      <c r="L117" s="206">
        <f>SUM(I117,F117,C117)</f>
        <v>16</v>
      </c>
      <c r="M117" s="206">
        <f>SUM(J117,G117,D117)</f>
        <v>0</v>
      </c>
      <c r="N117" s="206">
        <f>SUM(L117:M117)</f>
        <v>16</v>
      </c>
      <c r="O117" s="404" t="s">
        <v>222</v>
      </c>
      <c r="P117" s="404"/>
      <c r="Q117" s="767"/>
      <c r="R117" s="767"/>
    </row>
    <row r="118" spans="1:18" s="230" customFormat="1" ht="15.95" customHeight="1">
      <c r="A118" s="624" t="s">
        <v>79</v>
      </c>
      <c r="B118" s="624"/>
      <c r="C118" s="206">
        <v>0</v>
      </c>
      <c r="D118" s="206">
        <v>0</v>
      </c>
      <c r="E118" s="206">
        <v>0</v>
      </c>
      <c r="F118" s="206">
        <v>0</v>
      </c>
      <c r="G118" s="206">
        <v>0</v>
      </c>
      <c r="H118" s="206">
        <f>SUM(F118:G118)</f>
        <v>0</v>
      </c>
      <c r="I118" s="206">
        <v>1</v>
      </c>
      <c r="J118" s="206">
        <v>0</v>
      </c>
      <c r="K118" s="206">
        <v>1</v>
      </c>
      <c r="L118" s="206">
        <f>SUM(I118,F118,C118)</f>
        <v>1</v>
      </c>
      <c r="M118" s="206">
        <f>SUM(J118,G118,D118)</f>
        <v>0</v>
      </c>
      <c r="N118" s="206">
        <f>SUM(L118:M118)</f>
        <v>1</v>
      </c>
      <c r="O118" s="404" t="s">
        <v>223</v>
      </c>
      <c r="P118" s="404"/>
      <c r="Q118" s="767"/>
      <c r="R118" s="767"/>
    </row>
    <row r="119" spans="1:18" s="230" customFormat="1" ht="15.95" customHeight="1">
      <c r="A119" s="560" t="s">
        <v>395</v>
      </c>
      <c r="B119" s="560"/>
      <c r="C119" s="207">
        <v>0</v>
      </c>
      <c r="D119" s="207">
        <v>0</v>
      </c>
      <c r="E119" s="207">
        <v>0</v>
      </c>
      <c r="F119" s="207">
        <v>0</v>
      </c>
      <c r="G119" s="207">
        <v>0</v>
      </c>
      <c r="H119" s="207">
        <f>SUM(F119:G119)</f>
        <v>0</v>
      </c>
      <c r="I119" s="207">
        <v>4</v>
      </c>
      <c r="J119" s="207">
        <v>0</v>
      </c>
      <c r="K119" s="207">
        <v>4</v>
      </c>
      <c r="L119" s="206">
        <f>SUM(I119,F119,C119)</f>
        <v>4</v>
      </c>
      <c r="M119" s="206">
        <f>SUM(J119,G119,D119)</f>
        <v>0</v>
      </c>
      <c r="N119" s="206">
        <f>SUM(L119:M119)</f>
        <v>4</v>
      </c>
      <c r="O119" s="435" t="s">
        <v>224</v>
      </c>
      <c r="P119" s="435"/>
      <c r="Q119" s="767"/>
      <c r="R119" s="767"/>
    </row>
    <row r="120" spans="1:18" s="230" customFormat="1" ht="15.95" customHeight="1">
      <c r="A120" s="945" t="s">
        <v>113</v>
      </c>
      <c r="B120" s="945"/>
      <c r="C120" s="206">
        <v>0</v>
      </c>
      <c r="D120" s="206">
        <v>0</v>
      </c>
      <c r="E120" s="206">
        <v>0</v>
      </c>
      <c r="F120" s="206">
        <v>0</v>
      </c>
      <c r="G120" s="206">
        <v>0</v>
      </c>
      <c r="H120" s="206">
        <f>SUM(F120:G120)</f>
        <v>0</v>
      </c>
      <c r="I120" s="206">
        <v>0</v>
      </c>
      <c r="J120" s="206">
        <v>0</v>
      </c>
      <c r="K120" s="206">
        <v>0</v>
      </c>
      <c r="L120" s="206">
        <f>SUM(I120,F120,C120)</f>
        <v>0</v>
      </c>
      <c r="M120" s="206">
        <f>SUM(J120,G120,D120)</f>
        <v>0</v>
      </c>
      <c r="N120" s="206">
        <f>SUM(L120:M120)</f>
        <v>0</v>
      </c>
      <c r="O120" s="473" t="s">
        <v>225</v>
      </c>
      <c r="P120" s="473"/>
      <c r="Q120" s="767"/>
      <c r="R120" s="767"/>
    </row>
    <row r="121" spans="1:18" s="230" customFormat="1" ht="15.95" customHeight="1" thickBot="1">
      <c r="A121" s="948" t="s">
        <v>111</v>
      </c>
      <c r="B121" s="949"/>
      <c r="C121" s="206">
        <v>0</v>
      </c>
      <c r="D121" s="206">
        <v>0</v>
      </c>
      <c r="E121" s="206">
        <v>0</v>
      </c>
      <c r="F121" s="206">
        <v>0</v>
      </c>
      <c r="G121" s="206">
        <v>0</v>
      </c>
      <c r="H121" s="206">
        <f>SUM(F121:G121)</f>
        <v>0</v>
      </c>
      <c r="I121" s="206">
        <v>0</v>
      </c>
      <c r="J121" s="206">
        <v>0</v>
      </c>
      <c r="K121" s="206">
        <v>0</v>
      </c>
      <c r="L121" s="206">
        <f>SUM(I121,F121,C121)</f>
        <v>0</v>
      </c>
      <c r="M121" s="206">
        <f>SUM(J121,G121,D121)</f>
        <v>0</v>
      </c>
      <c r="N121" s="206">
        <f>SUM(L121:M121)</f>
        <v>0</v>
      </c>
      <c r="O121" s="536" t="s">
        <v>226</v>
      </c>
      <c r="P121" s="536"/>
      <c r="Q121" s="767"/>
      <c r="R121" s="767"/>
    </row>
    <row r="122" spans="1:18" s="230" customFormat="1" ht="15.95" customHeight="1" thickBot="1">
      <c r="A122" s="633" t="s">
        <v>11</v>
      </c>
      <c r="B122" s="633"/>
      <c r="C122" s="61">
        <f>SUM(C102:C121)</f>
        <v>11</v>
      </c>
      <c r="D122" s="61">
        <f>SUM(D102:D121)</f>
        <v>0</v>
      </c>
      <c r="E122" s="61">
        <f>SUM(E102:E121)</f>
        <v>11</v>
      </c>
      <c r="F122" s="61">
        <f>SUM(F102:F121)</f>
        <v>36</v>
      </c>
      <c r="G122" s="61">
        <f>SUM(G102:G121)</f>
        <v>4</v>
      </c>
      <c r="H122" s="61">
        <f>SUM(H102:H121)</f>
        <v>40</v>
      </c>
      <c r="I122" s="61">
        <f>SUM(I102:I121)</f>
        <v>134</v>
      </c>
      <c r="J122" s="61">
        <f>SUM(J102:J121)</f>
        <v>8</v>
      </c>
      <c r="K122" s="61">
        <f>SUM(K102:K121)</f>
        <v>142</v>
      </c>
      <c r="L122" s="61">
        <f>SUM(L102:L121)</f>
        <v>181</v>
      </c>
      <c r="M122" s="61">
        <f>SUM(M102:M121)</f>
        <v>12</v>
      </c>
      <c r="N122" s="61">
        <f>SUM(N102:N121)</f>
        <v>193</v>
      </c>
      <c r="O122" s="434" t="s">
        <v>201</v>
      </c>
      <c r="P122" s="434"/>
      <c r="Q122" s="767"/>
      <c r="R122" s="767"/>
    </row>
    <row r="123" spans="1:18" s="230" customFormat="1" ht="15.95" customHeight="1" thickTop="1">
      <c r="A123" s="767"/>
      <c r="B123" s="767"/>
      <c r="C123" s="954"/>
      <c r="D123" s="954"/>
      <c r="E123" s="954"/>
      <c r="F123" s="954"/>
      <c r="G123" s="954"/>
      <c r="H123" s="954"/>
      <c r="I123" s="954"/>
      <c r="J123" s="954"/>
      <c r="K123" s="654"/>
      <c r="L123" s="954"/>
      <c r="M123" s="954"/>
      <c r="N123" s="954"/>
      <c r="O123" s="767"/>
      <c r="P123" s="767"/>
      <c r="Q123" s="767"/>
      <c r="R123" s="767"/>
    </row>
    <row r="124" spans="1:18" s="230" customFormat="1" ht="15.95" customHeight="1">
      <c r="A124" s="767"/>
      <c r="B124" s="767"/>
      <c r="C124" s="954"/>
      <c r="D124" s="954"/>
      <c r="E124" s="954"/>
      <c r="F124" s="954"/>
      <c r="G124" s="954"/>
      <c r="H124" s="954"/>
      <c r="I124" s="954"/>
      <c r="J124" s="954"/>
      <c r="K124" s="654"/>
      <c r="L124" s="954"/>
      <c r="M124" s="954"/>
      <c r="N124" s="954"/>
      <c r="O124" s="767"/>
      <c r="P124" s="767"/>
      <c r="Q124" s="767"/>
      <c r="R124" s="767"/>
    </row>
    <row r="125" spans="1:18" s="230" customFormat="1" ht="15.95" customHeight="1">
      <c r="A125" s="767"/>
      <c r="B125" s="767"/>
      <c r="C125" s="767"/>
      <c r="D125" s="767"/>
      <c r="E125" s="767"/>
      <c r="F125" s="767"/>
      <c r="G125" s="767"/>
      <c r="H125" s="767"/>
      <c r="I125" s="767"/>
      <c r="J125" s="767"/>
      <c r="K125" s="654"/>
      <c r="L125" s="767"/>
      <c r="M125" s="767"/>
      <c r="N125" s="767"/>
      <c r="O125" s="767"/>
      <c r="P125" s="767"/>
      <c r="Q125" s="767"/>
      <c r="R125" s="767"/>
    </row>
    <row r="126" spans="1:18" s="230" customFormat="1" ht="15.95" customHeight="1">
      <c r="A126" s="767"/>
      <c r="B126" s="767"/>
      <c r="C126" s="767"/>
      <c r="D126" s="767"/>
      <c r="E126" s="767"/>
      <c r="F126" s="767"/>
      <c r="G126" s="767"/>
      <c r="H126" s="767"/>
      <c r="I126" s="767"/>
      <c r="J126" s="767"/>
      <c r="K126" s="654"/>
      <c r="L126" s="767"/>
      <c r="M126" s="767"/>
      <c r="N126" s="767"/>
      <c r="O126" s="767"/>
      <c r="P126" s="767"/>
      <c r="Q126" s="767"/>
      <c r="R126" s="767"/>
    </row>
    <row r="127" spans="1:18" s="230" customFormat="1" ht="16.5" customHeight="1">
      <c r="A127" s="767"/>
      <c r="B127" s="767"/>
      <c r="C127" s="767"/>
      <c r="D127" s="767"/>
      <c r="E127" s="767"/>
      <c r="F127" s="767"/>
      <c r="G127" s="767"/>
      <c r="H127" s="767"/>
      <c r="I127" s="767"/>
      <c r="J127" s="767"/>
      <c r="K127" s="767"/>
      <c r="L127" s="767"/>
      <c r="M127" s="767"/>
      <c r="N127" s="767"/>
      <c r="O127" s="767"/>
      <c r="P127" s="767"/>
      <c r="Q127" s="767"/>
      <c r="R127" s="767"/>
    </row>
    <row r="128" spans="1:18" s="230" customFormat="1" ht="16.5" customHeight="1">
      <c r="A128" s="767"/>
      <c r="B128" s="767"/>
      <c r="C128" s="767"/>
      <c r="D128" s="767"/>
      <c r="E128" s="767"/>
      <c r="F128" s="767"/>
      <c r="G128" s="767"/>
      <c r="H128" s="767"/>
      <c r="I128" s="767"/>
      <c r="J128" s="767"/>
      <c r="K128" s="767"/>
      <c r="L128" s="767"/>
      <c r="M128" s="767"/>
      <c r="N128" s="767"/>
      <c r="O128" s="767"/>
      <c r="P128" s="767"/>
      <c r="Q128" s="767"/>
      <c r="R128" s="767"/>
    </row>
    <row r="129" spans="1:18" s="230" customFormat="1" ht="16.5" customHeight="1">
      <c r="A129" s="767"/>
      <c r="B129" s="767"/>
      <c r="C129" s="767"/>
      <c r="D129" s="767"/>
      <c r="E129" s="767"/>
      <c r="F129" s="767"/>
      <c r="G129" s="767"/>
      <c r="H129" s="767"/>
      <c r="I129" s="767"/>
      <c r="J129" s="767"/>
      <c r="K129" s="654"/>
      <c r="L129" s="767"/>
      <c r="M129" s="767"/>
      <c r="N129" s="767"/>
      <c r="O129" s="767"/>
      <c r="P129" s="767"/>
      <c r="Q129" s="767"/>
      <c r="R129" s="767"/>
    </row>
    <row r="130" spans="1:18" s="230" customFormat="1" ht="16.5" customHeight="1">
      <c r="A130" s="767"/>
      <c r="B130" s="767"/>
      <c r="C130" s="767"/>
      <c r="D130" s="767"/>
      <c r="E130" s="767"/>
      <c r="F130" s="767"/>
      <c r="G130" s="767"/>
      <c r="H130" s="767"/>
      <c r="I130" s="767"/>
      <c r="J130" s="767"/>
      <c r="K130" s="654"/>
      <c r="L130" s="767"/>
      <c r="M130" s="767"/>
      <c r="N130" s="767"/>
      <c r="O130" s="767"/>
      <c r="P130" s="767"/>
      <c r="Q130" s="767"/>
      <c r="R130" s="767"/>
    </row>
    <row r="131" spans="1:18" s="230" customFormat="1" ht="16.5" customHeight="1">
      <c r="A131" s="767"/>
      <c r="B131" s="767"/>
      <c r="C131" s="767"/>
      <c r="D131" s="767"/>
      <c r="E131" s="767"/>
      <c r="F131" s="767"/>
      <c r="G131" s="767"/>
      <c r="H131" s="767"/>
      <c r="I131" s="767"/>
      <c r="J131" s="767"/>
      <c r="K131" s="654"/>
      <c r="L131" s="767"/>
      <c r="M131" s="767"/>
      <c r="N131" s="767"/>
      <c r="O131" s="767"/>
      <c r="P131" s="767"/>
      <c r="Q131" s="767"/>
      <c r="R131" s="767"/>
    </row>
    <row r="132" spans="1:18" s="230" customFormat="1" ht="16.5" customHeight="1">
      <c r="A132" s="767"/>
      <c r="B132" s="767"/>
      <c r="C132" s="767"/>
      <c r="D132" s="767"/>
      <c r="E132" s="767"/>
      <c r="F132" s="767"/>
      <c r="G132" s="767"/>
      <c r="H132" s="767"/>
      <c r="I132" s="767"/>
      <c r="J132" s="767"/>
      <c r="K132" s="654"/>
      <c r="L132" s="767"/>
      <c r="M132" s="767"/>
      <c r="N132" s="767"/>
      <c r="O132" s="767"/>
      <c r="P132" s="767"/>
      <c r="Q132" s="767"/>
      <c r="R132" s="767"/>
    </row>
    <row r="133" spans="1:18" s="230" customFormat="1" ht="15.95" customHeight="1">
      <c r="A133" s="767"/>
      <c r="B133" s="767"/>
      <c r="C133" s="767"/>
      <c r="D133" s="767"/>
      <c r="E133" s="767"/>
      <c r="F133" s="767"/>
      <c r="G133" s="767"/>
      <c r="H133" s="767"/>
      <c r="I133" s="767"/>
      <c r="J133" s="767"/>
      <c r="K133" s="654"/>
      <c r="L133" s="767"/>
      <c r="M133" s="767"/>
      <c r="N133" s="767"/>
      <c r="O133" s="767"/>
      <c r="P133" s="767"/>
      <c r="Q133" s="767"/>
      <c r="R133" s="767"/>
    </row>
    <row r="134" spans="1:18" ht="15.75">
      <c r="A134" s="767"/>
      <c r="B134" s="767"/>
      <c r="C134" s="767"/>
      <c r="D134" s="767"/>
      <c r="E134" s="767"/>
      <c r="F134" s="767"/>
      <c r="G134" s="767"/>
      <c r="H134" s="767"/>
      <c r="I134" s="767"/>
      <c r="J134" s="767"/>
      <c r="K134" s="654"/>
      <c r="L134" s="767"/>
      <c r="M134" s="767"/>
      <c r="N134" s="767"/>
      <c r="O134" s="767"/>
      <c r="P134" s="767"/>
    </row>
    <row r="135" spans="1:18" ht="15.75">
      <c r="A135" s="767"/>
      <c r="B135" s="767"/>
      <c r="C135" s="767"/>
      <c r="D135" s="767"/>
      <c r="E135" s="767"/>
      <c r="F135" s="767"/>
      <c r="G135" s="767"/>
      <c r="H135" s="767"/>
      <c r="I135" s="767"/>
      <c r="J135" s="767"/>
      <c r="K135" s="654"/>
      <c r="L135" s="767"/>
      <c r="M135" s="767"/>
      <c r="N135" s="767"/>
      <c r="O135" s="767"/>
      <c r="P135" s="767"/>
    </row>
    <row r="136" spans="1:18" ht="15.75">
      <c r="A136" s="767"/>
      <c r="B136" s="767"/>
      <c r="C136" s="767"/>
      <c r="D136" s="767"/>
      <c r="E136" s="767"/>
      <c r="F136" s="767"/>
      <c r="G136" s="767"/>
      <c r="H136" s="767"/>
      <c r="I136" s="767"/>
      <c r="J136" s="767"/>
      <c r="K136" s="654"/>
      <c r="L136" s="767"/>
      <c r="M136" s="767"/>
      <c r="N136" s="767"/>
      <c r="O136" s="767"/>
      <c r="P136" s="767"/>
    </row>
    <row r="137" spans="1:18">
      <c r="A137" s="767"/>
      <c r="B137" s="767"/>
      <c r="C137" s="767"/>
      <c r="D137" s="767"/>
      <c r="E137" s="767"/>
      <c r="F137" s="767"/>
      <c r="G137" s="767"/>
      <c r="H137" s="767"/>
      <c r="I137" s="767"/>
      <c r="J137" s="767"/>
      <c r="K137" s="767"/>
      <c r="L137" s="767"/>
      <c r="M137" s="767"/>
      <c r="N137" s="767"/>
      <c r="O137" s="767"/>
      <c r="P137" s="767"/>
    </row>
    <row r="138" spans="1:18">
      <c r="A138" s="767"/>
      <c r="B138" s="767"/>
      <c r="C138" s="767"/>
      <c r="D138" s="767"/>
      <c r="E138" s="767"/>
      <c r="F138" s="767"/>
      <c r="G138" s="767"/>
      <c r="H138" s="767"/>
      <c r="I138" s="767"/>
      <c r="J138" s="767"/>
      <c r="K138" s="767"/>
      <c r="L138" s="767"/>
      <c r="M138" s="767"/>
      <c r="N138" s="767"/>
      <c r="O138" s="767"/>
      <c r="P138" s="767"/>
    </row>
    <row r="139" spans="1:18">
      <c r="A139" s="767"/>
      <c r="B139" s="767"/>
      <c r="C139" s="767"/>
      <c r="D139" s="767"/>
      <c r="E139" s="767"/>
      <c r="F139" s="767"/>
      <c r="G139" s="767"/>
      <c r="H139" s="767"/>
      <c r="I139" s="767"/>
      <c r="J139" s="767"/>
      <c r="K139" s="767"/>
      <c r="L139" s="767"/>
      <c r="M139" s="767"/>
      <c r="N139" s="767"/>
      <c r="O139" s="767"/>
      <c r="P139" s="767"/>
    </row>
    <row r="140" spans="1:18" ht="15.75">
      <c r="A140" s="230"/>
      <c r="B140" s="230"/>
      <c r="C140" s="924"/>
      <c r="D140" s="924"/>
      <c r="E140" s="924"/>
      <c r="F140" s="924"/>
      <c r="G140" s="924"/>
      <c r="H140" s="924"/>
      <c r="I140" s="924"/>
      <c r="J140" s="924"/>
      <c r="K140" s="924"/>
      <c r="L140" s="924"/>
      <c r="M140" s="924"/>
      <c r="N140" s="924"/>
      <c r="O140" s="924"/>
      <c r="P140" s="924"/>
    </row>
    <row r="141" spans="1:18" ht="15.75">
      <c r="A141" s="230"/>
      <c r="B141" s="230"/>
      <c r="C141" s="924"/>
      <c r="D141" s="924"/>
      <c r="E141" s="924"/>
      <c r="F141" s="924"/>
      <c r="G141" s="924"/>
      <c r="H141" s="924"/>
      <c r="I141" s="924"/>
      <c r="J141" s="924"/>
      <c r="K141" s="924"/>
      <c r="L141" s="924"/>
      <c r="M141" s="924"/>
      <c r="N141" s="924"/>
      <c r="O141" s="924"/>
      <c r="P141" s="924"/>
    </row>
    <row r="142" spans="1:18">
      <c r="A142" s="230"/>
      <c r="B142" s="230"/>
      <c r="C142" s="230"/>
      <c r="D142" s="230"/>
      <c r="E142" s="230"/>
      <c r="F142" s="230"/>
      <c r="G142" s="230"/>
      <c r="H142" s="230"/>
      <c r="I142" s="230"/>
      <c r="J142" s="230"/>
      <c r="K142" s="230"/>
      <c r="L142" s="230"/>
      <c r="M142" s="230"/>
      <c r="N142" s="230"/>
      <c r="O142" s="230"/>
      <c r="P142" s="230"/>
    </row>
    <row r="143" spans="1:18">
      <c r="E143" s="230"/>
      <c r="F143" s="230"/>
    </row>
  </sheetData>
  <mergeCells count="186">
    <mergeCell ref="A57:B57"/>
    <mergeCell ref="O41:P41"/>
    <mergeCell ref="O43:P43"/>
    <mergeCell ref="O58:P58"/>
    <mergeCell ref="O59:P59"/>
    <mergeCell ref="A44:A49"/>
    <mergeCell ref="P44:P49"/>
    <mergeCell ref="A50:B50"/>
    <mergeCell ref="A43:B43"/>
    <mergeCell ref="A56:B56"/>
    <mergeCell ref="A55:B55"/>
    <mergeCell ref="A63:C63"/>
    <mergeCell ref="O113:P113"/>
    <mergeCell ref="O112:P112"/>
    <mergeCell ref="C99:E99"/>
    <mergeCell ref="F99:H99"/>
    <mergeCell ref="A58:B58"/>
    <mergeCell ref="A59:B59"/>
    <mergeCell ref="F66:H66"/>
    <mergeCell ref="L66:N66"/>
    <mergeCell ref="O64:P69"/>
    <mergeCell ref="O96:P101"/>
    <mergeCell ref="N63:P63"/>
    <mergeCell ref="L67:N67"/>
    <mergeCell ref="O55:P55"/>
    <mergeCell ref="O56:P56"/>
    <mergeCell ref="O57:P57"/>
    <mergeCell ref="O71:P71"/>
    <mergeCell ref="A40:B40"/>
    <mergeCell ref="A41:B41"/>
    <mergeCell ref="O122:P122"/>
    <mergeCell ref="O114:P114"/>
    <mergeCell ref="O115:P115"/>
    <mergeCell ref="O116:P116"/>
    <mergeCell ref="O117:P117"/>
    <mergeCell ref="O118:P118"/>
    <mergeCell ref="O119:P119"/>
    <mergeCell ref="O42:P42"/>
    <mergeCell ref="O30:P30"/>
    <mergeCell ref="A4:B9"/>
    <mergeCell ref="O4:P9"/>
    <mergeCell ref="C7:E7"/>
    <mergeCell ref="F7:H7"/>
    <mergeCell ref="I36:K36"/>
    <mergeCell ref="O25:P25"/>
    <mergeCell ref="A2:P2"/>
    <mergeCell ref="O26:P26"/>
    <mergeCell ref="A3:C3"/>
    <mergeCell ref="C4:N4"/>
    <mergeCell ref="O3:P3"/>
    <mergeCell ref="I98:K98"/>
    <mergeCell ref="F67:H67"/>
    <mergeCell ref="A1:P1"/>
    <mergeCell ref="C6:E6"/>
    <mergeCell ref="L6:N6"/>
    <mergeCell ref="L37:N37"/>
    <mergeCell ref="O20:P20"/>
    <mergeCell ref="O24:P24"/>
    <mergeCell ref="C5:N5"/>
    <mergeCell ref="I37:K37"/>
    <mergeCell ref="C96:N96"/>
    <mergeCell ref="C97:N97"/>
    <mergeCell ref="A93:P93"/>
    <mergeCell ref="A94:P94"/>
    <mergeCell ref="N95:P95"/>
    <mergeCell ref="A70:B70"/>
    <mergeCell ref="C66:E66"/>
    <mergeCell ref="A114:B114"/>
    <mergeCell ref="A84:B84"/>
    <mergeCell ref="A85:B85"/>
    <mergeCell ref="A83:B83"/>
    <mergeCell ref="A64:B69"/>
    <mergeCell ref="A96:B101"/>
    <mergeCell ref="A95:C95"/>
    <mergeCell ref="C67:E67"/>
    <mergeCell ref="A81:B81"/>
    <mergeCell ref="A20:B20"/>
    <mergeCell ref="A23:B23"/>
    <mergeCell ref="A122:B122"/>
    <mergeCell ref="A115:B115"/>
    <mergeCell ref="A116:B116"/>
    <mergeCell ref="A117:B117"/>
    <mergeCell ref="A118:B118"/>
    <mergeCell ref="A119:B119"/>
    <mergeCell ref="A24:B24"/>
    <mergeCell ref="A25:B25"/>
    <mergeCell ref="A42:B42"/>
    <mergeCell ref="A52:B52"/>
    <mergeCell ref="A51:B51"/>
    <mergeCell ref="O21:P21"/>
    <mergeCell ref="O22:P22"/>
    <mergeCell ref="O23:P23"/>
    <mergeCell ref="A22:B22"/>
    <mergeCell ref="F37:H37"/>
    <mergeCell ref="C36:E36"/>
    <mergeCell ref="L36:N36"/>
    <mergeCell ref="F6:H6"/>
    <mergeCell ref="I6:K6"/>
    <mergeCell ref="I67:K67"/>
    <mergeCell ref="A30:B30"/>
    <mergeCell ref="O51:P51"/>
    <mergeCell ref="O52:P52"/>
    <mergeCell ref="O53:P53"/>
    <mergeCell ref="O54:P54"/>
    <mergeCell ref="O50:P50"/>
    <mergeCell ref="O60:P60"/>
    <mergeCell ref="O72:P72"/>
    <mergeCell ref="C98:E98"/>
    <mergeCell ref="A90:B90"/>
    <mergeCell ref="O90:P90"/>
    <mergeCell ref="I99:K99"/>
    <mergeCell ref="I7:K7"/>
    <mergeCell ref="L7:N7"/>
    <mergeCell ref="A53:B53"/>
    <mergeCell ref="A54:B54"/>
    <mergeCell ref="A60:B60"/>
    <mergeCell ref="O83:P83"/>
    <mergeCell ref="L98:N98"/>
    <mergeCell ref="L99:N99"/>
    <mergeCell ref="F98:H98"/>
    <mergeCell ref="I66:K66"/>
    <mergeCell ref="A71:B71"/>
    <mergeCell ref="A72:B72"/>
    <mergeCell ref="A73:B73"/>
    <mergeCell ref="A80:B80"/>
    <mergeCell ref="A82:B82"/>
    <mergeCell ref="P14:P19"/>
    <mergeCell ref="O12:P12"/>
    <mergeCell ref="O27:P27"/>
    <mergeCell ref="A26:B26"/>
    <mergeCell ref="A27:B27"/>
    <mergeCell ref="A102:B102"/>
    <mergeCell ref="O102:P102"/>
    <mergeCell ref="C64:N64"/>
    <mergeCell ref="C65:N65"/>
    <mergeCell ref="O85:P85"/>
    <mergeCell ref="A10:B10"/>
    <mergeCell ref="A11:B11"/>
    <mergeCell ref="A13:B13"/>
    <mergeCell ref="A28:B28"/>
    <mergeCell ref="A29:B29"/>
    <mergeCell ref="O11:P11"/>
    <mergeCell ref="O13:P13"/>
    <mergeCell ref="O28:P28"/>
    <mergeCell ref="O29:P29"/>
    <mergeCell ref="A14:A19"/>
    <mergeCell ref="O82:P82"/>
    <mergeCell ref="O86:P86"/>
    <mergeCell ref="O34:P39"/>
    <mergeCell ref="A33:C33"/>
    <mergeCell ref="F36:H36"/>
    <mergeCell ref="C35:N35"/>
    <mergeCell ref="C37:E37"/>
    <mergeCell ref="A34:B39"/>
    <mergeCell ref="O84:P84"/>
    <mergeCell ref="O81:P81"/>
    <mergeCell ref="A89:B89"/>
    <mergeCell ref="O87:P87"/>
    <mergeCell ref="O88:P88"/>
    <mergeCell ref="O89:P89"/>
    <mergeCell ref="O73:P73"/>
    <mergeCell ref="A86:B86"/>
    <mergeCell ref="A87:B87"/>
    <mergeCell ref="A74:A79"/>
    <mergeCell ref="P74:P79"/>
    <mergeCell ref="O80:P80"/>
    <mergeCell ref="A104:B104"/>
    <mergeCell ref="O104:P104"/>
    <mergeCell ref="A103:B103"/>
    <mergeCell ref="A105:B105"/>
    <mergeCell ref="O31:P31"/>
    <mergeCell ref="A12:B12"/>
    <mergeCell ref="A21:B21"/>
    <mergeCell ref="N33:P33"/>
    <mergeCell ref="C34:N34"/>
    <mergeCell ref="A88:B88"/>
    <mergeCell ref="A120:B120"/>
    <mergeCell ref="A121:B121"/>
    <mergeCell ref="O103:P103"/>
    <mergeCell ref="O105:P105"/>
    <mergeCell ref="A106:A111"/>
    <mergeCell ref="P106:P111"/>
    <mergeCell ref="O120:P120"/>
    <mergeCell ref="O121:P121"/>
    <mergeCell ref="A112:B112"/>
    <mergeCell ref="A113:B113"/>
  </mergeCells>
  <printOptions horizontalCentered="1"/>
  <pageMargins left="1" right="1" top="1.5" bottom="1" header="1.5" footer="1"/>
  <pageSetup paperSize="9" scale="75" firstPageNumber="81" orientation="landscape" useFirstPageNumber="1" r:id="rId1"/>
  <headerFooter alignWithMargins="0"/>
  <rowBreaks count="3" manualBreakCount="3">
    <brk id="62" max="15" man="1"/>
    <brk id="92" max="15" man="1"/>
    <brk id="123" max="15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U15"/>
  <sheetViews>
    <sheetView rightToLeft="1" view="pageBreakPreview" zoomScale="86" zoomScaleNormal="75" zoomScaleSheetLayoutView="86" workbookViewId="0">
      <selection activeCell="A10" sqref="A10"/>
    </sheetView>
  </sheetViews>
  <sheetFormatPr defaultRowHeight="12.75"/>
  <cols>
    <col min="1" max="1" width="17.7109375" style="193" customWidth="1"/>
    <col min="2" max="10" width="11.85546875" style="193" customWidth="1"/>
    <col min="11" max="11" width="27.140625" style="193" customWidth="1"/>
    <col min="12" max="12" width="7.85546875" style="193" customWidth="1"/>
    <col min="13" max="13" width="13" style="193" customWidth="1"/>
    <col min="14" max="16384" width="9.140625" style="193"/>
  </cols>
  <sheetData>
    <row r="1" spans="1:21" ht="43.5" customHeight="1">
      <c r="A1" s="397" t="s">
        <v>589</v>
      </c>
      <c r="B1" s="397"/>
      <c r="C1" s="397"/>
      <c r="D1" s="397"/>
      <c r="E1" s="397"/>
      <c r="F1" s="397"/>
      <c r="G1" s="397"/>
      <c r="H1" s="397"/>
      <c r="I1" s="397"/>
      <c r="J1" s="397"/>
      <c r="K1" s="397"/>
    </row>
    <row r="2" spans="1:21" ht="48.75" customHeight="1">
      <c r="A2" s="401" t="s">
        <v>611</v>
      </c>
      <c r="B2" s="401"/>
      <c r="C2" s="401"/>
      <c r="D2" s="401"/>
      <c r="E2" s="401"/>
      <c r="F2" s="401"/>
      <c r="G2" s="401"/>
      <c r="H2" s="401"/>
      <c r="I2" s="401"/>
      <c r="J2" s="401"/>
      <c r="K2" s="401"/>
      <c r="L2" s="338"/>
      <c r="M2" s="338"/>
      <c r="N2" s="338"/>
      <c r="O2" s="338"/>
      <c r="P2" s="338"/>
      <c r="Q2" s="338"/>
      <c r="R2" s="338"/>
      <c r="S2" s="338"/>
      <c r="T2" s="338"/>
      <c r="U2" s="338"/>
    </row>
    <row r="3" spans="1:21" ht="29.25" customHeight="1" thickBot="1">
      <c r="A3" s="213" t="s">
        <v>523</v>
      </c>
      <c r="K3" s="194" t="s">
        <v>487</v>
      </c>
    </row>
    <row r="4" spans="1:21" ht="33.75" customHeight="1" thickTop="1">
      <c r="A4" s="402" t="s">
        <v>439</v>
      </c>
      <c r="B4" s="395" t="s">
        <v>468</v>
      </c>
      <c r="C4" s="395"/>
      <c r="D4" s="395"/>
      <c r="E4" s="395" t="s">
        <v>467</v>
      </c>
      <c r="F4" s="395"/>
      <c r="G4" s="395"/>
      <c r="H4" s="395" t="s">
        <v>466</v>
      </c>
      <c r="I4" s="395"/>
      <c r="J4" s="395"/>
      <c r="K4" s="389" t="s">
        <v>442</v>
      </c>
    </row>
    <row r="5" spans="1:21" ht="25.5" customHeight="1">
      <c r="A5" s="385"/>
      <c r="B5" s="396" t="s">
        <v>465</v>
      </c>
      <c r="C5" s="396"/>
      <c r="D5" s="396"/>
      <c r="E5" s="396" t="s">
        <v>464</v>
      </c>
      <c r="F5" s="396"/>
      <c r="G5" s="396"/>
      <c r="H5" s="396" t="s">
        <v>463</v>
      </c>
      <c r="I5" s="396"/>
      <c r="J5" s="396"/>
      <c r="K5" s="390"/>
    </row>
    <row r="6" spans="1:21" ht="21.75" customHeight="1">
      <c r="A6" s="385"/>
      <c r="B6" s="196" t="s">
        <v>90</v>
      </c>
      <c r="C6" s="310" t="s">
        <v>6</v>
      </c>
      <c r="D6" s="260" t="s">
        <v>4</v>
      </c>
      <c r="E6" s="196" t="s">
        <v>5</v>
      </c>
      <c r="F6" s="310" t="s">
        <v>6</v>
      </c>
      <c r="G6" s="260" t="s">
        <v>4</v>
      </c>
      <c r="H6" s="196" t="s">
        <v>5</v>
      </c>
      <c r="I6" s="310" t="s">
        <v>6</v>
      </c>
      <c r="J6" s="260" t="s">
        <v>4</v>
      </c>
      <c r="K6" s="390"/>
    </row>
    <row r="7" spans="1:21" ht="28.5" customHeight="1" thickBot="1">
      <c r="A7" s="403"/>
      <c r="B7" s="261" t="s">
        <v>449</v>
      </c>
      <c r="C7" s="261" t="s">
        <v>450</v>
      </c>
      <c r="D7" s="261" t="s">
        <v>201</v>
      </c>
      <c r="E7" s="261" t="s">
        <v>449</v>
      </c>
      <c r="F7" s="261" t="s">
        <v>450</v>
      </c>
      <c r="G7" s="261" t="s">
        <v>201</v>
      </c>
      <c r="H7" s="261" t="s">
        <v>449</v>
      </c>
      <c r="I7" s="261" t="s">
        <v>450</v>
      </c>
      <c r="J7" s="261" t="s">
        <v>201</v>
      </c>
      <c r="K7" s="391"/>
    </row>
    <row r="8" spans="1:21" ht="24" hidden="1" customHeight="1">
      <c r="A8" s="270" t="s">
        <v>462</v>
      </c>
      <c r="B8" s="212"/>
      <c r="C8" s="212"/>
      <c r="D8" s="212"/>
      <c r="E8" s="212"/>
      <c r="F8" s="212"/>
      <c r="G8" s="212"/>
      <c r="H8" s="212"/>
      <c r="I8" s="212"/>
      <c r="J8" s="212"/>
    </row>
    <row r="9" spans="1:21" ht="36" customHeight="1">
      <c r="A9" s="191" t="s">
        <v>494</v>
      </c>
      <c r="B9" s="60">
        <v>22345</v>
      </c>
      <c r="C9" s="60">
        <v>1248</v>
      </c>
      <c r="D9" s="60">
        <f>SUM(B9:C9)</f>
        <v>23593</v>
      </c>
      <c r="E9" s="60">
        <v>4374</v>
      </c>
      <c r="F9" s="60">
        <v>142</v>
      </c>
      <c r="G9" s="60">
        <f>SUM(E9:F9)</f>
        <v>4516</v>
      </c>
      <c r="H9" s="60">
        <v>588</v>
      </c>
      <c r="I9" s="60">
        <v>30</v>
      </c>
      <c r="J9" s="60">
        <f>SUM(H9:I9)</f>
        <v>618</v>
      </c>
      <c r="K9" s="274" t="s">
        <v>511</v>
      </c>
    </row>
    <row r="10" spans="1:21" ht="29.25" customHeight="1">
      <c r="A10" s="191" t="s">
        <v>495</v>
      </c>
      <c r="B10" s="60">
        <v>616</v>
      </c>
      <c r="C10" s="60">
        <v>34</v>
      </c>
      <c r="D10" s="60">
        <f>SUM(B10:C10)</f>
        <v>650</v>
      </c>
      <c r="E10" s="60">
        <v>181</v>
      </c>
      <c r="F10" s="60">
        <v>12</v>
      </c>
      <c r="G10" s="60">
        <f>SUM(E10:F10)</f>
        <v>193</v>
      </c>
      <c r="H10" s="60">
        <v>48</v>
      </c>
      <c r="I10" s="60">
        <v>12</v>
      </c>
      <c r="J10" s="60">
        <f>SUM(H10:I10)</f>
        <v>60</v>
      </c>
      <c r="K10" s="274" t="s">
        <v>512</v>
      </c>
    </row>
    <row r="11" spans="1:21" ht="32.25" customHeight="1">
      <c r="A11" s="191" t="s">
        <v>496</v>
      </c>
      <c r="B11" s="60">
        <v>3661</v>
      </c>
      <c r="C11" s="60">
        <v>5574</v>
      </c>
      <c r="D11" s="206">
        <f t="shared" ref="D11:D13" si="0">SUM(B11:C11)</f>
        <v>9235</v>
      </c>
      <c r="E11" s="60">
        <v>690</v>
      </c>
      <c r="F11" s="60">
        <v>584</v>
      </c>
      <c r="G11" s="206">
        <f>SUM(E11:F11)</f>
        <v>1274</v>
      </c>
      <c r="H11" s="60">
        <v>109</v>
      </c>
      <c r="I11" s="60">
        <v>248</v>
      </c>
      <c r="J11" s="206">
        <f t="shared" ref="J11:J12" si="1">SUM(H11:I11)</f>
        <v>357</v>
      </c>
      <c r="K11" s="274" t="s">
        <v>513</v>
      </c>
    </row>
    <row r="12" spans="1:21" ht="36" customHeight="1">
      <c r="A12" s="191" t="s">
        <v>497</v>
      </c>
      <c r="B12" s="60">
        <v>30</v>
      </c>
      <c r="C12" s="60">
        <v>2606</v>
      </c>
      <c r="D12" s="206">
        <f t="shared" si="0"/>
        <v>2636</v>
      </c>
      <c r="E12" s="60">
        <v>4</v>
      </c>
      <c r="F12" s="60">
        <v>163</v>
      </c>
      <c r="G12" s="206">
        <f t="shared" ref="G12" si="2">SUM(E12:F12)</f>
        <v>167</v>
      </c>
      <c r="H12" s="60">
        <v>0</v>
      </c>
      <c r="I12" s="60">
        <v>96</v>
      </c>
      <c r="J12" s="206">
        <f t="shared" si="1"/>
        <v>96</v>
      </c>
      <c r="K12" s="274" t="s">
        <v>514</v>
      </c>
    </row>
    <row r="13" spans="1:21" ht="28.5" customHeight="1" thickBot="1">
      <c r="A13" s="264" t="s">
        <v>170</v>
      </c>
      <c r="B13" s="210">
        <v>4469</v>
      </c>
      <c r="C13" s="210">
        <v>1735</v>
      </c>
      <c r="D13" s="206">
        <f t="shared" si="0"/>
        <v>6204</v>
      </c>
      <c r="E13" s="210">
        <v>617</v>
      </c>
      <c r="F13" s="210">
        <v>118</v>
      </c>
      <c r="G13" s="210">
        <f>SUM(E13:F13)</f>
        <v>735</v>
      </c>
      <c r="H13" s="210">
        <v>86</v>
      </c>
      <c r="I13" s="210">
        <v>63</v>
      </c>
      <c r="J13" s="210">
        <f>SUM(H13:I13)</f>
        <v>149</v>
      </c>
      <c r="K13" s="275" t="s">
        <v>522</v>
      </c>
    </row>
    <row r="14" spans="1:21" ht="27.75" customHeight="1" thickBot="1">
      <c r="A14" s="209" t="s">
        <v>11</v>
      </c>
      <c r="B14" s="61">
        <f>SUM(B9:B13)</f>
        <v>31121</v>
      </c>
      <c r="C14" s="61">
        <f t="shared" ref="C14:D14" si="3">SUM(C9:C13)</f>
        <v>11197</v>
      </c>
      <c r="D14" s="61">
        <f t="shared" si="3"/>
        <v>42318</v>
      </c>
      <c r="E14" s="61">
        <f>SUM(E9:E13)</f>
        <v>5866</v>
      </c>
      <c r="F14" s="61">
        <f t="shared" ref="F14:J14" si="4">SUM(F9:F13)</f>
        <v>1019</v>
      </c>
      <c r="G14" s="61">
        <f t="shared" si="4"/>
        <v>6885</v>
      </c>
      <c r="H14" s="61">
        <f t="shared" si="4"/>
        <v>831</v>
      </c>
      <c r="I14" s="61">
        <f t="shared" si="4"/>
        <v>449</v>
      </c>
      <c r="J14" s="61">
        <f t="shared" si="4"/>
        <v>1280</v>
      </c>
      <c r="K14" s="208" t="s">
        <v>201</v>
      </c>
    </row>
    <row r="15" spans="1:21" ht="13.5" thickTop="1"/>
  </sheetData>
  <mergeCells count="10">
    <mergeCell ref="A2:K2"/>
    <mergeCell ref="A1:K1"/>
    <mergeCell ref="A4:A7"/>
    <mergeCell ref="B4:D4"/>
    <mergeCell ref="E4:G4"/>
    <mergeCell ref="H4:J4"/>
    <mergeCell ref="K4:K7"/>
    <mergeCell ref="B5:D5"/>
    <mergeCell ref="E5:G5"/>
    <mergeCell ref="H5:J5"/>
  </mergeCells>
  <printOptions horizontalCentered="1"/>
  <pageMargins left="0.222" right="0.222" top="1" bottom="1" header="1" footer="1"/>
  <pageSetup paperSize="9" scale="85" firstPageNumber="29" fitToWidth="0" fitToHeight="0" orientation="landscape" useFirstPageNumber="1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T34"/>
  <sheetViews>
    <sheetView rightToLeft="1" view="pageBreakPreview" zoomScale="80" zoomScaleNormal="75" zoomScaleSheetLayoutView="80" workbookViewId="0">
      <selection activeCell="N10" sqref="N10"/>
    </sheetView>
  </sheetViews>
  <sheetFormatPr defaultRowHeight="12.75"/>
  <cols>
    <col min="1" max="1" width="9.140625" style="193" customWidth="1"/>
    <col min="2" max="2" width="9.5703125" style="193" customWidth="1"/>
    <col min="3" max="14" width="8.28515625" style="193" customWidth="1"/>
    <col min="15" max="15" width="15.42578125" style="193" customWidth="1"/>
    <col min="16" max="16" width="9.140625" style="193" customWidth="1"/>
    <col min="17" max="16384" width="9.140625" style="193"/>
  </cols>
  <sheetData>
    <row r="1" spans="1:20" ht="25.5" customHeight="1">
      <c r="A1" s="581" t="s">
        <v>825</v>
      </c>
      <c r="B1" s="581"/>
      <c r="C1" s="581"/>
      <c r="D1" s="581"/>
      <c r="E1" s="581"/>
      <c r="F1" s="581"/>
      <c r="G1" s="581"/>
      <c r="H1" s="581"/>
      <c r="I1" s="581"/>
      <c r="J1" s="581"/>
      <c r="K1" s="581"/>
      <c r="L1" s="581"/>
      <c r="M1" s="581"/>
      <c r="N1" s="581"/>
      <c r="O1" s="581"/>
      <c r="P1" s="581"/>
    </row>
    <row r="2" spans="1:20" ht="25.5" customHeight="1">
      <c r="A2" s="581" t="s">
        <v>826</v>
      </c>
      <c r="B2" s="581"/>
      <c r="C2" s="581"/>
      <c r="D2" s="581"/>
      <c r="E2" s="581"/>
      <c r="F2" s="581"/>
      <c r="G2" s="581"/>
      <c r="H2" s="581"/>
      <c r="I2" s="581"/>
      <c r="J2" s="581"/>
      <c r="K2" s="581"/>
      <c r="L2" s="581"/>
      <c r="M2" s="581"/>
      <c r="N2" s="581"/>
      <c r="O2" s="581"/>
      <c r="P2" s="581"/>
    </row>
    <row r="3" spans="1:20" ht="25.5" customHeight="1" thickBot="1">
      <c r="A3" s="681" t="s">
        <v>827</v>
      </c>
      <c r="B3" s="681"/>
      <c r="C3" s="681"/>
      <c r="D3" s="645"/>
      <c r="E3" s="645"/>
      <c r="F3" s="645"/>
      <c r="G3" s="645"/>
      <c r="H3" s="645"/>
      <c r="I3" s="645"/>
      <c r="J3" s="645"/>
      <c r="K3" s="645"/>
      <c r="L3" s="645"/>
      <c r="M3" s="645"/>
      <c r="N3" s="645"/>
      <c r="O3" s="691" t="s">
        <v>828</v>
      </c>
      <c r="P3" s="691"/>
    </row>
    <row r="4" spans="1:20" ht="24" customHeight="1" thickTop="1">
      <c r="A4" s="402" t="s">
        <v>84</v>
      </c>
      <c r="B4" s="402"/>
      <c r="C4" s="402" t="s">
        <v>28</v>
      </c>
      <c r="D4" s="402"/>
      <c r="E4" s="402"/>
      <c r="F4" s="402" t="s">
        <v>29</v>
      </c>
      <c r="G4" s="402"/>
      <c r="H4" s="402"/>
      <c r="I4" s="402" t="s">
        <v>30</v>
      </c>
      <c r="J4" s="402"/>
      <c r="K4" s="402"/>
      <c r="L4" s="402" t="s">
        <v>31</v>
      </c>
      <c r="M4" s="402"/>
      <c r="N4" s="402"/>
      <c r="O4" s="402" t="s">
        <v>206</v>
      </c>
      <c r="P4" s="402"/>
    </row>
    <row r="5" spans="1:20" ht="24" customHeight="1">
      <c r="A5" s="385"/>
      <c r="B5" s="385"/>
      <c r="C5" s="385" t="s">
        <v>228</v>
      </c>
      <c r="D5" s="385"/>
      <c r="E5" s="385"/>
      <c r="F5" s="385" t="s">
        <v>229</v>
      </c>
      <c r="G5" s="385"/>
      <c r="H5" s="385"/>
      <c r="I5" s="385" t="s">
        <v>230</v>
      </c>
      <c r="J5" s="385"/>
      <c r="K5" s="385"/>
      <c r="L5" s="385" t="s">
        <v>201</v>
      </c>
      <c r="M5" s="385"/>
      <c r="N5" s="385"/>
      <c r="O5" s="385"/>
      <c r="P5" s="385"/>
    </row>
    <row r="6" spans="1:20" ht="20.25" customHeight="1">
      <c r="A6" s="385"/>
      <c r="B6" s="385"/>
      <c r="C6" s="647" t="s">
        <v>5</v>
      </c>
      <c r="D6" s="647" t="s">
        <v>91</v>
      </c>
      <c r="E6" s="647" t="s">
        <v>4</v>
      </c>
      <c r="F6" s="647" t="s">
        <v>5</v>
      </c>
      <c r="G6" s="647" t="s">
        <v>91</v>
      </c>
      <c r="H6" s="647" t="s">
        <v>4</v>
      </c>
      <c r="I6" s="647" t="s">
        <v>5</v>
      </c>
      <c r="J6" s="647" t="s">
        <v>91</v>
      </c>
      <c r="K6" s="647" t="s">
        <v>4</v>
      </c>
      <c r="L6" s="647" t="s">
        <v>5</v>
      </c>
      <c r="M6" s="647" t="s">
        <v>91</v>
      </c>
      <c r="N6" s="647" t="s">
        <v>4</v>
      </c>
      <c r="O6" s="385"/>
      <c r="P6" s="385"/>
    </row>
    <row r="7" spans="1:20" s="750" customFormat="1" ht="48" customHeight="1" thickBot="1">
      <c r="A7" s="403"/>
      <c r="B7" s="403"/>
      <c r="C7" s="618" t="s">
        <v>198</v>
      </c>
      <c r="D7" s="618" t="s">
        <v>233</v>
      </c>
      <c r="E7" s="618" t="s">
        <v>201</v>
      </c>
      <c r="F7" s="618" t="s">
        <v>198</v>
      </c>
      <c r="G7" s="618" t="s">
        <v>233</v>
      </c>
      <c r="H7" s="618" t="s">
        <v>201</v>
      </c>
      <c r="I7" s="618" t="s">
        <v>198</v>
      </c>
      <c r="J7" s="618" t="s">
        <v>233</v>
      </c>
      <c r="K7" s="618" t="s">
        <v>201</v>
      </c>
      <c r="L7" s="618" t="s">
        <v>198</v>
      </c>
      <c r="M7" s="618" t="s">
        <v>233</v>
      </c>
      <c r="N7" s="618" t="s">
        <v>201</v>
      </c>
      <c r="O7" s="403"/>
      <c r="P7" s="403"/>
    </row>
    <row r="8" spans="1:20" ht="15.95" customHeight="1">
      <c r="A8" s="621" t="s">
        <v>382</v>
      </c>
      <c r="B8" s="621"/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f>SUM(I8:J8)</f>
        <v>0</v>
      </c>
      <c r="L8" s="206">
        <f>SUM(I8,F8,C8)</f>
        <v>0</v>
      </c>
      <c r="M8" s="206">
        <f>SUM(J8,G8,D8)</f>
        <v>0</v>
      </c>
      <c r="N8" s="206">
        <f>SUM(L8:M8)</f>
        <v>0</v>
      </c>
      <c r="O8" s="421" t="s">
        <v>380</v>
      </c>
      <c r="P8" s="421"/>
    </row>
    <row r="9" spans="1:20" ht="15.95" customHeight="1">
      <c r="A9" s="624" t="s">
        <v>387</v>
      </c>
      <c r="B9" s="624"/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f>SUM(I9:J9)</f>
        <v>0</v>
      </c>
      <c r="L9" s="206">
        <f>SUM(I9,F9,C9)</f>
        <v>0</v>
      </c>
      <c r="M9" s="206">
        <f>SUM(J9,G9,D9)</f>
        <v>0</v>
      </c>
      <c r="N9" s="206">
        <f>SUM(L9:M9)</f>
        <v>0</v>
      </c>
      <c r="O9" s="404" t="s">
        <v>207</v>
      </c>
      <c r="P9" s="404"/>
    </row>
    <row r="10" spans="1:20" ht="15.95" customHeight="1">
      <c r="A10" s="624" t="s">
        <v>388</v>
      </c>
      <c r="B10" s="624"/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3</v>
      </c>
      <c r="J10" s="206">
        <v>0</v>
      </c>
      <c r="K10" s="206">
        <f>SUM(I10:J10)</f>
        <v>3</v>
      </c>
      <c r="L10" s="206">
        <f>SUM(I10,F10,C10)</f>
        <v>3</v>
      </c>
      <c r="M10" s="206">
        <f>SUM(J10,G10,D10)</f>
        <v>0</v>
      </c>
      <c r="N10" s="206">
        <f>SUM(L10:M10)</f>
        <v>3</v>
      </c>
      <c r="O10" s="404" t="s">
        <v>208</v>
      </c>
      <c r="P10" s="404"/>
      <c r="T10" s="609"/>
    </row>
    <row r="11" spans="1:20" ht="15.95" customHeight="1">
      <c r="A11" s="624" t="s">
        <v>389</v>
      </c>
      <c r="B11" s="624"/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f>SUM(I11:J11)</f>
        <v>0</v>
      </c>
      <c r="L11" s="206">
        <f>SUM(I11,F11,C11)</f>
        <v>0</v>
      </c>
      <c r="M11" s="206">
        <f>SUM(J11,G11,D11)</f>
        <v>0</v>
      </c>
      <c r="N11" s="206">
        <f>SUM(L11:M11)</f>
        <v>0</v>
      </c>
      <c r="O11" s="404" t="s">
        <v>209</v>
      </c>
      <c r="P11" s="404"/>
    </row>
    <row r="12" spans="1:20" ht="15.95" customHeight="1">
      <c r="A12" s="627" t="s">
        <v>8</v>
      </c>
      <c r="B12" s="191" t="s">
        <v>69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f>SUM(I12:J12)</f>
        <v>0</v>
      </c>
      <c r="L12" s="206">
        <f>SUM(I12,F12,C12)</f>
        <v>0</v>
      </c>
      <c r="M12" s="206">
        <f>SUM(J12,G12,D12)</f>
        <v>0</v>
      </c>
      <c r="N12" s="206">
        <f>SUM(L12:M12)</f>
        <v>0</v>
      </c>
      <c r="O12" s="365" t="s">
        <v>627</v>
      </c>
      <c r="P12" s="408" t="s">
        <v>211</v>
      </c>
    </row>
    <row r="13" spans="1:20" ht="15.95" customHeight="1">
      <c r="A13" s="628"/>
      <c r="B13" s="191" t="s">
        <v>73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f>SUM(I13:J13)</f>
        <v>0</v>
      </c>
      <c r="L13" s="206">
        <f>SUM(I13,F13,C13)</f>
        <v>0</v>
      </c>
      <c r="M13" s="206">
        <f>SUM(J13,G13,D13)</f>
        <v>0</v>
      </c>
      <c r="N13" s="206">
        <f>SUM(L13:M13)</f>
        <v>0</v>
      </c>
      <c r="O13" s="365" t="s">
        <v>628</v>
      </c>
      <c r="P13" s="409"/>
      <c r="S13" s="609"/>
    </row>
    <row r="14" spans="1:20" ht="15.95" customHeight="1">
      <c r="A14" s="628"/>
      <c r="B14" s="191" t="s">
        <v>74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f>SUM(I14:J14)</f>
        <v>0</v>
      </c>
      <c r="L14" s="206">
        <f>SUM(I14,F14,C14)</f>
        <v>0</v>
      </c>
      <c r="M14" s="206">
        <f>SUM(J14,G14,D14)</f>
        <v>0</v>
      </c>
      <c r="N14" s="206">
        <f>SUM(L14:M14)</f>
        <v>0</v>
      </c>
      <c r="O14" s="365" t="s">
        <v>629</v>
      </c>
      <c r="P14" s="409"/>
    </row>
    <row r="15" spans="1:20" ht="15.95" customHeight="1">
      <c r="A15" s="628"/>
      <c r="B15" s="191" t="s">
        <v>390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f>SUM(I15:J15)</f>
        <v>0</v>
      </c>
      <c r="L15" s="206">
        <f>SUM(I15,F15,C15)</f>
        <v>0</v>
      </c>
      <c r="M15" s="206">
        <f>SUM(J15,G15,D15)</f>
        <v>0</v>
      </c>
      <c r="N15" s="206">
        <f>SUM(L15:M15)</f>
        <v>0</v>
      </c>
      <c r="O15" s="365" t="s">
        <v>630</v>
      </c>
      <c r="P15" s="409"/>
    </row>
    <row r="16" spans="1:20" ht="15.95" customHeight="1">
      <c r="A16" s="628"/>
      <c r="B16" s="191" t="s">
        <v>391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f>SUM(I16:J16)</f>
        <v>0</v>
      </c>
      <c r="L16" s="206">
        <f>SUM(I16,F16,C16)</f>
        <v>0</v>
      </c>
      <c r="M16" s="206">
        <f>SUM(J16,G16,D16)</f>
        <v>0</v>
      </c>
      <c r="N16" s="206">
        <f>SUM(L16:M16)</f>
        <v>0</v>
      </c>
      <c r="O16" s="365" t="s">
        <v>631</v>
      </c>
      <c r="P16" s="409"/>
    </row>
    <row r="17" spans="1:16" ht="15.95" customHeight="1">
      <c r="A17" s="630"/>
      <c r="B17" s="191" t="s">
        <v>71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f>SUM(I17:J17)</f>
        <v>0</v>
      </c>
      <c r="L17" s="206">
        <f>SUM(I17,F17,C17)</f>
        <v>0</v>
      </c>
      <c r="M17" s="206">
        <f>SUM(J17,G17,D17)</f>
        <v>0</v>
      </c>
      <c r="N17" s="206">
        <f>SUM(L17:M17)</f>
        <v>0</v>
      </c>
      <c r="O17" s="365" t="s">
        <v>632</v>
      </c>
      <c r="P17" s="410"/>
    </row>
    <row r="18" spans="1:16" ht="15.95" customHeight="1">
      <c r="A18" s="624" t="s">
        <v>392</v>
      </c>
      <c r="B18" s="624"/>
      <c r="C18" s="206">
        <v>0</v>
      </c>
      <c r="D18" s="206">
        <v>0</v>
      </c>
      <c r="E18" s="206">
        <v>0</v>
      </c>
      <c r="F18" s="206">
        <v>2</v>
      </c>
      <c r="G18" s="206">
        <v>1</v>
      </c>
      <c r="H18" s="206">
        <v>3</v>
      </c>
      <c r="I18" s="206">
        <v>0</v>
      </c>
      <c r="J18" s="206">
        <v>0</v>
      </c>
      <c r="K18" s="206">
        <f>SUM(I18:J18)</f>
        <v>0</v>
      </c>
      <c r="L18" s="206">
        <f>SUM(I18,F18,C18)</f>
        <v>2</v>
      </c>
      <c r="M18" s="206">
        <f>SUM(J18,G18,D18)</f>
        <v>1</v>
      </c>
      <c r="N18" s="206">
        <f>SUM(L18:M18)</f>
        <v>3</v>
      </c>
      <c r="O18" s="473" t="s">
        <v>771</v>
      </c>
      <c r="P18" s="473"/>
    </row>
    <row r="19" spans="1:16" ht="15.95" customHeight="1">
      <c r="A19" s="624" t="s">
        <v>76</v>
      </c>
      <c r="B19" s="624"/>
      <c r="C19" s="206">
        <v>0</v>
      </c>
      <c r="D19" s="206">
        <v>0</v>
      </c>
      <c r="E19" s="206">
        <v>0</v>
      </c>
      <c r="F19" s="206">
        <v>1</v>
      </c>
      <c r="G19" s="206">
        <v>0</v>
      </c>
      <c r="H19" s="206">
        <v>1</v>
      </c>
      <c r="I19" s="206">
        <v>0</v>
      </c>
      <c r="J19" s="206">
        <v>0</v>
      </c>
      <c r="K19" s="206">
        <f>SUM(I19:J19)</f>
        <v>0</v>
      </c>
      <c r="L19" s="206">
        <f>SUM(I19,F19,C19)</f>
        <v>1</v>
      </c>
      <c r="M19" s="206">
        <f>SUM(J19,G19,D19)</f>
        <v>0</v>
      </c>
      <c r="N19" s="206">
        <f>SUM(L19:M19)</f>
        <v>1</v>
      </c>
      <c r="O19" s="404" t="s">
        <v>218</v>
      </c>
      <c r="P19" s="404"/>
    </row>
    <row r="20" spans="1:16" ht="15.95" customHeight="1">
      <c r="A20" s="624" t="s">
        <v>393</v>
      </c>
      <c r="B20" s="624"/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f>SUM(I20:J20)</f>
        <v>0</v>
      </c>
      <c r="L20" s="206">
        <f>SUM(I20,F20,C20)</f>
        <v>0</v>
      </c>
      <c r="M20" s="206">
        <f>SUM(J20,G20,D20)</f>
        <v>0</v>
      </c>
      <c r="N20" s="206">
        <f>SUM(L20:M20)</f>
        <v>0</v>
      </c>
      <c r="O20" s="404" t="s">
        <v>219</v>
      </c>
      <c r="P20" s="404"/>
    </row>
    <row r="21" spans="1:16" ht="15.95" customHeight="1">
      <c r="A21" s="624" t="s">
        <v>394</v>
      </c>
      <c r="B21" s="624"/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f>SUM(I21:J21)</f>
        <v>0</v>
      </c>
      <c r="L21" s="206">
        <f>SUM(I21,F21,C21)</f>
        <v>0</v>
      </c>
      <c r="M21" s="206">
        <f>SUM(J21,G21,D21)</f>
        <v>0</v>
      </c>
      <c r="N21" s="206">
        <f>SUM(L21:M21)</f>
        <v>0</v>
      </c>
      <c r="O21" s="404" t="s">
        <v>220</v>
      </c>
      <c r="P21" s="404"/>
    </row>
    <row r="22" spans="1:16" ht="15.95" customHeight="1">
      <c r="A22" s="624" t="s">
        <v>409</v>
      </c>
      <c r="B22" s="624"/>
      <c r="C22" s="206">
        <v>0</v>
      </c>
      <c r="D22" s="206">
        <v>0</v>
      </c>
      <c r="E22" s="206">
        <v>0</v>
      </c>
      <c r="F22" s="206">
        <v>17</v>
      </c>
      <c r="G22" s="206">
        <v>6</v>
      </c>
      <c r="H22" s="206">
        <v>23</v>
      </c>
      <c r="I22" s="206">
        <v>25</v>
      </c>
      <c r="J22" s="206">
        <v>5</v>
      </c>
      <c r="K22" s="206">
        <f>SUM(I22:J22)</f>
        <v>30</v>
      </c>
      <c r="L22" s="206">
        <f>SUM(I22,F22,C22)</f>
        <v>42</v>
      </c>
      <c r="M22" s="206">
        <f>SUM(J22,G22,D22)</f>
        <v>11</v>
      </c>
      <c r="N22" s="206">
        <f>SUM(L22:M22)</f>
        <v>53</v>
      </c>
      <c r="O22" s="404" t="s">
        <v>221</v>
      </c>
      <c r="P22" s="404"/>
    </row>
    <row r="23" spans="1:16" ht="15.95" customHeight="1">
      <c r="A23" s="624" t="s">
        <v>9</v>
      </c>
      <c r="B23" s="624"/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f>SUM(I23:J23)</f>
        <v>0</v>
      </c>
      <c r="L23" s="206">
        <f>SUM(I23,F23,C23)</f>
        <v>0</v>
      </c>
      <c r="M23" s="206">
        <f>SUM(J23,G23,D23)</f>
        <v>0</v>
      </c>
      <c r="N23" s="206">
        <f>SUM(L23:M23)</f>
        <v>0</v>
      </c>
      <c r="O23" s="404" t="s">
        <v>222</v>
      </c>
      <c r="P23" s="404"/>
    </row>
    <row r="24" spans="1:16" ht="15.95" customHeight="1">
      <c r="A24" s="624" t="s">
        <v>79</v>
      </c>
      <c r="B24" s="624"/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f>SUM(I24:J24)</f>
        <v>0</v>
      </c>
      <c r="L24" s="206">
        <f>SUM(I24,F24,C24)</f>
        <v>0</v>
      </c>
      <c r="M24" s="206">
        <f>SUM(J24,G24,D24)</f>
        <v>0</v>
      </c>
      <c r="N24" s="206">
        <f>SUM(L24:M24)</f>
        <v>0</v>
      </c>
      <c r="O24" s="404" t="s">
        <v>223</v>
      </c>
      <c r="P24" s="404"/>
    </row>
    <row r="25" spans="1:16" ht="15.95" customHeight="1">
      <c r="A25" s="624" t="s">
        <v>395</v>
      </c>
      <c r="B25" s="624"/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f>SUM(I25:J25)</f>
        <v>0</v>
      </c>
      <c r="L25" s="206">
        <f>SUM(I25,F25,C25)</f>
        <v>0</v>
      </c>
      <c r="M25" s="206">
        <f>SUM(J25,G25,D25)</f>
        <v>0</v>
      </c>
      <c r="N25" s="206">
        <f>SUM(L25:M25)</f>
        <v>0</v>
      </c>
      <c r="O25" s="404" t="s">
        <v>224</v>
      </c>
      <c r="P25" s="404"/>
    </row>
    <row r="26" spans="1:16" ht="15.95" customHeight="1">
      <c r="A26" s="624" t="s">
        <v>81</v>
      </c>
      <c r="B26" s="624"/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f>SUM(I26:J26)</f>
        <v>0</v>
      </c>
      <c r="L26" s="206">
        <f>SUM(I26,F26,C26)</f>
        <v>0</v>
      </c>
      <c r="M26" s="206">
        <f>SUM(J26,G26,D26)</f>
        <v>0</v>
      </c>
      <c r="N26" s="206">
        <f>SUM(L26:M26)</f>
        <v>0</v>
      </c>
      <c r="O26" s="404" t="s">
        <v>225</v>
      </c>
      <c r="P26" s="404"/>
    </row>
    <row r="27" spans="1:16" ht="15.95" customHeight="1" thickBot="1">
      <c r="A27" s="560" t="s">
        <v>10</v>
      </c>
      <c r="B27" s="560"/>
      <c r="C27" s="207">
        <v>0</v>
      </c>
      <c r="D27" s="207">
        <v>0</v>
      </c>
      <c r="E27" s="206">
        <v>0</v>
      </c>
      <c r="F27" s="207">
        <v>0</v>
      </c>
      <c r="G27" s="207">
        <v>0</v>
      </c>
      <c r="H27" s="206">
        <v>0</v>
      </c>
      <c r="I27" s="207">
        <v>0</v>
      </c>
      <c r="J27" s="207">
        <v>0</v>
      </c>
      <c r="K27" s="206">
        <f>SUM(I27:J27)</f>
        <v>0</v>
      </c>
      <c r="L27" s="206">
        <f>SUM(I27,F27,C27)</f>
        <v>0</v>
      </c>
      <c r="M27" s="206">
        <f>SUM(J27,G27,D27)</f>
        <v>0</v>
      </c>
      <c r="N27" s="206">
        <f>SUM(L27:M27)</f>
        <v>0</v>
      </c>
      <c r="O27" s="435" t="s">
        <v>226</v>
      </c>
      <c r="P27" s="435"/>
    </row>
    <row r="28" spans="1:16" ht="15.95" customHeight="1" thickBot="1">
      <c r="A28" s="633" t="s">
        <v>11</v>
      </c>
      <c r="B28" s="633"/>
      <c r="C28" s="61">
        <f>SUM(C8:C27)</f>
        <v>0</v>
      </c>
      <c r="D28" s="61">
        <f>SUM(D8:D27)</f>
        <v>0</v>
      </c>
      <c r="E28" s="61">
        <f>SUM(E8:E27)</f>
        <v>0</v>
      </c>
      <c r="F28" s="61">
        <f>SUM(F8:F27)</f>
        <v>20</v>
      </c>
      <c r="G28" s="61">
        <f>SUM(G8:G27)</f>
        <v>7</v>
      </c>
      <c r="H28" s="61">
        <f>SUM(H8:H27)</f>
        <v>27</v>
      </c>
      <c r="I28" s="61">
        <f>SUM(I8:I27)</f>
        <v>28</v>
      </c>
      <c r="J28" s="61">
        <f>SUM(J8:J27)</f>
        <v>5</v>
      </c>
      <c r="K28" s="61">
        <f>SUM(K8:K27)</f>
        <v>33</v>
      </c>
      <c r="L28" s="61">
        <f>SUM(L8:L27)</f>
        <v>48</v>
      </c>
      <c r="M28" s="61">
        <f>SUM(M8:M27)</f>
        <v>12</v>
      </c>
      <c r="N28" s="61">
        <f>SUM(N8:N27)</f>
        <v>60</v>
      </c>
      <c r="O28" s="434" t="s">
        <v>201</v>
      </c>
      <c r="P28" s="434"/>
    </row>
    <row r="29" spans="1:16" ht="25.5" customHeight="1" thickTop="1">
      <c r="A29" s="689"/>
      <c r="B29" s="689"/>
      <c r="C29" s="654"/>
      <c r="D29" s="654"/>
      <c r="E29" s="654"/>
      <c r="F29" s="654"/>
      <c r="G29" s="654"/>
      <c r="H29" s="654"/>
      <c r="I29" s="654"/>
      <c r="J29" s="654"/>
      <c r="K29" s="654"/>
      <c r="L29" s="654"/>
      <c r="M29" s="654"/>
      <c r="N29" s="654"/>
      <c r="O29" s="364"/>
      <c r="P29" s="364"/>
    </row>
    <row r="30" spans="1:16" ht="25.5" customHeight="1">
      <c r="A30" s="689"/>
      <c r="B30" s="689"/>
      <c r="C30" s="654"/>
      <c r="D30" s="654"/>
      <c r="E30" s="654"/>
      <c r="F30" s="654"/>
      <c r="G30" s="654"/>
      <c r="H30" s="654"/>
      <c r="I30" s="654"/>
      <c r="J30" s="654"/>
      <c r="K30" s="654"/>
      <c r="L30" s="654"/>
      <c r="M30" s="654"/>
      <c r="N30" s="654"/>
      <c r="O30" s="364"/>
      <c r="P30" s="364"/>
    </row>
    <row r="31" spans="1:16" ht="25.5" customHeight="1">
      <c r="A31" s="689"/>
      <c r="B31" s="689"/>
      <c r="C31" s="654"/>
      <c r="D31" s="654"/>
      <c r="E31" s="654"/>
      <c r="F31" s="654"/>
      <c r="G31" s="654"/>
      <c r="H31" s="654"/>
      <c r="I31" s="654"/>
      <c r="J31" s="654"/>
      <c r="K31" s="654"/>
      <c r="L31" s="654"/>
      <c r="M31" s="654"/>
      <c r="N31" s="654"/>
      <c r="O31" s="364"/>
      <c r="P31" s="364"/>
    </row>
    <row r="32" spans="1:16" ht="18.75" customHeight="1"/>
    <row r="33" ht="18.75" customHeight="1"/>
    <row r="34" ht="18.75" customHeight="1"/>
  </sheetData>
  <mergeCells count="46">
    <mergeCell ref="P12:P17"/>
    <mergeCell ref="O9:P9"/>
    <mergeCell ref="C4:E4"/>
    <mergeCell ref="F5:H5"/>
    <mergeCell ref="A8:B8"/>
    <mergeCell ref="O8:P8"/>
    <mergeCell ref="A9:B9"/>
    <mergeCell ref="O10:P10"/>
    <mergeCell ref="O11:P11"/>
    <mergeCell ref="A11:B11"/>
    <mergeCell ref="A28:B28"/>
    <mergeCell ref="A23:B23"/>
    <mergeCell ref="A24:B24"/>
    <mergeCell ref="A25:B25"/>
    <mergeCell ref="A26:B26"/>
    <mergeCell ref="A27:B27"/>
    <mergeCell ref="O28:P28"/>
    <mergeCell ref="O4:P7"/>
    <mergeCell ref="O19:P19"/>
    <mergeCell ref="O20:P20"/>
    <mergeCell ref="O21:P21"/>
    <mergeCell ref="O18:P18"/>
    <mergeCell ref="O24:P24"/>
    <mergeCell ref="O25:P25"/>
    <mergeCell ref="O26:P26"/>
    <mergeCell ref="O27:P27"/>
    <mergeCell ref="A22:B22"/>
    <mergeCell ref="A20:B20"/>
    <mergeCell ref="C5:E5"/>
    <mergeCell ref="A4:B7"/>
    <mergeCell ref="F4:H4"/>
    <mergeCell ref="A2:P2"/>
    <mergeCell ref="A12:A17"/>
    <mergeCell ref="A10:B10"/>
    <mergeCell ref="I4:K4"/>
    <mergeCell ref="L4:N4"/>
    <mergeCell ref="A21:B21"/>
    <mergeCell ref="O22:P22"/>
    <mergeCell ref="O23:P23"/>
    <mergeCell ref="A18:B18"/>
    <mergeCell ref="A1:P1"/>
    <mergeCell ref="I5:K5"/>
    <mergeCell ref="L5:N5"/>
    <mergeCell ref="A3:C3"/>
    <mergeCell ref="O3:P3"/>
    <mergeCell ref="A19:B19"/>
  </mergeCells>
  <printOptions horizontalCentered="1"/>
  <pageMargins left="1" right="1" top="1.5" bottom="1" header="1.5" footer="1"/>
  <pageSetup paperSize="9" scale="75" firstPageNumber="85" orientation="landscape" useFirstPageNumber="1" r:id="rId1"/>
  <headerFooter alignWithMargins="0"/>
  <rowBreaks count="1" manualBreakCount="1">
    <brk id="29" max="17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32"/>
  <sheetViews>
    <sheetView rightToLeft="1" view="pageBreakPreview" zoomScale="75" zoomScaleNormal="75" zoomScaleSheetLayoutView="75" workbookViewId="0">
      <selection activeCell="N10" sqref="N10"/>
    </sheetView>
  </sheetViews>
  <sheetFormatPr defaultRowHeight="12.75"/>
  <cols>
    <col min="1" max="1" width="7.5703125" style="193" customWidth="1"/>
    <col min="2" max="2" width="14.42578125" style="193" customWidth="1"/>
    <col min="3" max="14" width="9.140625" style="193" customWidth="1"/>
    <col min="15" max="15" width="14.28515625" style="193" customWidth="1"/>
    <col min="16" max="16" width="9.140625" style="193" customWidth="1"/>
    <col min="17" max="16384" width="9.140625" style="193"/>
  </cols>
  <sheetData>
    <row r="1" spans="1:16" ht="12.75" customHeight="1">
      <c r="A1" s="789" t="s">
        <v>829</v>
      </c>
      <c r="B1" s="789"/>
      <c r="C1" s="789"/>
      <c r="D1" s="789"/>
      <c r="E1" s="789"/>
      <c r="F1" s="789"/>
      <c r="G1" s="789"/>
      <c r="H1" s="789"/>
      <c r="I1" s="789"/>
      <c r="J1" s="789"/>
      <c r="K1" s="789"/>
      <c r="L1" s="789"/>
      <c r="M1" s="789"/>
      <c r="N1" s="789"/>
      <c r="O1" s="789"/>
      <c r="P1" s="789"/>
    </row>
    <row r="2" spans="1:16" ht="12.75" customHeight="1">
      <c r="A2" s="789"/>
      <c r="B2" s="789"/>
      <c r="C2" s="789"/>
      <c r="D2" s="789"/>
      <c r="E2" s="789"/>
      <c r="F2" s="789"/>
      <c r="G2" s="789"/>
      <c r="H2" s="789"/>
      <c r="I2" s="789"/>
      <c r="J2" s="789"/>
      <c r="K2" s="789"/>
      <c r="L2" s="789"/>
      <c r="M2" s="789"/>
      <c r="N2" s="789"/>
      <c r="O2" s="789"/>
      <c r="P2" s="789"/>
    </row>
    <row r="3" spans="1:16" ht="30" customHeight="1">
      <c r="A3" s="581" t="s">
        <v>830</v>
      </c>
      <c r="B3" s="581"/>
      <c r="C3" s="581"/>
      <c r="D3" s="581"/>
      <c r="E3" s="581"/>
      <c r="F3" s="581"/>
      <c r="G3" s="581"/>
      <c r="H3" s="581"/>
      <c r="I3" s="581"/>
      <c r="J3" s="581"/>
      <c r="K3" s="581"/>
      <c r="L3" s="581"/>
      <c r="M3" s="581"/>
      <c r="N3" s="581"/>
      <c r="O3" s="581"/>
      <c r="P3" s="581"/>
    </row>
    <row r="4" spans="1:16" ht="26.25" customHeight="1" thickBot="1">
      <c r="A4" s="955" t="s">
        <v>831</v>
      </c>
      <c r="B4" s="955"/>
      <c r="C4" s="955"/>
      <c r="D4" s="645"/>
      <c r="E4" s="645"/>
      <c r="F4" s="645"/>
      <c r="G4" s="645"/>
      <c r="H4" s="645"/>
      <c r="I4" s="645"/>
      <c r="J4" s="645"/>
      <c r="K4" s="645"/>
      <c r="L4" s="645"/>
      <c r="M4" s="645"/>
      <c r="N4" s="645"/>
      <c r="O4" s="691" t="s">
        <v>832</v>
      </c>
      <c r="P4" s="691"/>
    </row>
    <row r="5" spans="1:16" ht="21.75" customHeight="1" thickTop="1">
      <c r="A5" s="402" t="s">
        <v>84</v>
      </c>
      <c r="B5" s="402"/>
      <c r="C5" s="402" t="s">
        <v>28</v>
      </c>
      <c r="D5" s="402"/>
      <c r="E5" s="402"/>
      <c r="F5" s="402" t="s">
        <v>29</v>
      </c>
      <c r="G5" s="402"/>
      <c r="H5" s="402"/>
      <c r="I5" s="402" t="s">
        <v>30</v>
      </c>
      <c r="J5" s="402"/>
      <c r="K5" s="402"/>
      <c r="L5" s="402" t="s">
        <v>31</v>
      </c>
      <c r="M5" s="402"/>
      <c r="N5" s="402"/>
      <c r="O5" s="402" t="s">
        <v>206</v>
      </c>
      <c r="P5" s="402"/>
    </row>
    <row r="6" spans="1:16" ht="21.75" customHeight="1">
      <c r="A6" s="385"/>
      <c r="B6" s="385"/>
      <c r="C6" s="385" t="s">
        <v>228</v>
      </c>
      <c r="D6" s="385"/>
      <c r="E6" s="385"/>
      <c r="F6" s="385" t="s">
        <v>229</v>
      </c>
      <c r="G6" s="385"/>
      <c r="H6" s="385"/>
      <c r="I6" s="385" t="s">
        <v>230</v>
      </c>
      <c r="J6" s="385"/>
      <c r="K6" s="385"/>
      <c r="L6" s="385" t="s">
        <v>201</v>
      </c>
      <c r="M6" s="385"/>
      <c r="N6" s="385"/>
      <c r="O6" s="385"/>
      <c r="P6" s="385"/>
    </row>
    <row r="7" spans="1:16" ht="15.75" customHeight="1">
      <c r="A7" s="385"/>
      <c r="B7" s="385"/>
      <c r="C7" s="586" t="s">
        <v>5</v>
      </c>
      <c r="D7" s="586" t="s">
        <v>91</v>
      </c>
      <c r="E7" s="586" t="s">
        <v>4</v>
      </c>
      <c r="F7" s="586" t="s">
        <v>5</v>
      </c>
      <c r="G7" s="586" t="s">
        <v>91</v>
      </c>
      <c r="H7" s="586" t="s">
        <v>4</v>
      </c>
      <c r="I7" s="586" t="s">
        <v>5</v>
      </c>
      <c r="J7" s="586" t="s">
        <v>91</v>
      </c>
      <c r="K7" s="586" t="s">
        <v>4</v>
      </c>
      <c r="L7" s="586" t="s">
        <v>5</v>
      </c>
      <c r="M7" s="586" t="s">
        <v>91</v>
      </c>
      <c r="N7" s="586" t="s">
        <v>4</v>
      </c>
      <c r="O7" s="385"/>
      <c r="P7" s="385"/>
    </row>
    <row r="8" spans="1:16" ht="10.5" customHeight="1">
      <c r="A8" s="385"/>
      <c r="B8" s="385"/>
      <c r="C8" s="586"/>
      <c r="D8" s="586"/>
      <c r="E8" s="586"/>
      <c r="F8" s="586"/>
      <c r="G8" s="586"/>
      <c r="H8" s="586"/>
      <c r="I8" s="586"/>
      <c r="J8" s="586"/>
      <c r="K8" s="586"/>
      <c r="L8" s="586"/>
      <c r="M8" s="586"/>
      <c r="N8" s="586"/>
      <c r="O8" s="385"/>
      <c r="P8" s="385"/>
    </row>
    <row r="9" spans="1:16" s="750" customFormat="1" ht="54.75" customHeight="1" thickBot="1">
      <c r="A9" s="403"/>
      <c r="B9" s="403"/>
      <c r="C9" s="618" t="s">
        <v>198</v>
      </c>
      <c r="D9" s="618" t="s">
        <v>233</v>
      </c>
      <c r="E9" s="618" t="s">
        <v>201</v>
      </c>
      <c r="F9" s="618" t="s">
        <v>198</v>
      </c>
      <c r="G9" s="618" t="s">
        <v>233</v>
      </c>
      <c r="H9" s="618" t="s">
        <v>201</v>
      </c>
      <c r="I9" s="618" t="s">
        <v>198</v>
      </c>
      <c r="J9" s="618" t="s">
        <v>233</v>
      </c>
      <c r="K9" s="618" t="s">
        <v>201</v>
      </c>
      <c r="L9" s="618" t="s">
        <v>198</v>
      </c>
      <c r="M9" s="618" t="s">
        <v>233</v>
      </c>
      <c r="N9" s="618" t="s">
        <v>201</v>
      </c>
      <c r="O9" s="403"/>
      <c r="P9" s="403"/>
    </row>
    <row r="10" spans="1:16" ht="15.95" customHeight="1">
      <c r="A10" s="621" t="s">
        <v>382</v>
      </c>
      <c r="B10" s="621"/>
      <c r="C10" s="625">
        <v>20</v>
      </c>
      <c r="D10" s="625">
        <v>5</v>
      </c>
      <c r="E10" s="625">
        <v>25</v>
      </c>
      <c r="F10" s="625">
        <v>5</v>
      </c>
      <c r="G10" s="625">
        <v>2</v>
      </c>
      <c r="H10" s="625">
        <v>7</v>
      </c>
      <c r="I10" s="625">
        <v>13</v>
      </c>
      <c r="J10" s="625">
        <v>0</v>
      </c>
      <c r="K10" s="625">
        <v>13</v>
      </c>
      <c r="L10" s="625">
        <f>SUM(I10,F10,C10)</f>
        <v>38</v>
      </c>
      <c r="M10" s="625">
        <f>SUM(J10,G10,D10)</f>
        <v>7</v>
      </c>
      <c r="N10" s="625">
        <f>SUM(L10:M10)</f>
        <v>45</v>
      </c>
      <c r="O10" s="421" t="s">
        <v>380</v>
      </c>
      <c r="P10" s="421"/>
    </row>
    <row r="11" spans="1:16" ht="15.95" customHeight="1">
      <c r="A11" s="624" t="s">
        <v>172</v>
      </c>
      <c r="B11" s="624"/>
      <c r="C11" s="625">
        <v>0</v>
      </c>
      <c r="D11" s="625">
        <v>0</v>
      </c>
      <c r="E11" s="625">
        <v>0</v>
      </c>
      <c r="F11" s="625">
        <v>0</v>
      </c>
      <c r="G11" s="625">
        <v>0</v>
      </c>
      <c r="H11" s="625">
        <v>0</v>
      </c>
      <c r="I11" s="625">
        <v>0</v>
      </c>
      <c r="J11" s="625">
        <v>0</v>
      </c>
      <c r="K11" s="625">
        <v>0</v>
      </c>
      <c r="L11" s="625">
        <f>SUM(I11,F11,C11)</f>
        <v>0</v>
      </c>
      <c r="M11" s="625">
        <f>SUM(J11,G11,D11)</f>
        <v>0</v>
      </c>
      <c r="N11" s="625">
        <f>SUM(L11:M11)</f>
        <v>0</v>
      </c>
      <c r="O11" s="404" t="s">
        <v>207</v>
      </c>
      <c r="P11" s="404"/>
    </row>
    <row r="12" spans="1:16" ht="15.95" customHeight="1">
      <c r="A12" s="624" t="s">
        <v>625</v>
      </c>
      <c r="B12" s="624"/>
      <c r="C12" s="625">
        <v>6</v>
      </c>
      <c r="D12" s="625">
        <v>0</v>
      </c>
      <c r="E12" s="625">
        <v>6</v>
      </c>
      <c r="F12" s="625">
        <v>7</v>
      </c>
      <c r="G12" s="625">
        <v>0</v>
      </c>
      <c r="H12" s="625">
        <v>7</v>
      </c>
      <c r="I12" s="625">
        <v>11</v>
      </c>
      <c r="J12" s="625">
        <v>0</v>
      </c>
      <c r="K12" s="625">
        <v>11</v>
      </c>
      <c r="L12" s="625">
        <f>SUM(I12,F12,C12)</f>
        <v>24</v>
      </c>
      <c r="M12" s="625">
        <f>SUM(J12,G12,D12)</f>
        <v>0</v>
      </c>
      <c r="N12" s="625">
        <f>SUM(L12:M12)</f>
        <v>24</v>
      </c>
      <c r="O12" s="404" t="s">
        <v>208</v>
      </c>
      <c r="P12" s="404"/>
    </row>
    <row r="13" spans="1:16" ht="15.95" customHeight="1">
      <c r="A13" s="624" t="s">
        <v>103</v>
      </c>
      <c r="B13" s="624"/>
      <c r="C13" s="625">
        <v>0</v>
      </c>
      <c r="D13" s="625">
        <v>0</v>
      </c>
      <c r="E13" s="625">
        <v>0</v>
      </c>
      <c r="F13" s="625">
        <v>0</v>
      </c>
      <c r="G13" s="625">
        <v>0</v>
      </c>
      <c r="H13" s="625">
        <v>0</v>
      </c>
      <c r="I13" s="625">
        <v>0</v>
      </c>
      <c r="J13" s="625">
        <v>0</v>
      </c>
      <c r="K13" s="625">
        <v>0</v>
      </c>
      <c r="L13" s="625">
        <f>SUM(I13,F13,C13)</f>
        <v>0</v>
      </c>
      <c r="M13" s="625">
        <f>SUM(J13,G13,D13)</f>
        <v>0</v>
      </c>
      <c r="N13" s="625">
        <f>SUM(L13:M13)</f>
        <v>0</v>
      </c>
      <c r="O13" s="404" t="s">
        <v>209</v>
      </c>
      <c r="P13" s="404"/>
    </row>
    <row r="14" spans="1:16" ht="15.95" customHeight="1">
      <c r="A14" s="627" t="s">
        <v>8</v>
      </c>
      <c r="B14" s="191" t="s">
        <v>69</v>
      </c>
      <c r="C14" s="625">
        <v>0</v>
      </c>
      <c r="D14" s="625">
        <v>0</v>
      </c>
      <c r="E14" s="625">
        <v>0</v>
      </c>
      <c r="F14" s="625">
        <v>0</v>
      </c>
      <c r="G14" s="625">
        <v>0</v>
      </c>
      <c r="H14" s="625">
        <v>0</v>
      </c>
      <c r="I14" s="625">
        <v>0</v>
      </c>
      <c r="J14" s="625">
        <v>0</v>
      </c>
      <c r="K14" s="625">
        <v>0</v>
      </c>
      <c r="L14" s="625">
        <f>SUM(I14,F14,C14)</f>
        <v>0</v>
      </c>
      <c r="M14" s="625">
        <f>SUM(J14,G14,D14)</f>
        <v>0</v>
      </c>
      <c r="N14" s="625">
        <f>SUM(L14:M14)</f>
        <v>0</v>
      </c>
      <c r="O14" s="365" t="s">
        <v>627</v>
      </c>
      <c r="P14" s="438" t="s">
        <v>211</v>
      </c>
    </row>
    <row r="15" spans="1:16" ht="15.95" customHeight="1">
      <c r="A15" s="628"/>
      <c r="B15" s="191" t="s">
        <v>833</v>
      </c>
      <c r="C15" s="625">
        <v>10</v>
      </c>
      <c r="D15" s="625">
        <v>2</v>
      </c>
      <c r="E15" s="625">
        <v>12</v>
      </c>
      <c r="F15" s="625">
        <v>13</v>
      </c>
      <c r="G15" s="625">
        <v>0</v>
      </c>
      <c r="H15" s="625">
        <v>13</v>
      </c>
      <c r="I15" s="625">
        <v>12</v>
      </c>
      <c r="J15" s="625">
        <v>0</v>
      </c>
      <c r="K15" s="625">
        <v>12</v>
      </c>
      <c r="L15" s="625">
        <f>SUM(I15,F15,C15)</f>
        <v>35</v>
      </c>
      <c r="M15" s="625">
        <f>SUM(J15,G15,D15)</f>
        <v>2</v>
      </c>
      <c r="N15" s="625">
        <f>SUM(L15:M15)</f>
        <v>37</v>
      </c>
      <c r="O15" s="365" t="s">
        <v>628</v>
      </c>
      <c r="P15" s="438"/>
    </row>
    <row r="16" spans="1:16" ht="15.95" customHeight="1">
      <c r="A16" s="628"/>
      <c r="B16" s="191" t="s">
        <v>74</v>
      </c>
      <c r="C16" s="625">
        <v>0</v>
      </c>
      <c r="D16" s="625">
        <v>0</v>
      </c>
      <c r="E16" s="625">
        <v>0</v>
      </c>
      <c r="F16" s="625">
        <v>0</v>
      </c>
      <c r="G16" s="625">
        <v>0</v>
      </c>
      <c r="H16" s="625">
        <v>0</v>
      </c>
      <c r="I16" s="625">
        <v>0</v>
      </c>
      <c r="J16" s="625">
        <v>0</v>
      </c>
      <c r="K16" s="625">
        <v>0</v>
      </c>
      <c r="L16" s="625">
        <f>SUM(I16,F16,C16)</f>
        <v>0</v>
      </c>
      <c r="M16" s="625">
        <f>SUM(J16,G16,D16)</f>
        <v>0</v>
      </c>
      <c r="N16" s="625">
        <f>SUM(L16:M16)</f>
        <v>0</v>
      </c>
      <c r="O16" s="365" t="s">
        <v>629</v>
      </c>
      <c r="P16" s="438"/>
    </row>
    <row r="17" spans="1:16" ht="15.95" customHeight="1">
      <c r="A17" s="628"/>
      <c r="B17" s="191" t="s">
        <v>834</v>
      </c>
      <c r="C17" s="625">
        <v>0</v>
      </c>
      <c r="D17" s="625">
        <v>0</v>
      </c>
      <c r="E17" s="625">
        <v>0</v>
      </c>
      <c r="F17" s="625">
        <v>0</v>
      </c>
      <c r="G17" s="625">
        <v>0</v>
      </c>
      <c r="H17" s="625">
        <v>0</v>
      </c>
      <c r="I17" s="625">
        <v>0</v>
      </c>
      <c r="J17" s="625">
        <v>0</v>
      </c>
      <c r="K17" s="625">
        <v>0</v>
      </c>
      <c r="L17" s="625">
        <f>SUM(I17,F17,C17)</f>
        <v>0</v>
      </c>
      <c r="M17" s="625">
        <f>SUM(J17,G17,D17)</f>
        <v>0</v>
      </c>
      <c r="N17" s="625">
        <f>SUM(L17:M17)</f>
        <v>0</v>
      </c>
      <c r="O17" s="365" t="s">
        <v>630</v>
      </c>
      <c r="P17" s="438"/>
    </row>
    <row r="18" spans="1:16" ht="15.95" customHeight="1">
      <c r="A18" s="628"/>
      <c r="B18" s="191" t="s">
        <v>769</v>
      </c>
      <c r="C18" s="625">
        <v>0</v>
      </c>
      <c r="D18" s="625">
        <v>0</v>
      </c>
      <c r="E18" s="625">
        <v>0</v>
      </c>
      <c r="F18" s="625">
        <v>0</v>
      </c>
      <c r="G18" s="625">
        <v>0</v>
      </c>
      <c r="H18" s="625">
        <v>0</v>
      </c>
      <c r="I18" s="625">
        <v>0</v>
      </c>
      <c r="J18" s="625">
        <v>0</v>
      </c>
      <c r="K18" s="625">
        <v>0</v>
      </c>
      <c r="L18" s="625">
        <f>SUM(I18,F18,C18)</f>
        <v>0</v>
      </c>
      <c r="M18" s="625">
        <f>SUM(J18,G18,D18)</f>
        <v>0</v>
      </c>
      <c r="N18" s="625">
        <f>SUM(L18:M18)</f>
        <v>0</v>
      </c>
      <c r="O18" s="365" t="s">
        <v>631</v>
      </c>
      <c r="P18" s="438"/>
    </row>
    <row r="19" spans="1:16" ht="15.95" customHeight="1">
      <c r="A19" s="630"/>
      <c r="B19" s="191" t="s">
        <v>770</v>
      </c>
      <c r="C19" s="625">
        <v>0</v>
      </c>
      <c r="D19" s="625">
        <v>0</v>
      </c>
      <c r="E19" s="625">
        <v>0</v>
      </c>
      <c r="F19" s="625">
        <v>0</v>
      </c>
      <c r="G19" s="625">
        <v>0</v>
      </c>
      <c r="H19" s="625">
        <v>0</v>
      </c>
      <c r="I19" s="625">
        <v>0</v>
      </c>
      <c r="J19" s="625">
        <v>0</v>
      </c>
      <c r="K19" s="625">
        <v>0</v>
      </c>
      <c r="L19" s="625">
        <f>SUM(I19,F19,C19)</f>
        <v>0</v>
      </c>
      <c r="M19" s="625">
        <f>SUM(J19,G19,D19)</f>
        <v>0</v>
      </c>
      <c r="N19" s="625">
        <f>SUM(L19:M19)</f>
        <v>0</v>
      </c>
      <c r="O19" s="365" t="s">
        <v>632</v>
      </c>
      <c r="P19" s="438"/>
    </row>
    <row r="20" spans="1:16" ht="15.95" customHeight="1">
      <c r="A20" s="624" t="s">
        <v>392</v>
      </c>
      <c r="B20" s="624"/>
      <c r="C20" s="625">
        <v>17</v>
      </c>
      <c r="D20" s="625">
        <v>7</v>
      </c>
      <c r="E20" s="625">
        <v>24</v>
      </c>
      <c r="F20" s="625">
        <v>21</v>
      </c>
      <c r="G20" s="625">
        <v>3</v>
      </c>
      <c r="H20" s="625">
        <v>24</v>
      </c>
      <c r="I20" s="625">
        <v>5</v>
      </c>
      <c r="J20" s="625">
        <v>0</v>
      </c>
      <c r="K20" s="625">
        <v>5</v>
      </c>
      <c r="L20" s="625">
        <f>SUM(I20,F20,C20)</f>
        <v>43</v>
      </c>
      <c r="M20" s="625">
        <f>SUM(J20,G20,D20)</f>
        <v>10</v>
      </c>
      <c r="N20" s="625">
        <f>SUM(L20:M20)</f>
        <v>53</v>
      </c>
      <c r="O20" s="473" t="s">
        <v>771</v>
      </c>
      <c r="P20" s="473"/>
    </row>
    <row r="21" spans="1:16" ht="15.95" customHeight="1">
      <c r="A21" s="624" t="s">
        <v>106</v>
      </c>
      <c r="B21" s="624"/>
      <c r="C21" s="625">
        <v>26</v>
      </c>
      <c r="D21" s="625">
        <v>0</v>
      </c>
      <c r="E21" s="625">
        <v>26</v>
      </c>
      <c r="F21" s="625">
        <v>39</v>
      </c>
      <c r="G21" s="625">
        <v>0</v>
      </c>
      <c r="H21" s="625">
        <v>39</v>
      </c>
      <c r="I21" s="625">
        <v>33</v>
      </c>
      <c r="J21" s="625">
        <v>0</v>
      </c>
      <c r="K21" s="625">
        <v>33</v>
      </c>
      <c r="L21" s="625">
        <f>SUM(I21,F21,C21)</f>
        <v>98</v>
      </c>
      <c r="M21" s="625">
        <f>SUM(J21,G21,D21)</f>
        <v>0</v>
      </c>
      <c r="N21" s="625">
        <f>SUM(L21:M21)</f>
        <v>98</v>
      </c>
      <c r="O21" s="404" t="s">
        <v>218</v>
      </c>
      <c r="P21" s="404"/>
    </row>
    <row r="22" spans="1:16" ht="15.95" customHeight="1">
      <c r="A22" s="624" t="s">
        <v>101</v>
      </c>
      <c r="B22" s="624"/>
      <c r="C22" s="625">
        <v>35</v>
      </c>
      <c r="D22" s="625">
        <v>0</v>
      </c>
      <c r="E22" s="625">
        <v>35</v>
      </c>
      <c r="F22" s="625">
        <v>30</v>
      </c>
      <c r="G22" s="625">
        <v>0</v>
      </c>
      <c r="H22" s="625">
        <v>30</v>
      </c>
      <c r="I22" s="625">
        <v>22</v>
      </c>
      <c r="J22" s="625">
        <v>0</v>
      </c>
      <c r="K22" s="625">
        <v>22</v>
      </c>
      <c r="L22" s="625">
        <f>SUM(I22,F22,C22)</f>
        <v>87</v>
      </c>
      <c r="M22" s="625">
        <f>SUM(J22,G22,D22)</f>
        <v>0</v>
      </c>
      <c r="N22" s="625">
        <f>SUM(L22:M22)</f>
        <v>87</v>
      </c>
      <c r="O22" s="404" t="s">
        <v>219</v>
      </c>
      <c r="P22" s="404"/>
    </row>
    <row r="23" spans="1:16" ht="15.95" customHeight="1">
      <c r="A23" s="624" t="s">
        <v>107</v>
      </c>
      <c r="B23" s="624"/>
      <c r="C23" s="625">
        <v>16</v>
      </c>
      <c r="D23" s="625">
        <v>0</v>
      </c>
      <c r="E23" s="625">
        <v>16</v>
      </c>
      <c r="F23" s="625">
        <v>13</v>
      </c>
      <c r="G23" s="625">
        <v>0</v>
      </c>
      <c r="H23" s="625">
        <v>13</v>
      </c>
      <c r="I23" s="625">
        <v>16</v>
      </c>
      <c r="J23" s="625">
        <v>0</v>
      </c>
      <c r="K23" s="625">
        <v>16</v>
      </c>
      <c r="L23" s="625">
        <f>SUM(I23,F23,C23)</f>
        <v>45</v>
      </c>
      <c r="M23" s="625">
        <f>SUM(J23,G23,D23)</f>
        <v>0</v>
      </c>
      <c r="N23" s="625">
        <f>SUM(L23:M23)</f>
        <v>45</v>
      </c>
      <c r="O23" s="404" t="s">
        <v>220</v>
      </c>
      <c r="P23" s="404"/>
    </row>
    <row r="24" spans="1:16" ht="15.95" customHeight="1">
      <c r="A24" s="624" t="s">
        <v>409</v>
      </c>
      <c r="B24" s="624"/>
      <c r="C24" s="625">
        <v>34</v>
      </c>
      <c r="D24" s="625">
        <v>1</v>
      </c>
      <c r="E24" s="625">
        <v>35</v>
      </c>
      <c r="F24" s="625">
        <v>38</v>
      </c>
      <c r="G24" s="625">
        <v>3</v>
      </c>
      <c r="H24" s="625">
        <v>41</v>
      </c>
      <c r="I24" s="625">
        <v>33</v>
      </c>
      <c r="J24" s="625">
        <v>4</v>
      </c>
      <c r="K24" s="625">
        <v>37</v>
      </c>
      <c r="L24" s="625">
        <f>SUM(I24,F24,C24)</f>
        <v>105</v>
      </c>
      <c r="M24" s="625">
        <f>SUM(J24,G24,D24)</f>
        <v>8</v>
      </c>
      <c r="N24" s="625">
        <f>SUM(L24:M24)</f>
        <v>113</v>
      </c>
      <c r="O24" s="404" t="s">
        <v>221</v>
      </c>
      <c r="P24" s="404"/>
    </row>
    <row r="25" spans="1:16" ht="15.95" customHeight="1">
      <c r="A25" s="624" t="s">
        <v>835</v>
      </c>
      <c r="B25" s="624"/>
      <c r="C25" s="625">
        <v>31</v>
      </c>
      <c r="D25" s="625">
        <v>6</v>
      </c>
      <c r="E25" s="625">
        <v>37</v>
      </c>
      <c r="F25" s="625">
        <v>17</v>
      </c>
      <c r="G25" s="625">
        <v>0</v>
      </c>
      <c r="H25" s="625">
        <v>17</v>
      </c>
      <c r="I25" s="625">
        <v>27</v>
      </c>
      <c r="J25" s="625">
        <v>0</v>
      </c>
      <c r="K25" s="625">
        <v>27</v>
      </c>
      <c r="L25" s="625">
        <f>SUM(I25,F25,C25)</f>
        <v>75</v>
      </c>
      <c r="M25" s="625">
        <f>SUM(J25,G25,D25)</f>
        <v>6</v>
      </c>
      <c r="N25" s="625">
        <f>SUM(L25:M25)</f>
        <v>81</v>
      </c>
      <c r="O25" s="404" t="s">
        <v>222</v>
      </c>
      <c r="P25" s="404"/>
    </row>
    <row r="26" spans="1:16" ht="15.95" customHeight="1">
      <c r="A26" s="624" t="s">
        <v>836</v>
      </c>
      <c r="B26" s="624"/>
      <c r="C26" s="625">
        <v>0</v>
      </c>
      <c r="D26" s="625">
        <v>0</v>
      </c>
      <c r="E26" s="625">
        <v>0</v>
      </c>
      <c r="F26" s="625">
        <v>16</v>
      </c>
      <c r="G26" s="625">
        <v>0</v>
      </c>
      <c r="H26" s="625">
        <v>16</v>
      </c>
      <c r="I26" s="625">
        <v>15</v>
      </c>
      <c r="J26" s="625">
        <v>1</v>
      </c>
      <c r="K26" s="625">
        <v>16</v>
      </c>
      <c r="L26" s="625">
        <f>SUM(I26,F26,C26)</f>
        <v>31</v>
      </c>
      <c r="M26" s="625">
        <f>SUM(J26,G26,D26)</f>
        <v>1</v>
      </c>
      <c r="N26" s="625">
        <f>SUM(L26:M26)</f>
        <v>32</v>
      </c>
      <c r="O26" s="404" t="s">
        <v>223</v>
      </c>
      <c r="P26" s="404"/>
    </row>
    <row r="27" spans="1:16" ht="15.95" customHeight="1">
      <c r="A27" s="624" t="s">
        <v>837</v>
      </c>
      <c r="B27" s="624"/>
      <c r="C27" s="625">
        <v>15</v>
      </c>
      <c r="D27" s="625">
        <v>0</v>
      </c>
      <c r="E27" s="625">
        <v>15</v>
      </c>
      <c r="F27" s="625">
        <v>12</v>
      </c>
      <c r="G27" s="625">
        <v>0</v>
      </c>
      <c r="H27" s="625">
        <v>12</v>
      </c>
      <c r="I27" s="625">
        <v>8</v>
      </c>
      <c r="J27" s="625">
        <v>0</v>
      </c>
      <c r="K27" s="625">
        <v>8</v>
      </c>
      <c r="L27" s="625">
        <f>SUM(I27,F27,C27)</f>
        <v>35</v>
      </c>
      <c r="M27" s="625">
        <f>SUM(J27,G27,D27)</f>
        <v>0</v>
      </c>
      <c r="N27" s="625">
        <f>SUM(L27:M27)</f>
        <v>35</v>
      </c>
      <c r="O27" s="404" t="s">
        <v>224</v>
      </c>
      <c r="P27" s="404"/>
    </row>
    <row r="28" spans="1:16" ht="15.95" customHeight="1">
      <c r="A28" s="624" t="s">
        <v>772</v>
      </c>
      <c r="B28" s="624"/>
      <c r="C28" s="625">
        <v>0</v>
      </c>
      <c r="D28" s="625">
        <v>0</v>
      </c>
      <c r="E28" s="625">
        <v>0</v>
      </c>
      <c r="F28" s="625">
        <v>0</v>
      </c>
      <c r="G28" s="625">
        <v>0</v>
      </c>
      <c r="H28" s="625">
        <v>0</v>
      </c>
      <c r="I28" s="625">
        <v>0</v>
      </c>
      <c r="J28" s="625">
        <v>0</v>
      </c>
      <c r="K28" s="625">
        <v>0</v>
      </c>
      <c r="L28" s="625">
        <f>SUM(I28,F28,C28)</f>
        <v>0</v>
      </c>
      <c r="M28" s="625">
        <f>SUM(J28,G28,D28)</f>
        <v>0</v>
      </c>
      <c r="N28" s="625">
        <f>SUM(L28:M28)</f>
        <v>0</v>
      </c>
      <c r="O28" s="404" t="s">
        <v>225</v>
      </c>
      <c r="P28" s="404"/>
    </row>
    <row r="29" spans="1:16" ht="15.95" customHeight="1" thickBot="1">
      <c r="A29" s="560" t="s">
        <v>773</v>
      </c>
      <c r="B29" s="560"/>
      <c r="C29" s="626">
        <v>0</v>
      </c>
      <c r="D29" s="626">
        <v>0</v>
      </c>
      <c r="E29" s="625">
        <v>0</v>
      </c>
      <c r="F29" s="625">
        <v>0</v>
      </c>
      <c r="G29" s="625">
        <v>0</v>
      </c>
      <c r="H29" s="625">
        <v>0</v>
      </c>
      <c r="I29" s="626">
        <v>0</v>
      </c>
      <c r="J29" s="626">
        <v>0</v>
      </c>
      <c r="K29" s="625">
        <v>0</v>
      </c>
      <c r="L29" s="625">
        <f>SUM(I29,F29,C29)</f>
        <v>0</v>
      </c>
      <c r="M29" s="625">
        <f>SUM(J29,G29,D29)</f>
        <v>0</v>
      </c>
      <c r="N29" s="625">
        <f>SUM(L29:M29)</f>
        <v>0</v>
      </c>
      <c r="O29" s="435" t="s">
        <v>226</v>
      </c>
      <c r="P29" s="435"/>
    </row>
    <row r="30" spans="1:16" ht="15.95" customHeight="1" thickBot="1">
      <c r="A30" s="633" t="s">
        <v>838</v>
      </c>
      <c r="B30" s="633"/>
      <c r="C30" s="634">
        <f>SUM(C10:C29)</f>
        <v>210</v>
      </c>
      <c r="D30" s="634">
        <f>SUM(D10:D29)</f>
        <v>21</v>
      </c>
      <c r="E30" s="634">
        <f>SUM(E10:E29)</f>
        <v>231</v>
      </c>
      <c r="F30" s="634">
        <f>SUM(F10:F29)</f>
        <v>211</v>
      </c>
      <c r="G30" s="634">
        <f>SUM(G10:G29)</f>
        <v>8</v>
      </c>
      <c r="H30" s="634">
        <f>SUM(H10:H29)</f>
        <v>219</v>
      </c>
      <c r="I30" s="634">
        <f>SUM(I10:I29)</f>
        <v>195</v>
      </c>
      <c r="J30" s="634">
        <f>SUM(J10:J29)</f>
        <v>5</v>
      </c>
      <c r="K30" s="634">
        <f>SUM(K10:K29)</f>
        <v>200</v>
      </c>
      <c r="L30" s="634">
        <f>SUM(L10:L29)</f>
        <v>616</v>
      </c>
      <c r="M30" s="634">
        <f>SUM(M10:M29)</f>
        <v>34</v>
      </c>
      <c r="N30" s="634">
        <f>SUM(N10:N29)</f>
        <v>650</v>
      </c>
      <c r="O30" s="434" t="s">
        <v>201</v>
      </c>
      <c r="P30" s="434"/>
    </row>
    <row r="31" spans="1:16" ht="13.5" thickTop="1">
      <c r="O31" s="230"/>
      <c r="P31" s="230"/>
    </row>
    <row r="32" spans="1:16">
      <c r="O32" s="230"/>
      <c r="P32" s="230"/>
    </row>
  </sheetData>
  <mergeCells count="58">
    <mergeCell ref="O4:P4"/>
    <mergeCell ref="C6:E6"/>
    <mergeCell ref="E7:E8"/>
    <mergeCell ref="C5:E5"/>
    <mergeCell ref="D7:D8"/>
    <mergeCell ref="A3:P3"/>
    <mergeCell ref="H7:H8"/>
    <mergeCell ref="I5:K5"/>
    <mergeCell ref="L5:N5"/>
    <mergeCell ref="N7:N8"/>
    <mergeCell ref="A10:B10"/>
    <mergeCell ref="O10:P10"/>
    <mergeCell ref="A1:P2"/>
    <mergeCell ref="J7:J8"/>
    <mergeCell ref="K7:K8"/>
    <mergeCell ref="L7:L8"/>
    <mergeCell ref="M7:M8"/>
    <mergeCell ref="A4:C4"/>
    <mergeCell ref="F6:H6"/>
    <mergeCell ref="I6:K6"/>
    <mergeCell ref="F7:F8"/>
    <mergeCell ref="G7:G8"/>
    <mergeCell ref="O12:P12"/>
    <mergeCell ref="O13:P13"/>
    <mergeCell ref="I7:I8"/>
    <mergeCell ref="C7:C8"/>
    <mergeCell ref="A21:B21"/>
    <mergeCell ref="A20:B20"/>
    <mergeCell ref="A5:B9"/>
    <mergeCell ref="O22:P22"/>
    <mergeCell ref="F5:H5"/>
    <mergeCell ref="L6:N6"/>
    <mergeCell ref="O11:P11"/>
    <mergeCell ref="O5:P9"/>
    <mergeCell ref="O21:P21"/>
    <mergeCell ref="O25:P25"/>
    <mergeCell ref="O26:P26"/>
    <mergeCell ref="O27:P27"/>
    <mergeCell ref="A23:B23"/>
    <mergeCell ref="O24:P24"/>
    <mergeCell ref="A25:B25"/>
    <mergeCell ref="A24:B24"/>
    <mergeCell ref="A11:B11"/>
    <mergeCell ref="A12:B12"/>
    <mergeCell ref="A13:B13"/>
    <mergeCell ref="A14:A19"/>
    <mergeCell ref="A22:B22"/>
    <mergeCell ref="O23:P23"/>
    <mergeCell ref="P14:P19"/>
    <mergeCell ref="O20:P20"/>
    <mergeCell ref="O30:P30"/>
    <mergeCell ref="O28:P28"/>
    <mergeCell ref="A30:B30"/>
    <mergeCell ref="A26:B26"/>
    <mergeCell ref="A27:B27"/>
    <mergeCell ref="A28:B28"/>
    <mergeCell ref="A29:B29"/>
    <mergeCell ref="O29:P29"/>
  </mergeCells>
  <printOptions horizontalCentered="1"/>
  <pageMargins left="1" right="1" top="1.5" bottom="1" header="1.5" footer="1"/>
  <pageSetup paperSize="9" scale="75" firstPageNumber="86" orientation="landscape" useFirstPageNumber="1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Y29"/>
  <sheetViews>
    <sheetView rightToLeft="1" view="pageBreakPreview" topLeftCell="A5" zoomScale="80" zoomScaleNormal="75" zoomScaleSheetLayoutView="80" workbookViewId="0">
      <selection activeCell="N10" sqref="N10"/>
    </sheetView>
  </sheetViews>
  <sheetFormatPr defaultRowHeight="12.75"/>
  <cols>
    <col min="1" max="1" width="5.5703125" style="193" customWidth="1"/>
    <col min="2" max="2" width="9" style="193" customWidth="1"/>
    <col min="3" max="4" width="5.7109375" style="193" customWidth="1"/>
    <col min="5" max="6" width="7" style="193" customWidth="1"/>
    <col min="7" max="7" width="5.85546875" style="193" customWidth="1"/>
    <col min="8" max="8" width="5.140625" style="193" customWidth="1"/>
    <col min="9" max="9" width="6.85546875" style="193" customWidth="1"/>
    <col min="10" max="10" width="6" style="193" customWidth="1"/>
    <col min="11" max="12" width="7.140625" style="193" customWidth="1"/>
    <col min="13" max="14" width="6.7109375" style="193" customWidth="1"/>
    <col min="15" max="16" width="5.42578125" style="193" customWidth="1"/>
    <col min="17" max="20" width="4.7109375" style="193" customWidth="1"/>
    <col min="21" max="21" width="6.85546875" style="193" customWidth="1"/>
    <col min="22" max="22" width="6.42578125" style="193" customWidth="1"/>
    <col min="23" max="23" width="7.140625" style="193" customWidth="1"/>
    <col min="24" max="24" width="15.85546875" style="193" customWidth="1"/>
    <col min="25" max="25" width="7" style="193" customWidth="1"/>
    <col min="26" max="16384" width="9.140625" style="193"/>
  </cols>
  <sheetData>
    <row r="1" spans="1:25" s="956" customFormat="1" ht="23.25" customHeight="1">
      <c r="A1" s="718" t="s">
        <v>839</v>
      </c>
      <c r="B1" s="718"/>
      <c r="C1" s="718"/>
      <c r="D1" s="718"/>
      <c r="E1" s="718"/>
      <c r="F1" s="718"/>
      <c r="G1" s="718"/>
      <c r="H1" s="718"/>
      <c r="I1" s="718"/>
      <c r="J1" s="718"/>
      <c r="K1" s="718"/>
      <c r="L1" s="718"/>
      <c r="M1" s="718"/>
      <c r="N1" s="718"/>
      <c r="O1" s="718"/>
      <c r="P1" s="718"/>
      <c r="Q1" s="718"/>
      <c r="R1" s="718"/>
      <c r="S1" s="718"/>
      <c r="T1" s="718"/>
      <c r="U1" s="718"/>
      <c r="V1" s="718"/>
      <c r="W1" s="718"/>
      <c r="X1" s="718"/>
      <c r="Y1" s="718"/>
    </row>
    <row r="2" spans="1:25" s="956" customFormat="1" ht="26.25" customHeight="1">
      <c r="A2" s="581" t="s">
        <v>840</v>
      </c>
      <c r="B2" s="581"/>
      <c r="C2" s="581"/>
      <c r="D2" s="581"/>
      <c r="E2" s="581"/>
      <c r="F2" s="581"/>
      <c r="G2" s="581"/>
      <c r="H2" s="581"/>
      <c r="I2" s="581"/>
      <c r="J2" s="581"/>
      <c r="K2" s="581"/>
      <c r="L2" s="581"/>
      <c r="M2" s="581"/>
      <c r="N2" s="581"/>
      <c r="O2" s="581"/>
      <c r="P2" s="581"/>
      <c r="Q2" s="581"/>
      <c r="R2" s="581"/>
      <c r="S2" s="581"/>
      <c r="T2" s="581"/>
      <c r="U2" s="581"/>
      <c r="V2" s="581"/>
      <c r="W2" s="581"/>
      <c r="X2" s="581"/>
      <c r="Y2" s="581"/>
    </row>
    <row r="3" spans="1:25" s="956" customFormat="1" ht="25.5" customHeight="1" thickBot="1">
      <c r="A3" s="681" t="s">
        <v>841</v>
      </c>
      <c r="B3" s="681"/>
      <c r="C3" s="681"/>
      <c r="D3" s="645"/>
      <c r="E3" s="645"/>
      <c r="F3" s="645"/>
      <c r="G3" s="645"/>
      <c r="H3" s="645"/>
      <c r="I3" s="645"/>
      <c r="J3" s="645"/>
      <c r="K3" s="645"/>
      <c r="L3" s="645"/>
      <c r="M3" s="645"/>
      <c r="N3" s="645"/>
      <c r="O3" s="645"/>
      <c r="P3" s="645"/>
      <c r="Q3" s="645"/>
      <c r="R3" s="645"/>
      <c r="S3" s="645"/>
      <c r="T3" s="645"/>
      <c r="U3" s="645"/>
      <c r="V3" s="645"/>
      <c r="W3" s="645"/>
      <c r="X3" s="691" t="s">
        <v>842</v>
      </c>
      <c r="Y3" s="691"/>
    </row>
    <row r="4" spans="1:25" s="893" customFormat="1" ht="22.5" customHeight="1" thickTop="1">
      <c r="A4" s="795" t="s">
        <v>84</v>
      </c>
      <c r="B4" s="795"/>
      <c r="C4" s="795" t="s">
        <v>32</v>
      </c>
      <c r="D4" s="795"/>
      <c r="E4" s="795" t="s">
        <v>843</v>
      </c>
      <c r="F4" s="795"/>
      <c r="G4" s="795" t="s">
        <v>347</v>
      </c>
      <c r="H4" s="795"/>
      <c r="I4" s="795" t="s">
        <v>348</v>
      </c>
      <c r="J4" s="795"/>
      <c r="K4" s="795" t="s">
        <v>349</v>
      </c>
      <c r="L4" s="795"/>
      <c r="M4" s="795" t="s">
        <v>33</v>
      </c>
      <c r="N4" s="795"/>
      <c r="O4" s="795" t="s">
        <v>34</v>
      </c>
      <c r="P4" s="795"/>
      <c r="Q4" s="795" t="s">
        <v>35</v>
      </c>
      <c r="R4" s="795"/>
      <c r="S4" s="795" t="s">
        <v>36</v>
      </c>
      <c r="T4" s="795"/>
      <c r="U4" s="795" t="s">
        <v>31</v>
      </c>
      <c r="V4" s="795"/>
      <c r="W4" s="795"/>
      <c r="X4" s="795" t="s">
        <v>206</v>
      </c>
      <c r="Y4" s="795"/>
    </row>
    <row r="5" spans="1:25" s="893" customFormat="1" ht="22.5" customHeight="1">
      <c r="A5" s="616"/>
      <c r="B5" s="616"/>
      <c r="C5" s="616" t="s">
        <v>244</v>
      </c>
      <c r="D5" s="616"/>
      <c r="E5" s="616" t="s">
        <v>707</v>
      </c>
      <c r="F5" s="616"/>
      <c r="G5" s="616" t="s">
        <v>708</v>
      </c>
      <c r="H5" s="616"/>
      <c r="I5" s="616" t="s">
        <v>709</v>
      </c>
      <c r="J5" s="616"/>
      <c r="K5" s="616" t="s">
        <v>710</v>
      </c>
      <c r="L5" s="616"/>
      <c r="M5" s="616" t="s">
        <v>245</v>
      </c>
      <c r="N5" s="616"/>
      <c r="O5" s="616" t="s">
        <v>246</v>
      </c>
      <c r="P5" s="616"/>
      <c r="Q5" s="616" t="s">
        <v>247</v>
      </c>
      <c r="R5" s="616"/>
      <c r="S5" s="616" t="s">
        <v>248</v>
      </c>
      <c r="T5" s="616"/>
      <c r="U5" s="616" t="s">
        <v>201</v>
      </c>
      <c r="V5" s="616"/>
      <c r="W5" s="616"/>
      <c r="X5" s="616"/>
      <c r="Y5" s="616"/>
    </row>
    <row r="6" spans="1:25" s="893" customFormat="1" ht="18" customHeight="1">
      <c r="A6" s="616"/>
      <c r="B6" s="616"/>
      <c r="C6" s="767" t="s">
        <v>5</v>
      </c>
      <c r="D6" s="767" t="s">
        <v>6</v>
      </c>
      <c r="E6" s="767" t="s">
        <v>5</v>
      </c>
      <c r="F6" s="767" t="s">
        <v>6</v>
      </c>
      <c r="G6" s="767" t="s">
        <v>5</v>
      </c>
      <c r="H6" s="767" t="s">
        <v>6</v>
      </c>
      <c r="I6" s="767" t="s">
        <v>5</v>
      </c>
      <c r="J6" s="767" t="s">
        <v>6</v>
      </c>
      <c r="K6" s="767" t="s">
        <v>5</v>
      </c>
      <c r="L6" s="767" t="s">
        <v>6</v>
      </c>
      <c r="M6" s="767" t="s">
        <v>5</v>
      </c>
      <c r="N6" s="767" t="s">
        <v>6</v>
      </c>
      <c r="O6" s="767" t="s">
        <v>5</v>
      </c>
      <c r="P6" s="767" t="s">
        <v>6</v>
      </c>
      <c r="Q6" s="767" t="s">
        <v>5</v>
      </c>
      <c r="R6" s="767" t="s">
        <v>6</v>
      </c>
      <c r="S6" s="767" t="s">
        <v>5</v>
      </c>
      <c r="T6" s="767" t="s">
        <v>6</v>
      </c>
      <c r="U6" s="767" t="s">
        <v>5</v>
      </c>
      <c r="V6" s="767" t="s">
        <v>6</v>
      </c>
      <c r="W6" s="767" t="s">
        <v>4</v>
      </c>
      <c r="X6" s="616"/>
      <c r="Y6" s="616"/>
    </row>
    <row r="7" spans="1:25" s="750" customFormat="1" ht="47.25" customHeight="1" thickBot="1">
      <c r="A7" s="809"/>
      <c r="B7" s="809"/>
      <c r="C7" s="619" t="s">
        <v>198</v>
      </c>
      <c r="D7" s="619" t="s">
        <v>233</v>
      </c>
      <c r="E7" s="619" t="s">
        <v>198</v>
      </c>
      <c r="F7" s="619" t="s">
        <v>233</v>
      </c>
      <c r="G7" s="619" t="s">
        <v>198</v>
      </c>
      <c r="H7" s="619" t="s">
        <v>233</v>
      </c>
      <c r="I7" s="619" t="s">
        <v>198</v>
      </c>
      <c r="J7" s="619" t="s">
        <v>233</v>
      </c>
      <c r="K7" s="619" t="s">
        <v>198</v>
      </c>
      <c r="L7" s="619" t="s">
        <v>233</v>
      </c>
      <c r="M7" s="619" t="s">
        <v>198</v>
      </c>
      <c r="N7" s="619" t="s">
        <v>233</v>
      </c>
      <c r="O7" s="619" t="s">
        <v>198</v>
      </c>
      <c r="P7" s="619" t="s">
        <v>233</v>
      </c>
      <c r="Q7" s="619" t="s">
        <v>198</v>
      </c>
      <c r="R7" s="619" t="s">
        <v>233</v>
      </c>
      <c r="S7" s="619" t="s">
        <v>198</v>
      </c>
      <c r="T7" s="619" t="s">
        <v>233</v>
      </c>
      <c r="U7" s="619" t="s">
        <v>198</v>
      </c>
      <c r="V7" s="619" t="s">
        <v>233</v>
      </c>
      <c r="W7" s="619" t="s">
        <v>201</v>
      </c>
      <c r="X7" s="809"/>
      <c r="Y7" s="809"/>
    </row>
    <row r="8" spans="1:25" ht="15.95" customHeight="1">
      <c r="A8" s="685" t="s">
        <v>382</v>
      </c>
      <c r="B8" s="685"/>
      <c r="C8" s="654">
        <v>0</v>
      </c>
      <c r="D8" s="654">
        <v>0</v>
      </c>
      <c r="E8" s="654">
        <v>0</v>
      </c>
      <c r="F8" s="654">
        <v>0</v>
      </c>
      <c r="G8" s="654">
        <v>2</v>
      </c>
      <c r="H8" s="654">
        <v>0</v>
      </c>
      <c r="I8" s="654">
        <v>10</v>
      </c>
      <c r="J8" s="654">
        <v>6</v>
      </c>
      <c r="K8" s="654">
        <v>0</v>
      </c>
      <c r="L8" s="654">
        <v>0</v>
      </c>
      <c r="M8" s="654">
        <v>0</v>
      </c>
      <c r="N8" s="654">
        <v>0</v>
      </c>
      <c r="O8" s="654">
        <v>1</v>
      </c>
      <c r="P8" s="654">
        <v>0</v>
      </c>
      <c r="Q8" s="654">
        <v>0</v>
      </c>
      <c r="R8" s="654">
        <v>0</v>
      </c>
      <c r="S8" s="654">
        <v>0</v>
      </c>
      <c r="T8" s="654">
        <v>0</v>
      </c>
      <c r="U8" s="654">
        <f>SUM(S8,Q8,O8,M8,K8,I8,G8,E8,C8)</f>
        <v>13</v>
      </c>
      <c r="V8" s="654">
        <f>SUM(T8,R8,P8,N8,L8,J8,H8,F8,D8)</f>
        <v>6</v>
      </c>
      <c r="W8" s="654">
        <f>SUM(U8:V8)</f>
        <v>19</v>
      </c>
      <c r="X8" s="502" t="s">
        <v>380</v>
      </c>
      <c r="Y8" s="502"/>
    </row>
    <row r="9" spans="1:25" ht="15.95" customHeight="1">
      <c r="A9" s="624" t="s">
        <v>387</v>
      </c>
      <c r="B9" s="624"/>
      <c r="C9" s="910">
        <v>0</v>
      </c>
      <c r="D9" s="910">
        <v>0</v>
      </c>
      <c r="E9" s="910">
        <v>0</v>
      </c>
      <c r="F9" s="910">
        <v>0</v>
      </c>
      <c r="G9" s="910">
        <v>0</v>
      </c>
      <c r="H9" s="910">
        <v>0</v>
      </c>
      <c r="I9" s="910">
        <v>0</v>
      </c>
      <c r="J9" s="910">
        <v>0</v>
      </c>
      <c r="K9" s="910">
        <v>0</v>
      </c>
      <c r="L9" s="910">
        <v>0</v>
      </c>
      <c r="M9" s="910">
        <v>0</v>
      </c>
      <c r="N9" s="910">
        <v>0</v>
      </c>
      <c r="O9" s="910">
        <v>0</v>
      </c>
      <c r="P9" s="910">
        <v>0</v>
      </c>
      <c r="Q9" s="910">
        <v>0</v>
      </c>
      <c r="R9" s="910">
        <v>0</v>
      </c>
      <c r="S9" s="910">
        <v>0</v>
      </c>
      <c r="T9" s="910">
        <v>0</v>
      </c>
      <c r="U9" s="910">
        <f>SUM(S9,Q9,O9,M9,K9,I9,G9,E9,C9)</f>
        <v>0</v>
      </c>
      <c r="V9" s="910">
        <f>SUM(T9,R9,P9,N9,L9,J9,H9,F9,D9)</f>
        <v>0</v>
      </c>
      <c r="W9" s="910">
        <f>SUM(U9:V9)</f>
        <v>0</v>
      </c>
      <c r="X9" s="404" t="s">
        <v>207</v>
      </c>
      <c r="Y9" s="404"/>
    </row>
    <row r="10" spans="1:25" ht="15.95" customHeight="1">
      <c r="A10" s="624" t="s">
        <v>388</v>
      </c>
      <c r="B10" s="624"/>
      <c r="C10" s="910">
        <v>1</v>
      </c>
      <c r="D10" s="910">
        <v>0</v>
      </c>
      <c r="E10" s="910">
        <v>0</v>
      </c>
      <c r="F10" s="910">
        <v>0</v>
      </c>
      <c r="G10" s="910">
        <v>4</v>
      </c>
      <c r="H10" s="910">
        <v>0</v>
      </c>
      <c r="I10" s="910">
        <v>10</v>
      </c>
      <c r="J10" s="910">
        <v>3</v>
      </c>
      <c r="K10" s="910">
        <v>0</v>
      </c>
      <c r="L10" s="910">
        <v>1</v>
      </c>
      <c r="M10" s="910">
        <v>0</v>
      </c>
      <c r="N10" s="910">
        <v>0</v>
      </c>
      <c r="O10" s="910">
        <v>0</v>
      </c>
      <c r="P10" s="910">
        <v>0</v>
      </c>
      <c r="Q10" s="910">
        <v>0</v>
      </c>
      <c r="R10" s="910">
        <v>0</v>
      </c>
      <c r="S10" s="910">
        <v>0</v>
      </c>
      <c r="T10" s="910">
        <v>0</v>
      </c>
      <c r="U10" s="910">
        <f>SUM(S10,Q10,O10,M10,K10,I10,G10,E10,C10)</f>
        <v>15</v>
      </c>
      <c r="V10" s="910">
        <f>SUM(T10,R10,P10,N10,L10,J10,H10,F10,D10)</f>
        <v>4</v>
      </c>
      <c r="W10" s="910">
        <f>SUM(U10:V10)</f>
        <v>19</v>
      </c>
      <c r="X10" s="404" t="s">
        <v>208</v>
      </c>
      <c r="Y10" s="404"/>
    </row>
    <row r="11" spans="1:25" ht="15.95" customHeight="1">
      <c r="A11" s="624" t="s">
        <v>389</v>
      </c>
      <c r="B11" s="624"/>
      <c r="C11" s="910">
        <v>0</v>
      </c>
      <c r="D11" s="910">
        <v>0</v>
      </c>
      <c r="E11" s="910">
        <v>0</v>
      </c>
      <c r="F11" s="910">
        <v>0</v>
      </c>
      <c r="G11" s="910">
        <v>0</v>
      </c>
      <c r="H11" s="910">
        <v>0</v>
      </c>
      <c r="I11" s="910">
        <v>0</v>
      </c>
      <c r="J11" s="910">
        <v>0</v>
      </c>
      <c r="K11" s="910">
        <v>0</v>
      </c>
      <c r="L11" s="910">
        <v>0</v>
      </c>
      <c r="M11" s="910">
        <v>0</v>
      </c>
      <c r="N11" s="910">
        <v>0</v>
      </c>
      <c r="O11" s="910">
        <v>0</v>
      </c>
      <c r="P11" s="910">
        <v>0</v>
      </c>
      <c r="Q11" s="910">
        <v>0</v>
      </c>
      <c r="R11" s="910">
        <v>0</v>
      </c>
      <c r="S11" s="910">
        <v>0</v>
      </c>
      <c r="T11" s="910">
        <v>0</v>
      </c>
      <c r="U11" s="910">
        <f>SUM(S11,Q11,O11,M11,K11,I11,G11,E11,C11)</f>
        <v>0</v>
      </c>
      <c r="V11" s="910">
        <f>SUM(T11,R11,P11,N11,L11,J11,H11,F11,D11)</f>
        <v>0</v>
      </c>
      <c r="W11" s="910">
        <f>SUM(U11:V11)</f>
        <v>0</v>
      </c>
      <c r="X11" s="404" t="s">
        <v>209</v>
      </c>
      <c r="Y11" s="404"/>
    </row>
    <row r="12" spans="1:25" ht="15.95" customHeight="1">
      <c r="A12" s="627" t="s">
        <v>8</v>
      </c>
      <c r="B12" s="191" t="s">
        <v>69</v>
      </c>
      <c r="C12" s="910">
        <v>0</v>
      </c>
      <c r="D12" s="910">
        <v>0</v>
      </c>
      <c r="E12" s="910">
        <v>0</v>
      </c>
      <c r="F12" s="910">
        <v>0</v>
      </c>
      <c r="G12" s="910">
        <v>0</v>
      </c>
      <c r="H12" s="910">
        <v>0</v>
      </c>
      <c r="I12" s="910">
        <v>0</v>
      </c>
      <c r="J12" s="910">
        <v>0</v>
      </c>
      <c r="K12" s="910">
        <v>0</v>
      </c>
      <c r="L12" s="910">
        <v>0</v>
      </c>
      <c r="M12" s="910">
        <v>0</v>
      </c>
      <c r="N12" s="910">
        <v>0</v>
      </c>
      <c r="O12" s="910">
        <v>0</v>
      </c>
      <c r="P12" s="910">
        <v>0</v>
      </c>
      <c r="Q12" s="910">
        <v>0</v>
      </c>
      <c r="R12" s="910">
        <v>0</v>
      </c>
      <c r="S12" s="910">
        <v>0</v>
      </c>
      <c r="T12" s="910">
        <v>0</v>
      </c>
      <c r="U12" s="910">
        <f>SUM(S12,Q12,O12,M12,K12,I12,G12,E12,C12)</f>
        <v>0</v>
      </c>
      <c r="V12" s="910">
        <f>SUM(T12,R12,P12,N12,L12,J12,H12,F12,D12)</f>
        <v>0</v>
      </c>
      <c r="W12" s="910">
        <f>SUM(U12:V12)</f>
        <v>0</v>
      </c>
      <c r="X12" s="365" t="s">
        <v>627</v>
      </c>
      <c r="Y12" s="438" t="s">
        <v>211</v>
      </c>
    </row>
    <row r="13" spans="1:25" ht="15.95" customHeight="1">
      <c r="A13" s="628"/>
      <c r="B13" s="191" t="s">
        <v>73</v>
      </c>
      <c r="C13" s="910">
        <v>0</v>
      </c>
      <c r="D13" s="910">
        <v>0</v>
      </c>
      <c r="E13" s="910">
        <v>0</v>
      </c>
      <c r="F13" s="910">
        <v>0</v>
      </c>
      <c r="G13" s="910">
        <v>1</v>
      </c>
      <c r="H13" s="910">
        <v>3</v>
      </c>
      <c r="I13" s="910">
        <v>9</v>
      </c>
      <c r="J13" s="910">
        <v>6</v>
      </c>
      <c r="K13" s="910">
        <v>1</v>
      </c>
      <c r="L13" s="910">
        <v>1</v>
      </c>
      <c r="M13" s="910">
        <v>0</v>
      </c>
      <c r="N13" s="910">
        <v>0</v>
      </c>
      <c r="O13" s="910">
        <v>0</v>
      </c>
      <c r="P13" s="910">
        <v>0</v>
      </c>
      <c r="Q13" s="910">
        <v>0</v>
      </c>
      <c r="R13" s="910">
        <v>0</v>
      </c>
      <c r="S13" s="910">
        <v>0</v>
      </c>
      <c r="T13" s="910">
        <v>0</v>
      </c>
      <c r="U13" s="910">
        <f>SUM(S13,Q13,O13,M13,K13,I13,G13,E13,C13)</f>
        <v>11</v>
      </c>
      <c r="V13" s="910">
        <f>SUM(T13,R13,P13,N13,L13,J13,H13,F13,D13)</f>
        <v>10</v>
      </c>
      <c r="W13" s="910">
        <f>SUM(U13:V13)</f>
        <v>21</v>
      </c>
      <c r="X13" s="365" t="s">
        <v>628</v>
      </c>
      <c r="Y13" s="438"/>
    </row>
    <row r="14" spans="1:25" ht="15.95" customHeight="1">
      <c r="A14" s="628"/>
      <c r="B14" s="191" t="s">
        <v>74</v>
      </c>
      <c r="C14" s="910">
        <v>0</v>
      </c>
      <c r="D14" s="910">
        <v>0</v>
      </c>
      <c r="E14" s="910">
        <v>0</v>
      </c>
      <c r="F14" s="910">
        <v>0</v>
      </c>
      <c r="G14" s="910">
        <v>0</v>
      </c>
      <c r="H14" s="910">
        <v>0</v>
      </c>
      <c r="I14" s="910">
        <v>0</v>
      </c>
      <c r="J14" s="910">
        <v>0</v>
      </c>
      <c r="K14" s="910">
        <v>0</v>
      </c>
      <c r="L14" s="910">
        <v>0</v>
      </c>
      <c r="M14" s="910">
        <v>0</v>
      </c>
      <c r="N14" s="910">
        <v>0</v>
      </c>
      <c r="O14" s="910">
        <v>0</v>
      </c>
      <c r="P14" s="910">
        <v>0</v>
      </c>
      <c r="Q14" s="910">
        <v>0</v>
      </c>
      <c r="R14" s="910">
        <v>0</v>
      </c>
      <c r="S14" s="910">
        <v>0</v>
      </c>
      <c r="T14" s="910">
        <v>0</v>
      </c>
      <c r="U14" s="910">
        <f>SUM(S14,Q14,O14,M14,K14,I14,G14,E14,C14)</f>
        <v>0</v>
      </c>
      <c r="V14" s="910">
        <f>SUM(T14,R14,P14,N14,L14,J14,H14,F14,D14)</f>
        <v>0</v>
      </c>
      <c r="W14" s="910">
        <f>SUM(U14:V14)</f>
        <v>0</v>
      </c>
      <c r="X14" s="365" t="s">
        <v>629</v>
      </c>
      <c r="Y14" s="438"/>
    </row>
    <row r="15" spans="1:25" ht="15.95" customHeight="1">
      <c r="A15" s="628"/>
      <c r="B15" s="191" t="s">
        <v>390</v>
      </c>
      <c r="C15" s="910">
        <v>0</v>
      </c>
      <c r="D15" s="910">
        <v>0</v>
      </c>
      <c r="E15" s="910">
        <v>0</v>
      </c>
      <c r="F15" s="910">
        <v>0</v>
      </c>
      <c r="G15" s="910">
        <v>0</v>
      </c>
      <c r="H15" s="910">
        <v>0</v>
      </c>
      <c r="I15" s="910">
        <v>0</v>
      </c>
      <c r="J15" s="910">
        <v>0</v>
      </c>
      <c r="K15" s="910">
        <v>0</v>
      </c>
      <c r="L15" s="910">
        <v>0</v>
      </c>
      <c r="M15" s="910">
        <v>0</v>
      </c>
      <c r="N15" s="910">
        <v>0</v>
      </c>
      <c r="O15" s="910">
        <v>0</v>
      </c>
      <c r="P15" s="910">
        <v>0</v>
      </c>
      <c r="Q15" s="910">
        <v>0</v>
      </c>
      <c r="R15" s="910">
        <v>0</v>
      </c>
      <c r="S15" s="910">
        <v>0</v>
      </c>
      <c r="T15" s="910">
        <v>0</v>
      </c>
      <c r="U15" s="910">
        <f>SUM(S15,Q15,O15,M15,K15,I15,G15,E15,C15)</f>
        <v>0</v>
      </c>
      <c r="V15" s="910">
        <f>SUM(T15,R15,P15,N15,L15,J15,H15,F15,D15)</f>
        <v>0</v>
      </c>
      <c r="W15" s="910">
        <f>SUM(U15:V15)</f>
        <v>0</v>
      </c>
      <c r="X15" s="365" t="s">
        <v>630</v>
      </c>
      <c r="Y15" s="438"/>
    </row>
    <row r="16" spans="1:25" ht="15.95" customHeight="1">
      <c r="A16" s="628"/>
      <c r="B16" s="191" t="s">
        <v>391</v>
      </c>
      <c r="C16" s="910">
        <v>0</v>
      </c>
      <c r="D16" s="910">
        <v>0</v>
      </c>
      <c r="E16" s="910">
        <v>0</v>
      </c>
      <c r="F16" s="910">
        <v>0</v>
      </c>
      <c r="G16" s="910">
        <v>0</v>
      </c>
      <c r="H16" s="910">
        <v>0</v>
      </c>
      <c r="I16" s="910">
        <v>0</v>
      </c>
      <c r="J16" s="910">
        <v>0</v>
      </c>
      <c r="K16" s="910">
        <v>0</v>
      </c>
      <c r="L16" s="910">
        <v>0</v>
      </c>
      <c r="M16" s="910">
        <v>0</v>
      </c>
      <c r="N16" s="910">
        <v>0</v>
      </c>
      <c r="O16" s="910">
        <v>0</v>
      </c>
      <c r="P16" s="910">
        <v>0</v>
      </c>
      <c r="Q16" s="910">
        <v>0</v>
      </c>
      <c r="R16" s="910">
        <v>0</v>
      </c>
      <c r="S16" s="910">
        <v>0</v>
      </c>
      <c r="T16" s="910">
        <v>0</v>
      </c>
      <c r="U16" s="910">
        <f>SUM(S16,Q16,O16,M16,K16,I16,G16,E16,C16)</f>
        <v>0</v>
      </c>
      <c r="V16" s="910">
        <f>SUM(T16,R16,P16,N16,L16,J16,H16,F16,D16)</f>
        <v>0</v>
      </c>
      <c r="W16" s="910">
        <f>SUM(U16:V16)</f>
        <v>0</v>
      </c>
      <c r="X16" s="365" t="s">
        <v>631</v>
      </c>
      <c r="Y16" s="438"/>
    </row>
    <row r="17" spans="1:25" ht="15.95" customHeight="1">
      <c r="A17" s="630"/>
      <c r="B17" s="191" t="s">
        <v>71</v>
      </c>
      <c r="C17" s="910">
        <v>0</v>
      </c>
      <c r="D17" s="910">
        <v>0</v>
      </c>
      <c r="E17" s="910">
        <v>0</v>
      </c>
      <c r="F17" s="910">
        <v>0</v>
      </c>
      <c r="G17" s="910">
        <v>0</v>
      </c>
      <c r="H17" s="910">
        <v>0</v>
      </c>
      <c r="I17" s="910">
        <v>0</v>
      </c>
      <c r="J17" s="910">
        <v>0</v>
      </c>
      <c r="K17" s="910">
        <v>0</v>
      </c>
      <c r="L17" s="910">
        <v>0</v>
      </c>
      <c r="M17" s="910">
        <v>0</v>
      </c>
      <c r="N17" s="910">
        <v>0</v>
      </c>
      <c r="O17" s="910">
        <v>0</v>
      </c>
      <c r="P17" s="910">
        <v>0</v>
      </c>
      <c r="Q17" s="910">
        <v>0</v>
      </c>
      <c r="R17" s="910">
        <v>0</v>
      </c>
      <c r="S17" s="910">
        <v>0</v>
      </c>
      <c r="T17" s="910">
        <v>0</v>
      </c>
      <c r="U17" s="910">
        <f>SUM(S17,Q17,O17,M17,K17,I17,G17,E17,C17)</f>
        <v>0</v>
      </c>
      <c r="V17" s="910">
        <f>SUM(T17,R17,P17,N17,L17,J17,H17,F17,D17)</f>
        <v>0</v>
      </c>
      <c r="W17" s="910">
        <f>SUM(U17:V17)</f>
        <v>0</v>
      </c>
      <c r="X17" s="365" t="s">
        <v>632</v>
      </c>
      <c r="Y17" s="438"/>
    </row>
    <row r="18" spans="1:25" ht="15.95" customHeight="1">
      <c r="A18" s="624" t="s">
        <v>392</v>
      </c>
      <c r="B18" s="624"/>
      <c r="C18" s="910">
        <v>4</v>
      </c>
      <c r="D18" s="910">
        <v>0</v>
      </c>
      <c r="E18" s="910">
        <v>0</v>
      </c>
      <c r="F18" s="910">
        <v>1</v>
      </c>
      <c r="G18" s="910">
        <v>5</v>
      </c>
      <c r="H18" s="910">
        <v>0</v>
      </c>
      <c r="I18" s="910">
        <v>28</v>
      </c>
      <c r="J18" s="910">
        <v>9</v>
      </c>
      <c r="K18" s="910">
        <v>1</v>
      </c>
      <c r="L18" s="910">
        <v>1</v>
      </c>
      <c r="M18" s="910">
        <v>0</v>
      </c>
      <c r="N18" s="910">
        <v>0</v>
      </c>
      <c r="O18" s="910">
        <v>7</v>
      </c>
      <c r="P18" s="910">
        <v>0</v>
      </c>
      <c r="Q18" s="910">
        <v>3</v>
      </c>
      <c r="R18" s="910">
        <v>0</v>
      </c>
      <c r="S18" s="910">
        <v>0</v>
      </c>
      <c r="T18" s="910">
        <v>0</v>
      </c>
      <c r="U18" s="910">
        <f>SUM(S18,Q18,O18,M18,K18,I18,G18,E18,C18)</f>
        <v>48</v>
      </c>
      <c r="V18" s="910">
        <f>SUM(T18,R18,P18,N18,L18,J18,H18,F18,D18)</f>
        <v>11</v>
      </c>
      <c r="W18" s="910">
        <f>SUM(U18:V18)</f>
        <v>59</v>
      </c>
      <c r="X18" s="473" t="s">
        <v>771</v>
      </c>
      <c r="Y18" s="473"/>
    </row>
    <row r="19" spans="1:25" ht="15.95" customHeight="1">
      <c r="A19" s="624" t="s">
        <v>76</v>
      </c>
      <c r="B19" s="624"/>
      <c r="C19" s="910">
        <v>5</v>
      </c>
      <c r="D19" s="910">
        <v>0</v>
      </c>
      <c r="E19" s="910">
        <v>0</v>
      </c>
      <c r="F19" s="910">
        <v>0</v>
      </c>
      <c r="G19" s="910">
        <v>3</v>
      </c>
      <c r="H19" s="910">
        <v>0</v>
      </c>
      <c r="I19" s="910">
        <v>26</v>
      </c>
      <c r="J19" s="910">
        <v>17</v>
      </c>
      <c r="K19" s="910">
        <v>8</v>
      </c>
      <c r="L19" s="910">
        <v>4</v>
      </c>
      <c r="M19" s="910">
        <v>0</v>
      </c>
      <c r="N19" s="910">
        <v>0</v>
      </c>
      <c r="O19" s="910">
        <v>5</v>
      </c>
      <c r="P19" s="910">
        <v>0</v>
      </c>
      <c r="Q19" s="910">
        <v>1</v>
      </c>
      <c r="R19" s="910">
        <v>0</v>
      </c>
      <c r="S19" s="910">
        <v>0</v>
      </c>
      <c r="T19" s="910">
        <v>0</v>
      </c>
      <c r="U19" s="910">
        <f>SUM(S19,Q19,O19,M19,K19,I19,G19,E19,C19)</f>
        <v>48</v>
      </c>
      <c r="V19" s="910">
        <f>SUM(T19,R19,P19,N19,L19,J19,H19,F19,D19)</f>
        <v>21</v>
      </c>
      <c r="W19" s="910">
        <f>SUM(U19:V19)</f>
        <v>69</v>
      </c>
      <c r="X19" s="404" t="s">
        <v>218</v>
      </c>
      <c r="Y19" s="404"/>
    </row>
    <row r="20" spans="1:25" ht="15.95" customHeight="1">
      <c r="A20" s="624" t="s">
        <v>393</v>
      </c>
      <c r="B20" s="624"/>
      <c r="C20" s="910">
        <v>2</v>
      </c>
      <c r="D20" s="910">
        <v>0</v>
      </c>
      <c r="E20" s="910">
        <v>0</v>
      </c>
      <c r="F20" s="910">
        <v>0</v>
      </c>
      <c r="G20" s="910">
        <v>3</v>
      </c>
      <c r="H20" s="910">
        <v>3</v>
      </c>
      <c r="I20" s="910">
        <v>15</v>
      </c>
      <c r="J20" s="910">
        <v>4</v>
      </c>
      <c r="K20" s="910">
        <v>0</v>
      </c>
      <c r="L20" s="910">
        <v>0</v>
      </c>
      <c r="M20" s="910">
        <v>0</v>
      </c>
      <c r="N20" s="910">
        <v>0</v>
      </c>
      <c r="O20" s="910">
        <v>1</v>
      </c>
      <c r="P20" s="910">
        <v>0</v>
      </c>
      <c r="Q20" s="910">
        <v>2</v>
      </c>
      <c r="R20" s="910">
        <v>0</v>
      </c>
      <c r="S20" s="910">
        <v>0</v>
      </c>
      <c r="T20" s="910">
        <v>0</v>
      </c>
      <c r="U20" s="910">
        <f>SUM(S20,Q20,O20,M20,K20,I20,G20,E20,C20)</f>
        <v>23</v>
      </c>
      <c r="V20" s="910">
        <f>SUM(T20,R20,P20,N20,L20,J20,H20,F20,D20)</f>
        <v>7</v>
      </c>
      <c r="W20" s="910">
        <f>SUM(U20:V20)</f>
        <v>30</v>
      </c>
      <c r="X20" s="404" t="s">
        <v>219</v>
      </c>
      <c r="Y20" s="404"/>
    </row>
    <row r="21" spans="1:25" ht="15.95" customHeight="1">
      <c r="A21" s="624" t="s">
        <v>394</v>
      </c>
      <c r="B21" s="624"/>
      <c r="C21" s="910">
        <v>0</v>
      </c>
      <c r="D21" s="910">
        <v>0</v>
      </c>
      <c r="E21" s="910">
        <v>0</v>
      </c>
      <c r="F21" s="910">
        <v>0</v>
      </c>
      <c r="G21" s="910">
        <v>0</v>
      </c>
      <c r="H21" s="910">
        <v>0</v>
      </c>
      <c r="I21" s="910">
        <v>0</v>
      </c>
      <c r="J21" s="910">
        <v>0</v>
      </c>
      <c r="K21" s="910">
        <v>0</v>
      </c>
      <c r="L21" s="910">
        <v>0</v>
      </c>
      <c r="M21" s="910">
        <v>0</v>
      </c>
      <c r="N21" s="910">
        <v>0</v>
      </c>
      <c r="O21" s="910">
        <v>0</v>
      </c>
      <c r="P21" s="910">
        <v>0</v>
      </c>
      <c r="Q21" s="910">
        <v>0</v>
      </c>
      <c r="R21" s="910">
        <v>0</v>
      </c>
      <c r="S21" s="910">
        <v>0</v>
      </c>
      <c r="T21" s="910">
        <v>0</v>
      </c>
      <c r="U21" s="910">
        <f>SUM(S21,Q21,O21,M21,K21,I21,G21,E21,C21)</f>
        <v>0</v>
      </c>
      <c r="V21" s="910">
        <f>SUM(T21,R21,P21,N21,L21,J21,H21,F21,D21)</f>
        <v>0</v>
      </c>
      <c r="W21" s="910">
        <f>SUM(U21:V21)</f>
        <v>0</v>
      </c>
      <c r="X21" s="404" t="s">
        <v>220</v>
      </c>
      <c r="Y21" s="404"/>
    </row>
    <row r="22" spans="1:25" ht="15.95" customHeight="1">
      <c r="A22" s="624" t="s">
        <v>409</v>
      </c>
      <c r="B22" s="624"/>
      <c r="C22" s="910">
        <v>2</v>
      </c>
      <c r="D22" s="910">
        <v>0</v>
      </c>
      <c r="E22" s="910">
        <v>0</v>
      </c>
      <c r="F22" s="910">
        <v>0</v>
      </c>
      <c r="G22" s="910">
        <v>3</v>
      </c>
      <c r="H22" s="910">
        <v>0</v>
      </c>
      <c r="I22" s="910">
        <v>18</v>
      </c>
      <c r="J22" s="910">
        <v>11</v>
      </c>
      <c r="K22" s="910">
        <v>0</v>
      </c>
      <c r="L22" s="910">
        <v>0</v>
      </c>
      <c r="M22" s="910">
        <v>0</v>
      </c>
      <c r="N22" s="910">
        <v>0</v>
      </c>
      <c r="O22" s="910">
        <v>0</v>
      </c>
      <c r="P22" s="910">
        <v>0</v>
      </c>
      <c r="Q22" s="910">
        <v>0</v>
      </c>
      <c r="R22" s="910">
        <v>0</v>
      </c>
      <c r="S22" s="910">
        <v>0</v>
      </c>
      <c r="T22" s="910">
        <v>0</v>
      </c>
      <c r="U22" s="910">
        <f>SUM(S22,Q22,O22,M22,K22,I22,G22,E22,C22)</f>
        <v>23</v>
      </c>
      <c r="V22" s="910">
        <f>SUM(T22,R22,P22,N22,L22,J22,H22,F22,D22)</f>
        <v>11</v>
      </c>
      <c r="W22" s="910">
        <f>SUM(U22:V22)</f>
        <v>34</v>
      </c>
      <c r="X22" s="404" t="s">
        <v>221</v>
      </c>
      <c r="Y22" s="404"/>
    </row>
    <row r="23" spans="1:25" ht="15.95" customHeight="1">
      <c r="A23" s="624" t="s">
        <v>9</v>
      </c>
      <c r="B23" s="624"/>
      <c r="C23" s="910">
        <v>1</v>
      </c>
      <c r="D23" s="910">
        <v>0</v>
      </c>
      <c r="E23" s="910">
        <v>4</v>
      </c>
      <c r="F23" s="910">
        <v>0</v>
      </c>
      <c r="G23" s="910">
        <v>0</v>
      </c>
      <c r="H23" s="910">
        <v>0</v>
      </c>
      <c r="I23" s="910">
        <v>5</v>
      </c>
      <c r="J23" s="910">
        <v>0</v>
      </c>
      <c r="K23" s="910">
        <v>0</v>
      </c>
      <c r="L23" s="910">
        <v>0</v>
      </c>
      <c r="M23" s="910">
        <v>0</v>
      </c>
      <c r="N23" s="910">
        <v>0</v>
      </c>
      <c r="O23" s="910">
        <v>1</v>
      </c>
      <c r="P23" s="910">
        <v>0</v>
      </c>
      <c r="Q23" s="910">
        <v>0</v>
      </c>
      <c r="R23" s="910">
        <v>0</v>
      </c>
      <c r="S23" s="910">
        <v>0</v>
      </c>
      <c r="T23" s="910">
        <v>0</v>
      </c>
      <c r="U23" s="910">
        <f>SUM(S23,Q23,O23,M23,K23,I23,G23,E23,C23)</f>
        <v>11</v>
      </c>
      <c r="V23" s="910">
        <f>SUM(T23,R23,P23,N23,L23,J23,H23,F23,D23)</f>
        <v>0</v>
      </c>
      <c r="W23" s="910">
        <f>SUM(U23:V23)</f>
        <v>11</v>
      </c>
      <c r="X23" s="404" t="s">
        <v>222</v>
      </c>
      <c r="Y23" s="404"/>
    </row>
    <row r="24" spans="1:25" ht="15.95" customHeight="1">
      <c r="A24" s="624" t="s">
        <v>79</v>
      </c>
      <c r="B24" s="624"/>
      <c r="C24" s="910">
        <v>0</v>
      </c>
      <c r="D24" s="910">
        <v>0</v>
      </c>
      <c r="E24" s="910">
        <v>4</v>
      </c>
      <c r="F24" s="910">
        <v>0</v>
      </c>
      <c r="G24" s="910">
        <v>0</v>
      </c>
      <c r="H24" s="910">
        <v>0</v>
      </c>
      <c r="I24" s="910">
        <v>7</v>
      </c>
      <c r="J24" s="910">
        <v>2</v>
      </c>
      <c r="K24" s="910">
        <v>0</v>
      </c>
      <c r="L24" s="910">
        <v>0</v>
      </c>
      <c r="M24" s="910">
        <v>0</v>
      </c>
      <c r="N24" s="910">
        <v>0</v>
      </c>
      <c r="O24" s="910">
        <v>0</v>
      </c>
      <c r="P24" s="910">
        <v>0</v>
      </c>
      <c r="Q24" s="910">
        <v>0</v>
      </c>
      <c r="R24" s="910">
        <v>0</v>
      </c>
      <c r="S24" s="910">
        <v>0</v>
      </c>
      <c r="T24" s="910">
        <v>0</v>
      </c>
      <c r="U24" s="910">
        <f>SUM(S24,Q24,O24,M24,K24,I24,G24,E24,C24)</f>
        <v>11</v>
      </c>
      <c r="V24" s="910">
        <f>SUM(T24,R24,P24,N24,L24,J24,H24,F24,D24)</f>
        <v>2</v>
      </c>
      <c r="W24" s="910">
        <f>SUM(U24:V24)</f>
        <v>13</v>
      </c>
      <c r="X24" s="404" t="s">
        <v>223</v>
      </c>
      <c r="Y24" s="404"/>
    </row>
    <row r="25" spans="1:25" ht="15.95" customHeight="1">
      <c r="A25" s="624" t="s">
        <v>395</v>
      </c>
      <c r="B25" s="624"/>
      <c r="C25" s="910">
        <v>4</v>
      </c>
      <c r="D25" s="910">
        <v>0</v>
      </c>
      <c r="E25" s="910">
        <v>12</v>
      </c>
      <c r="F25" s="910">
        <v>1</v>
      </c>
      <c r="G25" s="910">
        <v>0</v>
      </c>
      <c r="H25" s="910">
        <v>0</v>
      </c>
      <c r="I25" s="910">
        <v>33</v>
      </c>
      <c r="J25" s="910">
        <v>5</v>
      </c>
      <c r="K25" s="910">
        <v>0</v>
      </c>
      <c r="L25" s="910">
        <v>0</v>
      </c>
      <c r="M25" s="910">
        <v>0</v>
      </c>
      <c r="N25" s="910">
        <v>0</v>
      </c>
      <c r="O25" s="910">
        <v>5</v>
      </c>
      <c r="P25" s="910">
        <v>1</v>
      </c>
      <c r="Q25" s="910">
        <v>0</v>
      </c>
      <c r="R25" s="910">
        <v>0</v>
      </c>
      <c r="S25" s="910">
        <v>0</v>
      </c>
      <c r="T25" s="910">
        <v>0</v>
      </c>
      <c r="U25" s="910">
        <f>SUM(S25,Q25,O25,M25,K25,I25,G25,E25,C25)</f>
        <v>54</v>
      </c>
      <c r="V25" s="910">
        <f>SUM(T25,R25,P25,N25,L25,J25,H25,F25,D25)</f>
        <v>7</v>
      </c>
      <c r="W25" s="910">
        <f>SUM(U25:V25)</f>
        <v>61</v>
      </c>
      <c r="X25" s="404" t="s">
        <v>224</v>
      </c>
      <c r="Y25" s="404"/>
    </row>
    <row r="26" spans="1:25" ht="15.95" customHeight="1">
      <c r="A26" s="624" t="s">
        <v>81</v>
      </c>
      <c r="B26" s="624"/>
      <c r="C26" s="910">
        <v>0</v>
      </c>
      <c r="D26" s="910">
        <v>0</v>
      </c>
      <c r="E26" s="910">
        <v>0</v>
      </c>
      <c r="F26" s="910">
        <v>0</v>
      </c>
      <c r="G26" s="910">
        <v>0</v>
      </c>
      <c r="H26" s="910">
        <v>0</v>
      </c>
      <c r="I26" s="910">
        <v>0</v>
      </c>
      <c r="J26" s="910">
        <v>0</v>
      </c>
      <c r="K26" s="910">
        <v>0</v>
      </c>
      <c r="L26" s="910">
        <v>0</v>
      </c>
      <c r="M26" s="910">
        <v>0</v>
      </c>
      <c r="N26" s="910">
        <v>0</v>
      </c>
      <c r="O26" s="910">
        <v>0</v>
      </c>
      <c r="P26" s="910">
        <v>0</v>
      </c>
      <c r="Q26" s="910">
        <v>0</v>
      </c>
      <c r="R26" s="910">
        <v>0</v>
      </c>
      <c r="S26" s="910">
        <v>0</v>
      </c>
      <c r="T26" s="910">
        <v>0</v>
      </c>
      <c r="U26" s="910">
        <f>SUM(S26,Q26,O26,M26,K26,I26,G26,E26,C26)</f>
        <v>0</v>
      </c>
      <c r="V26" s="910">
        <f>SUM(T26,R26,P26,N26,L26,J26,H26,F26,D26)</f>
        <v>0</v>
      </c>
      <c r="W26" s="910">
        <f>SUM(U26:V26)</f>
        <v>0</v>
      </c>
      <c r="X26" s="404" t="s">
        <v>225</v>
      </c>
      <c r="Y26" s="404"/>
    </row>
    <row r="27" spans="1:25" ht="15.95" customHeight="1" thickBot="1">
      <c r="A27" s="631" t="s">
        <v>10</v>
      </c>
      <c r="B27" s="631"/>
      <c r="C27" s="654">
        <v>0</v>
      </c>
      <c r="D27" s="654">
        <v>0</v>
      </c>
      <c r="E27" s="654">
        <v>0</v>
      </c>
      <c r="F27" s="654">
        <v>0</v>
      </c>
      <c r="G27" s="654">
        <v>0</v>
      </c>
      <c r="H27" s="654">
        <v>0</v>
      </c>
      <c r="I27" s="654">
        <v>0</v>
      </c>
      <c r="J27" s="654">
        <v>0</v>
      </c>
      <c r="K27" s="654">
        <v>0</v>
      </c>
      <c r="L27" s="654">
        <v>0</v>
      </c>
      <c r="M27" s="654">
        <v>0</v>
      </c>
      <c r="N27" s="654">
        <v>0</v>
      </c>
      <c r="O27" s="654">
        <v>0</v>
      </c>
      <c r="P27" s="654">
        <v>0</v>
      </c>
      <c r="Q27" s="654">
        <v>0</v>
      </c>
      <c r="R27" s="654">
        <v>0</v>
      </c>
      <c r="S27" s="654">
        <v>0</v>
      </c>
      <c r="T27" s="654">
        <v>0</v>
      </c>
      <c r="U27" s="910">
        <f>SUM(S27,Q27,O27,M27,K27,I27,G27,E27,C27)</f>
        <v>0</v>
      </c>
      <c r="V27" s="910">
        <f>SUM(T27,R27,P27,N27,L27,J27,H27,F27,D27)</f>
        <v>0</v>
      </c>
      <c r="W27" s="910">
        <f>SUM(U27:V27)</f>
        <v>0</v>
      </c>
      <c r="X27" s="460" t="s">
        <v>226</v>
      </c>
      <c r="Y27" s="460"/>
    </row>
    <row r="28" spans="1:25" ht="15.95" customHeight="1" thickBot="1">
      <c r="A28" s="633" t="s">
        <v>11</v>
      </c>
      <c r="B28" s="633"/>
      <c r="C28" s="957">
        <f>SUM(C8:C27)</f>
        <v>19</v>
      </c>
      <c r="D28" s="957">
        <f>SUM(D8:D27)</f>
        <v>0</v>
      </c>
      <c r="E28" s="957">
        <f>SUM(E8:E27)</f>
        <v>20</v>
      </c>
      <c r="F28" s="957">
        <f>SUM(F8:F27)</f>
        <v>2</v>
      </c>
      <c r="G28" s="957">
        <f>SUM(G8:G27)</f>
        <v>21</v>
      </c>
      <c r="H28" s="957">
        <f>SUM(H8:H27)</f>
        <v>6</v>
      </c>
      <c r="I28" s="957">
        <f>SUM(I8:I27)</f>
        <v>161</v>
      </c>
      <c r="J28" s="957">
        <f>SUM(J8:J27)</f>
        <v>63</v>
      </c>
      <c r="K28" s="957">
        <f>SUM(K8:K27)</f>
        <v>10</v>
      </c>
      <c r="L28" s="957">
        <f>SUM(L8:L27)</f>
        <v>7</v>
      </c>
      <c r="M28" s="957">
        <f>SUM(M8:M27)</f>
        <v>0</v>
      </c>
      <c r="N28" s="957">
        <f>SUM(N8:N27)</f>
        <v>0</v>
      </c>
      <c r="O28" s="957">
        <f>SUM(O8:O27)</f>
        <v>20</v>
      </c>
      <c r="P28" s="957">
        <f>SUM(P8:P27)</f>
        <v>1</v>
      </c>
      <c r="Q28" s="957">
        <f>SUM(Q8:Q27)</f>
        <v>6</v>
      </c>
      <c r="R28" s="957">
        <f>SUM(R8:R27)</f>
        <v>0</v>
      </c>
      <c r="S28" s="957">
        <f>SUM(S8:S27)</f>
        <v>0</v>
      </c>
      <c r="T28" s="957">
        <f>SUM(T8:T27)</f>
        <v>0</v>
      </c>
      <c r="U28" s="957">
        <f>SUM(U8:U27)</f>
        <v>257</v>
      </c>
      <c r="V28" s="957">
        <f>SUM(V8:V27)</f>
        <v>79</v>
      </c>
      <c r="W28" s="957">
        <f>SUM(W8:W27)</f>
        <v>336</v>
      </c>
      <c r="X28" s="434" t="s">
        <v>201</v>
      </c>
      <c r="Y28" s="434"/>
    </row>
    <row r="29" spans="1:25" ht="13.5" thickTop="1"/>
  </sheetData>
  <mergeCells count="58">
    <mergeCell ref="X26:Y26"/>
    <mergeCell ref="X27:Y27"/>
    <mergeCell ref="X28:Y28"/>
    <mergeCell ref="X20:Y20"/>
    <mergeCell ref="X21:Y21"/>
    <mergeCell ref="X22:Y22"/>
    <mergeCell ref="X23:Y23"/>
    <mergeCell ref="X24:Y24"/>
    <mergeCell ref="X25:Y25"/>
    <mergeCell ref="X19:Y19"/>
    <mergeCell ref="U4:W4"/>
    <mergeCell ref="M4:N4"/>
    <mergeCell ref="O4:P4"/>
    <mergeCell ref="U5:W5"/>
    <mergeCell ref="X18:Y18"/>
    <mergeCell ref="X8:Y8"/>
    <mergeCell ref="A21:B21"/>
    <mergeCell ref="A22:B22"/>
    <mergeCell ref="A10:B10"/>
    <mergeCell ref="A11:B11"/>
    <mergeCell ref="A12:A17"/>
    <mergeCell ref="A18:B18"/>
    <mergeCell ref="A28:B28"/>
    <mergeCell ref="A9:B9"/>
    <mergeCell ref="A27:B27"/>
    <mergeCell ref="A23:B23"/>
    <mergeCell ref="A4:B7"/>
    <mergeCell ref="A24:B24"/>
    <mergeCell ref="A25:B25"/>
    <mergeCell ref="A26:B26"/>
    <mergeCell ref="A19:B19"/>
    <mergeCell ref="A20:B20"/>
    <mergeCell ref="E4:F4"/>
    <mergeCell ref="I4:J4"/>
    <mergeCell ref="S4:T4"/>
    <mergeCell ref="M5:N5"/>
    <mergeCell ref="S5:T5"/>
    <mergeCell ref="K5:L5"/>
    <mergeCell ref="A1:Y1"/>
    <mergeCell ref="A2:Y2"/>
    <mergeCell ref="E5:F5"/>
    <mergeCell ref="I5:J5"/>
    <mergeCell ref="O5:P5"/>
    <mergeCell ref="Q5:R5"/>
    <mergeCell ref="G4:H4"/>
    <mergeCell ref="G5:H5"/>
    <mergeCell ref="K4:L4"/>
    <mergeCell ref="C4:D4"/>
    <mergeCell ref="A3:C3"/>
    <mergeCell ref="X3:Y3"/>
    <mergeCell ref="X4:Y7"/>
    <mergeCell ref="C5:D5"/>
    <mergeCell ref="Y12:Y17"/>
    <mergeCell ref="Q4:R4"/>
    <mergeCell ref="X9:Y9"/>
    <mergeCell ref="X10:Y10"/>
    <mergeCell ref="X11:Y11"/>
    <mergeCell ref="A8:B8"/>
  </mergeCells>
  <printOptions horizontalCentered="1"/>
  <pageMargins left="1" right="1" top="1.5" bottom="1" header="1.5" footer="1"/>
  <pageSetup paperSize="9" scale="75" firstPageNumber="87" orientation="landscape" useFirstPageNumber="1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Y29"/>
  <sheetViews>
    <sheetView rightToLeft="1" view="pageBreakPreview" topLeftCell="A3" zoomScale="80" zoomScaleNormal="75" zoomScaleSheetLayoutView="80" workbookViewId="0">
      <selection activeCell="N10" sqref="N10"/>
    </sheetView>
  </sheetViews>
  <sheetFormatPr defaultRowHeight="12.75"/>
  <cols>
    <col min="1" max="1" width="8.140625" style="193" customWidth="1"/>
    <col min="2" max="2" width="10.140625" style="193" customWidth="1"/>
    <col min="3" max="5" width="6.7109375" style="193" customWidth="1"/>
    <col min="6" max="6" width="5.85546875" style="193" customWidth="1"/>
    <col min="7" max="7" width="6.7109375" style="193" customWidth="1"/>
    <col min="8" max="8" width="6.140625" style="193" customWidth="1"/>
    <col min="9" max="9" width="6.28515625" style="193" customWidth="1"/>
    <col min="10" max="20" width="6.7109375" style="193" customWidth="1"/>
    <col min="21" max="21" width="15.140625" style="193" customWidth="1"/>
    <col min="22" max="22" width="8.28515625" style="193" customWidth="1"/>
    <col min="23" max="23" width="7.7109375" style="193" customWidth="1"/>
    <col min="24" max="16384" width="9.140625" style="193"/>
  </cols>
  <sheetData>
    <row r="1" spans="1:25" ht="28.5" customHeight="1">
      <c r="A1" s="718" t="s">
        <v>844</v>
      </c>
      <c r="B1" s="718"/>
      <c r="C1" s="718"/>
      <c r="D1" s="718"/>
      <c r="E1" s="718"/>
      <c r="F1" s="718"/>
      <c r="G1" s="718"/>
      <c r="H1" s="718"/>
      <c r="I1" s="718"/>
      <c r="J1" s="718"/>
      <c r="K1" s="718"/>
      <c r="L1" s="718"/>
      <c r="M1" s="718"/>
      <c r="N1" s="718"/>
      <c r="O1" s="718"/>
      <c r="P1" s="718"/>
      <c r="Q1" s="718"/>
      <c r="R1" s="718"/>
      <c r="S1" s="718"/>
      <c r="T1" s="718"/>
      <c r="U1" s="718"/>
      <c r="V1" s="718"/>
      <c r="W1" s="711"/>
      <c r="X1" s="711"/>
      <c r="Y1" s="711"/>
    </row>
    <row r="2" spans="1:25" ht="28.5" customHeight="1">
      <c r="A2" s="581" t="s">
        <v>840</v>
      </c>
      <c r="B2" s="581"/>
      <c r="C2" s="581"/>
      <c r="D2" s="581"/>
      <c r="E2" s="581"/>
      <c r="F2" s="581"/>
      <c r="G2" s="581"/>
      <c r="H2" s="581"/>
      <c r="I2" s="581"/>
      <c r="J2" s="581"/>
      <c r="K2" s="581"/>
      <c r="L2" s="581"/>
      <c r="M2" s="581"/>
      <c r="N2" s="581"/>
      <c r="O2" s="581"/>
      <c r="P2" s="581"/>
      <c r="Q2" s="581"/>
      <c r="R2" s="581"/>
      <c r="S2" s="581"/>
      <c r="T2" s="581"/>
      <c r="U2" s="581"/>
      <c r="V2" s="581"/>
      <c r="W2" s="583"/>
      <c r="X2" s="583"/>
      <c r="Y2" s="583"/>
    </row>
    <row r="3" spans="1:25" ht="23.25" customHeight="1" thickBot="1">
      <c r="A3" s="637" t="s">
        <v>845</v>
      </c>
      <c r="B3" s="637"/>
      <c r="C3" s="646"/>
      <c r="D3" s="646"/>
      <c r="E3" s="646"/>
      <c r="F3" s="646"/>
      <c r="G3" s="646"/>
      <c r="H3" s="646"/>
      <c r="I3" s="646"/>
      <c r="J3" s="646"/>
      <c r="K3" s="646"/>
      <c r="L3" s="646"/>
      <c r="M3" s="646"/>
      <c r="N3" s="646"/>
      <c r="O3" s="646"/>
      <c r="P3" s="646"/>
      <c r="Q3" s="646"/>
      <c r="R3" s="646"/>
      <c r="S3" s="646"/>
      <c r="T3" s="638" t="s">
        <v>846</v>
      </c>
      <c r="U3" s="638"/>
      <c r="V3" s="638"/>
      <c r="W3" s="645"/>
      <c r="X3" s="645"/>
      <c r="Y3" s="645"/>
    </row>
    <row r="4" spans="1:25" s="893" customFormat="1" ht="22.5" customHeight="1" thickTop="1">
      <c r="A4" s="389" t="s">
        <v>84</v>
      </c>
      <c r="B4" s="389"/>
      <c r="C4" s="389" t="s">
        <v>37</v>
      </c>
      <c r="D4" s="389"/>
      <c r="E4" s="389"/>
      <c r="F4" s="389" t="s">
        <v>38</v>
      </c>
      <c r="G4" s="389"/>
      <c r="H4" s="389"/>
      <c r="I4" s="389" t="s">
        <v>39</v>
      </c>
      <c r="J4" s="389"/>
      <c r="K4" s="389"/>
      <c r="L4" s="389" t="s">
        <v>715</v>
      </c>
      <c r="M4" s="389"/>
      <c r="N4" s="389"/>
      <c r="O4" s="389" t="s">
        <v>92</v>
      </c>
      <c r="P4" s="389"/>
      <c r="Q4" s="389"/>
      <c r="R4" s="389" t="s">
        <v>31</v>
      </c>
      <c r="S4" s="389"/>
      <c r="T4" s="389"/>
      <c r="U4" s="389" t="s">
        <v>206</v>
      </c>
      <c r="V4" s="389"/>
      <c r="W4" s="358"/>
    </row>
    <row r="5" spans="1:25" s="893" customFormat="1" ht="22.5" customHeight="1">
      <c r="A5" s="390"/>
      <c r="B5" s="390"/>
      <c r="C5" s="390" t="s">
        <v>249</v>
      </c>
      <c r="D5" s="390"/>
      <c r="E5" s="390"/>
      <c r="F5" s="390" t="s">
        <v>250</v>
      </c>
      <c r="G5" s="390"/>
      <c r="H5" s="390"/>
      <c r="I5" s="390" t="s">
        <v>251</v>
      </c>
      <c r="J5" s="390"/>
      <c r="K5" s="390"/>
      <c r="L5" s="390" t="s">
        <v>252</v>
      </c>
      <c r="M5" s="390"/>
      <c r="N5" s="390"/>
      <c r="O5" s="390" t="s">
        <v>253</v>
      </c>
      <c r="P5" s="390"/>
      <c r="Q5" s="390"/>
      <c r="R5" s="390" t="s">
        <v>201</v>
      </c>
      <c r="S5" s="390"/>
      <c r="T5" s="390"/>
      <c r="U5" s="390"/>
      <c r="V5" s="390"/>
      <c r="W5" s="358"/>
    </row>
    <row r="6" spans="1:25" s="893" customFormat="1" ht="22.5" customHeight="1">
      <c r="A6" s="390"/>
      <c r="B6" s="390"/>
      <c r="C6" s="357" t="s">
        <v>5</v>
      </c>
      <c r="D6" s="357" t="s">
        <v>6</v>
      </c>
      <c r="E6" s="357" t="s">
        <v>4</v>
      </c>
      <c r="F6" s="357" t="s">
        <v>5</v>
      </c>
      <c r="G6" s="357" t="s">
        <v>6</v>
      </c>
      <c r="H6" s="357" t="s">
        <v>4</v>
      </c>
      <c r="I6" s="357" t="s">
        <v>5</v>
      </c>
      <c r="J6" s="357" t="s">
        <v>6</v>
      </c>
      <c r="K6" s="357" t="s">
        <v>4</v>
      </c>
      <c r="L6" s="357" t="s">
        <v>5</v>
      </c>
      <c r="M6" s="357" t="s">
        <v>6</v>
      </c>
      <c r="N6" s="357" t="s">
        <v>4</v>
      </c>
      <c r="O6" s="357" t="s">
        <v>5</v>
      </c>
      <c r="P6" s="357" t="s">
        <v>6</v>
      </c>
      <c r="Q6" s="357" t="s">
        <v>4</v>
      </c>
      <c r="R6" s="357" t="s">
        <v>5</v>
      </c>
      <c r="S6" s="357" t="s">
        <v>6</v>
      </c>
      <c r="T6" s="357" t="s">
        <v>4</v>
      </c>
      <c r="U6" s="390"/>
      <c r="V6" s="390"/>
      <c r="W6" s="358"/>
    </row>
    <row r="7" spans="1:25" s="750" customFormat="1" ht="48" customHeight="1" thickBot="1">
      <c r="A7" s="391"/>
      <c r="B7" s="391"/>
      <c r="C7" s="619" t="s">
        <v>198</v>
      </c>
      <c r="D7" s="619" t="s">
        <v>233</v>
      </c>
      <c r="E7" s="619" t="s">
        <v>201</v>
      </c>
      <c r="F7" s="619" t="s">
        <v>198</v>
      </c>
      <c r="G7" s="619" t="s">
        <v>233</v>
      </c>
      <c r="H7" s="619" t="s">
        <v>201</v>
      </c>
      <c r="I7" s="619" t="s">
        <v>198</v>
      </c>
      <c r="J7" s="619" t="s">
        <v>233</v>
      </c>
      <c r="K7" s="619" t="s">
        <v>201</v>
      </c>
      <c r="L7" s="619" t="s">
        <v>198</v>
      </c>
      <c r="M7" s="619" t="s">
        <v>233</v>
      </c>
      <c r="N7" s="619" t="s">
        <v>201</v>
      </c>
      <c r="O7" s="619" t="s">
        <v>198</v>
      </c>
      <c r="P7" s="619" t="s">
        <v>233</v>
      </c>
      <c r="Q7" s="619" t="s">
        <v>201</v>
      </c>
      <c r="R7" s="619" t="s">
        <v>198</v>
      </c>
      <c r="S7" s="619" t="s">
        <v>233</v>
      </c>
      <c r="T7" s="619" t="s">
        <v>201</v>
      </c>
      <c r="U7" s="391"/>
      <c r="V7" s="391"/>
      <c r="W7" s="958"/>
    </row>
    <row r="8" spans="1:25" ht="15.95" customHeight="1">
      <c r="A8" s="685" t="s">
        <v>382</v>
      </c>
      <c r="B8" s="685"/>
      <c r="C8" s="206">
        <v>1</v>
      </c>
      <c r="D8" s="206">
        <v>0</v>
      </c>
      <c r="E8" s="206">
        <v>1</v>
      </c>
      <c r="F8" s="206">
        <v>3</v>
      </c>
      <c r="G8" s="206">
        <v>0</v>
      </c>
      <c r="H8" s="206">
        <v>3</v>
      </c>
      <c r="I8" s="206">
        <v>7</v>
      </c>
      <c r="J8" s="206">
        <v>6</v>
      </c>
      <c r="K8" s="206">
        <v>13</v>
      </c>
      <c r="L8" s="206">
        <v>2</v>
      </c>
      <c r="M8" s="206">
        <v>0</v>
      </c>
      <c r="N8" s="206">
        <v>2</v>
      </c>
      <c r="O8" s="206">
        <v>0</v>
      </c>
      <c r="P8" s="206">
        <v>0</v>
      </c>
      <c r="Q8" s="206">
        <v>0</v>
      </c>
      <c r="R8" s="206">
        <f>SUM(O8,L8,I8,F8,C8)</f>
        <v>13</v>
      </c>
      <c r="S8" s="206">
        <f>SUM(P8,M8,J8,G8,D8)</f>
        <v>6</v>
      </c>
      <c r="T8" s="206">
        <f>SUM(R8:S8)</f>
        <v>19</v>
      </c>
      <c r="U8" s="502" t="s">
        <v>380</v>
      </c>
      <c r="V8" s="502"/>
      <c r="W8" s="654"/>
    </row>
    <row r="9" spans="1:25" ht="15.95" customHeight="1">
      <c r="A9" s="624" t="s">
        <v>387</v>
      </c>
      <c r="B9" s="624"/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f>SUM(O9,L9,I9,F9,C9)</f>
        <v>0</v>
      </c>
      <c r="S9" s="206">
        <f>SUM(P9,M9,J9,G9,D9)</f>
        <v>0</v>
      </c>
      <c r="T9" s="206">
        <f>SUM(R9:S9)</f>
        <v>0</v>
      </c>
      <c r="U9" s="404" t="s">
        <v>207</v>
      </c>
      <c r="V9" s="404"/>
      <c r="W9" s="654"/>
    </row>
    <row r="10" spans="1:25" ht="15.95" customHeight="1">
      <c r="A10" s="624" t="s">
        <v>388</v>
      </c>
      <c r="B10" s="624"/>
      <c r="C10" s="206">
        <v>1</v>
      </c>
      <c r="D10" s="206">
        <v>0</v>
      </c>
      <c r="E10" s="206">
        <v>1</v>
      </c>
      <c r="F10" s="206">
        <v>2</v>
      </c>
      <c r="G10" s="206">
        <v>0</v>
      </c>
      <c r="H10" s="206">
        <v>2</v>
      </c>
      <c r="I10" s="206">
        <v>7</v>
      </c>
      <c r="J10" s="206">
        <v>4</v>
      </c>
      <c r="K10" s="206">
        <v>11</v>
      </c>
      <c r="L10" s="206">
        <v>5</v>
      </c>
      <c r="M10" s="206">
        <v>0</v>
      </c>
      <c r="N10" s="206">
        <v>5</v>
      </c>
      <c r="O10" s="206">
        <v>0</v>
      </c>
      <c r="P10" s="206">
        <v>0</v>
      </c>
      <c r="Q10" s="206">
        <v>0</v>
      </c>
      <c r="R10" s="206">
        <f>SUM(O10,L10,I10,F10,C10)</f>
        <v>15</v>
      </c>
      <c r="S10" s="206">
        <f>SUM(P10,M10,J10,G10,D10)</f>
        <v>4</v>
      </c>
      <c r="T10" s="206">
        <f>SUM(R10:S10)</f>
        <v>19</v>
      </c>
      <c r="U10" s="404" t="s">
        <v>208</v>
      </c>
      <c r="V10" s="404"/>
      <c r="W10" s="654"/>
    </row>
    <row r="11" spans="1:25" ht="15.95" customHeight="1">
      <c r="A11" s="624" t="s">
        <v>389</v>
      </c>
      <c r="B11" s="624"/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f>SUM(O11,L11,I11,F11,C11)</f>
        <v>0</v>
      </c>
      <c r="S11" s="206">
        <f>SUM(P11,M11,J11,G11,D11)</f>
        <v>0</v>
      </c>
      <c r="T11" s="206">
        <f>SUM(R11:S11)</f>
        <v>0</v>
      </c>
      <c r="U11" s="404" t="s">
        <v>209</v>
      </c>
      <c r="V11" s="404"/>
      <c r="W11" s="654"/>
    </row>
    <row r="12" spans="1:25" ht="15.95" customHeight="1">
      <c r="A12" s="627" t="s">
        <v>8</v>
      </c>
      <c r="B12" s="191" t="s">
        <v>69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f>SUM(O12,L12,I12,F12,C12)</f>
        <v>0</v>
      </c>
      <c r="S12" s="206">
        <f>SUM(P12,M12,J12,G12,D12)</f>
        <v>0</v>
      </c>
      <c r="T12" s="206">
        <f>SUM(R12:S12)</f>
        <v>0</v>
      </c>
      <c r="U12" s="365" t="s">
        <v>627</v>
      </c>
      <c r="V12" s="438" t="s">
        <v>211</v>
      </c>
      <c r="W12" s="358"/>
    </row>
    <row r="13" spans="1:25" ht="15.95" customHeight="1">
      <c r="A13" s="628"/>
      <c r="B13" s="191" t="s">
        <v>73</v>
      </c>
      <c r="C13" s="206">
        <v>1</v>
      </c>
      <c r="D13" s="206">
        <v>0</v>
      </c>
      <c r="E13" s="206">
        <v>1</v>
      </c>
      <c r="F13" s="206">
        <v>3</v>
      </c>
      <c r="G13" s="206">
        <v>0</v>
      </c>
      <c r="H13" s="206">
        <v>3</v>
      </c>
      <c r="I13" s="206">
        <v>6</v>
      </c>
      <c r="J13" s="206">
        <v>7</v>
      </c>
      <c r="K13" s="206">
        <v>13</v>
      </c>
      <c r="L13" s="206">
        <v>1</v>
      </c>
      <c r="M13" s="206">
        <v>3</v>
      </c>
      <c r="N13" s="206">
        <v>4</v>
      </c>
      <c r="O13" s="206">
        <v>0</v>
      </c>
      <c r="P13" s="206">
        <v>0</v>
      </c>
      <c r="Q13" s="206">
        <v>0</v>
      </c>
      <c r="R13" s="206">
        <f>SUM(O13,L13,I13,F13,C13)</f>
        <v>11</v>
      </c>
      <c r="S13" s="206">
        <f>SUM(P13,M13,J13,G13,D13)</f>
        <v>10</v>
      </c>
      <c r="T13" s="206">
        <f>SUM(R13:S13)</f>
        <v>21</v>
      </c>
      <c r="U13" s="365" t="s">
        <v>628</v>
      </c>
      <c r="V13" s="438"/>
      <c r="W13" s="358"/>
    </row>
    <row r="14" spans="1:25" ht="15.95" customHeight="1">
      <c r="A14" s="628"/>
      <c r="B14" s="191" t="s">
        <v>74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f>SUM(O14,L14,I14,F14,C14)</f>
        <v>0</v>
      </c>
      <c r="S14" s="206">
        <f>SUM(P14,M14,J14,G14,D14)</f>
        <v>0</v>
      </c>
      <c r="T14" s="206">
        <f>SUM(R14:S14)</f>
        <v>0</v>
      </c>
      <c r="U14" s="365" t="s">
        <v>629</v>
      </c>
      <c r="V14" s="438"/>
      <c r="W14" s="358"/>
    </row>
    <row r="15" spans="1:25" ht="15.95" customHeight="1">
      <c r="A15" s="628"/>
      <c r="B15" s="191" t="s">
        <v>390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f>SUM(O15,L15,I15,F15,C15)</f>
        <v>0</v>
      </c>
      <c r="S15" s="206">
        <f>SUM(P15,M15,J15,G15,D15)</f>
        <v>0</v>
      </c>
      <c r="T15" s="206">
        <f>SUM(R15:S15)</f>
        <v>0</v>
      </c>
      <c r="U15" s="365" t="s">
        <v>630</v>
      </c>
      <c r="V15" s="438"/>
      <c r="W15" s="358"/>
    </row>
    <row r="16" spans="1:25" ht="15.95" customHeight="1">
      <c r="A16" s="628"/>
      <c r="B16" s="191" t="s">
        <v>391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f>SUM(O16,L16,I16,F16,C16)</f>
        <v>0</v>
      </c>
      <c r="S16" s="206">
        <f>SUM(P16,M16,J16,G16,D16)</f>
        <v>0</v>
      </c>
      <c r="T16" s="206">
        <f>SUM(R16:S16)</f>
        <v>0</v>
      </c>
      <c r="U16" s="365" t="s">
        <v>631</v>
      </c>
      <c r="V16" s="438"/>
      <c r="W16" s="358"/>
    </row>
    <row r="17" spans="1:23" ht="15.95" customHeight="1">
      <c r="A17" s="630"/>
      <c r="B17" s="191" t="s">
        <v>71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f>SUM(O17,L17,I17,F17,C17)</f>
        <v>0</v>
      </c>
      <c r="S17" s="206">
        <f>SUM(P17,M17,J17,G17,D17)</f>
        <v>0</v>
      </c>
      <c r="T17" s="206">
        <f>SUM(R17:S17)</f>
        <v>0</v>
      </c>
      <c r="U17" s="365" t="s">
        <v>632</v>
      </c>
      <c r="V17" s="438"/>
      <c r="W17" s="358"/>
    </row>
    <row r="18" spans="1:23" ht="15.95" customHeight="1">
      <c r="A18" s="624" t="s">
        <v>392</v>
      </c>
      <c r="B18" s="624"/>
      <c r="C18" s="206">
        <v>2</v>
      </c>
      <c r="D18" s="206">
        <v>0</v>
      </c>
      <c r="E18" s="206">
        <v>2</v>
      </c>
      <c r="F18" s="206">
        <v>5</v>
      </c>
      <c r="G18" s="206">
        <v>0</v>
      </c>
      <c r="H18" s="206">
        <v>5</v>
      </c>
      <c r="I18" s="206">
        <v>32</v>
      </c>
      <c r="J18" s="206">
        <v>9</v>
      </c>
      <c r="K18" s="206">
        <v>41</v>
      </c>
      <c r="L18" s="206">
        <v>9</v>
      </c>
      <c r="M18" s="206">
        <v>2</v>
      </c>
      <c r="N18" s="206">
        <v>11</v>
      </c>
      <c r="O18" s="206">
        <v>0</v>
      </c>
      <c r="P18" s="206">
        <v>0</v>
      </c>
      <c r="Q18" s="206">
        <v>0</v>
      </c>
      <c r="R18" s="206">
        <f>SUM(O18,L18,I18,F18,C18)</f>
        <v>48</v>
      </c>
      <c r="S18" s="206">
        <f>SUM(P18,M18,J18,G18,D18)</f>
        <v>11</v>
      </c>
      <c r="T18" s="206">
        <f>SUM(R18:S18)</f>
        <v>59</v>
      </c>
      <c r="U18" s="473" t="s">
        <v>771</v>
      </c>
      <c r="V18" s="473"/>
      <c r="W18" s="358"/>
    </row>
    <row r="19" spans="1:23" ht="15.95" customHeight="1">
      <c r="A19" s="624" t="s">
        <v>76</v>
      </c>
      <c r="B19" s="624"/>
      <c r="C19" s="206">
        <v>2</v>
      </c>
      <c r="D19" s="206">
        <v>0</v>
      </c>
      <c r="E19" s="206">
        <v>2</v>
      </c>
      <c r="F19" s="206">
        <v>5</v>
      </c>
      <c r="G19" s="206">
        <v>1</v>
      </c>
      <c r="H19" s="206">
        <v>6</v>
      </c>
      <c r="I19" s="206">
        <v>32</v>
      </c>
      <c r="J19" s="206">
        <v>20</v>
      </c>
      <c r="K19" s="206">
        <v>52</v>
      </c>
      <c r="L19" s="206">
        <v>9</v>
      </c>
      <c r="M19" s="206">
        <v>0</v>
      </c>
      <c r="N19" s="206">
        <v>9</v>
      </c>
      <c r="O19" s="206">
        <v>0</v>
      </c>
      <c r="P19" s="206">
        <v>0</v>
      </c>
      <c r="Q19" s="206">
        <v>0</v>
      </c>
      <c r="R19" s="206">
        <f>SUM(O19,L19,I19,F19,C19)</f>
        <v>48</v>
      </c>
      <c r="S19" s="206">
        <f>SUM(P19,M19,J19,G19,D19)</f>
        <v>21</v>
      </c>
      <c r="T19" s="206">
        <f>SUM(R19:S19)</f>
        <v>69</v>
      </c>
      <c r="U19" s="404" t="s">
        <v>218</v>
      </c>
      <c r="V19" s="404"/>
      <c r="W19" s="654"/>
    </row>
    <row r="20" spans="1:23" ht="15.95" customHeight="1">
      <c r="A20" s="624" t="s">
        <v>393</v>
      </c>
      <c r="B20" s="624"/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18</v>
      </c>
      <c r="J20" s="206">
        <v>4</v>
      </c>
      <c r="K20" s="206">
        <v>22</v>
      </c>
      <c r="L20" s="206">
        <v>5</v>
      </c>
      <c r="M20" s="206">
        <v>3</v>
      </c>
      <c r="N20" s="206">
        <v>8</v>
      </c>
      <c r="O20" s="206">
        <v>0</v>
      </c>
      <c r="P20" s="206">
        <v>0</v>
      </c>
      <c r="Q20" s="206">
        <v>0</v>
      </c>
      <c r="R20" s="206">
        <f>SUM(O20,L20,I20,F20,C20)</f>
        <v>23</v>
      </c>
      <c r="S20" s="206">
        <f>SUM(P20,M20,J20,G20,D20)</f>
        <v>7</v>
      </c>
      <c r="T20" s="206">
        <f>SUM(R20:S20)</f>
        <v>30</v>
      </c>
      <c r="U20" s="404" t="s">
        <v>219</v>
      </c>
      <c r="V20" s="404"/>
      <c r="W20" s="654"/>
    </row>
    <row r="21" spans="1:23" ht="15.95" customHeight="1">
      <c r="A21" s="624" t="s">
        <v>394</v>
      </c>
      <c r="B21" s="624"/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f>SUM(O21,L21,I21,F21,C21)</f>
        <v>0</v>
      </c>
      <c r="S21" s="206">
        <f>SUM(P21,M21,J21,G21,D21)</f>
        <v>0</v>
      </c>
      <c r="T21" s="206">
        <f>SUM(R21:S21)</f>
        <v>0</v>
      </c>
      <c r="U21" s="404" t="s">
        <v>220</v>
      </c>
      <c r="V21" s="404"/>
      <c r="W21" s="654"/>
    </row>
    <row r="22" spans="1:23" ht="15.95" customHeight="1">
      <c r="A22" s="624" t="s">
        <v>409</v>
      </c>
      <c r="B22" s="624"/>
      <c r="C22" s="206">
        <v>1</v>
      </c>
      <c r="D22" s="206">
        <v>0</v>
      </c>
      <c r="E22" s="206">
        <v>1</v>
      </c>
      <c r="F22" s="206">
        <v>3</v>
      </c>
      <c r="G22" s="206">
        <v>0</v>
      </c>
      <c r="H22" s="206">
        <v>3</v>
      </c>
      <c r="I22" s="206">
        <v>15</v>
      </c>
      <c r="J22" s="206">
        <v>11</v>
      </c>
      <c r="K22" s="206">
        <v>26</v>
      </c>
      <c r="L22" s="206">
        <v>4</v>
      </c>
      <c r="M22" s="206">
        <v>0</v>
      </c>
      <c r="N22" s="206">
        <v>4</v>
      </c>
      <c r="O22" s="206">
        <v>0</v>
      </c>
      <c r="P22" s="206">
        <v>0</v>
      </c>
      <c r="Q22" s="206">
        <v>0</v>
      </c>
      <c r="R22" s="206">
        <f>SUM(O22,L22,I22,F22,C22)</f>
        <v>23</v>
      </c>
      <c r="S22" s="206">
        <f>SUM(P22,M22,J22,G22,D22)</f>
        <v>11</v>
      </c>
      <c r="T22" s="206">
        <f>SUM(R22:S22)</f>
        <v>34</v>
      </c>
      <c r="U22" s="404" t="s">
        <v>221</v>
      </c>
      <c r="V22" s="404"/>
      <c r="W22" s="654"/>
    </row>
    <row r="23" spans="1:23" ht="15.95" customHeight="1">
      <c r="A23" s="624" t="s">
        <v>9</v>
      </c>
      <c r="B23" s="624"/>
      <c r="C23" s="206">
        <v>1</v>
      </c>
      <c r="D23" s="206">
        <v>0</v>
      </c>
      <c r="E23" s="206">
        <v>1</v>
      </c>
      <c r="F23" s="206">
        <v>2</v>
      </c>
      <c r="G23" s="206">
        <v>0</v>
      </c>
      <c r="H23" s="206">
        <v>2</v>
      </c>
      <c r="I23" s="206">
        <v>5</v>
      </c>
      <c r="J23" s="206">
        <v>0</v>
      </c>
      <c r="K23" s="206">
        <v>5</v>
      </c>
      <c r="L23" s="206">
        <v>3</v>
      </c>
      <c r="M23" s="206">
        <v>0</v>
      </c>
      <c r="N23" s="206">
        <v>3</v>
      </c>
      <c r="O23" s="206">
        <v>0</v>
      </c>
      <c r="P23" s="206">
        <v>0</v>
      </c>
      <c r="Q23" s="206">
        <v>0</v>
      </c>
      <c r="R23" s="206">
        <f>SUM(O23,L23,I23,F23,C23)</f>
        <v>11</v>
      </c>
      <c r="S23" s="206">
        <f>SUM(P23,M23,J23,G23,D23)</f>
        <v>0</v>
      </c>
      <c r="T23" s="206">
        <f>SUM(R23:S23)</f>
        <v>11</v>
      </c>
      <c r="U23" s="404" t="s">
        <v>222</v>
      </c>
      <c r="V23" s="404"/>
      <c r="W23" s="654"/>
    </row>
    <row r="24" spans="1:23" ht="15.95" customHeight="1">
      <c r="A24" s="624" t="s">
        <v>79</v>
      </c>
      <c r="B24" s="624"/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7</v>
      </c>
      <c r="J24" s="206">
        <v>2</v>
      </c>
      <c r="K24" s="206">
        <v>9</v>
      </c>
      <c r="L24" s="206">
        <v>4</v>
      </c>
      <c r="M24" s="206">
        <v>0</v>
      </c>
      <c r="N24" s="206">
        <v>4</v>
      </c>
      <c r="O24" s="206">
        <v>0</v>
      </c>
      <c r="P24" s="206">
        <v>0</v>
      </c>
      <c r="Q24" s="206">
        <v>0</v>
      </c>
      <c r="R24" s="206">
        <f>SUM(O24,L24,I24,F24,C24)</f>
        <v>11</v>
      </c>
      <c r="S24" s="206">
        <f>SUM(P24,M24,J24,G24,D24)</f>
        <v>2</v>
      </c>
      <c r="T24" s="206">
        <f>SUM(R24:S24)</f>
        <v>13</v>
      </c>
      <c r="U24" s="404" t="s">
        <v>223</v>
      </c>
      <c r="V24" s="404"/>
      <c r="W24" s="654"/>
    </row>
    <row r="25" spans="1:23" ht="15.95" customHeight="1">
      <c r="A25" s="624" t="s">
        <v>395</v>
      </c>
      <c r="B25" s="624"/>
      <c r="C25" s="206">
        <v>1</v>
      </c>
      <c r="D25" s="206">
        <v>0</v>
      </c>
      <c r="E25" s="206">
        <v>1</v>
      </c>
      <c r="F25" s="206">
        <v>3</v>
      </c>
      <c r="G25" s="206">
        <v>0</v>
      </c>
      <c r="H25" s="206">
        <v>3</v>
      </c>
      <c r="I25" s="206">
        <v>35</v>
      </c>
      <c r="J25" s="206">
        <v>6</v>
      </c>
      <c r="K25" s="206">
        <v>41</v>
      </c>
      <c r="L25" s="206">
        <v>15</v>
      </c>
      <c r="M25" s="206">
        <v>1</v>
      </c>
      <c r="N25" s="206">
        <v>16</v>
      </c>
      <c r="O25" s="206">
        <v>0</v>
      </c>
      <c r="P25" s="206">
        <v>0</v>
      </c>
      <c r="Q25" s="206">
        <v>0</v>
      </c>
      <c r="R25" s="206">
        <f>SUM(O25,L25,I25,F25,C25)</f>
        <v>54</v>
      </c>
      <c r="S25" s="206">
        <f>SUM(P25,M25,J25,G25,D25)</f>
        <v>7</v>
      </c>
      <c r="T25" s="206">
        <f>SUM(R25:S25)</f>
        <v>61</v>
      </c>
      <c r="U25" s="404" t="s">
        <v>224</v>
      </c>
      <c r="V25" s="404"/>
      <c r="W25" s="654"/>
    </row>
    <row r="26" spans="1:23" ht="15.95" customHeight="1">
      <c r="A26" s="624" t="s">
        <v>81</v>
      </c>
      <c r="B26" s="624"/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f>SUM(O26,L26,I26,F26,C26)</f>
        <v>0</v>
      </c>
      <c r="S26" s="206">
        <f>SUM(P26,M26,J26,G26,D26)</f>
        <v>0</v>
      </c>
      <c r="T26" s="206">
        <f>SUM(R26:S26)</f>
        <v>0</v>
      </c>
      <c r="U26" s="404" t="s">
        <v>225</v>
      </c>
      <c r="V26" s="404"/>
      <c r="W26" s="654"/>
    </row>
    <row r="27" spans="1:23" ht="15.95" customHeight="1" thickBot="1">
      <c r="A27" s="560" t="s">
        <v>10</v>
      </c>
      <c r="B27" s="560"/>
      <c r="C27" s="207">
        <v>0</v>
      </c>
      <c r="D27" s="207">
        <v>0</v>
      </c>
      <c r="E27" s="206">
        <v>0</v>
      </c>
      <c r="F27" s="207">
        <v>0</v>
      </c>
      <c r="G27" s="207">
        <v>0</v>
      </c>
      <c r="H27" s="206">
        <v>0</v>
      </c>
      <c r="I27" s="207">
        <v>0</v>
      </c>
      <c r="J27" s="207">
        <v>0</v>
      </c>
      <c r="K27" s="206">
        <v>0</v>
      </c>
      <c r="L27" s="207">
        <v>0</v>
      </c>
      <c r="M27" s="207">
        <v>0</v>
      </c>
      <c r="N27" s="206">
        <v>0</v>
      </c>
      <c r="O27" s="207">
        <v>0</v>
      </c>
      <c r="P27" s="207">
        <v>0</v>
      </c>
      <c r="Q27" s="206">
        <v>0</v>
      </c>
      <c r="R27" s="206">
        <f>SUM(O27,L27,I27,F27,C27)</f>
        <v>0</v>
      </c>
      <c r="S27" s="206">
        <f>SUM(P27,M27,J27,G27,D27)</f>
        <v>0</v>
      </c>
      <c r="T27" s="206">
        <f>SUM(R27:S27)</f>
        <v>0</v>
      </c>
      <c r="U27" s="435" t="s">
        <v>226</v>
      </c>
      <c r="V27" s="435"/>
      <c r="W27" s="654"/>
    </row>
    <row r="28" spans="1:23" ht="15.95" customHeight="1" thickBot="1">
      <c r="A28" s="633" t="s">
        <v>11</v>
      </c>
      <c r="B28" s="633"/>
      <c r="C28" s="61">
        <f>SUM(C8:C27)</f>
        <v>10</v>
      </c>
      <c r="D28" s="61">
        <f>SUM(D8:D27)</f>
        <v>0</v>
      </c>
      <c r="E28" s="61">
        <f>SUM(E8:E27)</f>
        <v>10</v>
      </c>
      <c r="F28" s="61">
        <f>SUM(F8:F27)</f>
        <v>26</v>
      </c>
      <c r="G28" s="61">
        <f>SUM(G8:G27)</f>
        <v>1</v>
      </c>
      <c r="H28" s="61">
        <f>SUM(H8:H27)</f>
        <v>27</v>
      </c>
      <c r="I28" s="61">
        <f>SUM(I8:I27)</f>
        <v>164</v>
      </c>
      <c r="J28" s="61">
        <f>SUM(J8:J27)</f>
        <v>69</v>
      </c>
      <c r="K28" s="61">
        <f>SUM(K8:K27)</f>
        <v>233</v>
      </c>
      <c r="L28" s="61">
        <f>SUM(L8:L27)</f>
        <v>57</v>
      </c>
      <c r="M28" s="61">
        <f>SUM(M8:M27)</f>
        <v>9</v>
      </c>
      <c r="N28" s="61">
        <f>SUM(N8:N27)</f>
        <v>66</v>
      </c>
      <c r="O28" s="61">
        <f>SUM(O8:O27)</f>
        <v>0</v>
      </c>
      <c r="P28" s="61">
        <f>SUM(P8:P27)</f>
        <v>0</v>
      </c>
      <c r="Q28" s="61">
        <f>SUM(Q8:Q27)</f>
        <v>0</v>
      </c>
      <c r="R28" s="61">
        <f>SUM(R8:R27)</f>
        <v>257</v>
      </c>
      <c r="S28" s="61">
        <f>SUM(S8:S27)</f>
        <v>79</v>
      </c>
      <c r="T28" s="61">
        <f>SUM(T8:T27)</f>
        <v>336</v>
      </c>
      <c r="U28" s="434" t="s">
        <v>201</v>
      </c>
      <c r="V28" s="434"/>
      <c r="W28" s="654"/>
    </row>
    <row r="29" spans="1:23" ht="13.5" thickTop="1"/>
  </sheetData>
  <mergeCells count="50">
    <mergeCell ref="O4:Q4"/>
    <mergeCell ref="O5:Q5"/>
    <mergeCell ref="C5:E5"/>
    <mergeCell ref="R5:T5"/>
    <mergeCell ref="U9:V9"/>
    <mergeCell ref="L5:N5"/>
    <mergeCell ref="A4:B7"/>
    <mergeCell ref="I4:K4"/>
    <mergeCell ref="F4:H4"/>
    <mergeCell ref="A8:B8"/>
    <mergeCell ref="U8:V8"/>
    <mergeCell ref="R4:T4"/>
    <mergeCell ref="L4:N4"/>
    <mergeCell ref="C4:E4"/>
    <mergeCell ref="A1:V1"/>
    <mergeCell ref="A2:V2"/>
    <mergeCell ref="A18:B18"/>
    <mergeCell ref="A9:B9"/>
    <mergeCell ref="U4:V7"/>
    <mergeCell ref="A3:B3"/>
    <mergeCell ref="T3:V3"/>
    <mergeCell ref="F5:H5"/>
    <mergeCell ref="I5:K5"/>
    <mergeCell ref="V12:V17"/>
    <mergeCell ref="U18:V18"/>
    <mergeCell ref="U20:V20"/>
    <mergeCell ref="U26:V26"/>
    <mergeCell ref="U27:V27"/>
    <mergeCell ref="A23:B23"/>
    <mergeCell ref="A21:B21"/>
    <mergeCell ref="A25:B25"/>
    <mergeCell ref="A27:B27"/>
    <mergeCell ref="U28:V28"/>
    <mergeCell ref="U23:V23"/>
    <mergeCell ref="U10:V10"/>
    <mergeCell ref="U11:V11"/>
    <mergeCell ref="U25:V25"/>
    <mergeCell ref="U21:V21"/>
    <mergeCell ref="U22:V22"/>
    <mergeCell ref="U19:V19"/>
    <mergeCell ref="A22:B22"/>
    <mergeCell ref="U24:V24"/>
    <mergeCell ref="A28:B28"/>
    <mergeCell ref="A10:B10"/>
    <mergeCell ref="A11:B11"/>
    <mergeCell ref="A19:B19"/>
    <mergeCell ref="A20:B20"/>
    <mergeCell ref="A26:B26"/>
    <mergeCell ref="A24:B24"/>
    <mergeCell ref="A12:A17"/>
  </mergeCells>
  <printOptions horizontalCentered="1"/>
  <pageMargins left="1" right="1" top="1.5" bottom="1" header="1.5" footer="1"/>
  <pageSetup paperSize="9" scale="75" firstPageNumber="88" orientation="landscape" useFirstPageNumber="1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R70"/>
  <sheetViews>
    <sheetView rightToLeft="1" view="pageBreakPreview" zoomScale="70" zoomScaleNormal="75" zoomScaleSheetLayoutView="70" workbookViewId="0">
      <selection activeCell="N10" sqref="N10"/>
    </sheetView>
  </sheetViews>
  <sheetFormatPr defaultRowHeight="12.75"/>
  <cols>
    <col min="1" max="1" width="7.5703125" style="193" customWidth="1"/>
    <col min="2" max="2" width="10.7109375" style="193" customWidth="1"/>
    <col min="3" max="11" width="7.28515625" style="193" customWidth="1"/>
    <col min="12" max="12" width="8.140625" style="193" customWidth="1"/>
    <col min="13" max="22" width="7.28515625" style="193" customWidth="1"/>
    <col min="23" max="23" width="14.7109375" style="193" customWidth="1"/>
    <col min="24" max="24" width="7" style="193" customWidth="1"/>
    <col min="25" max="25" width="6.5703125" style="193" customWidth="1"/>
    <col min="26" max="26" width="9.85546875" style="193" customWidth="1"/>
    <col min="27" max="46" width="7.5703125" style="193" customWidth="1"/>
    <col min="47" max="47" width="14.140625" style="193" customWidth="1"/>
    <col min="48" max="48" width="7.42578125" style="193" customWidth="1"/>
    <col min="49" max="49" width="6.7109375" style="193" customWidth="1"/>
    <col min="50" max="50" width="10" style="193" customWidth="1"/>
    <col min="51" max="70" width="7.140625" style="193" customWidth="1"/>
    <col min="71" max="71" width="14.42578125" style="193" customWidth="1"/>
    <col min="72" max="72" width="6.42578125" style="193" customWidth="1"/>
    <col min="73" max="73" width="0.140625" style="193" hidden="1" customWidth="1"/>
    <col min="74" max="74" width="6.7109375" style="193" customWidth="1"/>
    <col min="75" max="75" width="9.7109375" style="193" customWidth="1"/>
    <col min="76" max="90" width="8.28515625" style="193" customWidth="1"/>
    <col min="91" max="91" width="8.85546875" style="193" customWidth="1"/>
    <col min="92" max="92" width="12.28515625" style="193" customWidth="1"/>
    <col min="93" max="93" width="8.7109375" style="193" customWidth="1"/>
    <col min="94" max="94" width="7.28515625" style="193" customWidth="1"/>
    <col min="95" max="95" width="9.85546875" style="193" customWidth="1"/>
    <col min="96" max="96" width="7" style="193" customWidth="1"/>
    <col min="97" max="97" width="8.42578125" style="193" customWidth="1"/>
    <col min="98" max="114" width="7" style="193" customWidth="1"/>
    <col min="115" max="115" width="8.85546875" style="193" customWidth="1"/>
    <col min="116" max="116" width="14.85546875" style="193" customWidth="1"/>
    <col min="117" max="117" width="7" style="193" customWidth="1"/>
    <col min="118" max="118" width="4.42578125" style="193" hidden="1" customWidth="1"/>
    <col min="119" max="119" width="6.28515625" style="193" customWidth="1"/>
    <col min="120" max="120" width="10.42578125" style="193" customWidth="1"/>
    <col min="121" max="125" width="6.42578125" style="193" customWidth="1"/>
    <col min="126" max="126" width="7.85546875" style="193" customWidth="1"/>
    <col min="127" max="133" width="6.42578125" style="193" customWidth="1"/>
    <col min="134" max="134" width="8.28515625" style="193" customWidth="1"/>
    <col min="135" max="142" width="6.42578125" style="193" customWidth="1"/>
    <col min="143" max="143" width="7.85546875" style="193" customWidth="1"/>
    <col min="144" max="144" width="14.85546875" style="193" customWidth="1"/>
    <col min="145" max="145" width="7.5703125" style="193" customWidth="1"/>
    <col min="146" max="16384" width="9.140625" style="193"/>
  </cols>
  <sheetData>
    <row r="1" spans="1:148" s="723" customFormat="1" ht="25.5" customHeight="1">
      <c r="A1" s="581" t="s">
        <v>847</v>
      </c>
      <c r="B1" s="581"/>
      <c r="C1" s="581"/>
      <c r="D1" s="581"/>
      <c r="E1" s="581"/>
      <c r="F1" s="581"/>
      <c r="G1" s="581"/>
      <c r="H1" s="581"/>
      <c r="I1" s="581"/>
      <c r="J1" s="581"/>
      <c r="K1" s="581"/>
      <c r="L1" s="581"/>
      <c r="M1" s="581"/>
      <c r="N1" s="581"/>
      <c r="O1" s="581"/>
      <c r="P1" s="581"/>
      <c r="Q1" s="581"/>
      <c r="R1" s="581"/>
      <c r="S1" s="581"/>
      <c r="T1" s="581"/>
      <c r="U1" s="581"/>
      <c r="V1" s="581"/>
      <c r="W1" s="581"/>
      <c r="X1" s="581"/>
      <c r="Y1" s="581"/>
      <c r="Z1" s="581"/>
      <c r="AA1" s="581"/>
      <c r="AB1" s="581"/>
      <c r="AC1" s="581"/>
      <c r="AD1" s="581"/>
      <c r="AE1" s="581"/>
      <c r="AF1" s="581"/>
      <c r="AG1" s="581"/>
      <c r="AH1" s="581"/>
      <c r="AI1" s="581"/>
      <c r="AJ1" s="581"/>
      <c r="AK1" s="581"/>
      <c r="AL1" s="581"/>
      <c r="AM1" s="581"/>
      <c r="AN1" s="581"/>
      <c r="AO1" s="581"/>
      <c r="AP1" s="581"/>
      <c r="AQ1" s="581"/>
      <c r="AR1" s="581"/>
      <c r="AS1" s="581"/>
      <c r="AT1" s="581"/>
      <c r="AU1" s="581"/>
      <c r="AV1" s="581"/>
      <c r="AW1" s="581"/>
      <c r="AX1" s="581"/>
      <c r="AY1" s="581"/>
      <c r="AZ1" s="581"/>
      <c r="BA1" s="581"/>
      <c r="BB1" s="581"/>
      <c r="BC1" s="581"/>
      <c r="BD1" s="581"/>
      <c r="BE1" s="581"/>
      <c r="BF1" s="581"/>
      <c r="BG1" s="581"/>
      <c r="BH1" s="581"/>
      <c r="BI1" s="581"/>
      <c r="BJ1" s="581"/>
      <c r="BK1" s="581"/>
      <c r="BL1" s="581"/>
      <c r="BM1" s="581"/>
      <c r="BN1" s="581"/>
      <c r="BO1" s="581"/>
      <c r="BP1" s="581"/>
      <c r="BQ1" s="581"/>
      <c r="BR1" s="581"/>
      <c r="BS1" s="581"/>
      <c r="BT1" s="581"/>
      <c r="BV1" s="581"/>
      <c r="BW1" s="581"/>
      <c r="BX1" s="581"/>
      <c r="BY1" s="581"/>
      <c r="BZ1" s="581"/>
      <c r="CA1" s="581"/>
      <c r="CB1" s="581"/>
      <c r="CC1" s="581"/>
      <c r="CD1" s="581"/>
      <c r="CE1" s="581"/>
      <c r="CF1" s="581"/>
      <c r="CG1" s="581"/>
      <c r="CH1" s="581"/>
      <c r="CI1" s="581"/>
      <c r="CJ1" s="581"/>
      <c r="CK1" s="581"/>
      <c r="CL1" s="581"/>
      <c r="CM1" s="581"/>
      <c r="CN1" s="581"/>
      <c r="CO1" s="581"/>
      <c r="CP1" s="581"/>
      <c r="CQ1" s="581"/>
      <c r="CR1" s="581"/>
      <c r="CS1" s="581"/>
      <c r="CT1" s="581"/>
      <c r="CU1" s="581"/>
      <c r="CV1" s="581"/>
      <c r="CW1" s="581"/>
      <c r="CX1" s="581"/>
      <c r="CY1" s="581"/>
      <c r="CZ1" s="581"/>
      <c r="DA1" s="581"/>
      <c r="DB1" s="581"/>
      <c r="DC1" s="581"/>
      <c r="DD1" s="581"/>
      <c r="DE1" s="581"/>
      <c r="DF1" s="581"/>
      <c r="DG1" s="581"/>
      <c r="DH1" s="581"/>
      <c r="DI1" s="581"/>
      <c r="DJ1" s="581"/>
      <c r="DK1" s="581"/>
      <c r="DL1" s="581"/>
      <c r="DM1" s="581"/>
      <c r="DN1" s="581"/>
      <c r="DO1" s="581"/>
      <c r="DP1" s="581"/>
      <c r="DQ1" s="581"/>
      <c r="DR1" s="581"/>
      <c r="DS1" s="581"/>
      <c r="DT1" s="581"/>
      <c r="DU1" s="581"/>
      <c r="DV1" s="581"/>
      <c r="DW1" s="581"/>
      <c r="DX1" s="581"/>
      <c r="DY1" s="581"/>
      <c r="DZ1" s="581"/>
      <c r="EA1" s="581"/>
      <c r="EB1" s="581"/>
      <c r="EC1" s="581"/>
      <c r="ED1" s="581"/>
      <c r="EE1" s="581"/>
      <c r="EF1" s="581"/>
      <c r="EG1" s="581"/>
      <c r="EH1" s="581"/>
      <c r="EI1" s="581"/>
      <c r="EJ1" s="581"/>
      <c r="EK1" s="581"/>
      <c r="EL1" s="581"/>
      <c r="EM1" s="581"/>
      <c r="EN1" s="581"/>
      <c r="EO1" s="581"/>
      <c r="EP1" s="748"/>
      <c r="EQ1" s="748"/>
      <c r="ER1" s="748"/>
    </row>
    <row r="2" spans="1:148" s="723" customFormat="1" ht="33" customHeight="1">
      <c r="A2" s="581" t="s">
        <v>848</v>
      </c>
      <c r="B2" s="581"/>
      <c r="C2" s="581"/>
      <c r="D2" s="581"/>
      <c r="E2" s="581"/>
      <c r="F2" s="581"/>
      <c r="G2" s="581"/>
      <c r="H2" s="581"/>
      <c r="I2" s="581"/>
      <c r="J2" s="581"/>
      <c r="K2" s="581"/>
      <c r="L2" s="581"/>
      <c r="M2" s="581"/>
      <c r="N2" s="581"/>
      <c r="O2" s="581"/>
      <c r="P2" s="581"/>
      <c r="Q2" s="581"/>
      <c r="R2" s="581"/>
      <c r="S2" s="581"/>
      <c r="T2" s="581"/>
      <c r="U2" s="581"/>
      <c r="V2" s="581"/>
      <c r="W2" s="581"/>
      <c r="X2" s="581"/>
      <c r="Y2" s="581"/>
      <c r="Z2" s="581"/>
      <c r="AA2" s="581"/>
      <c r="AB2" s="581"/>
      <c r="AC2" s="581"/>
      <c r="AD2" s="581"/>
      <c r="AE2" s="581"/>
      <c r="AF2" s="581"/>
      <c r="AG2" s="581"/>
      <c r="AH2" s="581"/>
      <c r="AI2" s="581"/>
      <c r="AJ2" s="581"/>
      <c r="AK2" s="581"/>
      <c r="AL2" s="581"/>
      <c r="AM2" s="581"/>
      <c r="AN2" s="581"/>
      <c r="AO2" s="581"/>
      <c r="AP2" s="581"/>
      <c r="AQ2" s="581"/>
      <c r="AR2" s="581"/>
      <c r="AS2" s="581"/>
      <c r="AT2" s="581"/>
      <c r="AU2" s="581"/>
      <c r="AV2" s="581"/>
      <c r="AW2" s="581"/>
      <c r="AX2" s="581"/>
      <c r="AY2" s="581"/>
      <c r="AZ2" s="581"/>
      <c r="BA2" s="581"/>
      <c r="BB2" s="581"/>
      <c r="BC2" s="581"/>
      <c r="BD2" s="581"/>
      <c r="BE2" s="581"/>
      <c r="BF2" s="581"/>
      <c r="BG2" s="581"/>
      <c r="BH2" s="581"/>
      <c r="BI2" s="581"/>
      <c r="BJ2" s="581"/>
      <c r="BK2" s="581"/>
      <c r="BL2" s="581"/>
      <c r="BM2" s="581"/>
      <c r="BN2" s="581"/>
      <c r="BO2" s="581"/>
      <c r="BP2" s="581"/>
      <c r="BQ2" s="581"/>
      <c r="BR2" s="581"/>
      <c r="BS2" s="581"/>
      <c r="BT2" s="581"/>
      <c r="BV2" s="581"/>
      <c r="BW2" s="581"/>
      <c r="BX2" s="581"/>
      <c r="BY2" s="581"/>
      <c r="BZ2" s="581"/>
      <c r="CA2" s="581"/>
      <c r="CB2" s="581"/>
      <c r="CC2" s="581"/>
      <c r="CD2" s="581"/>
      <c r="CE2" s="581"/>
      <c r="CF2" s="581"/>
      <c r="CG2" s="581"/>
      <c r="CH2" s="581"/>
      <c r="CI2" s="581"/>
      <c r="CJ2" s="581"/>
      <c r="CK2" s="581"/>
      <c r="CL2" s="581"/>
      <c r="CM2" s="581"/>
      <c r="CN2" s="581"/>
      <c r="CO2" s="581"/>
      <c r="CP2" s="581"/>
      <c r="CQ2" s="581"/>
      <c r="CR2" s="581"/>
      <c r="CS2" s="581"/>
      <c r="CT2" s="581"/>
      <c r="CU2" s="581"/>
      <c r="CV2" s="581"/>
      <c r="CW2" s="581"/>
      <c r="CX2" s="581"/>
      <c r="CY2" s="581"/>
      <c r="CZ2" s="581"/>
      <c r="DA2" s="581"/>
      <c r="DB2" s="581"/>
      <c r="DC2" s="581"/>
      <c r="DD2" s="581"/>
      <c r="DE2" s="581"/>
      <c r="DF2" s="581"/>
      <c r="DG2" s="581"/>
      <c r="DH2" s="581"/>
      <c r="DI2" s="581"/>
      <c r="DJ2" s="581"/>
      <c r="DK2" s="581"/>
      <c r="DL2" s="581"/>
      <c r="DM2" s="581"/>
      <c r="DN2" s="581"/>
      <c r="DO2" s="581"/>
      <c r="DP2" s="581"/>
      <c r="DQ2" s="581"/>
      <c r="DR2" s="581"/>
      <c r="DS2" s="581"/>
      <c r="DT2" s="581"/>
      <c r="DU2" s="581"/>
      <c r="DV2" s="581"/>
      <c r="DW2" s="581"/>
      <c r="DX2" s="581"/>
      <c r="DY2" s="581"/>
      <c r="DZ2" s="581"/>
      <c r="EA2" s="581"/>
      <c r="EB2" s="581"/>
      <c r="EC2" s="581"/>
      <c r="ED2" s="581"/>
      <c r="EE2" s="581"/>
      <c r="EF2" s="581"/>
      <c r="EG2" s="581"/>
      <c r="EH2" s="581"/>
      <c r="EI2" s="581"/>
      <c r="EJ2" s="581"/>
      <c r="EK2" s="581"/>
      <c r="EL2" s="581"/>
      <c r="EM2" s="581"/>
      <c r="EN2" s="581"/>
      <c r="EO2" s="581"/>
      <c r="EP2" s="748"/>
      <c r="EQ2" s="748"/>
      <c r="ER2" s="748"/>
    </row>
    <row r="3" spans="1:148" s="961" customFormat="1" ht="24" customHeight="1" thickBot="1">
      <c r="A3" s="753" t="s">
        <v>849</v>
      </c>
      <c r="B3" s="753"/>
      <c r="C3" s="753"/>
      <c r="D3" s="730"/>
      <c r="E3" s="730"/>
      <c r="F3" s="730"/>
      <c r="G3" s="730"/>
      <c r="H3" s="730"/>
      <c r="I3" s="730"/>
      <c r="J3" s="730"/>
      <c r="K3" s="730"/>
      <c r="L3" s="730"/>
      <c r="M3" s="730"/>
      <c r="N3" s="730"/>
      <c r="O3" s="730"/>
      <c r="P3" s="730"/>
      <c r="Q3" s="730"/>
      <c r="R3" s="730"/>
      <c r="S3" s="730"/>
      <c r="T3" s="730"/>
      <c r="U3" s="730"/>
      <c r="V3" s="959"/>
      <c r="W3" s="638" t="s">
        <v>850</v>
      </c>
      <c r="X3" s="638"/>
      <c r="Y3" s="637" t="s">
        <v>851</v>
      </c>
      <c r="Z3" s="637"/>
      <c r="AA3" s="637"/>
      <c r="AB3" s="637"/>
      <c r="AC3" s="730"/>
      <c r="AD3" s="730"/>
      <c r="AE3" s="730"/>
      <c r="AF3" s="730"/>
      <c r="AG3" s="730"/>
      <c r="AH3" s="730"/>
      <c r="AI3" s="730"/>
      <c r="AJ3" s="730"/>
      <c r="AK3" s="730"/>
      <c r="AL3" s="730"/>
      <c r="AM3" s="730"/>
      <c r="AN3" s="730"/>
      <c r="AO3" s="730"/>
      <c r="AP3" s="730"/>
      <c r="AQ3" s="730"/>
      <c r="AR3" s="730"/>
      <c r="AS3" s="730"/>
      <c r="AT3" s="638" t="s">
        <v>852</v>
      </c>
      <c r="AU3" s="638"/>
      <c r="AV3" s="638"/>
      <c r="AW3" s="960" t="s">
        <v>853</v>
      </c>
      <c r="AX3" s="960"/>
      <c r="AY3" s="960"/>
      <c r="AZ3" s="730"/>
      <c r="BA3" s="730"/>
      <c r="BB3" s="730"/>
      <c r="BC3" s="730"/>
      <c r="BD3" s="730"/>
      <c r="BE3" s="730"/>
      <c r="BF3" s="730"/>
      <c r="BG3" s="730"/>
      <c r="BH3" s="730"/>
      <c r="BI3" s="730"/>
      <c r="BJ3" s="730"/>
      <c r="BK3" s="730"/>
      <c r="BL3" s="730"/>
      <c r="BM3" s="730"/>
      <c r="BN3" s="730"/>
      <c r="BO3" s="730"/>
      <c r="BP3" s="730"/>
      <c r="BQ3" s="730"/>
      <c r="BR3" s="638" t="s">
        <v>854</v>
      </c>
      <c r="BS3" s="638"/>
      <c r="BT3" s="638"/>
      <c r="BV3" s="960" t="s">
        <v>851</v>
      </c>
      <c r="BW3" s="960"/>
      <c r="BX3" s="960"/>
      <c r="BY3" s="730"/>
      <c r="BZ3" s="730"/>
      <c r="CA3" s="730"/>
      <c r="CB3" s="730"/>
      <c r="CC3" s="730"/>
      <c r="CD3" s="730"/>
      <c r="CE3" s="730"/>
      <c r="CF3" s="730"/>
      <c r="CG3" s="638"/>
      <c r="CH3" s="638"/>
      <c r="CI3" s="638"/>
      <c r="CJ3" s="730"/>
      <c r="CK3" s="730"/>
      <c r="CL3" s="730"/>
      <c r="CM3" s="638" t="s">
        <v>855</v>
      </c>
      <c r="CN3" s="638"/>
      <c r="CO3" s="638"/>
      <c r="CP3" s="960" t="s">
        <v>851</v>
      </c>
      <c r="CQ3" s="960"/>
      <c r="CR3" s="960"/>
      <c r="CS3" s="646"/>
      <c r="CT3" s="646"/>
      <c r="CU3" s="646"/>
      <c r="CV3" s="646"/>
      <c r="CW3" s="646"/>
      <c r="CX3" s="730"/>
      <c r="CY3" s="730"/>
      <c r="CZ3" s="730"/>
      <c r="DA3" s="730"/>
      <c r="DB3" s="730"/>
      <c r="DC3" s="638"/>
      <c r="DD3" s="638"/>
      <c r="DE3" s="638"/>
      <c r="DF3" s="730"/>
      <c r="DG3" s="730"/>
      <c r="DH3" s="730"/>
      <c r="DI3" s="646"/>
      <c r="DJ3" s="646"/>
      <c r="DK3" s="638" t="s">
        <v>856</v>
      </c>
      <c r="DL3" s="638"/>
      <c r="DM3" s="638"/>
      <c r="DN3" s="960" t="s">
        <v>851</v>
      </c>
      <c r="DO3" s="960"/>
      <c r="DP3" s="960"/>
      <c r="DQ3" s="960"/>
      <c r="DR3" s="646"/>
      <c r="DS3" s="646"/>
      <c r="DT3" s="646"/>
      <c r="DU3" s="960"/>
      <c r="DV3" s="960"/>
      <c r="DW3" s="960"/>
      <c r="DX3" s="730"/>
      <c r="DY3" s="730"/>
      <c r="DZ3" s="730"/>
      <c r="EA3" s="730"/>
      <c r="EB3" s="730"/>
      <c r="EC3" s="730"/>
      <c r="ED3" s="730"/>
      <c r="EE3" s="730"/>
      <c r="EF3" s="730"/>
      <c r="EG3" s="730"/>
      <c r="EH3" s="730"/>
      <c r="EI3" s="730"/>
      <c r="EJ3" s="730"/>
      <c r="EK3" s="730"/>
      <c r="EL3" s="730"/>
      <c r="EM3" s="638" t="s">
        <v>857</v>
      </c>
      <c r="EN3" s="638"/>
      <c r="EO3" s="638"/>
      <c r="EP3" s="691"/>
      <c r="EQ3" s="691"/>
      <c r="ER3" s="691"/>
    </row>
    <row r="4" spans="1:148" ht="41.25" customHeight="1" thickTop="1">
      <c r="A4" s="402" t="s">
        <v>85</v>
      </c>
      <c r="B4" s="402"/>
      <c r="C4" s="614" t="s">
        <v>117</v>
      </c>
      <c r="D4" s="614"/>
      <c r="E4" s="614" t="s">
        <v>118</v>
      </c>
      <c r="F4" s="614"/>
      <c r="G4" s="614" t="s">
        <v>119</v>
      </c>
      <c r="H4" s="614"/>
      <c r="I4" s="614" t="s">
        <v>120</v>
      </c>
      <c r="J4" s="614"/>
      <c r="K4" s="614" t="s">
        <v>121</v>
      </c>
      <c r="L4" s="614"/>
      <c r="M4" s="614" t="s">
        <v>122</v>
      </c>
      <c r="N4" s="614"/>
      <c r="O4" s="614" t="s">
        <v>123</v>
      </c>
      <c r="P4" s="614"/>
      <c r="Q4" s="614" t="s">
        <v>124</v>
      </c>
      <c r="R4" s="614"/>
      <c r="S4" s="614" t="s">
        <v>125</v>
      </c>
      <c r="T4" s="614"/>
      <c r="U4" s="614" t="s">
        <v>126</v>
      </c>
      <c r="V4" s="614"/>
      <c r="W4" s="614" t="s">
        <v>206</v>
      </c>
      <c r="X4" s="614"/>
      <c r="Y4" s="402" t="s">
        <v>85</v>
      </c>
      <c r="Z4" s="402"/>
      <c r="AA4" s="614" t="s">
        <v>127</v>
      </c>
      <c r="AB4" s="614"/>
      <c r="AC4" s="614" t="s">
        <v>128</v>
      </c>
      <c r="AD4" s="614"/>
      <c r="AE4" s="614" t="s">
        <v>129</v>
      </c>
      <c r="AF4" s="614"/>
      <c r="AG4" s="614" t="s">
        <v>130</v>
      </c>
      <c r="AH4" s="614"/>
      <c r="AI4" s="614" t="s">
        <v>131</v>
      </c>
      <c r="AJ4" s="614"/>
      <c r="AK4" s="614" t="s">
        <v>132</v>
      </c>
      <c r="AL4" s="614"/>
      <c r="AM4" s="614" t="s">
        <v>133</v>
      </c>
      <c r="AN4" s="614"/>
      <c r="AO4" s="614" t="s">
        <v>134</v>
      </c>
      <c r="AP4" s="614"/>
      <c r="AQ4" s="614" t="s">
        <v>135</v>
      </c>
      <c r="AR4" s="614"/>
      <c r="AS4" s="614" t="s">
        <v>136</v>
      </c>
      <c r="AT4" s="614"/>
      <c r="AU4" s="614" t="s">
        <v>206</v>
      </c>
      <c r="AV4" s="614"/>
      <c r="AW4" s="402" t="s">
        <v>85</v>
      </c>
      <c r="AX4" s="402"/>
      <c r="AY4" s="614" t="s">
        <v>137</v>
      </c>
      <c r="AZ4" s="614"/>
      <c r="BA4" s="962" t="s">
        <v>138</v>
      </c>
      <c r="BB4" s="962"/>
      <c r="BC4" s="614" t="s">
        <v>139</v>
      </c>
      <c r="BD4" s="614"/>
      <c r="BE4" s="614" t="s">
        <v>140</v>
      </c>
      <c r="BF4" s="614"/>
      <c r="BG4" s="614" t="s">
        <v>141</v>
      </c>
      <c r="BH4" s="614"/>
      <c r="BI4" s="614" t="s">
        <v>142</v>
      </c>
      <c r="BJ4" s="614"/>
      <c r="BK4" s="614" t="s">
        <v>143</v>
      </c>
      <c r="BL4" s="614"/>
      <c r="BM4" s="614" t="s">
        <v>144</v>
      </c>
      <c r="BN4" s="614"/>
      <c r="BO4" s="614" t="s">
        <v>145</v>
      </c>
      <c r="BP4" s="614"/>
      <c r="BQ4" s="614" t="s">
        <v>146</v>
      </c>
      <c r="BR4" s="614"/>
      <c r="BS4" s="963" t="s">
        <v>206</v>
      </c>
      <c r="BT4" s="963"/>
      <c r="BU4" s="964"/>
      <c r="BV4" s="402" t="s">
        <v>85</v>
      </c>
      <c r="BW4" s="402"/>
      <c r="BX4" s="614" t="s">
        <v>147</v>
      </c>
      <c r="BY4" s="614"/>
      <c r="BZ4" s="614" t="s">
        <v>148</v>
      </c>
      <c r="CA4" s="614"/>
      <c r="CB4" s="614" t="s">
        <v>149</v>
      </c>
      <c r="CC4" s="614"/>
      <c r="CD4" s="614" t="s">
        <v>150</v>
      </c>
      <c r="CE4" s="614"/>
      <c r="CF4" s="614" t="s">
        <v>151</v>
      </c>
      <c r="CG4" s="614"/>
      <c r="CH4" s="614" t="s">
        <v>152</v>
      </c>
      <c r="CI4" s="614"/>
      <c r="CJ4" s="614" t="s">
        <v>153</v>
      </c>
      <c r="CK4" s="614"/>
      <c r="CL4" s="614" t="s">
        <v>154</v>
      </c>
      <c r="CM4" s="614"/>
      <c r="CN4" s="614" t="s">
        <v>206</v>
      </c>
      <c r="CO4" s="614"/>
      <c r="CP4" s="402" t="s">
        <v>85</v>
      </c>
      <c r="CQ4" s="402"/>
      <c r="CR4" s="614" t="s">
        <v>155</v>
      </c>
      <c r="CS4" s="614"/>
      <c r="CT4" s="614" t="s">
        <v>156</v>
      </c>
      <c r="CU4" s="614"/>
      <c r="CV4" s="614" t="s">
        <v>157</v>
      </c>
      <c r="CW4" s="614"/>
      <c r="CX4" s="614" t="s">
        <v>158</v>
      </c>
      <c r="CY4" s="614"/>
      <c r="CZ4" s="614" t="s">
        <v>159</v>
      </c>
      <c r="DA4" s="614"/>
      <c r="DB4" s="614" t="s">
        <v>160</v>
      </c>
      <c r="DC4" s="614"/>
      <c r="DD4" s="614" t="s">
        <v>161</v>
      </c>
      <c r="DE4" s="614"/>
      <c r="DF4" s="614" t="s">
        <v>162</v>
      </c>
      <c r="DG4" s="614"/>
      <c r="DH4" s="614" t="s">
        <v>163</v>
      </c>
      <c r="DI4" s="614"/>
      <c r="DJ4" s="614" t="s">
        <v>164</v>
      </c>
      <c r="DK4" s="614"/>
      <c r="DL4" s="614" t="s">
        <v>206</v>
      </c>
      <c r="DM4" s="614"/>
      <c r="DN4" s="402" t="s">
        <v>85</v>
      </c>
      <c r="DO4" s="402"/>
      <c r="DP4" s="402"/>
      <c r="DQ4" s="614" t="s">
        <v>165</v>
      </c>
      <c r="DR4" s="614"/>
      <c r="DS4" s="614" t="s">
        <v>166</v>
      </c>
      <c r="DT4" s="614"/>
      <c r="DU4" s="614" t="s">
        <v>167</v>
      </c>
      <c r="DV4" s="614"/>
      <c r="DW4" s="614" t="s">
        <v>168</v>
      </c>
      <c r="DX4" s="614"/>
      <c r="DY4" s="614" t="s">
        <v>169</v>
      </c>
      <c r="DZ4" s="614"/>
      <c r="EA4" s="614" t="s">
        <v>170</v>
      </c>
      <c r="EB4" s="614"/>
      <c r="EC4" s="614" t="s">
        <v>185</v>
      </c>
      <c r="ED4" s="614"/>
      <c r="EE4" s="614" t="s">
        <v>186</v>
      </c>
      <c r="EF4" s="614"/>
      <c r="EG4" s="614" t="s">
        <v>187</v>
      </c>
      <c r="EH4" s="614"/>
      <c r="EI4" s="614" t="s">
        <v>171</v>
      </c>
      <c r="EJ4" s="614"/>
      <c r="EK4" s="614" t="s">
        <v>17</v>
      </c>
      <c r="EL4" s="614"/>
      <c r="EM4" s="614"/>
      <c r="EN4" s="614" t="s">
        <v>206</v>
      </c>
      <c r="EO4" s="614"/>
    </row>
    <row r="5" spans="1:148" ht="46.5" customHeight="1">
      <c r="A5" s="385"/>
      <c r="B5" s="385"/>
      <c r="C5" s="586" t="s">
        <v>254</v>
      </c>
      <c r="D5" s="586"/>
      <c r="E5" s="586" t="s">
        <v>255</v>
      </c>
      <c r="F5" s="586"/>
      <c r="G5" s="586" t="s">
        <v>256</v>
      </c>
      <c r="H5" s="586"/>
      <c r="I5" s="586" t="s">
        <v>257</v>
      </c>
      <c r="J5" s="586"/>
      <c r="K5" s="586" t="s">
        <v>258</v>
      </c>
      <c r="L5" s="586"/>
      <c r="M5" s="586" t="s">
        <v>259</v>
      </c>
      <c r="N5" s="586"/>
      <c r="O5" s="586" t="s">
        <v>260</v>
      </c>
      <c r="P5" s="586"/>
      <c r="Q5" s="586" t="s">
        <v>261</v>
      </c>
      <c r="R5" s="586"/>
      <c r="S5" s="586" t="s">
        <v>262</v>
      </c>
      <c r="T5" s="586"/>
      <c r="U5" s="586" t="s">
        <v>263</v>
      </c>
      <c r="V5" s="586"/>
      <c r="W5" s="586"/>
      <c r="X5" s="586"/>
      <c r="Y5" s="385"/>
      <c r="Z5" s="385"/>
      <c r="AA5" s="586" t="s">
        <v>264</v>
      </c>
      <c r="AB5" s="586"/>
      <c r="AC5" s="586" t="s">
        <v>265</v>
      </c>
      <c r="AD5" s="586"/>
      <c r="AE5" s="586" t="s">
        <v>266</v>
      </c>
      <c r="AF5" s="586"/>
      <c r="AG5" s="586" t="s">
        <v>267</v>
      </c>
      <c r="AH5" s="586"/>
      <c r="AI5" s="586" t="s">
        <v>268</v>
      </c>
      <c r="AJ5" s="586"/>
      <c r="AK5" s="586" t="s">
        <v>269</v>
      </c>
      <c r="AL5" s="586"/>
      <c r="AM5" s="586" t="s">
        <v>270</v>
      </c>
      <c r="AN5" s="586"/>
      <c r="AO5" s="586" t="s">
        <v>271</v>
      </c>
      <c r="AP5" s="586"/>
      <c r="AQ5" s="586" t="s">
        <v>272</v>
      </c>
      <c r="AR5" s="586"/>
      <c r="AS5" s="586" t="s">
        <v>273</v>
      </c>
      <c r="AT5" s="586"/>
      <c r="AU5" s="586"/>
      <c r="AV5" s="586"/>
      <c r="AW5" s="385"/>
      <c r="AX5" s="385"/>
      <c r="AY5" s="586" t="s">
        <v>274</v>
      </c>
      <c r="AZ5" s="586"/>
      <c r="BA5" s="586" t="s">
        <v>275</v>
      </c>
      <c r="BB5" s="586"/>
      <c r="BC5" s="586" t="s">
        <v>276</v>
      </c>
      <c r="BD5" s="586"/>
      <c r="BE5" s="586" t="s">
        <v>277</v>
      </c>
      <c r="BF5" s="586"/>
      <c r="BG5" s="586" t="s">
        <v>278</v>
      </c>
      <c r="BH5" s="586"/>
      <c r="BI5" s="586" t="s">
        <v>279</v>
      </c>
      <c r="BJ5" s="586"/>
      <c r="BK5" s="586" t="s">
        <v>280</v>
      </c>
      <c r="BL5" s="586"/>
      <c r="BM5" s="586" t="s">
        <v>281</v>
      </c>
      <c r="BN5" s="586"/>
      <c r="BO5" s="586" t="s">
        <v>282</v>
      </c>
      <c r="BP5" s="586"/>
      <c r="BQ5" s="586" t="s">
        <v>283</v>
      </c>
      <c r="BR5" s="586"/>
      <c r="BS5" s="965"/>
      <c r="BT5" s="965"/>
      <c r="BU5" s="647"/>
      <c r="BV5" s="385"/>
      <c r="BW5" s="385"/>
      <c r="BX5" s="586" t="s">
        <v>284</v>
      </c>
      <c r="BY5" s="586"/>
      <c r="BZ5" s="586" t="s">
        <v>285</v>
      </c>
      <c r="CA5" s="586"/>
      <c r="CB5" s="586" t="s">
        <v>286</v>
      </c>
      <c r="CC5" s="586"/>
      <c r="CD5" s="586" t="s">
        <v>287</v>
      </c>
      <c r="CE5" s="586"/>
      <c r="CF5" s="586" t="s">
        <v>288</v>
      </c>
      <c r="CG5" s="586"/>
      <c r="CH5" s="586" t="s">
        <v>289</v>
      </c>
      <c r="CI5" s="586"/>
      <c r="CJ5" s="586" t="s">
        <v>290</v>
      </c>
      <c r="CK5" s="586"/>
      <c r="CL5" s="586" t="s">
        <v>291</v>
      </c>
      <c r="CM5" s="586"/>
      <c r="CN5" s="586"/>
      <c r="CO5" s="586"/>
      <c r="CP5" s="385"/>
      <c r="CQ5" s="385"/>
      <c r="CR5" s="966" t="s">
        <v>292</v>
      </c>
      <c r="CS5" s="966"/>
      <c r="CT5" s="586" t="s">
        <v>293</v>
      </c>
      <c r="CU5" s="586"/>
      <c r="CV5" s="586" t="s">
        <v>294</v>
      </c>
      <c r="CW5" s="586"/>
      <c r="CX5" s="586" t="s">
        <v>295</v>
      </c>
      <c r="CY5" s="586"/>
      <c r="CZ5" s="586" t="s">
        <v>296</v>
      </c>
      <c r="DA5" s="586"/>
      <c r="DB5" s="586" t="s">
        <v>297</v>
      </c>
      <c r="DC5" s="586"/>
      <c r="DD5" s="586" t="s">
        <v>298</v>
      </c>
      <c r="DE5" s="586"/>
      <c r="DF5" s="586" t="s">
        <v>299</v>
      </c>
      <c r="DG5" s="586"/>
      <c r="DH5" s="586" t="s">
        <v>300</v>
      </c>
      <c r="DI5" s="586"/>
      <c r="DJ5" s="586" t="s">
        <v>301</v>
      </c>
      <c r="DK5" s="586"/>
      <c r="DL5" s="586"/>
      <c r="DM5" s="586"/>
      <c r="DN5" s="385"/>
      <c r="DO5" s="385"/>
      <c r="DP5" s="385"/>
      <c r="DQ5" s="966" t="s">
        <v>302</v>
      </c>
      <c r="DR5" s="966"/>
      <c r="DS5" s="966" t="s">
        <v>303</v>
      </c>
      <c r="DT5" s="966"/>
      <c r="DU5" s="586" t="s">
        <v>304</v>
      </c>
      <c r="DV5" s="586"/>
      <c r="DW5" s="586" t="s">
        <v>305</v>
      </c>
      <c r="DX5" s="586"/>
      <c r="DY5" s="586" t="s">
        <v>306</v>
      </c>
      <c r="DZ5" s="586"/>
      <c r="EA5" s="586" t="s">
        <v>307</v>
      </c>
      <c r="EB5" s="586"/>
      <c r="EC5" s="586" t="s">
        <v>308</v>
      </c>
      <c r="ED5" s="586"/>
      <c r="EE5" s="586" t="s">
        <v>309</v>
      </c>
      <c r="EF5" s="586"/>
      <c r="EG5" s="586" t="s">
        <v>310</v>
      </c>
      <c r="EH5" s="586"/>
      <c r="EI5" s="586" t="s">
        <v>311</v>
      </c>
      <c r="EJ5" s="586"/>
      <c r="EK5" s="586" t="s">
        <v>201</v>
      </c>
      <c r="EL5" s="586"/>
      <c r="EM5" s="586"/>
      <c r="EN5" s="586"/>
      <c r="EO5" s="586"/>
    </row>
    <row r="6" spans="1:148" ht="22.5" customHeight="1">
      <c r="A6" s="385"/>
      <c r="B6" s="385"/>
      <c r="C6" s="647" t="s">
        <v>5</v>
      </c>
      <c r="D6" s="647" t="s">
        <v>191</v>
      </c>
      <c r="E6" s="647" t="s">
        <v>5</v>
      </c>
      <c r="F6" s="647" t="s">
        <v>191</v>
      </c>
      <c r="G6" s="647" t="s">
        <v>5</v>
      </c>
      <c r="H6" s="647" t="s">
        <v>191</v>
      </c>
      <c r="I6" s="647" t="s">
        <v>5</v>
      </c>
      <c r="J6" s="647" t="s">
        <v>191</v>
      </c>
      <c r="K6" s="647" t="s">
        <v>5</v>
      </c>
      <c r="L6" s="647" t="s">
        <v>191</v>
      </c>
      <c r="M6" s="647" t="s">
        <v>5</v>
      </c>
      <c r="N6" s="647" t="s">
        <v>191</v>
      </c>
      <c r="O6" s="647" t="s">
        <v>5</v>
      </c>
      <c r="P6" s="647" t="s">
        <v>191</v>
      </c>
      <c r="Q6" s="647" t="s">
        <v>5</v>
      </c>
      <c r="R6" s="647" t="s">
        <v>191</v>
      </c>
      <c r="S6" s="647" t="s">
        <v>5</v>
      </c>
      <c r="T6" s="647" t="s">
        <v>191</v>
      </c>
      <c r="U6" s="647" t="s">
        <v>5</v>
      </c>
      <c r="V6" s="647" t="s">
        <v>191</v>
      </c>
      <c r="W6" s="586"/>
      <c r="X6" s="586"/>
      <c r="Y6" s="385"/>
      <c r="Z6" s="385"/>
      <c r="AA6" s="647" t="s">
        <v>90</v>
      </c>
      <c r="AB6" s="647" t="s">
        <v>91</v>
      </c>
      <c r="AC6" s="647" t="s">
        <v>90</v>
      </c>
      <c r="AD6" s="647" t="s">
        <v>91</v>
      </c>
      <c r="AE6" s="647" t="s">
        <v>90</v>
      </c>
      <c r="AF6" s="647" t="s">
        <v>91</v>
      </c>
      <c r="AG6" s="647" t="s">
        <v>90</v>
      </c>
      <c r="AH6" s="647" t="s">
        <v>91</v>
      </c>
      <c r="AI6" s="647" t="s">
        <v>90</v>
      </c>
      <c r="AJ6" s="647" t="s">
        <v>91</v>
      </c>
      <c r="AK6" s="647" t="s">
        <v>90</v>
      </c>
      <c r="AL6" s="647" t="s">
        <v>91</v>
      </c>
      <c r="AM6" s="647" t="s">
        <v>90</v>
      </c>
      <c r="AN6" s="647" t="s">
        <v>91</v>
      </c>
      <c r="AO6" s="647" t="s">
        <v>90</v>
      </c>
      <c r="AP6" s="647" t="s">
        <v>91</v>
      </c>
      <c r="AQ6" s="647" t="s">
        <v>90</v>
      </c>
      <c r="AR6" s="647" t="s">
        <v>91</v>
      </c>
      <c r="AS6" s="647" t="s">
        <v>90</v>
      </c>
      <c r="AT6" s="647" t="s">
        <v>91</v>
      </c>
      <c r="AU6" s="586"/>
      <c r="AV6" s="586"/>
      <c r="AW6" s="385"/>
      <c r="AX6" s="385"/>
      <c r="AY6" s="647" t="s">
        <v>5</v>
      </c>
      <c r="AZ6" s="647" t="s">
        <v>91</v>
      </c>
      <c r="BA6" s="647" t="s">
        <v>5</v>
      </c>
      <c r="BB6" s="647" t="s">
        <v>91</v>
      </c>
      <c r="BC6" s="647" t="s">
        <v>5</v>
      </c>
      <c r="BD6" s="647" t="s">
        <v>91</v>
      </c>
      <c r="BE6" s="647" t="s">
        <v>5</v>
      </c>
      <c r="BF6" s="647" t="s">
        <v>91</v>
      </c>
      <c r="BG6" s="647" t="s">
        <v>5</v>
      </c>
      <c r="BH6" s="647" t="s">
        <v>91</v>
      </c>
      <c r="BI6" s="647" t="s">
        <v>5</v>
      </c>
      <c r="BJ6" s="647" t="s">
        <v>91</v>
      </c>
      <c r="BK6" s="647" t="s">
        <v>5</v>
      </c>
      <c r="BL6" s="647" t="s">
        <v>91</v>
      </c>
      <c r="BM6" s="647" t="s">
        <v>5</v>
      </c>
      <c r="BN6" s="647" t="s">
        <v>91</v>
      </c>
      <c r="BO6" s="647" t="s">
        <v>5</v>
      </c>
      <c r="BP6" s="647" t="s">
        <v>91</v>
      </c>
      <c r="BQ6" s="647" t="s">
        <v>5</v>
      </c>
      <c r="BR6" s="647" t="s">
        <v>91</v>
      </c>
      <c r="BS6" s="965"/>
      <c r="BT6" s="965"/>
      <c r="BU6" s="647"/>
      <c r="BV6" s="385"/>
      <c r="BW6" s="385"/>
      <c r="BX6" s="647" t="s">
        <v>5</v>
      </c>
      <c r="BY6" s="647" t="s">
        <v>91</v>
      </c>
      <c r="BZ6" s="647" t="s">
        <v>5</v>
      </c>
      <c r="CA6" s="647" t="s">
        <v>91</v>
      </c>
      <c r="CB6" s="647" t="s">
        <v>5</v>
      </c>
      <c r="CC6" s="647" t="s">
        <v>91</v>
      </c>
      <c r="CD6" s="647" t="s">
        <v>5</v>
      </c>
      <c r="CE6" s="647" t="s">
        <v>91</v>
      </c>
      <c r="CF6" s="647" t="s">
        <v>5</v>
      </c>
      <c r="CG6" s="647" t="s">
        <v>91</v>
      </c>
      <c r="CH6" s="647" t="s">
        <v>5</v>
      </c>
      <c r="CI6" s="647" t="s">
        <v>91</v>
      </c>
      <c r="CJ6" s="647" t="s">
        <v>5</v>
      </c>
      <c r="CK6" s="647" t="s">
        <v>91</v>
      </c>
      <c r="CL6" s="647" t="s">
        <v>5</v>
      </c>
      <c r="CM6" s="647" t="s">
        <v>91</v>
      </c>
      <c r="CN6" s="586"/>
      <c r="CO6" s="586"/>
      <c r="CP6" s="385"/>
      <c r="CQ6" s="385"/>
      <c r="CR6" s="647" t="s">
        <v>5</v>
      </c>
      <c r="CS6" s="647" t="s">
        <v>91</v>
      </c>
      <c r="CT6" s="647" t="s">
        <v>5</v>
      </c>
      <c r="CU6" s="647" t="s">
        <v>91</v>
      </c>
      <c r="CV6" s="647" t="s">
        <v>5</v>
      </c>
      <c r="CW6" s="647" t="s">
        <v>91</v>
      </c>
      <c r="CX6" s="647" t="s">
        <v>5</v>
      </c>
      <c r="CY6" s="647" t="s">
        <v>91</v>
      </c>
      <c r="CZ6" s="647" t="s">
        <v>5</v>
      </c>
      <c r="DA6" s="647" t="s">
        <v>91</v>
      </c>
      <c r="DB6" s="647" t="s">
        <v>5</v>
      </c>
      <c r="DC6" s="647" t="s">
        <v>91</v>
      </c>
      <c r="DD6" s="647" t="s">
        <v>5</v>
      </c>
      <c r="DE6" s="647" t="s">
        <v>91</v>
      </c>
      <c r="DF6" s="647" t="s">
        <v>5</v>
      </c>
      <c r="DG6" s="647" t="s">
        <v>91</v>
      </c>
      <c r="DH6" s="647" t="s">
        <v>5</v>
      </c>
      <c r="DI6" s="647" t="s">
        <v>91</v>
      </c>
      <c r="DJ6" s="647" t="s">
        <v>5</v>
      </c>
      <c r="DK6" s="647" t="s">
        <v>91</v>
      </c>
      <c r="DL6" s="586"/>
      <c r="DM6" s="586"/>
      <c r="DN6" s="385"/>
      <c r="DO6" s="385"/>
      <c r="DP6" s="385"/>
      <c r="DQ6" s="647" t="s">
        <v>5</v>
      </c>
      <c r="DR6" s="647" t="s">
        <v>91</v>
      </c>
      <c r="DS6" s="647" t="s">
        <v>5</v>
      </c>
      <c r="DT6" s="647" t="s">
        <v>91</v>
      </c>
      <c r="DU6" s="647" t="s">
        <v>5</v>
      </c>
      <c r="DV6" s="647" t="s">
        <v>91</v>
      </c>
      <c r="DW6" s="647" t="s">
        <v>5</v>
      </c>
      <c r="DX6" s="647" t="s">
        <v>91</v>
      </c>
      <c r="DY6" s="647" t="s">
        <v>5</v>
      </c>
      <c r="DZ6" s="647" t="s">
        <v>91</v>
      </c>
      <c r="EA6" s="647" t="s">
        <v>5</v>
      </c>
      <c r="EB6" s="647" t="s">
        <v>91</v>
      </c>
      <c r="EC6" s="647" t="s">
        <v>5</v>
      </c>
      <c r="ED6" s="647" t="s">
        <v>91</v>
      </c>
      <c r="EE6" s="647" t="s">
        <v>5</v>
      </c>
      <c r="EF6" s="647" t="s">
        <v>91</v>
      </c>
      <c r="EG6" s="647" t="s">
        <v>5</v>
      </c>
      <c r="EH6" s="647" t="s">
        <v>91</v>
      </c>
      <c r="EI6" s="647" t="s">
        <v>5</v>
      </c>
      <c r="EJ6" s="647" t="s">
        <v>91</v>
      </c>
      <c r="EK6" s="647" t="s">
        <v>5</v>
      </c>
      <c r="EL6" s="647" t="s">
        <v>91</v>
      </c>
      <c r="EM6" s="647" t="s">
        <v>17</v>
      </c>
      <c r="EN6" s="586"/>
      <c r="EO6" s="586"/>
    </row>
    <row r="7" spans="1:148" s="970" customFormat="1" ht="51.75" customHeight="1" thickBot="1">
      <c r="A7" s="403"/>
      <c r="B7" s="403"/>
      <c r="C7" s="967" t="s">
        <v>198</v>
      </c>
      <c r="D7" s="967" t="s">
        <v>233</v>
      </c>
      <c r="E7" s="967" t="s">
        <v>198</v>
      </c>
      <c r="F7" s="967" t="s">
        <v>233</v>
      </c>
      <c r="G7" s="967" t="s">
        <v>198</v>
      </c>
      <c r="H7" s="967" t="s">
        <v>233</v>
      </c>
      <c r="I7" s="967" t="s">
        <v>198</v>
      </c>
      <c r="J7" s="967" t="s">
        <v>233</v>
      </c>
      <c r="K7" s="967" t="s">
        <v>198</v>
      </c>
      <c r="L7" s="967" t="s">
        <v>233</v>
      </c>
      <c r="M7" s="967" t="s">
        <v>198</v>
      </c>
      <c r="N7" s="967" t="s">
        <v>233</v>
      </c>
      <c r="O7" s="967" t="s">
        <v>198</v>
      </c>
      <c r="P7" s="967" t="s">
        <v>233</v>
      </c>
      <c r="Q7" s="967" t="s">
        <v>198</v>
      </c>
      <c r="R7" s="967" t="s">
        <v>233</v>
      </c>
      <c r="S7" s="967" t="s">
        <v>198</v>
      </c>
      <c r="T7" s="967" t="s">
        <v>233</v>
      </c>
      <c r="U7" s="967" t="s">
        <v>198</v>
      </c>
      <c r="V7" s="967" t="s">
        <v>233</v>
      </c>
      <c r="W7" s="705"/>
      <c r="X7" s="705"/>
      <c r="Y7" s="403"/>
      <c r="Z7" s="403"/>
      <c r="AA7" s="967" t="s">
        <v>198</v>
      </c>
      <c r="AB7" s="967" t="s">
        <v>199</v>
      </c>
      <c r="AC7" s="967" t="s">
        <v>198</v>
      </c>
      <c r="AD7" s="967" t="s">
        <v>199</v>
      </c>
      <c r="AE7" s="967" t="s">
        <v>198</v>
      </c>
      <c r="AF7" s="967" t="s">
        <v>199</v>
      </c>
      <c r="AG7" s="967" t="s">
        <v>198</v>
      </c>
      <c r="AH7" s="967" t="s">
        <v>199</v>
      </c>
      <c r="AI7" s="967" t="s">
        <v>198</v>
      </c>
      <c r="AJ7" s="967" t="s">
        <v>199</v>
      </c>
      <c r="AK7" s="967" t="s">
        <v>198</v>
      </c>
      <c r="AL7" s="967" t="s">
        <v>199</v>
      </c>
      <c r="AM7" s="967" t="s">
        <v>198</v>
      </c>
      <c r="AN7" s="967" t="s">
        <v>199</v>
      </c>
      <c r="AO7" s="967" t="s">
        <v>198</v>
      </c>
      <c r="AP7" s="967" t="s">
        <v>199</v>
      </c>
      <c r="AQ7" s="967" t="s">
        <v>198</v>
      </c>
      <c r="AR7" s="967" t="s">
        <v>199</v>
      </c>
      <c r="AS7" s="967" t="s">
        <v>198</v>
      </c>
      <c r="AT7" s="967" t="s">
        <v>199</v>
      </c>
      <c r="AU7" s="705"/>
      <c r="AV7" s="705"/>
      <c r="AW7" s="403"/>
      <c r="AX7" s="403"/>
      <c r="AY7" s="967" t="s">
        <v>198</v>
      </c>
      <c r="AZ7" s="967" t="s">
        <v>199</v>
      </c>
      <c r="BA7" s="967" t="s">
        <v>198</v>
      </c>
      <c r="BB7" s="967" t="s">
        <v>199</v>
      </c>
      <c r="BC7" s="967" t="s">
        <v>198</v>
      </c>
      <c r="BD7" s="967" t="s">
        <v>199</v>
      </c>
      <c r="BE7" s="967" t="s">
        <v>198</v>
      </c>
      <c r="BF7" s="967" t="s">
        <v>199</v>
      </c>
      <c r="BG7" s="967" t="s">
        <v>198</v>
      </c>
      <c r="BH7" s="967" t="s">
        <v>199</v>
      </c>
      <c r="BI7" s="967" t="s">
        <v>198</v>
      </c>
      <c r="BJ7" s="967" t="s">
        <v>199</v>
      </c>
      <c r="BK7" s="967" t="s">
        <v>198</v>
      </c>
      <c r="BL7" s="967" t="s">
        <v>199</v>
      </c>
      <c r="BM7" s="967" t="s">
        <v>198</v>
      </c>
      <c r="BN7" s="967" t="s">
        <v>199</v>
      </c>
      <c r="BO7" s="967" t="s">
        <v>198</v>
      </c>
      <c r="BP7" s="967" t="s">
        <v>199</v>
      </c>
      <c r="BQ7" s="967" t="s">
        <v>198</v>
      </c>
      <c r="BR7" s="967" t="s">
        <v>199</v>
      </c>
      <c r="BS7" s="968"/>
      <c r="BT7" s="968"/>
      <c r="BU7" s="969"/>
      <c r="BV7" s="403"/>
      <c r="BW7" s="403"/>
      <c r="BX7" s="967" t="s">
        <v>198</v>
      </c>
      <c r="BY7" s="967" t="s">
        <v>199</v>
      </c>
      <c r="BZ7" s="967" t="s">
        <v>198</v>
      </c>
      <c r="CA7" s="967" t="s">
        <v>199</v>
      </c>
      <c r="CB7" s="967" t="s">
        <v>198</v>
      </c>
      <c r="CC7" s="967" t="s">
        <v>199</v>
      </c>
      <c r="CD7" s="967" t="s">
        <v>198</v>
      </c>
      <c r="CE7" s="967" t="s">
        <v>199</v>
      </c>
      <c r="CF7" s="967" t="s">
        <v>198</v>
      </c>
      <c r="CG7" s="967" t="s">
        <v>199</v>
      </c>
      <c r="CH7" s="967" t="s">
        <v>198</v>
      </c>
      <c r="CI7" s="967" t="s">
        <v>199</v>
      </c>
      <c r="CJ7" s="967" t="s">
        <v>198</v>
      </c>
      <c r="CK7" s="967" t="s">
        <v>199</v>
      </c>
      <c r="CL7" s="967" t="s">
        <v>198</v>
      </c>
      <c r="CM7" s="967" t="s">
        <v>199</v>
      </c>
      <c r="CN7" s="705"/>
      <c r="CO7" s="705"/>
      <c r="CP7" s="403"/>
      <c r="CQ7" s="403"/>
      <c r="CR7" s="967" t="s">
        <v>198</v>
      </c>
      <c r="CS7" s="967" t="s">
        <v>199</v>
      </c>
      <c r="CT7" s="967" t="s">
        <v>198</v>
      </c>
      <c r="CU7" s="967" t="s">
        <v>199</v>
      </c>
      <c r="CV7" s="967" t="s">
        <v>198</v>
      </c>
      <c r="CW7" s="967" t="s">
        <v>199</v>
      </c>
      <c r="CX7" s="967" t="s">
        <v>198</v>
      </c>
      <c r="CY7" s="967" t="s">
        <v>199</v>
      </c>
      <c r="CZ7" s="967" t="s">
        <v>198</v>
      </c>
      <c r="DA7" s="967" t="s">
        <v>199</v>
      </c>
      <c r="DB7" s="967" t="s">
        <v>198</v>
      </c>
      <c r="DC7" s="967" t="s">
        <v>199</v>
      </c>
      <c r="DD7" s="967" t="s">
        <v>198</v>
      </c>
      <c r="DE7" s="967" t="s">
        <v>199</v>
      </c>
      <c r="DF7" s="967" t="s">
        <v>198</v>
      </c>
      <c r="DG7" s="967" t="s">
        <v>199</v>
      </c>
      <c r="DH7" s="967" t="s">
        <v>198</v>
      </c>
      <c r="DI7" s="967" t="s">
        <v>199</v>
      </c>
      <c r="DJ7" s="967" t="s">
        <v>198</v>
      </c>
      <c r="DK7" s="967" t="s">
        <v>199</v>
      </c>
      <c r="DL7" s="705"/>
      <c r="DM7" s="705"/>
      <c r="DN7" s="403"/>
      <c r="DO7" s="403"/>
      <c r="DP7" s="403"/>
      <c r="DQ7" s="967" t="s">
        <v>198</v>
      </c>
      <c r="DR7" s="967" t="s">
        <v>233</v>
      </c>
      <c r="DS7" s="967" t="s">
        <v>198</v>
      </c>
      <c r="DT7" s="967" t="s">
        <v>233</v>
      </c>
      <c r="DU7" s="967" t="s">
        <v>198</v>
      </c>
      <c r="DV7" s="967" t="s">
        <v>233</v>
      </c>
      <c r="DW7" s="967" t="s">
        <v>198</v>
      </c>
      <c r="DX7" s="967" t="s">
        <v>233</v>
      </c>
      <c r="DY7" s="967" t="s">
        <v>198</v>
      </c>
      <c r="DZ7" s="967" t="s">
        <v>233</v>
      </c>
      <c r="EA7" s="967" t="s">
        <v>198</v>
      </c>
      <c r="EB7" s="967" t="s">
        <v>233</v>
      </c>
      <c r="EC7" s="967" t="s">
        <v>198</v>
      </c>
      <c r="ED7" s="967" t="s">
        <v>233</v>
      </c>
      <c r="EE7" s="967" t="s">
        <v>198</v>
      </c>
      <c r="EF7" s="967" t="s">
        <v>233</v>
      </c>
      <c r="EG7" s="967" t="s">
        <v>198</v>
      </c>
      <c r="EH7" s="967" t="s">
        <v>233</v>
      </c>
      <c r="EI7" s="967" t="s">
        <v>198</v>
      </c>
      <c r="EJ7" s="967" t="s">
        <v>233</v>
      </c>
      <c r="EK7" s="967" t="s">
        <v>198</v>
      </c>
      <c r="EL7" s="967" t="s">
        <v>233</v>
      </c>
      <c r="EM7" s="967" t="s">
        <v>198</v>
      </c>
      <c r="EN7" s="705"/>
      <c r="EO7" s="705"/>
    </row>
    <row r="8" spans="1:148" ht="18" customHeight="1">
      <c r="A8" s="624" t="s">
        <v>382</v>
      </c>
      <c r="B8" s="624"/>
      <c r="C8" s="971">
        <v>1</v>
      </c>
      <c r="D8" s="971">
        <v>0</v>
      </c>
      <c r="E8" s="971">
        <v>1</v>
      </c>
      <c r="F8" s="971">
        <v>0</v>
      </c>
      <c r="G8" s="971">
        <v>1</v>
      </c>
      <c r="H8" s="971">
        <v>0</v>
      </c>
      <c r="I8" s="971">
        <v>0</v>
      </c>
      <c r="J8" s="971">
        <v>0</v>
      </c>
      <c r="K8" s="971">
        <v>1</v>
      </c>
      <c r="L8" s="971">
        <v>0</v>
      </c>
      <c r="M8" s="971">
        <v>0</v>
      </c>
      <c r="N8" s="971">
        <v>0</v>
      </c>
      <c r="O8" s="971">
        <v>0</v>
      </c>
      <c r="P8" s="971">
        <v>0</v>
      </c>
      <c r="Q8" s="971">
        <v>0</v>
      </c>
      <c r="R8" s="971">
        <v>0</v>
      </c>
      <c r="S8" s="971">
        <v>0</v>
      </c>
      <c r="T8" s="971">
        <v>0</v>
      </c>
      <c r="U8" s="971">
        <v>0</v>
      </c>
      <c r="V8" s="971">
        <v>0</v>
      </c>
      <c r="W8" s="594" t="s">
        <v>380</v>
      </c>
      <c r="X8" s="594"/>
      <c r="Y8" s="621" t="s">
        <v>382</v>
      </c>
      <c r="Z8" s="621"/>
      <c r="AA8" s="909">
        <v>0</v>
      </c>
      <c r="AB8" s="909">
        <v>0</v>
      </c>
      <c r="AC8" s="909">
        <v>1</v>
      </c>
      <c r="AD8" s="909">
        <v>0</v>
      </c>
      <c r="AE8" s="909">
        <v>0</v>
      </c>
      <c r="AF8" s="909">
        <v>0</v>
      </c>
      <c r="AG8" s="909">
        <v>0</v>
      </c>
      <c r="AH8" s="909">
        <v>0</v>
      </c>
      <c r="AI8" s="909">
        <v>0</v>
      </c>
      <c r="AJ8" s="909">
        <v>0</v>
      </c>
      <c r="AK8" s="909">
        <v>0</v>
      </c>
      <c r="AL8" s="909">
        <v>0</v>
      </c>
      <c r="AM8" s="909">
        <v>2</v>
      </c>
      <c r="AN8" s="909">
        <v>0</v>
      </c>
      <c r="AO8" s="909">
        <v>1</v>
      </c>
      <c r="AP8" s="909">
        <v>0</v>
      </c>
      <c r="AQ8" s="909">
        <v>2</v>
      </c>
      <c r="AR8" s="909">
        <v>1</v>
      </c>
      <c r="AS8" s="909">
        <v>0</v>
      </c>
      <c r="AT8" s="909">
        <v>1</v>
      </c>
      <c r="AU8" s="502" t="s">
        <v>380</v>
      </c>
      <c r="AV8" s="502"/>
      <c r="AW8" s="685" t="s">
        <v>382</v>
      </c>
      <c r="AX8" s="685"/>
      <c r="AY8" s="909">
        <v>0</v>
      </c>
      <c r="AZ8" s="909">
        <v>0</v>
      </c>
      <c r="BA8" s="909">
        <v>0</v>
      </c>
      <c r="BB8" s="909">
        <v>1</v>
      </c>
      <c r="BC8" s="909">
        <v>1</v>
      </c>
      <c r="BD8" s="909">
        <v>0</v>
      </c>
      <c r="BE8" s="909">
        <v>0</v>
      </c>
      <c r="BF8" s="909">
        <v>3</v>
      </c>
      <c r="BG8" s="909">
        <v>0</v>
      </c>
      <c r="BH8" s="909">
        <v>0</v>
      </c>
      <c r="BI8" s="909">
        <v>0</v>
      </c>
      <c r="BJ8" s="909">
        <v>0</v>
      </c>
      <c r="BK8" s="909">
        <v>0</v>
      </c>
      <c r="BL8" s="909">
        <v>0</v>
      </c>
      <c r="BM8" s="909">
        <v>0</v>
      </c>
      <c r="BN8" s="909">
        <v>0</v>
      </c>
      <c r="BO8" s="909">
        <v>0</v>
      </c>
      <c r="BP8" s="909">
        <v>0</v>
      </c>
      <c r="BQ8" s="909">
        <v>0</v>
      </c>
      <c r="BR8" s="909">
        <v>0</v>
      </c>
      <c r="BS8" s="502" t="s">
        <v>380</v>
      </c>
      <c r="BT8" s="502"/>
      <c r="BU8" s="972"/>
      <c r="BV8" s="685" t="s">
        <v>382</v>
      </c>
      <c r="BW8" s="685"/>
      <c r="BX8" s="909">
        <v>0</v>
      </c>
      <c r="BY8" s="909">
        <v>0</v>
      </c>
      <c r="BZ8" s="909">
        <v>0</v>
      </c>
      <c r="CA8" s="909">
        <v>0</v>
      </c>
      <c r="CB8" s="909">
        <v>0</v>
      </c>
      <c r="CC8" s="909">
        <v>0</v>
      </c>
      <c r="CD8" s="909">
        <v>0</v>
      </c>
      <c r="CE8" s="909">
        <v>0</v>
      </c>
      <c r="CF8" s="909">
        <v>0</v>
      </c>
      <c r="CG8" s="909">
        <v>0</v>
      </c>
      <c r="CH8" s="909">
        <v>0</v>
      </c>
      <c r="CI8" s="909">
        <v>0</v>
      </c>
      <c r="CJ8" s="909">
        <v>0</v>
      </c>
      <c r="CK8" s="909">
        <v>0</v>
      </c>
      <c r="CL8" s="909">
        <v>1</v>
      </c>
      <c r="CM8" s="909">
        <v>0</v>
      </c>
      <c r="CN8" s="502" t="s">
        <v>380</v>
      </c>
      <c r="CO8" s="502"/>
      <c r="CP8" s="685" t="s">
        <v>382</v>
      </c>
      <c r="CQ8" s="685"/>
      <c r="CR8" s="909">
        <v>0</v>
      </c>
      <c r="CS8" s="909">
        <v>0</v>
      </c>
      <c r="CT8" s="909">
        <v>0</v>
      </c>
      <c r="CU8" s="909">
        <v>0</v>
      </c>
      <c r="CV8" s="909">
        <v>0</v>
      </c>
      <c r="CW8" s="909">
        <v>0</v>
      </c>
      <c r="CX8" s="909">
        <v>0</v>
      </c>
      <c r="CY8" s="909">
        <v>0</v>
      </c>
      <c r="CZ8" s="909">
        <v>0</v>
      </c>
      <c r="DA8" s="909">
        <v>0</v>
      </c>
      <c r="DB8" s="909">
        <v>0</v>
      </c>
      <c r="DC8" s="909">
        <v>0</v>
      </c>
      <c r="DD8" s="909">
        <v>0</v>
      </c>
      <c r="DE8" s="909">
        <v>0</v>
      </c>
      <c r="DF8" s="909">
        <v>1</v>
      </c>
      <c r="DG8" s="909">
        <v>0</v>
      </c>
      <c r="DH8" s="909">
        <v>0</v>
      </c>
      <c r="DI8" s="909">
        <v>0</v>
      </c>
      <c r="DJ8" s="909">
        <v>0</v>
      </c>
      <c r="DK8" s="909">
        <v>0</v>
      </c>
      <c r="DL8" s="502" t="s">
        <v>380</v>
      </c>
      <c r="DM8" s="502"/>
      <c r="DO8" s="685" t="s">
        <v>382</v>
      </c>
      <c r="DP8" s="685"/>
      <c r="DQ8" s="909">
        <v>0</v>
      </c>
      <c r="DR8" s="909">
        <v>0</v>
      </c>
      <c r="DS8" s="909">
        <v>0</v>
      </c>
      <c r="DT8" s="909">
        <v>0</v>
      </c>
      <c r="DU8" s="909">
        <v>0</v>
      </c>
      <c r="DV8" s="909">
        <v>0</v>
      </c>
      <c r="DW8" s="909">
        <v>0</v>
      </c>
      <c r="DX8" s="909">
        <v>0</v>
      </c>
      <c r="DY8" s="909">
        <v>0</v>
      </c>
      <c r="DZ8" s="909">
        <v>0</v>
      </c>
      <c r="EA8" s="909">
        <v>0</v>
      </c>
      <c r="EB8" s="909">
        <v>0</v>
      </c>
      <c r="EC8" s="909">
        <v>0</v>
      </c>
      <c r="ED8" s="909">
        <v>0</v>
      </c>
      <c r="EE8" s="909">
        <v>0</v>
      </c>
      <c r="EF8" s="909">
        <v>0</v>
      </c>
      <c r="EG8" s="909">
        <v>0</v>
      </c>
      <c r="EH8" s="909">
        <v>0</v>
      </c>
      <c r="EI8" s="909">
        <v>0</v>
      </c>
      <c r="EJ8" s="909">
        <v>0</v>
      </c>
      <c r="EK8" s="909">
        <f>SUM(EI8,EG8,EE8,EC8,EA8,DY8,DW8,DU8,DS8,DQ8,DJ8,DH8,DF8,DD8,DB8,CZ8,CX8,CV8,CT8,CR8,CL8,CJ8,CH8,CF8,CD8,CB8,BZ8,BX8,BQ8,BO8,BM8,BK8,BI8,BG8,BE8,BC8,BA8,AY8,AS8,AQ8,AO8,AM8,AK8,AI8,AG8,AE8,AC8,AA8,U8,S8,Q8,O8,M8,K8,I8,G8,E8,C8)</f>
        <v>13</v>
      </c>
      <c r="EL8" s="909">
        <f>SUM(EJ8,EH8,EF8,ED8,EB8,DZ8,DX8,DV8,DT8,DR8,DK8,DI8,DG8,DE8,DC8,DA8,CY8,CW8,CU8,CS8,CM8,CK8,CI8,CG8,CE8,CC8,CA8,BY8,BR8,BP8,BN8,BL8,BJ8,BH8,BF8,BD8,BB8,AZ8,AT8,AR8,AP8,AN8,AL8,AJ8,AH8,AF8,AD8,AB8,V8,T8,R8,P8,N8,L8,J8,H8,F8,D8)</f>
        <v>6</v>
      </c>
      <c r="EM8" s="909">
        <f>SUM(EK8:EL8)</f>
        <v>19</v>
      </c>
      <c r="EN8" s="502" t="s">
        <v>380</v>
      </c>
      <c r="EO8" s="502"/>
    </row>
    <row r="9" spans="1:148" ht="18" customHeight="1">
      <c r="A9" s="624" t="s">
        <v>172</v>
      </c>
      <c r="B9" s="624"/>
      <c r="C9" s="971">
        <v>0</v>
      </c>
      <c r="D9" s="971">
        <v>0</v>
      </c>
      <c r="E9" s="971">
        <v>0</v>
      </c>
      <c r="F9" s="971">
        <v>0</v>
      </c>
      <c r="G9" s="971">
        <v>0</v>
      </c>
      <c r="H9" s="971">
        <v>0</v>
      </c>
      <c r="I9" s="971">
        <v>0</v>
      </c>
      <c r="J9" s="971">
        <v>0</v>
      </c>
      <c r="K9" s="971">
        <v>0</v>
      </c>
      <c r="L9" s="971">
        <v>0</v>
      </c>
      <c r="M9" s="971">
        <v>0</v>
      </c>
      <c r="N9" s="971">
        <v>0</v>
      </c>
      <c r="O9" s="971">
        <v>0</v>
      </c>
      <c r="P9" s="971">
        <v>0</v>
      </c>
      <c r="Q9" s="971">
        <v>0</v>
      </c>
      <c r="R9" s="971">
        <v>0</v>
      </c>
      <c r="S9" s="971">
        <v>0</v>
      </c>
      <c r="T9" s="971">
        <v>0</v>
      </c>
      <c r="U9" s="971">
        <v>0</v>
      </c>
      <c r="V9" s="971">
        <v>0</v>
      </c>
      <c r="W9" s="973"/>
      <c r="X9" s="973" t="s">
        <v>207</v>
      </c>
      <c r="Y9" s="665" t="s">
        <v>172</v>
      </c>
      <c r="Z9" s="665"/>
      <c r="AA9" s="909">
        <v>0</v>
      </c>
      <c r="AB9" s="909">
        <v>0</v>
      </c>
      <c r="AC9" s="909">
        <v>0</v>
      </c>
      <c r="AD9" s="909">
        <v>0</v>
      </c>
      <c r="AE9" s="909">
        <v>0</v>
      </c>
      <c r="AF9" s="909">
        <v>0</v>
      </c>
      <c r="AG9" s="909">
        <v>0</v>
      </c>
      <c r="AH9" s="909">
        <v>0</v>
      </c>
      <c r="AI9" s="909">
        <v>0</v>
      </c>
      <c r="AJ9" s="909">
        <v>0</v>
      </c>
      <c r="AK9" s="909">
        <v>0</v>
      </c>
      <c r="AL9" s="909">
        <v>0</v>
      </c>
      <c r="AM9" s="909">
        <v>0</v>
      </c>
      <c r="AN9" s="909">
        <v>0</v>
      </c>
      <c r="AO9" s="909">
        <v>0</v>
      </c>
      <c r="AP9" s="909">
        <v>0</v>
      </c>
      <c r="AQ9" s="909">
        <v>0</v>
      </c>
      <c r="AR9" s="909">
        <v>0</v>
      </c>
      <c r="AS9" s="909">
        <v>0</v>
      </c>
      <c r="AT9" s="909">
        <v>0</v>
      </c>
      <c r="AU9" s="404" t="s">
        <v>207</v>
      </c>
      <c r="AV9" s="404"/>
      <c r="AW9" s="624" t="s">
        <v>172</v>
      </c>
      <c r="AX9" s="624"/>
      <c r="AY9" s="909">
        <v>0</v>
      </c>
      <c r="AZ9" s="909">
        <v>0</v>
      </c>
      <c r="BA9" s="909">
        <v>0</v>
      </c>
      <c r="BB9" s="909">
        <v>0</v>
      </c>
      <c r="BC9" s="909">
        <v>0</v>
      </c>
      <c r="BD9" s="909">
        <v>0</v>
      </c>
      <c r="BE9" s="909">
        <v>0</v>
      </c>
      <c r="BF9" s="909">
        <v>0</v>
      </c>
      <c r="BG9" s="909">
        <v>0</v>
      </c>
      <c r="BH9" s="909">
        <v>0</v>
      </c>
      <c r="BI9" s="909">
        <v>0</v>
      </c>
      <c r="BJ9" s="909">
        <v>0</v>
      </c>
      <c r="BK9" s="909">
        <v>0</v>
      </c>
      <c r="BL9" s="909">
        <v>0</v>
      </c>
      <c r="BM9" s="909">
        <v>0</v>
      </c>
      <c r="BN9" s="909">
        <v>0</v>
      </c>
      <c r="BO9" s="909">
        <v>0</v>
      </c>
      <c r="BP9" s="909">
        <v>0</v>
      </c>
      <c r="BQ9" s="909">
        <v>0</v>
      </c>
      <c r="BR9" s="909">
        <v>0</v>
      </c>
      <c r="BS9" s="404" t="s">
        <v>207</v>
      </c>
      <c r="BT9" s="404"/>
      <c r="BU9" s="972"/>
      <c r="BV9" s="624" t="s">
        <v>172</v>
      </c>
      <c r="BW9" s="624"/>
      <c r="BX9" s="909">
        <v>0</v>
      </c>
      <c r="BY9" s="909">
        <v>0</v>
      </c>
      <c r="BZ9" s="909">
        <v>0</v>
      </c>
      <c r="CA9" s="909">
        <v>0</v>
      </c>
      <c r="CB9" s="909">
        <v>0</v>
      </c>
      <c r="CC9" s="909">
        <v>0</v>
      </c>
      <c r="CD9" s="909">
        <v>0</v>
      </c>
      <c r="CE9" s="909">
        <v>0</v>
      </c>
      <c r="CF9" s="909">
        <v>0</v>
      </c>
      <c r="CG9" s="909">
        <v>0</v>
      </c>
      <c r="CH9" s="909">
        <v>0</v>
      </c>
      <c r="CI9" s="909">
        <v>0</v>
      </c>
      <c r="CJ9" s="909">
        <v>0</v>
      </c>
      <c r="CK9" s="909">
        <v>0</v>
      </c>
      <c r="CL9" s="909">
        <v>0</v>
      </c>
      <c r="CM9" s="909">
        <v>0</v>
      </c>
      <c r="CN9" s="473" t="s">
        <v>207</v>
      </c>
      <c r="CO9" s="473"/>
      <c r="CP9" s="974" t="s">
        <v>172</v>
      </c>
      <c r="CQ9" s="974"/>
      <c r="CR9" s="909">
        <v>0</v>
      </c>
      <c r="CS9" s="909">
        <v>0</v>
      </c>
      <c r="CT9" s="909">
        <v>0</v>
      </c>
      <c r="CU9" s="909">
        <v>0</v>
      </c>
      <c r="CV9" s="909">
        <v>0</v>
      </c>
      <c r="CW9" s="909">
        <v>0</v>
      </c>
      <c r="CX9" s="909">
        <v>0</v>
      </c>
      <c r="CY9" s="909">
        <v>0</v>
      </c>
      <c r="CZ9" s="909">
        <v>0</v>
      </c>
      <c r="DA9" s="909">
        <v>0</v>
      </c>
      <c r="DB9" s="909">
        <v>0</v>
      </c>
      <c r="DC9" s="909">
        <v>0</v>
      </c>
      <c r="DD9" s="909">
        <v>0</v>
      </c>
      <c r="DE9" s="909">
        <v>0</v>
      </c>
      <c r="DF9" s="909">
        <v>0</v>
      </c>
      <c r="DG9" s="909">
        <v>0</v>
      </c>
      <c r="DH9" s="909">
        <v>0</v>
      </c>
      <c r="DI9" s="909">
        <v>0</v>
      </c>
      <c r="DJ9" s="909">
        <v>0</v>
      </c>
      <c r="DK9" s="909">
        <v>0</v>
      </c>
      <c r="DL9" s="404" t="s">
        <v>207</v>
      </c>
      <c r="DM9" s="404"/>
      <c r="DN9" s="624" t="s">
        <v>172</v>
      </c>
      <c r="DO9" s="624"/>
      <c r="DP9" s="624"/>
      <c r="DQ9" s="909">
        <v>0</v>
      </c>
      <c r="DR9" s="909">
        <v>0</v>
      </c>
      <c r="DS9" s="909">
        <v>0</v>
      </c>
      <c r="DT9" s="909">
        <v>0</v>
      </c>
      <c r="DU9" s="909">
        <v>0</v>
      </c>
      <c r="DV9" s="909">
        <v>0</v>
      </c>
      <c r="DW9" s="909">
        <v>0</v>
      </c>
      <c r="DX9" s="909">
        <v>0</v>
      </c>
      <c r="DY9" s="909">
        <v>0</v>
      </c>
      <c r="DZ9" s="909">
        <v>0</v>
      </c>
      <c r="EA9" s="909">
        <v>0</v>
      </c>
      <c r="EB9" s="909">
        <v>0</v>
      </c>
      <c r="EC9" s="909">
        <v>0</v>
      </c>
      <c r="ED9" s="909">
        <v>0</v>
      </c>
      <c r="EE9" s="909">
        <v>0</v>
      </c>
      <c r="EF9" s="909">
        <v>0</v>
      </c>
      <c r="EG9" s="909">
        <v>0</v>
      </c>
      <c r="EH9" s="909">
        <v>0</v>
      </c>
      <c r="EI9" s="909">
        <v>0</v>
      </c>
      <c r="EJ9" s="909">
        <v>0</v>
      </c>
      <c r="EK9" s="909">
        <f>SUM(EI9,EG9,EE9,EC9,EA9,DY9,DW9,DU9,DS9,DQ9,DJ9,DH9,DF9,DD9,DB9,CZ9,CX9,CV9,CT9,CR9,CL9,CJ9,CH9,CF9,CD9,CB9,BZ9,BX9,BQ9,BO9,BM9,BK9,BI9,BG9,BE9,BC9,BA9,AY9,AS9,AQ9,AO9,AM9,AK9,AI9,AG9,AE9,AC9,AA9,U9,S9,Q9,O9,M9,K9,I9,G9,E9,C9)</f>
        <v>0</v>
      </c>
      <c r="EL9" s="909">
        <f>SUM(EJ9,EH9,EF9,ED9,EB9,DZ9,DX9,DV9,DT9,DR9,DK9,DI9,DG9,DE9,DC9,DA9,CY9,CW9,CU9,CS9,CM9,CK9,CI9,CG9,CE9,CC9,CA9,BY9,BR9,BP9,BN9,BL9,BJ9,BH9,BF9,BD9,BB9,AZ9,AT9,AR9,AP9,AN9,AL9,AJ9,AH9,AF9,AD9,AB9,V9,T9,R9,P9,N9,L9,J9,H9,F9,D9)</f>
        <v>0</v>
      </c>
      <c r="EM9" s="909">
        <f>SUM(EK9:EL9)</f>
        <v>0</v>
      </c>
      <c r="EN9" s="404" t="s">
        <v>207</v>
      </c>
      <c r="EO9" s="404"/>
    </row>
    <row r="10" spans="1:148" ht="18" customHeight="1">
      <c r="A10" s="624" t="s">
        <v>173</v>
      </c>
      <c r="B10" s="624"/>
      <c r="C10" s="971">
        <v>1</v>
      </c>
      <c r="D10" s="971">
        <v>0</v>
      </c>
      <c r="E10" s="971">
        <v>0</v>
      </c>
      <c r="F10" s="971">
        <v>0</v>
      </c>
      <c r="G10" s="971">
        <v>0</v>
      </c>
      <c r="H10" s="971">
        <v>1</v>
      </c>
      <c r="I10" s="971">
        <v>0</v>
      </c>
      <c r="J10" s="971">
        <v>0</v>
      </c>
      <c r="K10" s="971">
        <v>0</v>
      </c>
      <c r="L10" s="971">
        <v>0</v>
      </c>
      <c r="M10" s="971">
        <v>0</v>
      </c>
      <c r="N10" s="971">
        <v>0</v>
      </c>
      <c r="O10" s="971">
        <v>0</v>
      </c>
      <c r="P10" s="971">
        <v>0</v>
      </c>
      <c r="Q10" s="971">
        <v>0</v>
      </c>
      <c r="R10" s="971">
        <v>0</v>
      </c>
      <c r="S10" s="971">
        <v>0</v>
      </c>
      <c r="T10" s="971">
        <v>0</v>
      </c>
      <c r="U10" s="971">
        <v>0</v>
      </c>
      <c r="V10" s="971">
        <v>0</v>
      </c>
      <c r="W10" s="473" t="s">
        <v>208</v>
      </c>
      <c r="X10" s="473"/>
      <c r="Y10" s="624" t="s">
        <v>173</v>
      </c>
      <c r="Z10" s="624"/>
      <c r="AA10" s="909">
        <v>0</v>
      </c>
      <c r="AB10" s="909">
        <v>0</v>
      </c>
      <c r="AC10" s="909">
        <v>1</v>
      </c>
      <c r="AD10" s="909">
        <v>0</v>
      </c>
      <c r="AE10" s="909">
        <v>0</v>
      </c>
      <c r="AF10" s="909">
        <v>0</v>
      </c>
      <c r="AG10" s="909">
        <v>0</v>
      </c>
      <c r="AH10" s="909">
        <v>0</v>
      </c>
      <c r="AI10" s="909">
        <v>0</v>
      </c>
      <c r="AJ10" s="909">
        <v>1</v>
      </c>
      <c r="AK10" s="909">
        <v>2</v>
      </c>
      <c r="AL10" s="909">
        <v>0</v>
      </c>
      <c r="AM10" s="909">
        <v>3</v>
      </c>
      <c r="AN10" s="909">
        <v>0</v>
      </c>
      <c r="AO10" s="909">
        <v>1</v>
      </c>
      <c r="AP10" s="909">
        <v>0</v>
      </c>
      <c r="AQ10" s="909">
        <v>1</v>
      </c>
      <c r="AR10" s="909">
        <v>0</v>
      </c>
      <c r="AS10" s="909">
        <v>0</v>
      </c>
      <c r="AT10" s="909">
        <v>0</v>
      </c>
      <c r="AU10" s="404" t="s">
        <v>208</v>
      </c>
      <c r="AV10" s="404"/>
      <c r="AW10" s="624" t="s">
        <v>173</v>
      </c>
      <c r="AX10" s="624"/>
      <c r="AY10" s="909">
        <v>0</v>
      </c>
      <c r="AZ10" s="909">
        <v>1</v>
      </c>
      <c r="BA10" s="909">
        <v>1</v>
      </c>
      <c r="BB10" s="909">
        <v>0</v>
      </c>
      <c r="BC10" s="909">
        <v>0</v>
      </c>
      <c r="BD10" s="909">
        <v>0</v>
      </c>
      <c r="BE10" s="909">
        <v>0</v>
      </c>
      <c r="BF10" s="909">
        <v>1</v>
      </c>
      <c r="BG10" s="909">
        <v>1</v>
      </c>
      <c r="BH10" s="909">
        <v>0</v>
      </c>
      <c r="BI10" s="909">
        <v>2</v>
      </c>
      <c r="BJ10" s="909">
        <v>0</v>
      </c>
      <c r="BK10" s="909">
        <v>1</v>
      </c>
      <c r="BL10" s="909">
        <v>0</v>
      </c>
      <c r="BM10" s="909">
        <v>0</v>
      </c>
      <c r="BN10" s="909">
        <v>0</v>
      </c>
      <c r="BO10" s="909">
        <v>0</v>
      </c>
      <c r="BP10" s="909">
        <v>0</v>
      </c>
      <c r="BQ10" s="909">
        <v>0</v>
      </c>
      <c r="BR10" s="909">
        <v>0</v>
      </c>
      <c r="BS10" s="404" t="s">
        <v>208</v>
      </c>
      <c r="BT10" s="404"/>
      <c r="BU10" s="972"/>
      <c r="BV10" s="624" t="s">
        <v>173</v>
      </c>
      <c r="BW10" s="624"/>
      <c r="BX10" s="909">
        <v>0</v>
      </c>
      <c r="BY10" s="909">
        <v>0</v>
      </c>
      <c r="BZ10" s="909">
        <v>0</v>
      </c>
      <c r="CA10" s="909">
        <v>0</v>
      </c>
      <c r="CB10" s="909">
        <v>0</v>
      </c>
      <c r="CC10" s="909">
        <v>0</v>
      </c>
      <c r="CD10" s="909">
        <v>0</v>
      </c>
      <c r="CE10" s="909">
        <v>0</v>
      </c>
      <c r="CF10" s="909">
        <v>0</v>
      </c>
      <c r="CG10" s="909">
        <v>0</v>
      </c>
      <c r="CH10" s="909">
        <v>0</v>
      </c>
      <c r="CI10" s="909">
        <v>0</v>
      </c>
      <c r="CJ10" s="909">
        <v>0</v>
      </c>
      <c r="CK10" s="909">
        <v>0</v>
      </c>
      <c r="CL10" s="909">
        <v>0</v>
      </c>
      <c r="CM10" s="909">
        <v>0</v>
      </c>
      <c r="CN10" s="473" t="s">
        <v>208</v>
      </c>
      <c r="CO10" s="473"/>
      <c r="CP10" s="974" t="s">
        <v>173</v>
      </c>
      <c r="CQ10" s="974"/>
      <c r="CR10" s="909">
        <v>0</v>
      </c>
      <c r="CS10" s="909">
        <v>0</v>
      </c>
      <c r="CT10" s="909">
        <v>0</v>
      </c>
      <c r="CU10" s="909">
        <v>0</v>
      </c>
      <c r="CV10" s="909">
        <v>1</v>
      </c>
      <c r="CW10" s="909">
        <v>0</v>
      </c>
      <c r="CX10" s="909">
        <v>0</v>
      </c>
      <c r="CY10" s="909">
        <v>0</v>
      </c>
      <c r="CZ10" s="909">
        <v>0</v>
      </c>
      <c r="DA10" s="909">
        <v>0</v>
      </c>
      <c r="DB10" s="909">
        <v>0</v>
      </c>
      <c r="DC10" s="909">
        <v>0</v>
      </c>
      <c r="DD10" s="909">
        <v>0</v>
      </c>
      <c r="DE10" s="909">
        <v>0</v>
      </c>
      <c r="DF10" s="909">
        <v>0</v>
      </c>
      <c r="DG10" s="909">
        <v>0</v>
      </c>
      <c r="DH10" s="909">
        <v>0</v>
      </c>
      <c r="DI10" s="909">
        <v>0</v>
      </c>
      <c r="DJ10" s="909">
        <v>0</v>
      </c>
      <c r="DK10" s="909">
        <v>0</v>
      </c>
      <c r="DL10" s="404" t="s">
        <v>208</v>
      </c>
      <c r="DM10" s="404"/>
      <c r="DN10" s="624" t="s">
        <v>173</v>
      </c>
      <c r="DO10" s="624"/>
      <c r="DP10" s="624"/>
      <c r="DQ10" s="909">
        <v>0</v>
      </c>
      <c r="DR10" s="909">
        <v>0</v>
      </c>
      <c r="DS10" s="909">
        <v>0</v>
      </c>
      <c r="DT10" s="909">
        <v>0</v>
      </c>
      <c r="DU10" s="909">
        <v>0</v>
      </c>
      <c r="DV10" s="909">
        <v>0</v>
      </c>
      <c r="DW10" s="909">
        <v>0</v>
      </c>
      <c r="DX10" s="909">
        <v>0</v>
      </c>
      <c r="DY10" s="909">
        <v>0</v>
      </c>
      <c r="DZ10" s="909">
        <v>0</v>
      </c>
      <c r="EA10" s="909">
        <v>0</v>
      </c>
      <c r="EB10" s="909">
        <v>0</v>
      </c>
      <c r="EC10" s="909">
        <v>0</v>
      </c>
      <c r="ED10" s="909">
        <v>0</v>
      </c>
      <c r="EE10" s="909">
        <v>0</v>
      </c>
      <c r="EF10" s="909">
        <v>0</v>
      </c>
      <c r="EG10" s="909">
        <v>0</v>
      </c>
      <c r="EH10" s="909">
        <v>0</v>
      </c>
      <c r="EI10" s="909">
        <v>0</v>
      </c>
      <c r="EJ10" s="909">
        <v>0</v>
      </c>
      <c r="EK10" s="909">
        <f>SUM(EI10,EG10,EE10,EC10,EA10,DY10,DW10,DU10,DS10,DQ10,DJ10,DH10,DF10,DD10,DB10,CZ10,CX10,CV10,CT10,CR10,CL10,CJ10,CH10,CF10,CD10,CB10,BZ10,BX10,BQ10,BO10,BM10,BK10,BI10,BG10,BE10,BC10,BA10,AY10,AS10,AQ10,AO10,AM10,AK10,AI10,AG10,AE10,AC10,AA10,U10,S10,Q10,O10,M10,K10,I10,G10,E10,C10)</f>
        <v>15</v>
      </c>
      <c r="EL10" s="909">
        <f>SUM(EJ10,EH10,EF10,ED10,EB10,DZ10,DX10,DV10,DT10,DR10,DK10,DI10,DG10,DE10,DC10,DA10,CY10,CW10,CU10,CS10,CM10,CK10,CI10,CG10,CE10,CC10,CA10,BY10,BR10,BP10,BN10,BL10,BJ10,BH10,BF10,BD10,BB10,AZ10,AT10,AR10,AP10,AN10,AL10,AJ10,AH10,AF10,AD10,AB10,V10,T10,R10,P10,N10,L10,J10,H10,F10,D10)</f>
        <v>4</v>
      </c>
      <c r="EM10" s="909">
        <f>SUM(EK10:EL10)</f>
        <v>19</v>
      </c>
      <c r="EN10" s="404" t="s">
        <v>208</v>
      </c>
      <c r="EO10" s="404"/>
    </row>
    <row r="11" spans="1:148" ht="18" customHeight="1">
      <c r="A11" s="624" t="s">
        <v>7</v>
      </c>
      <c r="B11" s="624"/>
      <c r="C11" s="971">
        <v>0</v>
      </c>
      <c r="D11" s="971">
        <v>0</v>
      </c>
      <c r="E11" s="971">
        <v>0</v>
      </c>
      <c r="F11" s="971">
        <v>0</v>
      </c>
      <c r="G11" s="971">
        <v>0</v>
      </c>
      <c r="H11" s="971">
        <v>0</v>
      </c>
      <c r="I11" s="971">
        <v>0</v>
      </c>
      <c r="J11" s="971">
        <v>0</v>
      </c>
      <c r="K11" s="971">
        <v>0</v>
      </c>
      <c r="L11" s="971">
        <v>0</v>
      </c>
      <c r="M11" s="971">
        <v>0</v>
      </c>
      <c r="N11" s="971">
        <v>0</v>
      </c>
      <c r="O11" s="971">
        <v>0</v>
      </c>
      <c r="P11" s="971">
        <v>0</v>
      </c>
      <c r="Q11" s="971">
        <v>0</v>
      </c>
      <c r="R11" s="971">
        <v>0</v>
      </c>
      <c r="S11" s="971">
        <v>0</v>
      </c>
      <c r="T11" s="971">
        <v>0</v>
      </c>
      <c r="U11" s="971">
        <v>0</v>
      </c>
      <c r="V11" s="971">
        <v>0</v>
      </c>
      <c r="W11" s="473" t="s">
        <v>209</v>
      </c>
      <c r="X11" s="473"/>
      <c r="Y11" s="624" t="s">
        <v>7</v>
      </c>
      <c r="Z11" s="624"/>
      <c r="AA11" s="909">
        <v>0</v>
      </c>
      <c r="AB11" s="909">
        <v>0</v>
      </c>
      <c r="AC11" s="909">
        <v>0</v>
      </c>
      <c r="AD11" s="909">
        <v>0</v>
      </c>
      <c r="AE11" s="909">
        <v>0</v>
      </c>
      <c r="AF11" s="909">
        <v>0</v>
      </c>
      <c r="AG11" s="909">
        <v>0</v>
      </c>
      <c r="AH11" s="909">
        <v>0</v>
      </c>
      <c r="AI11" s="909">
        <v>0</v>
      </c>
      <c r="AJ11" s="909">
        <v>0</v>
      </c>
      <c r="AK11" s="909">
        <v>0</v>
      </c>
      <c r="AL11" s="909">
        <v>0</v>
      </c>
      <c r="AM11" s="909">
        <v>0</v>
      </c>
      <c r="AN11" s="909">
        <v>0</v>
      </c>
      <c r="AO11" s="909">
        <v>0</v>
      </c>
      <c r="AP11" s="909">
        <v>0</v>
      </c>
      <c r="AQ11" s="909">
        <v>0</v>
      </c>
      <c r="AR11" s="909">
        <v>0</v>
      </c>
      <c r="AS11" s="909">
        <v>0</v>
      </c>
      <c r="AT11" s="909">
        <v>0</v>
      </c>
      <c r="AU11" s="404" t="s">
        <v>209</v>
      </c>
      <c r="AV11" s="404"/>
      <c r="AW11" s="624" t="s">
        <v>7</v>
      </c>
      <c r="AX11" s="624"/>
      <c r="AY11" s="909">
        <v>0</v>
      </c>
      <c r="AZ11" s="909">
        <v>0</v>
      </c>
      <c r="BA11" s="909">
        <v>0</v>
      </c>
      <c r="BB11" s="909">
        <v>0</v>
      </c>
      <c r="BC11" s="909">
        <v>0</v>
      </c>
      <c r="BD11" s="909">
        <v>0</v>
      </c>
      <c r="BE11" s="909">
        <v>0</v>
      </c>
      <c r="BF11" s="909">
        <v>0</v>
      </c>
      <c r="BG11" s="909">
        <v>0</v>
      </c>
      <c r="BH11" s="909">
        <v>0</v>
      </c>
      <c r="BI11" s="909">
        <v>0</v>
      </c>
      <c r="BJ11" s="909">
        <v>0</v>
      </c>
      <c r="BK11" s="909">
        <v>0</v>
      </c>
      <c r="BL11" s="909">
        <v>0</v>
      </c>
      <c r="BM11" s="909">
        <v>0</v>
      </c>
      <c r="BN11" s="909">
        <v>0</v>
      </c>
      <c r="BO11" s="909">
        <v>0</v>
      </c>
      <c r="BP11" s="909">
        <v>0</v>
      </c>
      <c r="BQ11" s="909">
        <v>0</v>
      </c>
      <c r="BR11" s="909">
        <v>0</v>
      </c>
      <c r="BS11" s="404" t="s">
        <v>209</v>
      </c>
      <c r="BT11" s="404"/>
      <c r="BU11" s="972"/>
      <c r="BV11" s="624" t="s">
        <v>7</v>
      </c>
      <c r="BW11" s="624"/>
      <c r="BX11" s="909">
        <v>0</v>
      </c>
      <c r="BY11" s="909">
        <v>0</v>
      </c>
      <c r="BZ11" s="909">
        <v>0</v>
      </c>
      <c r="CA11" s="909">
        <v>0</v>
      </c>
      <c r="CB11" s="909">
        <v>0</v>
      </c>
      <c r="CC11" s="909">
        <v>0</v>
      </c>
      <c r="CD11" s="909">
        <v>0</v>
      </c>
      <c r="CE11" s="909">
        <v>0</v>
      </c>
      <c r="CF11" s="909">
        <v>0</v>
      </c>
      <c r="CG11" s="909">
        <v>0</v>
      </c>
      <c r="CH11" s="909">
        <v>0</v>
      </c>
      <c r="CI11" s="909">
        <v>0</v>
      </c>
      <c r="CJ11" s="909">
        <v>0</v>
      </c>
      <c r="CK11" s="909">
        <v>0</v>
      </c>
      <c r="CL11" s="909">
        <v>0</v>
      </c>
      <c r="CM11" s="909">
        <v>0</v>
      </c>
      <c r="CN11" s="473" t="s">
        <v>209</v>
      </c>
      <c r="CO11" s="473"/>
      <c r="CP11" s="974" t="s">
        <v>7</v>
      </c>
      <c r="CQ11" s="974"/>
      <c r="CR11" s="909">
        <v>0</v>
      </c>
      <c r="CS11" s="909">
        <v>0</v>
      </c>
      <c r="CT11" s="909">
        <v>0</v>
      </c>
      <c r="CU11" s="909">
        <v>0</v>
      </c>
      <c r="CV11" s="909">
        <v>0</v>
      </c>
      <c r="CW11" s="909">
        <v>0</v>
      </c>
      <c r="CX11" s="909">
        <v>0</v>
      </c>
      <c r="CY11" s="909">
        <v>0</v>
      </c>
      <c r="CZ11" s="909">
        <v>0</v>
      </c>
      <c r="DA11" s="909">
        <v>0</v>
      </c>
      <c r="DB11" s="909">
        <v>0</v>
      </c>
      <c r="DC11" s="909">
        <v>0</v>
      </c>
      <c r="DD11" s="909">
        <v>0</v>
      </c>
      <c r="DE11" s="909">
        <v>0</v>
      </c>
      <c r="DF11" s="909">
        <v>0</v>
      </c>
      <c r="DG11" s="909">
        <v>0</v>
      </c>
      <c r="DH11" s="909">
        <v>0</v>
      </c>
      <c r="DI11" s="909">
        <v>0</v>
      </c>
      <c r="DJ11" s="909">
        <v>0</v>
      </c>
      <c r="DK11" s="909">
        <v>0</v>
      </c>
      <c r="DL11" s="404" t="s">
        <v>209</v>
      </c>
      <c r="DM11" s="404"/>
      <c r="DN11" s="624" t="s">
        <v>7</v>
      </c>
      <c r="DO11" s="624"/>
      <c r="DP11" s="624"/>
      <c r="DQ11" s="909">
        <v>0</v>
      </c>
      <c r="DR11" s="909">
        <v>0</v>
      </c>
      <c r="DS11" s="909">
        <v>0</v>
      </c>
      <c r="DT11" s="909">
        <v>0</v>
      </c>
      <c r="DU11" s="909">
        <v>0</v>
      </c>
      <c r="DV11" s="909">
        <v>0</v>
      </c>
      <c r="DW11" s="909">
        <v>0</v>
      </c>
      <c r="DX11" s="909">
        <v>0</v>
      </c>
      <c r="DY11" s="909">
        <v>0</v>
      </c>
      <c r="DZ11" s="909">
        <v>0</v>
      </c>
      <c r="EA11" s="909">
        <v>0</v>
      </c>
      <c r="EB11" s="909">
        <v>0</v>
      </c>
      <c r="EC11" s="909">
        <v>0</v>
      </c>
      <c r="ED11" s="909">
        <v>0</v>
      </c>
      <c r="EE11" s="909">
        <v>0</v>
      </c>
      <c r="EF11" s="909">
        <v>0</v>
      </c>
      <c r="EG11" s="909">
        <v>0</v>
      </c>
      <c r="EH11" s="909">
        <v>0</v>
      </c>
      <c r="EI11" s="909">
        <v>0</v>
      </c>
      <c r="EJ11" s="909">
        <v>0</v>
      </c>
      <c r="EK11" s="909">
        <f>SUM(EI11,EG11,EE11,EC11,EA11,DY11,DW11,DU11,DS11,DQ11,DJ11,DH11,DF11,DD11,DB11,CZ11,CX11,CV11,CT11,CR11,CL11,CJ11,CH11,CF11,CD11,CB11,BZ11,BX11,BQ11,BO11,BM11,BK11,BI11,BG11,BE11,BC11,BA11,AY11,AS11,AQ11,AO11,AM11,AK11,AI11,AG11,AE11,AC11,AA11,U11,S11,Q11,O11,M11,K11,I11,G11,E11,C11)</f>
        <v>0</v>
      </c>
      <c r="EL11" s="909">
        <f>SUM(EJ11,EH11,EF11,ED11,EB11,DZ11,DX11,DV11,DT11,DR11,DK11,DI11,DG11,DE11,DC11,DA11,CY11,CW11,CU11,CS11,CM11,CK11,CI11,CG11,CE11,CC11,CA11,BY11,BR11,BP11,BN11,BL11,BJ11,BH11,BF11,BD11,BB11,AZ11,AT11,AR11,AP11,AN11,AL11,AJ11,AH11,AF11,AD11,AB11,V11,T11,R11,P11,N11,L11,J11,H11,F11,D11)</f>
        <v>0</v>
      </c>
      <c r="EM11" s="909">
        <f>SUM(EK11:EL11)</f>
        <v>0</v>
      </c>
      <c r="EN11" s="404" t="s">
        <v>209</v>
      </c>
      <c r="EO11" s="404"/>
    </row>
    <row r="12" spans="1:148" ht="18" customHeight="1">
      <c r="A12" s="773" t="s">
        <v>8</v>
      </c>
      <c r="B12" s="206" t="s">
        <v>174</v>
      </c>
      <c r="C12" s="971">
        <v>0</v>
      </c>
      <c r="D12" s="971">
        <v>0</v>
      </c>
      <c r="E12" s="971">
        <v>0</v>
      </c>
      <c r="F12" s="971">
        <v>0</v>
      </c>
      <c r="G12" s="971">
        <v>0</v>
      </c>
      <c r="H12" s="971">
        <v>0</v>
      </c>
      <c r="I12" s="971">
        <v>0</v>
      </c>
      <c r="J12" s="971">
        <v>0</v>
      </c>
      <c r="K12" s="971">
        <v>0</v>
      </c>
      <c r="L12" s="971">
        <v>0</v>
      </c>
      <c r="M12" s="971">
        <v>0</v>
      </c>
      <c r="N12" s="971">
        <v>0</v>
      </c>
      <c r="O12" s="971">
        <v>0</v>
      </c>
      <c r="P12" s="971">
        <v>0</v>
      </c>
      <c r="Q12" s="971">
        <v>0</v>
      </c>
      <c r="R12" s="971">
        <v>0</v>
      </c>
      <c r="S12" s="971">
        <v>0</v>
      </c>
      <c r="T12" s="971">
        <v>0</v>
      </c>
      <c r="U12" s="971">
        <v>0</v>
      </c>
      <c r="V12" s="971">
        <v>0</v>
      </c>
      <c r="W12" s="365" t="s">
        <v>627</v>
      </c>
      <c r="X12" s="475" t="s">
        <v>211</v>
      </c>
      <c r="Y12" s="773" t="s">
        <v>8</v>
      </c>
      <c r="Z12" s="191" t="s">
        <v>174</v>
      </c>
      <c r="AA12" s="909">
        <v>0</v>
      </c>
      <c r="AB12" s="909">
        <v>0</v>
      </c>
      <c r="AC12" s="909">
        <v>0</v>
      </c>
      <c r="AD12" s="909">
        <v>0</v>
      </c>
      <c r="AE12" s="909">
        <v>0</v>
      </c>
      <c r="AF12" s="909">
        <v>0</v>
      </c>
      <c r="AG12" s="909">
        <v>0</v>
      </c>
      <c r="AH12" s="909">
        <v>0</v>
      </c>
      <c r="AI12" s="909">
        <v>0</v>
      </c>
      <c r="AJ12" s="909">
        <v>0</v>
      </c>
      <c r="AK12" s="909">
        <v>0</v>
      </c>
      <c r="AL12" s="909">
        <v>0</v>
      </c>
      <c r="AM12" s="909">
        <v>0</v>
      </c>
      <c r="AN12" s="909">
        <v>0</v>
      </c>
      <c r="AO12" s="909">
        <v>0</v>
      </c>
      <c r="AP12" s="909">
        <v>0</v>
      </c>
      <c r="AQ12" s="909">
        <v>0</v>
      </c>
      <c r="AR12" s="909">
        <v>0</v>
      </c>
      <c r="AS12" s="909">
        <v>0</v>
      </c>
      <c r="AT12" s="909">
        <v>0</v>
      </c>
      <c r="AU12" s="365" t="s">
        <v>627</v>
      </c>
      <c r="AV12" s="438" t="s">
        <v>211</v>
      </c>
      <c r="AW12" s="773" t="s">
        <v>8</v>
      </c>
      <c r="AX12" s="191" t="s">
        <v>174</v>
      </c>
      <c r="AY12" s="909">
        <v>0</v>
      </c>
      <c r="AZ12" s="909">
        <v>0</v>
      </c>
      <c r="BA12" s="909">
        <v>0</v>
      </c>
      <c r="BB12" s="909">
        <v>0</v>
      </c>
      <c r="BC12" s="909">
        <v>0</v>
      </c>
      <c r="BD12" s="909">
        <v>0</v>
      </c>
      <c r="BE12" s="909">
        <v>0</v>
      </c>
      <c r="BF12" s="909">
        <v>0</v>
      </c>
      <c r="BG12" s="909">
        <v>0</v>
      </c>
      <c r="BH12" s="909">
        <v>0</v>
      </c>
      <c r="BI12" s="909">
        <v>0</v>
      </c>
      <c r="BJ12" s="909">
        <v>0</v>
      </c>
      <c r="BK12" s="909">
        <v>0</v>
      </c>
      <c r="BL12" s="909">
        <v>0</v>
      </c>
      <c r="BM12" s="909">
        <v>0</v>
      </c>
      <c r="BN12" s="909">
        <v>0</v>
      </c>
      <c r="BO12" s="909">
        <v>0</v>
      </c>
      <c r="BP12" s="909">
        <v>0</v>
      </c>
      <c r="BQ12" s="909">
        <v>0</v>
      </c>
      <c r="BR12" s="909">
        <v>0</v>
      </c>
      <c r="BS12" s="365" t="s">
        <v>627</v>
      </c>
      <c r="BT12" s="438" t="s">
        <v>211</v>
      </c>
      <c r="BU12" s="972"/>
      <c r="BV12" s="773" t="s">
        <v>8</v>
      </c>
      <c r="BW12" s="191" t="s">
        <v>174</v>
      </c>
      <c r="BX12" s="909">
        <v>0</v>
      </c>
      <c r="BY12" s="909">
        <v>0</v>
      </c>
      <c r="BZ12" s="909">
        <v>0</v>
      </c>
      <c r="CA12" s="909">
        <v>0</v>
      </c>
      <c r="CB12" s="909">
        <v>0</v>
      </c>
      <c r="CC12" s="909">
        <v>0</v>
      </c>
      <c r="CD12" s="909">
        <v>0</v>
      </c>
      <c r="CE12" s="909">
        <v>0</v>
      </c>
      <c r="CF12" s="909">
        <v>0</v>
      </c>
      <c r="CG12" s="909">
        <v>0</v>
      </c>
      <c r="CH12" s="909">
        <v>0</v>
      </c>
      <c r="CI12" s="909">
        <v>0</v>
      </c>
      <c r="CJ12" s="909">
        <v>0</v>
      </c>
      <c r="CK12" s="909">
        <v>0</v>
      </c>
      <c r="CL12" s="909">
        <v>0</v>
      </c>
      <c r="CM12" s="909">
        <v>0</v>
      </c>
      <c r="CN12" s="365" t="s">
        <v>627</v>
      </c>
      <c r="CO12" s="533" t="s">
        <v>211</v>
      </c>
      <c r="CP12" s="975" t="s">
        <v>8</v>
      </c>
      <c r="CQ12" s="191" t="s">
        <v>174</v>
      </c>
      <c r="CR12" s="909">
        <v>0</v>
      </c>
      <c r="CS12" s="909">
        <v>0</v>
      </c>
      <c r="CT12" s="909">
        <v>0</v>
      </c>
      <c r="CU12" s="909">
        <v>0</v>
      </c>
      <c r="CV12" s="909">
        <v>0</v>
      </c>
      <c r="CW12" s="909">
        <v>0</v>
      </c>
      <c r="CX12" s="909">
        <v>0</v>
      </c>
      <c r="CY12" s="909">
        <v>0</v>
      </c>
      <c r="CZ12" s="909">
        <v>0</v>
      </c>
      <c r="DA12" s="909">
        <v>0</v>
      </c>
      <c r="DB12" s="909">
        <v>0</v>
      </c>
      <c r="DC12" s="909">
        <v>0</v>
      </c>
      <c r="DD12" s="909">
        <v>0</v>
      </c>
      <c r="DE12" s="909">
        <v>0</v>
      </c>
      <c r="DF12" s="909">
        <v>0</v>
      </c>
      <c r="DG12" s="909">
        <v>0</v>
      </c>
      <c r="DH12" s="909">
        <v>0</v>
      </c>
      <c r="DI12" s="909">
        <v>0</v>
      </c>
      <c r="DJ12" s="909">
        <v>0</v>
      </c>
      <c r="DK12" s="909">
        <v>0</v>
      </c>
      <c r="DL12" s="365" t="s">
        <v>627</v>
      </c>
      <c r="DM12" s="976" t="s">
        <v>211</v>
      </c>
      <c r="DN12" s="977" t="s">
        <v>8</v>
      </c>
      <c r="DO12" s="978" t="s">
        <v>8</v>
      </c>
      <c r="DP12" s="191" t="s">
        <v>174</v>
      </c>
      <c r="DQ12" s="909">
        <v>0</v>
      </c>
      <c r="DR12" s="909">
        <v>0</v>
      </c>
      <c r="DS12" s="909">
        <v>0</v>
      </c>
      <c r="DT12" s="909">
        <v>0</v>
      </c>
      <c r="DU12" s="909">
        <v>0</v>
      </c>
      <c r="DV12" s="909">
        <v>0</v>
      </c>
      <c r="DW12" s="909">
        <v>0</v>
      </c>
      <c r="DX12" s="909">
        <v>0</v>
      </c>
      <c r="DY12" s="909">
        <v>0</v>
      </c>
      <c r="DZ12" s="909">
        <v>0</v>
      </c>
      <c r="EA12" s="909">
        <v>0</v>
      </c>
      <c r="EB12" s="909">
        <v>0</v>
      </c>
      <c r="EC12" s="909">
        <v>0</v>
      </c>
      <c r="ED12" s="909">
        <v>0</v>
      </c>
      <c r="EE12" s="909">
        <v>0</v>
      </c>
      <c r="EF12" s="909">
        <v>0</v>
      </c>
      <c r="EG12" s="909">
        <v>0</v>
      </c>
      <c r="EH12" s="909">
        <v>0</v>
      </c>
      <c r="EI12" s="909">
        <v>0</v>
      </c>
      <c r="EJ12" s="909">
        <v>0</v>
      </c>
      <c r="EK12" s="909">
        <f>SUM(EI12,EG12,EE12,EC12,EA12,DY12,DW12,DU12,DS12,DQ12,DJ12,DH12,DF12,DD12,DB12,CZ12,CX12,CV12,CT12,CR12,CL12,CJ12,CH12,CF12,CD12,CB12,BZ12,BX12,BQ12,BO12,BM12,BK12,BI12,BG12,BE12,BC12,BA12,AY12,AS12,AQ12,AO12,AM12,AK12,AI12,AG12,AE12,AC12,AA12,U12,S12,Q12,O12,M12,K12,I12,G12,E12,C12)</f>
        <v>0</v>
      </c>
      <c r="EL12" s="909">
        <f>SUM(EJ12,EH12,EF12,ED12,EB12,DZ12,DX12,DV12,DT12,DR12,DK12,DI12,DG12,DE12,DC12,DA12,CY12,CW12,CU12,CS12,CM12,CK12,CI12,CG12,CE12,CC12,CA12,BY12,BR12,BP12,BN12,BL12,BJ12,BH12,BF12,BD12,BB12,AZ12,AT12,AR12,AP12,AN12,AL12,AJ12,AH12,AF12,AD12,AB12,V12,T12,R12,P12,N12,L12,J12,H12,F12,D12)</f>
        <v>0</v>
      </c>
      <c r="EM12" s="909">
        <f>SUM(EK12:EL12)</f>
        <v>0</v>
      </c>
      <c r="EN12" s="365" t="s">
        <v>627</v>
      </c>
      <c r="EO12" s="438" t="s">
        <v>211</v>
      </c>
    </row>
    <row r="13" spans="1:148" ht="18" customHeight="1">
      <c r="A13" s="776"/>
      <c r="B13" s="206" t="s">
        <v>175</v>
      </c>
      <c r="C13" s="971">
        <v>0</v>
      </c>
      <c r="D13" s="971">
        <v>1</v>
      </c>
      <c r="E13" s="971">
        <v>0</v>
      </c>
      <c r="F13" s="971">
        <v>0</v>
      </c>
      <c r="G13" s="971">
        <v>0</v>
      </c>
      <c r="H13" s="971">
        <v>1</v>
      </c>
      <c r="I13" s="971">
        <v>1</v>
      </c>
      <c r="J13" s="971">
        <v>0</v>
      </c>
      <c r="K13" s="971">
        <v>0</v>
      </c>
      <c r="L13" s="971">
        <v>0</v>
      </c>
      <c r="M13" s="971">
        <v>0</v>
      </c>
      <c r="N13" s="971">
        <v>0</v>
      </c>
      <c r="O13" s="971">
        <v>0</v>
      </c>
      <c r="P13" s="971">
        <v>0</v>
      </c>
      <c r="Q13" s="971">
        <v>0</v>
      </c>
      <c r="R13" s="971">
        <v>0</v>
      </c>
      <c r="S13" s="971">
        <v>0</v>
      </c>
      <c r="T13" s="971">
        <v>0</v>
      </c>
      <c r="U13" s="971">
        <v>0</v>
      </c>
      <c r="V13" s="971">
        <v>0</v>
      </c>
      <c r="W13" s="365" t="s">
        <v>628</v>
      </c>
      <c r="X13" s="476"/>
      <c r="Y13" s="776"/>
      <c r="Z13" s="191" t="s">
        <v>175</v>
      </c>
      <c r="AA13" s="909">
        <v>0</v>
      </c>
      <c r="AB13" s="909">
        <v>0</v>
      </c>
      <c r="AC13" s="909">
        <v>1</v>
      </c>
      <c r="AD13" s="909">
        <v>0</v>
      </c>
      <c r="AE13" s="909">
        <v>0</v>
      </c>
      <c r="AF13" s="909">
        <v>0</v>
      </c>
      <c r="AG13" s="909">
        <v>1</v>
      </c>
      <c r="AH13" s="909">
        <v>0</v>
      </c>
      <c r="AI13" s="909">
        <v>0</v>
      </c>
      <c r="AJ13" s="909">
        <v>2</v>
      </c>
      <c r="AK13" s="909">
        <v>0</v>
      </c>
      <c r="AL13" s="909">
        <v>0</v>
      </c>
      <c r="AM13" s="909">
        <v>2</v>
      </c>
      <c r="AN13" s="909">
        <v>1</v>
      </c>
      <c r="AO13" s="909">
        <v>2</v>
      </c>
      <c r="AP13" s="909">
        <v>1</v>
      </c>
      <c r="AQ13" s="909">
        <v>2</v>
      </c>
      <c r="AR13" s="909">
        <v>0</v>
      </c>
      <c r="AS13" s="909">
        <v>0</v>
      </c>
      <c r="AT13" s="909">
        <v>0</v>
      </c>
      <c r="AU13" s="365" t="s">
        <v>628</v>
      </c>
      <c r="AV13" s="438"/>
      <c r="AW13" s="776"/>
      <c r="AX13" s="191" t="s">
        <v>175</v>
      </c>
      <c r="AY13" s="909">
        <v>1</v>
      </c>
      <c r="AZ13" s="909">
        <v>1</v>
      </c>
      <c r="BA13" s="909">
        <v>0</v>
      </c>
      <c r="BB13" s="909">
        <v>0</v>
      </c>
      <c r="BC13" s="909">
        <v>0</v>
      </c>
      <c r="BD13" s="909">
        <v>0</v>
      </c>
      <c r="BE13" s="909">
        <v>1</v>
      </c>
      <c r="BF13" s="909">
        <v>1</v>
      </c>
      <c r="BG13" s="909">
        <v>0</v>
      </c>
      <c r="BH13" s="909">
        <v>0</v>
      </c>
      <c r="BI13" s="909">
        <v>0</v>
      </c>
      <c r="BJ13" s="909">
        <v>0</v>
      </c>
      <c r="BK13" s="909">
        <v>0</v>
      </c>
      <c r="BL13" s="909">
        <v>0</v>
      </c>
      <c r="BM13" s="909">
        <v>0</v>
      </c>
      <c r="BN13" s="909">
        <v>0</v>
      </c>
      <c r="BO13" s="909">
        <v>0</v>
      </c>
      <c r="BP13" s="909">
        <v>1</v>
      </c>
      <c r="BQ13" s="909">
        <v>0</v>
      </c>
      <c r="BR13" s="909">
        <v>0</v>
      </c>
      <c r="BS13" s="365" t="s">
        <v>628</v>
      </c>
      <c r="BT13" s="438"/>
      <c r="BU13" s="972"/>
      <c r="BV13" s="776"/>
      <c r="BW13" s="191" t="s">
        <v>175</v>
      </c>
      <c r="BX13" s="909">
        <v>0</v>
      </c>
      <c r="BY13" s="909">
        <v>0</v>
      </c>
      <c r="BZ13" s="909">
        <v>0</v>
      </c>
      <c r="CA13" s="909">
        <v>0</v>
      </c>
      <c r="CB13" s="909">
        <v>0</v>
      </c>
      <c r="CC13" s="909">
        <v>0</v>
      </c>
      <c r="CD13" s="909">
        <v>0</v>
      </c>
      <c r="CE13" s="909">
        <v>0</v>
      </c>
      <c r="CF13" s="909">
        <v>0</v>
      </c>
      <c r="CG13" s="909">
        <v>0</v>
      </c>
      <c r="CH13" s="909">
        <v>0</v>
      </c>
      <c r="CI13" s="909">
        <v>0</v>
      </c>
      <c r="CJ13" s="909">
        <v>0</v>
      </c>
      <c r="CK13" s="909">
        <v>0</v>
      </c>
      <c r="CL13" s="909">
        <v>0</v>
      </c>
      <c r="CM13" s="909">
        <v>0</v>
      </c>
      <c r="CN13" s="365" t="s">
        <v>628</v>
      </c>
      <c r="CO13" s="533"/>
      <c r="CP13" s="979"/>
      <c r="CQ13" s="191" t="s">
        <v>175</v>
      </c>
      <c r="CR13" s="909">
        <v>0</v>
      </c>
      <c r="CS13" s="909">
        <v>0</v>
      </c>
      <c r="CT13" s="909">
        <v>0</v>
      </c>
      <c r="CU13" s="909">
        <v>0</v>
      </c>
      <c r="CV13" s="909">
        <v>0</v>
      </c>
      <c r="CW13" s="909">
        <v>0</v>
      </c>
      <c r="CX13" s="909">
        <v>0</v>
      </c>
      <c r="CY13" s="909">
        <v>0</v>
      </c>
      <c r="CZ13" s="909">
        <v>0</v>
      </c>
      <c r="DA13" s="909">
        <v>0</v>
      </c>
      <c r="DB13" s="909">
        <v>0</v>
      </c>
      <c r="DC13" s="909">
        <v>1</v>
      </c>
      <c r="DD13" s="909">
        <v>0</v>
      </c>
      <c r="DE13" s="909">
        <v>0</v>
      </c>
      <c r="DF13" s="909">
        <v>0</v>
      </c>
      <c r="DG13" s="909">
        <v>0</v>
      </c>
      <c r="DH13" s="909">
        <v>0</v>
      </c>
      <c r="DI13" s="909">
        <v>0</v>
      </c>
      <c r="DJ13" s="909">
        <v>0</v>
      </c>
      <c r="DK13" s="909">
        <v>0</v>
      </c>
      <c r="DL13" s="365" t="s">
        <v>628</v>
      </c>
      <c r="DM13" s="980"/>
      <c r="DN13" s="981"/>
      <c r="DO13" s="982"/>
      <c r="DP13" s="191" t="s">
        <v>175</v>
      </c>
      <c r="DQ13" s="909">
        <v>0</v>
      </c>
      <c r="DR13" s="909">
        <v>0</v>
      </c>
      <c r="DS13" s="909">
        <v>0</v>
      </c>
      <c r="DT13" s="909">
        <v>0</v>
      </c>
      <c r="DU13" s="909">
        <v>0</v>
      </c>
      <c r="DV13" s="909">
        <v>0</v>
      </c>
      <c r="DW13" s="909">
        <v>0</v>
      </c>
      <c r="DX13" s="909">
        <v>0</v>
      </c>
      <c r="DY13" s="909">
        <v>0</v>
      </c>
      <c r="DZ13" s="909">
        <v>0</v>
      </c>
      <c r="EA13" s="909">
        <v>0</v>
      </c>
      <c r="EB13" s="909">
        <v>0</v>
      </c>
      <c r="EC13" s="909">
        <v>0</v>
      </c>
      <c r="ED13" s="909">
        <v>0</v>
      </c>
      <c r="EE13" s="909">
        <v>0</v>
      </c>
      <c r="EF13" s="909">
        <v>0</v>
      </c>
      <c r="EG13" s="909">
        <v>0</v>
      </c>
      <c r="EH13" s="909">
        <v>0</v>
      </c>
      <c r="EI13" s="909">
        <v>0</v>
      </c>
      <c r="EJ13" s="909">
        <v>0</v>
      </c>
      <c r="EK13" s="909">
        <f>SUM(EI13,EG13,EE13,EC13,EA13,DY13,DW13,DU13,DS13,DQ13,DJ13,DH13,DF13,DD13,DB13,CZ13,CX13,CV13,CT13,CR13,CL13,CJ13,CH13,CF13,CD13,CB13,BZ13,BX13,BQ13,BO13,BM13,BK13,BI13,BG13,BE13,BC13,BA13,AY13,AS13,AQ13,AO13,AM13,AK13,AI13,AG13,AE13,AC13,AA13,U13,S13,Q13,O13,M13,K13,I13,G13,E13,C13)</f>
        <v>11</v>
      </c>
      <c r="EL13" s="909">
        <f>SUM(EJ13,EH13,EF13,ED13,EB13,DZ13,DX13,DV13,DT13,DR13,DK13,DI13,DG13,DE13,DC13,DA13,CY13,CW13,CU13,CS13,CM13,CK13,CI13,CG13,CE13,CC13,CA13,BY13,BR13,BP13,BN13,BL13,BJ13,BH13,BF13,BD13,BB13,AZ13,AT13,AR13,AP13,AN13,AL13,AJ13,AH13,AF13,AD13,AB13,V13,T13,R13,P13,N13,L13,J13,H13,F13,D13)</f>
        <v>10</v>
      </c>
      <c r="EM13" s="909">
        <f>SUM(EK13:EL13)</f>
        <v>21</v>
      </c>
      <c r="EN13" s="365" t="s">
        <v>628</v>
      </c>
      <c r="EO13" s="438"/>
    </row>
    <row r="14" spans="1:148" ht="18" customHeight="1">
      <c r="A14" s="776"/>
      <c r="B14" s="206" t="s">
        <v>176</v>
      </c>
      <c r="C14" s="971">
        <v>0</v>
      </c>
      <c r="D14" s="971">
        <v>0</v>
      </c>
      <c r="E14" s="971">
        <v>0</v>
      </c>
      <c r="F14" s="971">
        <v>0</v>
      </c>
      <c r="G14" s="971">
        <v>0</v>
      </c>
      <c r="H14" s="971">
        <v>0</v>
      </c>
      <c r="I14" s="971">
        <v>0</v>
      </c>
      <c r="J14" s="971">
        <v>0</v>
      </c>
      <c r="K14" s="971">
        <v>0</v>
      </c>
      <c r="L14" s="971">
        <v>0</v>
      </c>
      <c r="M14" s="971">
        <v>0</v>
      </c>
      <c r="N14" s="971">
        <v>0</v>
      </c>
      <c r="O14" s="971">
        <v>0</v>
      </c>
      <c r="P14" s="971">
        <v>0</v>
      </c>
      <c r="Q14" s="971">
        <v>0</v>
      </c>
      <c r="R14" s="971">
        <v>0</v>
      </c>
      <c r="S14" s="971">
        <v>0</v>
      </c>
      <c r="T14" s="971">
        <v>0</v>
      </c>
      <c r="U14" s="971">
        <v>0</v>
      </c>
      <c r="V14" s="971">
        <v>0</v>
      </c>
      <c r="W14" s="365" t="s">
        <v>629</v>
      </c>
      <c r="X14" s="476"/>
      <c r="Y14" s="776"/>
      <c r="Z14" s="191" t="s">
        <v>176</v>
      </c>
      <c r="AA14" s="909">
        <v>0</v>
      </c>
      <c r="AB14" s="909">
        <v>0</v>
      </c>
      <c r="AC14" s="909">
        <v>0</v>
      </c>
      <c r="AD14" s="909">
        <v>0</v>
      </c>
      <c r="AE14" s="909">
        <v>0</v>
      </c>
      <c r="AF14" s="909">
        <v>0</v>
      </c>
      <c r="AG14" s="909">
        <v>0</v>
      </c>
      <c r="AH14" s="909">
        <v>0</v>
      </c>
      <c r="AI14" s="909">
        <v>0</v>
      </c>
      <c r="AJ14" s="909">
        <v>0</v>
      </c>
      <c r="AK14" s="909">
        <v>0</v>
      </c>
      <c r="AL14" s="909">
        <v>0</v>
      </c>
      <c r="AM14" s="909">
        <v>0</v>
      </c>
      <c r="AN14" s="909">
        <v>0</v>
      </c>
      <c r="AO14" s="909">
        <v>0</v>
      </c>
      <c r="AP14" s="909">
        <v>0</v>
      </c>
      <c r="AQ14" s="909">
        <v>0</v>
      </c>
      <c r="AR14" s="909">
        <v>0</v>
      </c>
      <c r="AS14" s="909">
        <v>0</v>
      </c>
      <c r="AT14" s="909">
        <v>0</v>
      </c>
      <c r="AU14" s="365" t="s">
        <v>629</v>
      </c>
      <c r="AV14" s="438"/>
      <c r="AW14" s="776"/>
      <c r="AX14" s="191" t="s">
        <v>176</v>
      </c>
      <c r="AY14" s="909">
        <v>0</v>
      </c>
      <c r="AZ14" s="909">
        <v>0</v>
      </c>
      <c r="BA14" s="909">
        <v>0</v>
      </c>
      <c r="BB14" s="909">
        <v>0</v>
      </c>
      <c r="BC14" s="909">
        <v>0</v>
      </c>
      <c r="BD14" s="909">
        <v>0</v>
      </c>
      <c r="BE14" s="909">
        <v>0</v>
      </c>
      <c r="BF14" s="909">
        <v>0</v>
      </c>
      <c r="BG14" s="909">
        <v>0</v>
      </c>
      <c r="BH14" s="909">
        <v>0</v>
      </c>
      <c r="BI14" s="909">
        <v>0</v>
      </c>
      <c r="BJ14" s="909">
        <v>0</v>
      </c>
      <c r="BK14" s="909">
        <v>0</v>
      </c>
      <c r="BL14" s="909">
        <v>0</v>
      </c>
      <c r="BM14" s="909">
        <v>0</v>
      </c>
      <c r="BN14" s="909">
        <v>0</v>
      </c>
      <c r="BO14" s="909">
        <v>0</v>
      </c>
      <c r="BP14" s="909">
        <v>0</v>
      </c>
      <c r="BQ14" s="909">
        <v>0</v>
      </c>
      <c r="BR14" s="909">
        <v>0</v>
      </c>
      <c r="BS14" s="365" t="s">
        <v>629</v>
      </c>
      <c r="BT14" s="438"/>
      <c r="BU14" s="972"/>
      <c r="BV14" s="776"/>
      <c r="BW14" s="191" t="s">
        <v>176</v>
      </c>
      <c r="BX14" s="909">
        <v>0</v>
      </c>
      <c r="BY14" s="909">
        <v>0</v>
      </c>
      <c r="BZ14" s="909">
        <v>0</v>
      </c>
      <c r="CA14" s="909">
        <v>0</v>
      </c>
      <c r="CB14" s="909">
        <v>0</v>
      </c>
      <c r="CC14" s="909">
        <v>0</v>
      </c>
      <c r="CD14" s="909">
        <v>0</v>
      </c>
      <c r="CE14" s="909">
        <v>0</v>
      </c>
      <c r="CF14" s="909">
        <v>0</v>
      </c>
      <c r="CG14" s="909">
        <v>0</v>
      </c>
      <c r="CH14" s="909">
        <v>0</v>
      </c>
      <c r="CI14" s="909">
        <v>0</v>
      </c>
      <c r="CJ14" s="909">
        <v>0</v>
      </c>
      <c r="CK14" s="909">
        <v>0</v>
      </c>
      <c r="CL14" s="909">
        <v>0</v>
      </c>
      <c r="CM14" s="909">
        <v>0</v>
      </c>
      <c r="CN14" s="365" t="s">
        <v>629</v>
      </c>
      <c r="CO14" s="533"/>
      <c r="CP14" s="979"/>
      <c r="CQ14" s="191" t="s">
        <v>176</v>
      </c>
      <c r="CR14" s="909">
        <v>0</v>
      </c>
      <c r="CS14" s="909">
        <v>0</v>
      </c>
      <c r="CT14" s="909">
        <v>0</v>
      </c>
      <c r="CU14" s="909">
        <v>0</v>
      </c>
      <c r="CV14" s="909">
        <v>0</v>
      </c>
      <c r="CW14" s="909">
        <v>0</v>
      </c>
      <c r="CX14" s="909">
        <v>0</v>
      </c>
      <c r="CY14" s="909">
        <v>0</v>
      </c>
      <c r="CZ14" s="909">
        <v>0</v>
      </c>
      <c r="DA14" s="909">
        <v>0</v>
      </c>
      <c r="DB14" s="909">
        <v>0</v>
      </c>
      <c r="DC14" s="909">
        <v>0</v>
      </c>
      <c r="DD14" s="909">
        <v>0</v>
      </c>
      <c r="DE14" s="909">
        <v>0</v>
      </c>
      <c r="DF14" s="909">
        <v>0</v>
      </c>
      <c r="DG14" s="909">
        <v>0</v>
      </c>
      <c r="DH14" s="909">
        <v>0</v>
      </c>
      <c r="DI14" s="909">
        <v>0</v>
      </c>
      <c r="DJ14" s="909">
        <v>0</v>
      </c>
      <c r="DK14" s="909">
        <v>0</v>
      </c>
      <c r="DL14" s="365" t="s">
        <v>629</v>
      </c>
      <c r="DM14" s="980"/>
      <c r="DN14" s="981"/>
      <c r="DO14" s="982"/>
      <c r="DP14" s="191" t="s">
        <v>176</v>
      </c>
      <c r="DQ14" s="909">
        <v>0</v>
      </c>
      <c r="DR14" s="909">
        <v>0</v>
      </c>
      <c r="DS14" s="909">
        <v>0</v>
      </c>
      <c r="DT14" s="909">
        <v>0</v>
      </c>
      <c r="DU14" s="909">
        <v>0</v>
      </c>
      <c r="DV14" s="909">
        <v>0</v>
      </c>
      <c r="DW14" s="909">
        <v>0</v>
      </c>
      <c r="DX14" s="909">
        <v>0</v>
      </c>
      <c r="DY14" s="909">
        <v>0</v>
      </c>
      <c r="DZ14" s="909">
        <v>0</v>
      </c>
      <c r="EA14" s="909">
        <v>0</v>
      </c>
      <c r="EB14" s="909">
        <v>0</v>
      </c>
      <c r="EC14" s="909">
        <v>0</v>
      </c>
      <c r="ED14" s="909">
        <v>0</v>
      </c>
      <c r="EE14" s="909">
        <v>0</v>
      </c>
      <c r="EF14" s="909">
        <v>0</v>
      </c>
      <c r="EG14" s="909">
        <v>0</v>
      </c>
      <c r="EH14" s="909">
        <v>0</v>
      </c>
      <c r="EI14" s="909">
        <v>0</v>
      </c>
      <c r="EJ14" s="909">
        <v>0</v>
      </c>
      <c r="EK14" s="909">
        <f>SUM(EI14,EG14,EE14,EC14,EA14,DY14,DW14,DU14,DS14,DQ14,DJ14,DH14,DF14,DD14,DB14,CZ14,CX14,CV14,CT14,CR14,CL14,CJ14,CH14,CF14,CD14,CB14,BZ14,BX14,BQ14,BO14,BM14,BK14,BI14,BG14,BE14,BC14,BA14,AY14,AS14,AQ14,AO14,AM14,AK14,AI14,AG14,AE14,AC14,AA14,U14,S14,Q14,O14,M14,K14,I14,G14,E14,C14)</f>
        <v>0</v>
      </c>
      <c r="EL14" s="909">
        <f>SUM(EJ14,EH14,EF14,ED14,EB14,DZ14,DX14,DV14,DT14,DR14,DK14,DI14,DG14,DE14,DC14,DA14,CY14,CW14,CU14,CS14,CM14,CK14,CI14,CG14,CE14,CC14,CA14,BY14,BR14,BP14,BN14,BL14,BJ14,BH14,BF14,BD14,BB14,AZ14,AT14,AR14,AP14,AN14,AL14,AJ14,AH14,AF14,AD14,AB14,V14,T14,R14,P14,N14,L14,J14,H14,F14,D14)</f>
        <v>0</v>
      </c>
      <c r="EM14" s="909">
        <f>SUM(EK14:EL14)</f>
        <v>0</v>
      </c>
      <c r="EN14" s="365" t="s">
        <v>629</v>
      </c>
      <c r="EO14" s="438"/>
    </row>
    <row r="15" spans="1:148" ht="18" customHeight="1">
      <c r="A15" s="776"/>
      <c r="B15" s="206" t="s">
        <v>177</v>
      </c>
      <c r="C15" s="971">
        <v>0</v>
      </c>
      <c r="D15" s="971">
        <v>0</v>
      </c>
      <c r="E15" s="971">
        <v>0</v>
      </c>
      <c r="F15" s="971">
        <v>0</v>
      </c>
      <c r="G15" s="971">
        <v>0</v>
      </c>
      <c r="H15" s="971">
        <v>0</v>
      </c>
      <c r="I15" s="971">
        <v>0</v>
      </c>
      <c r="J15" s="971">
        <v>0</v>
      </c>
      <c r="K15" s="971">
        <v>0</v>
      </c>
      <c r="L15" s="971">
        <v>0</v>
      </c>
      <c r="M15" s="971">
        <v>0</v>
      </c>
      <c r="N15" s="971">
        <v>0</v>
      </c>
      <c r="O15" s="971">
        <v>0</v>
      </c>
      <c r="P15" s="971">
        <v>0</v>
      </c>
      <c r="Q15" s="971">
        <v>0</v>
      </c>
      <c r="R15" s="971">
        <v>0</v>
      </c>
      <c r="S15" s="971">
        <v>0</v>
      </c>
      <c r="T15" s="971">
        <v>0</v>
      </c>
      <c r="U15" s="971">
        <v>0</v>
      </c>
      <c r="V15" s="971">
        <v>0</v>
      </c>
      <c r="W15" s="365" t="s">
        <v>630</v>
      </c>
      <c r="X15" s="476"/>
      <c r="Y15" s="776"/>
      <c r="Z15" s="191" t="s">
        <v>177</v>
      </c>
      <c r="AA15" s="909">
        <v>0</v>
      </c>
      <c r="AB15" s="909">
        <v>0</v>
      </c>
      <c r="AC15" s="909">
        <v>0</v>
      </c>
      <c r="AD15" s="909">
        <v>0</v>
      </c>
      <c r="AE15" s="909">
        <v>0</v>
      </c>
      <c r="AF15" s="909">
        <v>0</v>
      </c>
      <c r="AG15" s="909">
        <v>0</v>
      </c>
      <c r="AH15" s="909">
        <v>0</v>
      </c>
      <c r="AI15" s="909">
        <v>0</v>
      </c>
      <c r="AJ15" s="909">
        <v>0</v>
      </c>
      <c r="AK15" s="909">
        <v>0</v>
      </c>
      <c r="AL15" s="909">
        <v>0</v>
      </c>
      <c r="AM15" s="909">
        <v>0</v>
      </c>
      <c r="AN15" s="909">
        <v>0</v>
      </c>
      <c r="AO15" s="909">
        <v>0</v>
      </c>
      <c r="AP15" s="909">
        <v>0</v>
      </c>
      <c r="AQ15" s="909">
        <v>0</v>
      </c>
      <c r="AR15" s="909">
        <v>0</v>
      </c>
      <c r="AS15" s="909">
        <v>0</v>
      </c>
      <c r="AT15" s="909">
        <v>0</v>
      </c>
      <c r="AU15" s="365" t="s">
        <v>630</v>
      </c>
      <c r="AV15" s="438"/>
      <c r="AW15" s="776"/>
      <c r="AX15" s="191" t="s">
        <v>177</v>
      </c>
      <c r="AY15" s="909">
        <v>0</v>
      </c>
      <c r="AZ15" s="909">
        <v>0</v>
      </c>
      <c r="BA15" s="909">
        <v>0</v>
      </c>
      <c r="BB15" s="909">
        <v>0</v>
      </c>
      <c r="BC15" s="909">
        <v>0</v>
      </c>
      <c r="BD15" s="909">
        <v>0</v>
      </c>
      <c r="BE15" s="909">
        <v>0</v>
      </c>
      <c r="BF15" s="909">
        <v>0</v>
      </c>
      <c r="BG15" s="909">
        <v>0</v>
      </c>
      <c r="BH15" s="909">
        <v>0</v>
      </c>
      <c r="BI15" s="909">
        <v>0</v>
      </c>
      <c r="BJ15" s="909">
        <v>0</v>
      </c>
      <c r="BK15" s="909">
        <v>0</v>
      </c>
      <c r="BL15" s="909">
        <v>0</v>
      </c>
      <c r="BM15" s="909">
        <v>0</v>
      </c>
      <c r="BN15" s="909">
        <v>0</v>
      </c>
      <c r="BO15" s="909">
        <v>0</v>
      </c>
      <c r="BP15" s="909">
        <v>0</v>
      </c>
      <c r="BQ15" s="909">
        <v>0</v>
      </c>
      <c r="BR15" s="909">
        <v>0</v>
      </c>
      <c r="BS15" s="365" t="s">
        <v>630</v>
      </c>
      <c r="BT15" s="438"/>
      <c r="BU15" s="972"/>
      <c r="BV15" s="776"/>
      <c r="BW15" s="191" t="s">
        <v>177</v>
      </c>
      <c r="BX15" s="909">
        <v>0</v>
      </c>
      <c r="BY15" s="909">
        <v>0</v>
      </c>
      <c r="BZ15" s="909">
        <v>0</v>
      </c>
      <c r="CA15" s="909">
        <v>0</v>
      </c>
      <c r="CB15" s="909">
        <v>0</v>
      </c>
      <c r="CC15" s="909">
        <v>0</v>
      </c>
      <c r="CD15" s="909">
        <v>0</v>
      </c>
      <c r="CE15" s="909">
        <v>0</v>
      </c>
      <c r="CF15" s="909">
        <v>0</v>
      </c>
      <c r="CG15" s="909">
        <v>0</v>
      </c>
      <c r="CH15" s="909">
        <v>0</v>
      </c>
      <c r="CI15" s="909">
        <v>0</v>
      </c>
      <c r="CJ15" s="909">
        <v>0</v>
      </c>
      <c r="CK15" s="909">
        <v>0</v>
      </c>
      <c r="CL15" s="909">
        <v>0</v>
      </c>
      <c r="CM15" s="909">
        <v>0</v>
      </c>
      <c r="CN15" s="365" t="s">
        <v>630</v>
      </c>
      <c r="CO15" s="533"/>
      <c r="CP15" s="979"/>
      <c r="CQ15" s="191" t="s">
        <v>177</v>
      </c>
      <c r="CR15" s="909">
        <v>0</v>
      </c>
      <c r="CS15" s="909">
        <v>0</v>
      </c>
      <c r="CT15" s="909">
        <v>0</v>
      </c>
      <c r="CU15" s="909">
        <v>0</v>
      </c>
      <c r="CV15" s="909">
        <v>0</v>
      </c>
      <c r="CW15" s="909">
        <v>0</v>
      </c>
      <c r="CX15" s="909">
        <v>0</v>
      </c>
      <c r="CY15" s="909">
        <v>0</v>
      </c>
      <c r="CZ15" s="909">
        <v>0</v>
      </c>
      <c r="DA15" s="909">
        <v>0</v>
      </c>
      <c r="DB15" s="909">
        <v>0</v>
      </c>
      <c r="DC15" s="909">
        <v>0</v>
      </c>
      <c r="DD15" s="909">
        <v>0</v>
      </c>
      <c r="DE15" s="909">
        <v>0</v>
      </c>
      <c r="DF15" s="909">
        <v>0</v>
      </c>
      <c r="DG15" s="909">
        <v>0</v>
      </c>
      <c r="DH15" s="909">
        <v>0</v>
      </c>
      <c r="DI15" s="909">
        <v>0</v>
      </c>
      <c r="DJ15" s="909">
        <v>0</v>
      </c>
      <c r="DK15" s="909">
        <v>0</v>
      </c>
      <c r="DL15" s="365" t="s">
        <v>630</v>
      </c>
      <c r="DM15" s="980"/>
      <c r="DN15" s="981"/>
      <c r="DO15" s="982"/>
      <c r="DP15" s="191" t="s">
        <v>177</v>
      </c>
      <c r="DQ15" s="909">
        <v>0</v>
      </c>
      <c r="DR15" s="909">
        <v>0</v>
      </c>
      <c r="DS15" s="909">
        <v>0</v>
      </c>
      <c r="DT15" s="909">
        <v>0</v>
      </c>
      <c r="DU15" s="909">
        <v>0</v>
      </c>
      <c r="DV15" s="909">
        <v>0</v>
      </c>
      <c r="DW15" s="909">
        <v>0</v>
      </c>
      <c r="DX15" s="909">
        <v>0</v>
      </c>
      <c r="DY15" s="909">
        <v>0</v>
      </c>
      <c r="DZ15" s="909">
        <v>0</v>
      </c>
      <c r="EA15" s="909">
        <v>0</v>
      </c>
      <c r="EB15" s="909">
        <v>0</v>
      </c>
      <c r="EC15" s="909">
        <v>0</v>
      </c>
      <c r="ED15" s="909">
        <v>0</v>
      </c>
      <c r="EE15" s="909">
        <v>0</v>
      </c>
      <c r="EF15" s="909">
        <v>0</v>
      </c>
      <c r="EG15" s="909">
        <v>0</v>
      </c>
      <c r="EH15" s="909">
        <v>0</v>
      </c>
      <c r="EI15" s="909">
        <v>0</v>
      </c>
      <c r="EJ15" s="909">
        <v>0</v>
      </c>
      <c r="EK15" s="909">
        <f>SUM(EI15,EG15,EE15,EC15,EA15,DY15,DW15,DU15,DS15,DQ15,DJ15,DH15,DF15,DD15,DB15,CZ15,CX15,CV15,CT15,CR15,CL15,CJ15,CH15,CF15,CD15,CB15,BZ15,BX15,BQ15,BO15,BM15,BK15,BI15,BG15,BE15,BC15,BA15,AY15,AS15,AQ15,AO15,AM15,AK15,AI15,AG15,AE15,AC15,AA15,U15,S15,Q15,O15,M15,K15,I15,G15,E15,C15)</f>
        <v>0</v>
      </c>
      <c r="EL15" s="909">
        <f>SUM(EJ15,EH15,EF15,ED15,EB15,DZ15,DX15,DV15,DT15,DR15,DK15,DI15,DG15,DE15,DC15,DA15,CY15,CW15,CU15,CS15,CM15,CK15,CI15,CG15,CE15,CC15,CA15,BY15,BR15,BP15,BN15,BL15,BJ15,BH15,BF15,BD15,BB15,AZ15,AT15,AR15,AP15,AN15,AL15,AJ15,AH15,AF15,AD15,AB15,V15,T15,R15,P15,N15,L15,J15,H15,F15,D15)</f>
        <v>0</v>
      </c>
      <c r="EM15" s="909">
        <f>SUM(EK15:EL15)</f>
        <v>0</v>
      </c>
      <c r="EN15" s="365" t="s">
        <v>630</v>
      </c>
      <c r="EO15" s="438"/>
    </row>
    <row r="16" spans="1:148" ht="18" customHeight="1">
      <c r="A16" s="776"/>
      <c r="B16" s="206" t="s">
        <v>178</v>
      </c>
      <c r="C16" s="971">
        <v>0</v>
      </c>
      <c r="D16" s="971">
        <v>0</v>
      </c>
      <c r="E16" s="971">
        <v>0</v>
      </c>
      <c r="F16" s="971">
        <v>0</v>
      </c>
      <c r="G16" s="971">
        <v>0</v>
      </c>
      <c r="H16" s="971">
        <v>0</v>
      </c>
      <c r="I16" s="971">
        <v>0</v>
      </c>
      <c r="J16" s="971">
        <v>0</v>
      </c>
      <c r="K16" s="971">
        <v>0</v>
      </c>
      <c r="L16" s="971">
        <v>0</v>
      </c>
      <c r="M16" s="971">
        <v>0</v>
      </c>
      <c r="N16" s="971">
        <v>0</v>
      </c>
      <c r="O16" s="971">
        <v>0</v>
      </c>
      <c r="P16" s="971">
        <v>0</v>
      </c>
      <c r="Q16" s="971">
        <v>0</v>
      </c>
      <c r="R16" s="971">
        <v>0</v>
      </c>
      <c r="S16" s="971">
        <v>0</v>
      </c>
      <c r="T16" s="971">
        <v>0</v>
      </c>
      <c r="U16" s="971">
        <v>0</v>
      </c>
      <c r="V16" s="971">
        <v>0</v>
      </c>
      <c r="W16" s="365" t="s">
        <v>631</v>
      </c>
      <c r="X16" s="476"/>
      <c r="Y16" s="776"/>
      <c r="Z16" s="191" t="s">
        <v>178</v>
      </c>
      <c r="AA16" s="909">
        <v>0</v>
      </c>
      <c r="AB16" s="909">
        <v>0</v>
      </c>
      <c r="AC16" s="909">
        <v>0</v>
      </c>
      <c r="AD16" s="909">
        <v>0</v>
      </c>
      <c r="AE16" s="909">
        <v>0</v>
      </c>
      <c r="AF16" s="909">
        <v>0</v>
      </c>
      <c r="AG16" s="909">
        <v>0</v>
      </c>
      <c r="AH16" s="909">
        <v>0</v>
      </c>
      <c r="AI16" s="909">
        <v>0</v>
      </c>
      <c r="AJ16" s="909">
        <v>0</v>
      </c>
      <c r="AK16" s="909">
        <v>0</v>
      </c>
      <c r="AL16" s="909">
        <v>0</v>
      </c>
      <c r="AM16" s="909">
        <v>0</v>
      </c>
      <c r="AN16" s="909">
        <v>0</v>
      </c>
      <c r="AO16" s="909">
        <v>0</v>
      </c>
      <c r="AP16" s="909">
        <v>0</v>
      </c>
      <c r="AQ16" s="909">
        <v>0</v>
      </c>
      <c r="AR16" s="909">
        <v>0</v>
      </c>
      <c r="AS16" s="909">
        <v>0</v>
      </c>
      <c r="AT16" s="909">
        <v>0</v>
      </c>
      <c r="AU16" s="365" t="s">
        <v>631</v>
      </c>
      <c r="AV16" s="438"/>
      <c r="AW16" s="776"/>
      <c r="AX16" s="191" t="s">
        <v>178</v>
      </c>
      <c r="AY16" s="909">
        <v>0</v>
      </c>
      <c r="AZ16" s="909">
        <v>0</v>
      </c>
      <c r="BA16" s="909">
        <v>0</v>
      </c>
      <c r="BB16" s="909">
        <v>0</v>
      </c>
      <c r="BC16" s="909">
        <v>0</v>
      </c>
      <c r="BD16" s="909">
        <v>0</v>
      </c>
      <c r="BE16" s="909">
        <v>0</v>
      </c>
      <c r="BF16" s="909">
        <v>0</v>
      </c>
      <c r="BG16" s="909">
        <v>0</v>
      </c>
      <c r="BH16" s="909">
        <v>0</v>
      </c>
      <c r="BI16" s="909">
        <v>0</v>
      </c>
      <c r="BJ16" s="909">
        <v>0</v>
      </c>
      <c r="BK16" s="909">
        <v>0</v>
      </c>
      <c r="BL16" s="909">
        <v>0</v>
      </c>
      <c r="BM16" s="909">
        <v>0</v>
      </c>
      <c r="BN16" s="909">
        <v>0</v>
      </c>
      <c r="BO16" s="909">
        <v>0</v>
      </c>
      <c r="BP16" s="909">
        <v>0</v>
      </c>
      <c r="BQ16" s="909">
        <v>0</v>
      </c>
      <c r="BR16" s="909">
        <v>0</v>
      </c>
      <c r="BS16" s="365" t="s">
        <v>631</v>
      </c>
      <c r="BT16" s="438"/>
      <c r="BU16" s="972"/>
      <c r="BV16" s="776"/>
      <c r="BW16" s="191" t="s">
        <v>178</v>
      </c>
      <c r="BX16" s="909">
        <v>0</v>
      </c>
      <c r="BY16" s="909">
        <v>0</v>
      </c>
      <c r="BZ16" s="909">
        <v>0</v>
      </c>
      <c r="CA16" s="909">
        <v>0</v>
      </c>
      <c r="CB16" s="909">
        <v>0</v>
      </c>
      <c r="CC16" s="909">
        <v>0</v>
      </c>
      <c r="CD16" s="909">
        <v>0</v>
      </c>
      <c r="CE16" s="909">
        <v>0</v>
      </c>
      <c r="CF16" s="909">
        <v>0</v>
      </c>
      <c r="CG16" s="909">
        <v>0</v>
      </c>
      <c r="CH16" s="909">
        <v>0</v>
      </c>
      <c r="CI16" s="909">
        <v>0</v>
      </c>
      <c r="CJ16" s="909">
        <v>0</v>
      </c>
      <c r="CK16" s="909">
        <v>0</v>
      </c>
      <c r="CL16" s="909">
        <v>0</v>
      </c>
      <c r="CM16" s="909">
        <v>0</v>
      </c>
      <c r="CN16" s="365" t="s">
        <v>631</v>
      </c>
      <c r="CO16" s="533"/>
      <c r="CP16" s="979"/>
      <c r="CQ16" s="191" t="s">
        <v>178</v>
      </c>
      <c r="CR16" s="909">
        <v>0</v>
      </c>
      <c r="CS16" s="909">
        <v>0</v>
      </c>
      <c r="CT16" s="909">
        <v>0</v>
      </c>
      <c r="CU16" s="909">
        <v>0</v>
      </c>
      <c r="CV16" s="909">
        <v>0</v>
      </c>
      <c r="CW16" s="909">
        <v>0</v>
      </c>
      <c r="CX16" s="909">
        <v>0</v>
      </c>
      <c r="CY16" s="909">
        <v>0</v>
      </c>
      <c r="CZ16" s="909">
        <v>0</v>
      </c>
      <c r="DA16" s="909">
        <v>0</v>
      </c>
      <c r="DB16" s="909">
        <v>0</v>
      </c>
      <c r="DC16" s="909">
        <v>0</v>
      </c>
      <c r="DD16" s="909">
        <v>0</v>
      </c>
      <c r="DE16" s="909">
        <v>0</v>
      </c>
      <c r="DF16" s="909">
        <v>0</v>
      </c>
      <c r="DG16" s="909">
        <v>0</v>
      </c>
      <c r="DH16" s="909">
        <v>0</v>
      </c>
      <c r="DI16" s="909">
        <v>0</v>
      </c>
      <c r="DJ16" s="909">
        <v>0</v>
      </c>
      <c r="DK16" s="909">
        <v>0</v>
      </c>
      <c r="DL16" s="365" t="s">
        <v>631</v>
      </c>
      <c r="DM16" s="980"/>
      <c r="DN16" s="981"/>
      <c r="DO16" s="982"/>
      <c r="DP16" s="191" t="s">
        <v>178</v>
      </c>
      <c r="DQ16" s="909">
        <v>0</v>
      </c>
      <c r="DR16" s="909">
        <v>0</v>
      </c>
      <c r="DS16" s="909">
        <v>0</v>
      </c>
      <c r="DT16" s="909">
        <v>0</v>
      </c>
      <c r="DU16" s="909">
        <v>0</v>
      </c>
      <c r="DV16" s="909">
        <v>0</v>
      </c>
      <c r="DW16" s="909">
        <v>0</v>
      </c>
      <c r="DX16" s="909">
        <v>0</v>
      </c>
      <c r="DY16" s="909">
        <v>0</v>
      </c>
      <c r="DZ16" s="909">
        <v>0</v>
      </c>
      <c r="EA16" s="909">
        <v>0</v>
      </c>
      <c r="EB16" s="909">
        <v>0</v>
      </c>
      <c r="EC16" s="909">
        <v>0</v>
      </c>
      <c r="ED16" s="909">
        <v>0</v>
      </c>
      <c r="EE16" s="909">
        <v>0</v>
      </c>
      <c r="EF16" s="909">
        <v>0</v>
      </c>
      <c r="EG16" s="909">
        <v>0</v>
      </c>
      <c r="EH16" s="909">
        <v>0</v>
      </c>
      <c r="EI16" s="909">
        <v>0</v>
      </c>
      <c r="EJ16" s="909">
        <v>0</v>
      </c>
      <c r="EK16" s="909">
        <f>SUM(EI16,EG16,EE16,EC16,EA16,DY16,DW16,DU16,DS16,DQ16,DJ16,DH16,DF16,DD16,DB16,CZ16,CX16,CV16,CT16,CR16,CL16,CJ16,CH16,CF16,CD16,CB16,BZ16,BX16,BQ16,BO16,BM16,BK16,BI16,BG16,BE16,BC16,BA16,AY16,AS16,AQ16,AO16,AM16,AK16,AI16,AG16,AE16,AC16,AA16,U16,S16,Q16,O16,M16,K16,I16,G16,E16,C16)</f>
        <v>0</v>
      </c>
      <c r="EL16" s="909">
        <f>SUM(EJ16,EH16,EF16,ED16,EB16,DZ16,DX16,DV16,DT16,DR16,DK16,DI16,DG16,DE16,DC16,DA16,CY16,CW16,CU16,CS16,CM16,CK16,CI16,CG16,CE16,CC16,CA16,BY16,BR16,BP16,BN16,BL16,BJ16,BH16,BF16,BD16,BB16,AZ16,AT16,AR16,AP16,AN16,AL16,AJ16,AH16,AF16,AD16,AB16,V16,T16,R16,P16,N16,L16,J16,H16,F16,D16)</f>
        <v>0</v>
      </c>
      <c r="EM16" s="909">
        <f>SUM(EK16:EL16)</f>
        <v>0</v>
      </c>
      <c r="EN16" s="365" t="s">
        <v>631</v>
      </c>
      <c r="EO16" s="438"/>
    </row>
    <row r="17" spans="1:145" ht="18" customHeight="1">
      <c r="A17" s="777"/>
      <c r="B17" s="206" t="s">
        <v>179</v>
      </c>
      <c r="C17" s="971">
        <v>0</v>
      </c>
      <c r="D17" s="971">
        <v>0</v>
      </c>
      <c r="E17" s="971">
        <v>0</v>
      </c>
      <c r="F17" s="971">
        <v>0</v>
      </c>
      <c r="G17" s="971">
        <v>0</v>
      </c>
      <c r="H17" s="971">
        <v>0</v>
      </c>
      <c r="I17" s="971">
        <v>0</v>
      </c>
      <c r="J17" s="971">
        <v>0</v>
      </c>
      <c r="K17" s="971">
        <v>0</v>
      </c>
      <c r="L17" s="971">
        <v>0</v>
      </c>
      <c r="M17" s="971">
        <v>0</v>
      </c>
      <c r="N17" s="971">
        <v>0</v>
      </c>
      <c r="O17" s="971">
        <v>0</v>
      </c>
      <c r="P17" s="971">
        <v>0</v>
      </c>
      <c r="Q17" s="971">
        <v>0</v>
      </c>
      <c r="R17" s="971">
        <v>0</v>
      </c>
      <c r="S17" s="971">
        <v>0</v>
      </c>
      <c r="T17" s="971">
        <v>0</v>
      </c>
      <c r="U17" s="971">
        <v>0</v>
      </c>
      <c r="V17" s="971">
        <v>0</v>
      </c>
      <c r="W17" s="365" t="s">
        <v>632</v>
      </c>
      <c r="X17" s="477"/>
      <c r="Y17" s="777"/>
      <c r="Z17" s="191" t="s">
        <v>179</v>
      </c>
      <c r="AA17" s="909">
        <v>0</v>
      </c>
      <c r="AB17" s="909">
        <v>0</v>
      </c>
      <c r="AC17" s="909">
        <v>0</v>
      </c>
      <c r="AD17" s="909">
        <v>0</v>
      </c>
      <c r="AE17" s="909">
        <v>0</v>
      </c>
      <c r="AF17" s="909">
        <v>0</v>
      </c>
      <c r="AG17" s="909">
        <v>0</v>
      </c>
      <c r="AH17" s="909">
        <v>0</v>
      </c>
      <c r="AI17" s="909">
        <v>0</v>
      </c>
      <c r="AJ17" s="909">
        <v>0</v>
      </c>
      <c r="AK17" s="909">
        <v>0</v>
      </c>
      <c r="AL17" s="909">
        <v>0</v>
      </c>
      <c r="AM17" s="909">
        <v>0</v>
      </c>
      <c r="AN17" s="909">
        <v>0</v>
      </c>
      <c r="AO17" s="909">
        <v>0</v>
      </c>
      <c r="AP17" s="909">
        <v>0</v>
      </c>
      <c r="AQ17" s="909">
        <v>0</v>
      </c>
      <c r="AR17" s="909">
        <v>0</v>
      </c>
      <c r="AS17" s="909">
        <v>0</v>
      </c>
      <c r="AT17" s="909">
        <v>0</v>
      </c>
      <c r="AU17" s="365" t="s">
        <v>632</v>
      </c>
      <c r="AV17" s="438"/>
      <c r="AW17" s="777"/>
      <c r="AX17" s="191" t="s">
        <v>179</v>
      </c>
      <c r="AY17" s="909">
        <v>0</v>
      </c>
      <c r="AZ17" s="909">
        <v>0</v>
      </c>
      <c r="BA17" s="909">
        <v>0</v>
      </c>
      <c r="BB17" s="909">
        <v>0</v>
      </c>
      <c r="BC17" s="909">
        <v>0</v>
      </c>
      <c r="BD17" s="909">
        <v>0</v>
      </c>
      <c r="BE17" s="909">
        <v>0</v>
      </c>
      <c r="BF17" s="909">
        <v>0</v>
      </c>
      <c r="BG17" s="909">
        <v>0</v>
      </c>
      <c r="BH17" s="909">
        <v>0</v>
      </c>
      <c r="BI17" s="909">
        <v>0</v>
      </c>
      <c r="BJ17" s="909">
        <v>0</v>
      </c>
      <c r="BK17" s="909">
        <v>0</v>
      </c>
      <c r="BL17" s="909">
        <v>0</v>
      </c>
      <c r="BM17" s="909">
        <v>0</v>
      </c>
      <c r="BN17" s="909">
        <v>0</v>
      </c>
      <c r="BO17" s="909">
        <v>0</v>
      </c>
      <c r="BP17" s="909">
        <v>0</v>
      </c>
      <c r="BQ17" s="909">
        <v>0</v>
      </c>
      <c r="BR17" s="909">
        <v>0</v>
      </c>
      <c r="BS17" s="365" t="s">
        <v>632</v>
      </c>
      <c r="BT17" s="438"/>
      <c r="BU17" s="972"/>
      <c r="BV17" s="777"/>
      <c r="BW17" s="191" t="s">
        <v>179</v>
      </c>
      <c r="BX17" s="909">
        <v>0</v>
      </c>
      <c r="BY17" s="909">
        <v>0</v>
      </c>
      <c r="BZ17" s="909">
        <v>0</v>
      </c>
      <c r="CA17" s="909">
        <v>0</v>
      </c>
      <c r="CB17" s="909">
        <v>0</v>
      </c>
      <c r="CC17" s="909">
        <v>0</v>
      </c>
      <c r="CD17" s="909">
        <v>0</v>
      </c>
      <c r="CE17" s="909">
        <v>0</v>
      </c>
      <c r="CF17" s="909">
        <v>0</v>
      </c>
      <c r="CG17" s="909">
        <v>0</v>
      </c>
      <c r="CH17" s="909">
        <v>0</v>
      </c>
      <c r="CI17" s="909">
        <v>0</v>
      </c>
      <c r="CJ17" s="909">
        <v>0</v>
      </c>
      <c r="CK17" s="909">
        <v>0</v>
      </c>
      <c r="CL17" s="909">
        <v>0</v>
      </c>
      <c r="CM17" s="909">
        <v>0</v>
      </c>
      <c r="CN17" s="365" t="s">
        <v>632</v>
      </c>
      <c r="CO17" s="533"/>
      <c r="CP17" s="983"/>
      <c r="CQ17" s="191" t="s">
        <v>179</v>
      </c>
      <c r="CR17" s="909">
        <v>0</v>
      </c>
      <c r="CS17" s="909">
        <v>0</v>
      </c>
      <c r="CT17" s="909">
        <v>0</v>
      </c>
      <c r="CU17" s="909">
        <v>0</v>
      </c>
      <c r="CV17" s="909">
        <v>0</v>
      </c>
      <c r="CW17" s="909">
        <v>0</v>
      </c>
      <c r="CX17" s="909">
        <v>0</v>
      </c>
      <c r="CY17" s="909">
        <v>0</v>
      </c>
      <c r="CZ17" s="909">
        <v>0</v>
      </c>
      <c r="DA17" s="909">
        <v>0</v>
      </c>
      <c r="DB17" s="909">
        <v>0</v>
      </c>
      <c r="DC17" s="909">
        <v>0</v>
      </c>
      <c r="DD17" s="909">
        <v>0</v>
      </c>
      <c r="DE17" s="909">
        <v>0</v>
      </c>
      <c r="DF17" s="909">
        <v>0</v>
      </c>
      <c r="DG17" s="909">
        <v>0</v>
      </c>
      <c r="DH17" s="909">
        <v>0</v>
      </c>
      <c r="DI17" s="909">
        <v>0</v>
      </c>
      <c r="DJ17" s="909">
        <v>0</v>
      </c>
      <c r="DK17" s="909">
        <v>0</v>
      </c>
      <c r="DL17" s="365" t="s">
        <v>632</v>
      </c>
      <c r="DM17" s="984"/>
      <c r="DN17" s="985"/>
      <c r="DO17" s="986"/>
      <c r="DP17" s="191" t="s">
        <v>179</v>
      </c>
      <c r="DQ17" s="909">
        <v>0</v>
      </c>
      <c r="DR17" s="909">
        <v>0</v>
      </c>
      <c r="DS17" s="909">
        <v>0</v>
      </c>
      <c r="DT17" s="909">
        <v>0</v>
      </c>
      <c r="DU17" s="909">
        <v>0</v>
      </c>
      <c r="DV17" s="909">
        <v>0</v>
      </c>
      <c r="DW17" s="909">
        <v>0</v>
      </c>
      <c r="DX17" s="909">
        <v>0</v>
      </c>
      <c r="DY17" s="909">
        <v>0</v>
      </c>
      <c r="DZ17" s="909">
        <v>0</v>
      </c>
      <c r="EA17" s="909">
        <v>0</v>
      </c>
      <c r="EB17" s="909">
        <v>0</v>
      </c>
      <c r="EC17" s="909">
        <v>0</v>
      </c>
      <c r="ED17" s="909">
        <v>0</v>
      </c>
      <c r="EE17" s="909">
        <v>0</v>
      </c>
      <c r="EF17" s="909">
        <v>0</v>
      </c>
      <c r="EG17" s="909">
        <v>0</v>
      </c>
      <c r="EH17" s="909">
        <v>0</v>
      </c>
      <c r="EI17" s="909">
        <v>0</v>
      </c>
      <c r="EJ17" s="909">
        <v>0</v>
      </c>
      <c r="EK17" s="909">
        <f>SUM(EI17,EG17,EE17,EC17,EA17,DY17,DW17,DU17,DS17,DQ17,DJ17,DH17,DF17,DD17,DB17,CZ17,CX17,CV17,CT17,CR17,CL17,CJ17,CH17,CF17,CD17,CB17,BZ17,BX17,BQ17,BO17,BM17,BK17,BI17,BG17,BE17,BC17,BA17,AY17,AS17,AQ17,AO17,AM17,AK17,AI17,AG17,AE17,AC17,AA17,U17,S17,Q17,O17,M17,K17,I17,G17,E17,C17)</f>
        <v>0</v>
      </c>
      <c r="EL17" s="909">
        <f>SUM(EJ17,EH17,EF17,ED17,EB17,DZ17,DX17,DV17,DT17,DR17,DK17,DI17,DG17,DE17,DC17,DA17,CY17,CW17,CU17,CS17,CM17,CK17,CI17,CG17,CE17,CC17,CA17,BY17,BR17,BP17,BN17,BL17,BJ17,BH17,BF17,BD17,BB17,AZ17,AT17,AR17,AP17,AN17,AL17,AJ17,AH17,AF17,AD17,AB17,V17,T17,R17,P17,N17,L17,J17,H17,F17,D17)</f>
        <v>0</v>
      </c>
      <c r="EM17" s="909">
        <f>SUM(EK17:EL17)</f>
        <v>0</v>
      </c>
      <c r="EN17" s="365" t="s">
        <v>632</v>
      </c>
      <c r="EO17" s="438"/>
    </row>
    <row r="18" spans="1:145" ht="18" customHeight="1">
      <c r="A18" s="624" t="s">
        <v>392</v>
      </c>
      <c r="B18" s="624"/>
      <c r="C18" s="971">
        <v>4</v>
      </c>
      <c r="D18" s="971">
        <v>0</v>
      </c>
      <c r="E18" s="971">
        <v>5</v>
      </c>
      <c r="F18" s="971">
        <v>2</v>
      </c>
      <c r="G18" s="971">
        <v>2</v>
      </c>
      <c r="H18" s="971">
        <v>1</v>
      </c>
      <c r="I18" s="971">
        <v>0</v>
      </c>
      <c r="J18" s="971">
        <v>0</v>
      </c>
      <c r="K18" s="971">
        <v>0</v>
      </c>
      <c r="L18" s="971">
        <v>0</v>
      </c>
      <c r="M18" s="971">
        <v>2</v>
      </c>
      <c r="N18" s="971">
        <v>0</v>
      </c>
      <c r="O18" s="971">
        <v>2</v>
      </c>
      <c r="P18" s="971">
        <v>1</v>
      </c>
      <c r="Q18" s="971">
        <v>0</v>
      </c>
      <c r="R18" s="971">
        <v>0</v>
      </c>
      <c r="S18" s="971">
        <v>0</v>
      </c>
      <c r="T18" s="971">
        <v>0</v>
      </c>
      <c r="U18" s="971">
        <v>0</v>
      </c>
      <c r="V18" s="971">
        <v>0</v>
      </c>
      <c r="W18" s="473" t="s">
        <v>771</v>
      </c>
      <c r="X18" s="473"/>
      <c r="Y18" s="624" t="s">
        <v>392</v>
      </c>
      <c r="Z18" s="624"/>
      <c r="AA18" s="909">
        <v>0</v>
      </c>
      <c r="AB18" s="909">
        <v>0</v>
      </c>
      <c r="AC18" s="909">
        <v>0</v>
      </c>
      <c r="AD18" s="909">
        <v>0</v>
      </c>
      <c r="AE18" s="909">
        <v>3</v>
      </c>
      <c r="AF18" s="909">
        <v>0</v>
      </c>
      <c r="AG18" s="909">
        <v>0</v>
      </c>
      <c r="AH18" s="909">
        <v>0</v>
      </c>
      <c r="AI18" s="909">
        <v>2</v>
      </c>
      <c r="AJ18" s="909">
        <v>0</v>
      </c>
      <c r="AK18" s="909">
        <v>0</v>
      </c>
      <c r="AL18" s="909">
        <v>0</v>
      </c>
      <c r="AM18" s="909">
        <v>8</v>
      </c>
      <c r="AN18" s="909">
        <v>6</v>
      </c>
      <c r="AO18" s="909">
        <v>1</v>
      </c>
      <c r="AP18" s="909">
        <v>0</v>
      </c>
      <c r="AQ18" s="909">
        <v>3</v>
      </c>
      <c r="AR18" s="909">
        <v>0</v>
      </c>
      <c r="AS18" s="909">
        <v>1</v>
      </c>
      <c r="AT18" s="909">
        <v>0</v>
      </c>
      <c r="AU18" s="473" t="s">
        <v>771</v>
      </c>
      <c r="AV18" s="473"/>
      <c r="AW18" s="624" t="s">
        <v>392</v>
      </c>
      <c r="AX18" s="624" t="s">
        <v>392</v>
      </c>
      <c r="AY18" s="909">
        <v>2</v>
      </c>
      <c r="AZ18" s="909">
        <v>0</v>
      </c>
      <c r="BA18" s="909">
        <v>0</v>
      </c>
      <c r="BB18" s="909">
        <v>0</v>
      </c>
      <c r="BC18" s="909">
        <v>2</v>
      </c>
      <c r="BD18" s="909">
        <v>0</v>
      </c>
      <c r="BE18" s="909">
        <v>0</v>
      </c>
      <c r="BF18" s="909">
        <v>0</v>
      </c>
      <c r="BG18" s="909">
        <v>1</v>
      </c>
      <c r="BH18" s="909">
        <v>0</v>
      </c>
      <c r="BI18" s="909">
        <v>2</v>
      </c>
      <c r="BJ18" s="909">
        <v>0</v>
      </c>
      <c r="BK18" s="909">
        <v>1</v>
      </c>
      <c r="BL18" s="909">
        <v>0</v>
      </c>
      <c r="BM18" s="909">
        <v>0</v>
      </c>
      <c r="BN18" s="909">
        <v>0</v>
      </c>
      <c r="BO18" s="909">
        <v>0</v>
      </c>
      <c r="BP18" s="909">
        <v>0</v>
      </c>
      <c r="BQ18" s="909">
        <v>0</v>
      </c>
      <c r="BR18" s="909">
        <v>0</v>
      </c>
      <c r="BS18" s="473" t="s">
        <v>771</v>
      </c>
      <c r="BT18" s="473"/>
      <c r="BU18" s="972"/>
      <c r="BV18" s="987" t="s">
        <v>392</v>
      </c>
      <c r="BW18" s="987"/>
      <c r="BX18" s="909">
        <v>0</v>
      </c>
      <c r="BY18" s="909">
        <v>0</v>
      </c>
      <c r="BZ18" s="909">
        <v>0</v>
      </c>
      <c r="CA18" s="909">
        <v>0</v>
      </c>
      <c r="CB18" s="909">
        <v>0</v>
      </c>
      <c r="CC18" s="909">
        <v>0</v>
      </c>
      <c r="CD18" s="909">
        <v>0</v>
      </c>
      <c r="CE18" s="909">
        <v>0</v>
      </c>
      <c r="CF18" s="909">
        <v>0</v>
      </c>
      <c r="CG18" s="909">
        <v>0</v>
      </c>
      <c r="CH18" s="909">
        <v>0</v>
      </c>
      <c r="CI18" s="909">
        <v>0</v>
      </c>
      <c r="CJ18" s="909">
        <v>0</v>
      </c>
      <c r="CK18" s="909">
        <v>0</v>
      </c>
      <c r="CL18" s="909">
        <v>0</v>
      </c>
      <c r="CM18" s="909">
        <v>0</v>
      </c>
      <c r="CN18" s="473" t="s">
        <v>771</v>
      </c>
      <c r="CO18" s="473"/>
      <c r="CP18" s="987" t="s">
        <v>392</v>
      </c>
      <c r="CQ18" s="987"/>
      <c r="CR18" s="909">
        <v>2</v>
      </c>
      <c r="CS18" s="909">
        <v>0</v>
      </c>
      <c r="CT18" s="909">
        <v>0</v>
      </c>
      <c r="CU18" s="909">
        <v>0</v>
      </c>
      <c r="CV18" s="909">
        <v>2</v>
      </c>
      <c r="CW18" s="909">
        <v>0</v>
      </c>
      <c r="CX18" s="909">
        <v>0</v>
      </c>
      <c r="CY18" s="909">
        <v>0</v>
      </c>
      <c r="CZ18" s="909">
        <v>1</v>
      </c>
      <c r="DA18" s="909">
        <v>0</v>
      </c>
      <c r="DB18" s="909">
        <v>0</v>
      </c>
      <c r="DC18" s="909">
        <v>0</v>
      </c>
      <c r="DD18" s="909">
        <v>1</v>
      </c>
      <c r="DE18" s="909">
        <v>0</v>
      </c>
      <c r="DF18" s="909">
        <v>0</v>
      </c>
      <c r="DG18" s="909">
        <v>0</v>
      </c>
      <c r="DH18" s="909">
        <v>0</v>
      </c>
      <c r="DI18" s="909">
        <v>0</v>
      </c>
      <c r="DJ18" s="909">
        <v>0</v>
      </c>
      <c r="DK18" s="909">
        <v>0</v>
      </c>
      <c r="DL18" s="473" t="s">
        <v>771</v>
      </c>
      <c r="DM18" s="473"/>
      <c r="DN18" s="987" t="s">
        <v>392</v>
      </c>
      <c r="DO18" s="987"/>
      <c r="DP18" s="987"/>
      <c r="DQ18" s="909">
        <v>0</v>
      </c>
      <c r="DR18" s="909">
        <v>0</v>
      </c>
      <c r="DS18" s="909">
        <v>0</v>
      </c>
      <c r="DT18" s="909">
        <v>0</v>
      </c>
      <c r="DU18" s="909">
        <v>1</v>
      </c>
      <c r="DV18" s="909">
        <v>0</v>
      </c>
      <c r="DW18" s="909">
        <v>0</v>
      </c>
      <c r="DX18" s="909">
        <v>1</v>
      </c>
      <c r="DY18" s="909">
        <v>0</v>
      </c>
      <c r="DZ18" s="909">
        <v>0</v>
      </c>
      <c r="EA18" s="909">
        <v>0</v>
      </c>
      <c r="EB18" s="909">
        <v>0</v>
      </c>
      <c r="EC18" s="909">
        <v>0</v>
      </c>
      <c r="ED18" s="909">
        <v>0</v>
      </c>
      <c r="EE18" s="909">
        <v>0</v>
      </c>
      <c r="EF18" s="909">
        <v>0</v>
      </c>
      <c r="EG18" s="909">
        <v>0</v>
      </c>
      <c r="EH18" s="909">
        <v>0</v>
      </c>
      <c r="EI18" s="909">
        <v>0</v>
      </c>
      <c r="EJ18" s="909">
        <v>0</v>
      </c>
      <c r="EK18" s="909">
        <f>SUM(EI18,EG18,EE18,EC18,EA18,DY18,DW18,DU18,DS18,DQ18,DJ18,DH18,DF18,DD18,DB18,CZ18,CX18,CV18,CT18,CR18,CL18,CJ18,CH18,CF18,CD18,CB18,BZ18,BX18,BQ18,BO18,BM18,BK18,BI18,BG18,BE18,BC18,BA18,AY18,AS18,AQ18,AO18,AM18,AK18,AI18,AG18,AE18,AC18,AA18,U18,S18,Q18,O18,M18,K18,I18,G18,E18,C18)</f>
        <v>48</v>
      </c>
      <c r="EL18" s="909">
        <f>SUM(EJ18,EH18,EF18,ED18,EB18,DZ18,DX18,DV18,DT18,DR18,DK18,DI18,DG18,DE18,DC18,DA18,CY18,CW18,CU18,CS18,CM18,CK18,CI18,CG18,CE18,CC18,CA18,BY18,BR18,BP18,BN18,BL18,BJ18,BH18,BF18,BD18,BB18,AZ18,AT18,AR18,AP18,AN18,AL18,AJ18,AH18,AF18,AD18,AB18,V18,T18,R18,P18,N18,L18,J18,H18,F18,D18)</f>
        <v>11</v>
      </c>
      <c r="EM18" s="909">
        <f>SUM(EK18:EL18)</f>
        <v>59</v>
      </c>
      <c r="EN18" s="473" t="s">
        <v>771</v>
      </c>
      <c r="EO18" s="473"/>
    </row>
    <row r="19" spans="1:145" ht="18" customHeight="1">
      <c r="A19" s="624" t="s">
        <v>181</v>
      </c>
      <c r="B19" s="624"/>
      <c r="C19" s="971">
        <v>2</v>
      </c>
      <c r="D19" s="971">
        <v>2</v>
      </c>
      <c r="E19" s="971">
        <v>2</v>
      </c>
      <c r="F19" s="971">
        <v>1</v>
      </c>
      <c r="G19" s="971">
        <v>3</v>
      </c>
      <c r="H19" s="971">
        <v>0</v>
      </c>
      <c r="I19" s="971">
        <v>1</v>
      </c>
      <c r="J19" s="971">
        <v>0</v>
      </c>
      <c r="K19" s="971">
        <v>2</v>
      </c>
      <c r="L19" s="971">
        <v>1</v>
      </c>
      <c r="M19" s="971">
        <v>0</v>
      </c>
      <c r="N19" s="971">
        <v>0</v>
      </c>
      <c r="O19" s="971">
        <v>0</v>
      </c>
      <c r="P19" s="971">
        <v>1</v>
      </c>
      <c r="Q19" s="971">
        <v>0</v>
      </c>
      <c r="R19" s="971">
        <v>0</v>
      </c>
      <c r="S19" s="971">
        <v>0</v>
      </c>
      <c r="T19" s="971">
        <v>0</v>
      </c>
      <c r="U19" s="971">
        <v>0</v>
      </c>
      <c r="V19" s="971">
        <v>0</v>
      </c>
      <c r="W19" s="473" t="s">
        <v>218</v>
      </c>
      <c r="X19" s="473"/>
      <c r="Y19" s="624" t="s">
        <v>181</v>
      </c>
      <c r="Z19" s="624"/>
      <c r="AA19" s="909">
        <v>0</v>
      </c>
      <c r="AB19" s="909">
        <v>0</v>
      </c>
      <c r="AC19" s="909">
        <v>4</v>
      </c>
      <c r="AD19" s="909">
        <v>0</v>
      </c>
      <c r="AE19" s="909">
        <v>0</v>
      </c>
      <c r="AF19" s="909">
        <v>0</v>
      </c>
      <c r="AG19" s="909">
        <v>3</v>
      </c>
      <c r="AH19" s="909">
        <v>0</v>
      </c>
      <c r="AI19" s="909">
        <v>0</v>
      </c>
      <c r="AJ19" s="909">
        <v>0</v>
      </c>
      <c r="AK19" s="909">
        <v>0</v>
      </c>
      <c r="AL19" s="909">
        <v>0</v>
      </c>
      <c r="AM19" s="909">
        <v>6</v>
      </c>
      <c r="AN19" s="909">
        <v>3</v>
      </c>
      <c r="AO19" s="909">
        <v>5</v>
      </c>
      <c r="AP19" s="909">
        <v>3</v>
      </c>
      <c r="AQ19" s="909">
        <v>2</v>
      </c>
      <c r="AR19" s="909">
        <v>0</v>
      </c>
      <c r="AS19" s="909">
        <v>2</v>
      </c>
      <c r="AT19" s="909">
        <v>0</v>
      </c>
      <c r="AU19" s="404" t="s">
        <v>218</v>
      </c>
      <c r="AV19" s="404"/>
      <c r="AW19" s="624" t="s">
        <v>181</v>
      </c>
      <c r="AX19" s="624"/>
      <c r="AY19" s="909">
        <v>2</v>
      </c>
      <c r="AZ19" s="909">
        <v>3</v>
      </c>
      <c r="BA19" s="909">
        <v>1</v>
      </c>
      <c r="BB19" s="909">
        <v>1</v>
      </c>
      <c r="BC19" s="909">
        <v>2</v>
      </c>
      <c r="BD19" s="909">
        <v>2</v>
      </c>
      <c r="BE19" s="909">
        <v>1</v>
      </c>
      <c r="BF19" s="909">
        <v>1</v>
      </c>
      <c r="BG19" s="909">
        <v>0</v>
      </c>
      <c r="BH19" s="909">
        <v>0</v>
      </c>
      <c r="BI19" s="909">
        <v>0</v>
      </c>
      <c r="BJ19" s="909">
        <v>0</v>
      </c>
      <c r="BK19" s="909">
        <v>2</v>
      </c>
      <c r="BL19" s="909">
        <v>0</v>
      </c>
      <c r="BM19" s="909">
        <v>0</v>
      </c>
      <c r="BN19" s="909">
        <v>0</v>
      </c>
      <c r="BO19" s="909">
        <v>0</v>
      </c>
      <c r="BP19" s="909">
        <v>0</v>
      </c>
      <c r="BQ19" s="909">
        <v>0</v>
      </c>
      <c r="BR19" s="909">
        <v>0</v>
      </c>
      <c r="BS19" s="404" t="s">
        <v>218</v>
      </c>
      <c r="BT19" s="404"/>
      <c r="BU19" s="972"/>
      <c r="BV19" s="665" t="s">
        <v>181</v>
      </c>
      <c r="BW19" s="665"/>
      <c r="BX19" s="909">
        <v>0</v>
      </c>
      <c r="BY19" s="909">
        <v>0</v>
      </c>
      <c r="BZ19" s="909">
        <v>0</v>
      </c>
      <c r="CA19" s="909">
        <v>0</v>
      </c>
      <c r="CB19" s="909">
        <v>0</v>
      </c>
      <c r="CC19" s="909">
        <v>0</v>
      </c>
      <c r="CD19" s="909">
        <v>0</v>
      </c>
      <c r="CE19" s="909">
        <v>0</v>
      </c>
      <c r="CF19" s="909">
        <v>0</v>
      </c>
      <c r="CG19" s="909">
        <v>0</v>
      </c>
      <c r="CH19" s="909">
        <v>0</v>
      </c>
      <c r="CI19" s="909">
        <v>0</v>
      </c>
      <c r="CJ19" s="909">
        <v>0</v>
      </c>
      <c r="CK19" s="909">
        <v>0</v>
      </c>
      <c r="CL19" s="909">
        <v>0</v>
      </c>
      <c r="CM19" s="909">
        <v>0</v>
      </c>
      <c r="CN19" s="473" t="s">
        <v>218</v>
      </c>
      <c r="CO19" s="473"/>
      <c r="CP19" s="624" t="s">
        <v>181</v>
      </c>
      <c r="CQ19" s="624"/>
      <c r="CR19" s="909">
        <v>2</v>
      </c>
      <c r="CS19" s="909">
        <v>1</v>
      </c>
      <c r="CT19" s="909">
        <v>0</v>
      </c>
      <c r="CU19" s="909">
        <v>0</v>
      </c>
      <c r="CV19" s="909">
        <v>0</v>
      </c>
      <c r="CW19" s="909">
        <v>0</v>
      </c>
      <c r="CX19" s="909">
        <v>0</v>
      </c>
      <c r="CY19" s="909">
        <v>0</v>
      </c>
      <c r="CZ19" s="909">
        <v>1</v>
      </c>
      <c r="DA19" s="909">
        <v>0</v>
      </c>
      <c r="DB19" s="909">
        <v>0</v>
      </c>
      <c r="DC19" s="909">
        <v>0</v>
      </c>
      <c r="DD19" s="909">
        <v>1</v>
      </c>
      <c r="DE19" s="909">
        <v>0</v>
      </c>
      <c r="DF19" s="909">
        <v>0</v>
      </c>
      <c r="DG19" s="909">
        <v>0</v>
      </c>
      <c r="DH19" s="909">
        <v>0</v>
      </c>
      <c r="DI19" s="909">
        <v>0</v>
      </c>
      <c r="DJ19" s="909">
        <v>0</v>
      </c>
      <c r="DK19" s="909">
        <v>0</v>
      </c>
      <c r="DL19" s="404" t="s">
        <v>218</v>
      </c>
      <c r="DM19" s="404"/>
      <c r="DN19" s="624" t="s">
        <v>181</v>
      </c>
      <c r="DO19" s="624"/>
      <c r="DP19" s="624"/>
      <c r="DQ19" s="909">
        <v>0</v>
      </c>
      <c r="DR19" s="909">
        <v>0</v>
      </c>
      <c r="DS19" s="909">
        <v>0</v>
      </c>
      <c r="DT19" s="909">
        <v>0</v>
      </c>
      <c r="DU19" s="909">
        <v>1</v>
      </c>
      <c r="DV19" s="909">
        <v>0</v>
      </c>
      <c r="DW19" s="909">
        <v>2</v>
      </c>
      <c r="DX19" s="909">
        <v>0</v>
      </c>
      <c r="DY19" s="909">
        <v>0</v>
      </c>
      <c r="DZ19" s="909">
        <v>0</v>
      </c>
      <c r="EA19" s="909">
        <v>0</v>
      </c>
      <c r="EB19" s="909">
        <v>2</v>
      </c>
      <c r="EC19" s="909">
        <v>1</v>
      </c>
      <c r="ED19" s="909">
        <v>0</v>
      </c>
      <c r="EE19" s="909">
        <v>0</v>
      </c>
      <c r="EF19" s="909">
        <v>0</v>
      </c>
      <c r="EG19" s="909">
        <v>0</v>
      </c>
      <c r="EH19" s="909">
        <v>0</v>
      </c>
      <c r="EI19" s="909">
        <v>0</v>
      </c>
      <c r="EJ19" s="909">
        <v>0</v>
      </c>
      <c r="EK19" s="909">
        <f>SUM(EI19,EG19,EE19,EC19,EA19,DY19,DW19,DU19,DS19,DQ19,DJ19,DH19,DF19,DD19,DB19,CZ19,CX19,CV19,CT19,CR19,CL19,CJ19,CH19,CF19,CD19,CB19,BZ19,BX19,BQ19,BO19,BM19,BK19,BI19,BG19,BE19,BC19,BA19,AY19,AS19,AQ19,AO19,AM19,AK19,AI19,AG19,AE19,AC19,AA19,U19,S19,Q19,O19,M19,K19,I19,G19,E19,C19)</f>
        <v>48</v>
      </c>
      <c r="EL19" s="909">
        <f>SUM(EJ19,EH19,EF19,ED19,EB19,DZ19,DX19,DV19,DT19,DR19,DK19,DI19,DG19,DE19,DC19,DA19,CY19,CW19,CU19,CS19,CM19,CK19,CI19,CG19,CE19,CC19,CA19,BY19,BR19,BP19,BN19,BL19,BJ19,BH19,BF19,BD19,BB19,AZ19,AT19,AR19,AP19,AN19,AL19,AJ19,AH19,AF19,AD19,AB19,V19,T19,R19,P19,N19,L19,J19,H19,F19,D19)</f>
        <v>21</v>
      </c>
      <c r="EM19" s="909">
        <f>SUM(EK19:EL19)</f>
        <v>69</v>
      </c>
      <c r="EN19" s="404" t="s">
        <v>218</v>
      </c>
      <c r="EO19" s="404"/>
    </row>
    <row r="20" spans="1:145" ht="18" customHeight="1">
      <c r="A20" s="624" t="s">
        <v>75</v>
      </c>
      <c r="B20" s="624"/>
      <c r="C20" s="971">
        <v>0</v>
      </c>
      <c r="D20" s="971">
        <v>0</v>
      </c>
      <c r="E20" s="971">
        <v>0</v>
      </c>
      <c r="F20" s="971">
        <v>0</v>
      </c>
      <c r="G20" s="971">
        <v>0</v>
      </c>
      <c r="H20" s="971">
        <v>0</v>
      </c>
      <c r="I20" s="971">
        <v>0</v>
      </c>
      <c r="J20" s="971">
        <v>0</v>
      </c>
      <c r="K20" s="971">
        <v>0</v>
      </c>
      <c r="L20" s="971">
        <v>0</v>
      </c>
      <c r="M20" s="971">
        <v>0</v>
      </c>
      <c r="N20" s="971">
        <v>0</v>
      </c>
      <c r="O20" s="971">
        <v>0</v>
      </c>
      <c r="P20" s="971">
        <v>0</v>
      </c>
      <c r="Q20" s="971">
        <v>0</v>
      </c>
      <c r="R20" s="971">
        <v>0</v>
      </c>
      <c r="S20" s="971">
        <v>0</v>
      </c>
      <c r="T20" s="971">
        <v>0</v>
      </c>
      <c r="U20" s="971">
        <v>0</v>
      </c>
      <c r="V20" s="971">
        <v>0</v>
      </c>
      <c r="W20" s="473" t="s">
        <v>219</v>
      </c>
      <c r="X20" s="473"/>
      <c r="Y20" s="624" t="s">
        <v>75</v>
      </c>
      <c r="Z20" s="624"/>
      <c r="AA20" s="909">
        <v>0</v>
      </c>
      <c r="AB20" s="909">
        <v>0</v>
      </c>
      <c r="AC20" s="909">
        <v>0</v>
      </c>
      <c r="AD20" s="909">
        <v>0</v>
      </c>
      <c r="AE20" s="909">
        <v>0</v>
      </c>
      <c r="AF20" s="909">
        <v>0</v>
      </c>
      <c r="AG20" s="909">
        <v>2</v>
      </c>
      <c r="AH20" s="909">
        <v>0</v>
      </c>
      <c r="AI20" s="909">
        <v>3</v>
      </c>
      <c r="AJ20" s="909">
        <v>0</v>
      </c>
      <c r="AK20" s="909">
        <v>0</v>
      </c>
      <c r="AL20" s="909">
        <v>0</v>
      </c>
      <c r="AM20" s="909">
        <v>4</v>
      </c>
      <c r="AN20" s="909">
        <v>1</v>
      </c>
      <c r="AO20" s="909">
        <v>3</v>
      </c>
      <c r="AP20" s="909">
        <v>2</v>
      </c>
      <c r="AQ20" s="909">
        <v>0</v>
      </c>
      <c r="AR20" s="909">
        <v>0</v>
      </c>
      <c r="AS20" s="909">
        <v>1</v>
      </c>
      <c r="AT20" s="909">
        <v>0</v>
      </c>
      <c r="AU20" s="404" t="s">
        <v>219</v>
      </c>
      <c r="AV20" s="404"/>
      <c r="AW20" s="624" t="s">
        <v>75</v>
      </c>
      <c r="AX20" s="624"/>
      <c r="AY20" s="909">
        <v>1</v>
      </c>
      <c r="AZ20" s="909">
        <v>2</v>
      </c>
      <c r="BA20" s="909">
        <v>3</v>
      </c>
      <c r="BB20" s="909">
        <v>1</v>
      </c>
      <c r="BC20" s="909">
        <v>3</v>
      </c>
      <c r="BD20" s="909">
        <v>0</v>
      </c>
      <c r="BE20" s="909">
        <v>1</v>
      </c>
      <c r="BF20" s="909">
        <v>0</v>
      </c>
      <c r="BG20" s="909">
        <v>0</v>
      </c>
      <c r="BH20" s="909">
        <v>0</v>
      </c>
      <c r="BI20" s="909">
        <v>0</v>
      </c>
      <c r="BJ20" s="909">
        <v>0</v>
      </c>
      <c r="BK20" s="909">
        <v>0</v>
      </c>
      <c r="BL20" s="909">
        <v>0</v>
      </c>
      <c r="BM20" s="909">
        <v>0</v>
      </c>
      <c r="BN20" s="909">
        <v>0</v>
      </c>
      <c r="BO20" s="909">
        <v>0</v>
      </c>
      <c r="BP20" s="909">
        <v>0</v>
      </c>
      <c r="BQ20" s="909">
        <v>0</v>
      </c>
      <c r="BR20" s="909">
        <v>0</v>
      </c>
      <c r="BS20" s="404" t="s">
        <v>219</v>
      </c>
      <c r="BT20" s="404"/>
      <c r="BU20" s="972"/>
      <c r="BV20" s="624" t="s">
        <v>75</v>
      </c>
      <c r="BW20" s="624"/>
      <c r="BX20" s="909">
        <v>0</v>
      </c>
      <c r="BY20" s="909">
        <v>0</v>
      </c>
      <c r="BZ20" s="909">
        <v>0</v>
      </c>
      <c r="CA20" s="909">
        <v>0</v>
      </c>
      <c r="CB20" s="909">
        <v>0</v>
      </c>
      <c r="CC20" s="909">
        <v>0</v>
      </c>
      <c r="CD20" s="909">
        <v>0</v>
      </c>
      <c r="CE20" s="909">
        <v>0</v>
      </c>
      <c r="CF20" s="909">
        <v>0</v>
      </c>
      <c r="CG20" s="909">
        <v>0</v>
      </c>
      <c r="CH20" s="909">
        <v>0</v>
      </c>
      <c r="CI20" s="909">
        <v>0</v>
      </c>
      <c r="CJ20" s="909">
        <v>0</v>
      </c>
      <c r="CK20" s="909">
        <v>0</v>
      </c>
      <c r="CL20" s="909">
        <v>0</v>
      </c>
      <c r="CM20" s="909">
        <v>0</v>
      </c>
      <c r="CN20" s="473" t="s">
        <v>219</v>
      </c>
      <c r="CO20" s="473"/>
      <c r="CP20" s="624" t="s">
        <v>75</v>
      </c>
      <c r="CQ20" s="624"/>
      <c r="CR20" s="909">
        <v>0</v>
      </c>
      <c r="CS20" s="909">
        <v>0</v>
      </c>
      <c r="CT20" s="909">
        <v>0</v>
      </c>
      <c r="CU20" s="909">
        <v>0</v>
      </c>
      <c r="CV20" s="909">
        <v>0</v>
      </c>
      <c r="CW20" s="909">
        <v>0</v>
      </c>
      <c r="CX20" s="909">
        <v>0</v>
      </c>
      <c r="CY20" s="909">
        <v>0</v>
      </c>
      <c r="CZ20" s="909">
        <v>0</v>
      </c>
      <c r="DA20" s="909">
        <v>0</v>
      </c>
      <c r="DB20" s="909">
        <v>0</v>
      </c>
      <c r="DC20" s="909">
        <v>0</v>
      </c>
      <c r="DD20" s="909">
        <v>0</v>
      </c>
      <c r="DE20" s="909">
        <v>0</v>
      </c>
      <c r="DF20" s="909">
        <v>0</v>
      </c>
      <c r="DG20" s="909">
        <v>0</v>
      </c>
      <c r="DH20" s="909">
        <v>0</v>
      </c>
      <c r="DI20" s="909">
        <v>0</v>
      </c>
      <c r="DJ20" s="909">
        <v>1</v>
      </c>
      <c r="DK20" s="909">
        <v>0</v>
      </c>
      <c r="DL20" s="404" t="s">
        <v>219</v>
      </c>
      <c r="DM20" s="404"/>
      <c r="DN20" s="624" t="s">
        <v>75</v>
      </c>
      <c r="DO20" s="624"/>
      <c r="DP20" s="624"/>
      <c r="DQ20" s="909">
        <v>0</v>
      </c>
      <c r="DR20" s="909">
        <v>0</v>
      </c>
      <c r="DS20" s="909">
        <v>0</v>
      </c>
      <c r="DT20" s="909">
        <v>0</v>
      </c>
      <c r="DU20" s="909">
        <v>0</v>
      </c>
      <c r="DV20" s="909">
        <v>0</v>
      </c>
      <c r="DW20" s="909">
        <v>0</v>
      </c>
      <c r="DX20" s="909">
        <v>0</v>
      </c>
      <c r="DY20" s="909">
        <v>0</v>
      </c>
      <c r="DZ20" s="909">
        <v>0</v>
      </c>
      <c r="EA20" s="909">
        <v>0</v>
      </c>
      <c r="EB20" s="909">
        <v>0</v>
      </c>
      <c r="EC20" s="909">
        <v>0</v>
      </c>
      <c r="ED20" s="909">
        <v>0</v>
      </c>
      <c r="EE20" s="909">
        <v>0</v>
      </c>
      <c r="EF20" s="909">
        <v>0</v>
      </c>
      <c r="EG20" s="909">
        <v>0</v>
      </c>
      <c r="EH20" s="909">
        <v>0</v>
      </c>
      <c r="EI20" s="909">
        <v>1</v>
      </c>
      <c r="EJ20" s="909">
        <v>1</v>
      </c>
      <c r="EK20" s="909">
        <f>SUM(EI20,EG20,EE20,EC20,EA20,DY20,DW20,DU20,DS20,DQ20,DJ20,DH20,DF20,DD20,DB20,CZ20,CX20,CV20,CT20,CR20,CL20,CJ20,CH20,CF20,CD20,CB20,BZ20,BX20,BQ20,BO20,BM20,BK20,BI20,BG20,BE20,BC20,BA20,AY20,AS20,AQ20,AO20,AM20,AK20,AI20,AG20,AE20,AC20,AA20,U20,S20,Q20,O20,M20,K20,I20,G20,E20,C20)</f>
        <v>23</v>
      </c>
      <c r="EL20" s="909">
        <f>SUM(EJ20,EH20,EF20,ED20,EB20,DZ20,DX20,DV20,DT20,DR20,DK20,DI20,DG20,DE20,DC20,DA20,CY20,CW20,CU20,CS20,CM20,CK20,CI20,CG20,CE20,CC20,CA20,BY20,BR20,BP20,BN20,BL20,BJ20,BH20,BF20,BD20,BB20,AZ20,AT20,AR20,AP20,AN20,AL20,AJ20,AH20,AF20,AD20,AB20,V20,T20,R20,P20,N20,L20,J20,H20,F20,D20)</f>
        <v>7</v>
      </c>
      <c r="EM20" s="909">
        <f>SUM(EK20:EL20)</f>
        <v>30</v>
      </c>
      <c r="EN20" s="404" t="s">
        <v>219</v>
      </c>
      <c r="EO20" s="404"/>
    </row>
    <row r="21" spans="1:145" ht="18" customHeight="1">
      <c r="A21" s="624" t="s">
        <v>78</v>
      </c>
      <c r="B21" s="624"/>
      <c r="C21" s="971">
        <v>0</v>
      </c>
      <c r="D21" s="971">
        <v>0</v>
      </c>
      <c r="E21" s="971">
        <v>0</v>
      </c>
      <c r="F21" s="971">
        <v>0</v>
      </c>
      <c r="G21" s="971">
        <v>0</v>
      </c>
      <c r="H21" s="971">
        <v>0</v>
      </c>
      <c r="I21" s="971">
        <v>0</v>
      </c>
      <c r="J21" s="971">
        <v>0</v>
      </c>
      <c r="K21" s="971">
        <v>0</v>
      </c>
      <c r="L21" s="971">
        <v>0</v>
      </c>
      <c r="M21" s="971">
        <v>0</v>
      </c>
      <c r="N21" s="971">
        <v>0</v>
      </c>
      <c r="O21" s="971">
        <v>0</v>
      </c>
      <c r="P21" s="971">
        <v>0</v>
      </c>
      <c r="Q21" s="971">
        <v>0</v>
      </c>
      <c r="R21" s="971">
        <v>0</v>
      </c>
      <c r="S21" s="971">
        <v>0</v>
      </c>
      <c r="T21" s="971">
        <v>0</v>
      </c>
      <c r="U21" s="971">
        <v>0</v>
      </c>
      <c r="V21" s="971">
        <v>0</v>
      </c>
      <c r="W21" s="473" t="s">
        <v>220</v>
      </c>
      <c r="X21" s="473"/>
      <c r="Y21" s="624" t="s">
        <v>78</v>
      </c>
      <c r="Z21" s="624"/>
      <c r="AA21" s="909">
        <v>0</v>
      </c>
      <c r="AB21" s="909">
        <v>0</v>
      </c>
      <c r="AC21" s="909">
        <v>0</v>
      </c>
      <c r="AD21" s="909">
        <v>0</v>
      </c>
      <c r="AE21" s="909">
        <v>0</v>
      </c>
      <c r="AF21" s="909">
        <v>0</v>
      </c>
      <c r="AG21" s="909">
        <v>0</v>
      </c>
      <c r="AH21" s="909">
        <v>0</v>
      </c>
      <c r="AI21" s="909">
        <v>0</v>
      </c>
      <c r="AJ21" s="909">
        <v>0</v>
      </c>
      <c r="AK21" s="909">
        <v>0</v>
      </c>
      <c r="AL21" s="909">
        <v>0</v>
      </c>
      <c r="AM21" s="909">
        <v>0</v>
      </c>
      <c r="AN21" s="909">
        <v>0</v>
      </c>
      <c r="AO21" s="909">
        <v>0</v>
      </c>
      <c r="AP21" s="909">
        <v>0</v>
      </c>
      <c r="AQ21" s="909">
        <v>0</v>
      </c>
      <c r="AR21" s="909">
        <v>0</v>
      </c>
      <c r="AS21" s="909">
        <v>0</v>
      </c>
      <c r="AT21" s="909">
        <v>0</v>
      </c>
      <c r="AU21" s="404" t="s">
        <v>220</v>
      </c>
      <c r="AV21" s="404"/>
      <c r="AW21" s="624" t="s">
        <v>78</v>
      </c>
      <c r="AX21" s="624"/>
      <c r="AY21" s="909">
        <v>0</v>
      </c>
      <c r="AZ21" s="909">
        <v>0</v>
      </c>
      <c r="BA21" s="909">
        <v>0</v>
      </c>
      <c r="BB21" s="909">
        <v>0</v>
      </c>
      <c r="BC21" s="909">
        <v>0</v>
      </c>
      <c r="BD21" s="909">
        <v>0</v>
      </c>
      <c r="BE21" s="909">
        <v>0</v>
      </c>
      <c r="BF21" s="909">
        <v>0</v>
      </c>
      <c r="BG21" s="909">
        <v>0</v>
      </c>
      <c r="BH21" s="909">
        <v>0</v>
      </c>
      <c r="BI21" s="909">
        <v>0</v>
      </c>
      <c r="BJ21" s="909">
        <v>0</v>
      </c>
      <c r="BK21" s="909">
        <v>0</v>
      </c>
      <c r="BL21" s="909">
        <v>0</v>
      </c>
      <c r="BM21" s="909">
        <v>0</v>
      </c>
      <c r="BN21" s="909">
        <v>0</v>
      </c>
      <c r="BO21" s="909">
        <v>0</v>
      </c>
      <c r="BP21" s="909">
        <v>0</v>
      </c>
      <c r="BQ21" s="909">
        <v>0</v>
      </c>
      <c r="BR21" s="909">
        <v>0</v>
      </c>
      <c r="BS21" s="404" t="s">
        <v>220</v>
      </c>
      <c r="BT21" s="404"/>
      <c r="BU21" s="972"/>
      <c r="BV21" s="624" t="s">
        <v>78</v>
      </c>
      <c r="BW21" s="624"/>
      <c r="BX21" s="909">
        <v>0</v>
      </c>
      <c r="BY21" s="909">
        <v>0</v>
      </c>
      <c r="BZ21" s="909">
        <v>0</v>
      </c>
      <c r="CA21" s="909">
        <v>0</v>
      </c>
      <c r="CB21" s="909">
        <v>0</v>
      </c>
      <c r="CC21" s="909">
        <v>0</v>
      </c>
      <c r="CD21" s="909">
        <v>0</v>
      </c>
      <c r="CE21" s="909">
        <v>0</v>
      </c>
      <c r="CF21" s="909">
        <v>0</v>
      </c>
      <c r="CG21" s="909">
        <v>0</v>
      </c>
      <c r="CH21" s="909">
        <v>0</v>
      </c>
      <c r="CI21" s="909">
        <v>0</v>
      </c>
      <c r="CJ21" s="909">
        <v>0</v>
      </c>
      <c r="CK21" s="909">
        <v>0</v>
      </c>
      <c r="CL21" s="909">
        <v>0</v>
      </c>
      <c r="CM21" s="909">
        <v>0</v>
      </c>
      <c r="CN21" s="473" t="s">
        <v>220</v>
      </c>
      <c r="CO21" s="473"/>
      <c r="CP21" s="624" t="s">
        <v>78</v>
      </c>
      <c r="CQ21" s="624"/>
      <c r="CR21" s="909">
        <v>0</v>
      </c>
      <c r="CS21" s="909">
        <v>0</v>
      </c>
      <c r="CT21" s="909">
        <v>0</v>
      </c>
      <c r="CU21" s="909">
        <v>0</v>
      </c>
      <c r="CV21" s="909">
        <v>0</v>
      </c>
      <c r="CW21" s="909">
        <v>0</v>
      </c>
      <c r="CX21" s="909">
        <v>0</v>
      </c>
      <c r="CY21" s="909">
        <v>0</v>
      </c>
      <c r="CZ21" s="909">
        <v>0</v>
      </c>
      <c r="DA21" s="909">
        <v>0</v>
      </c>
      <c r="DB21" s="909">
        <v>0</v>
      </c>
      <c r="DC21" s="909">
        <v>0</v>
      </c>
      <c r="DD21" s="909">
        <v>0</v>
      </c>
      <c r="DE21" s="909">
        <v>0</v>
      </c>
      <c r="DF21" s="909">
        <v>0</v>
      </c>
      <c r="DG21" s="909">
        <v>0</v>
      </c>
      <c r="DH21" s="909">
        <v>0</v>
      </c>
      <c r="DI21" s="909">
        <v>0</v>
      </c>
      <c r="DJ21" s="909">
        <v>0</v>
      </c>
      <c r="DK21" s="909">
        <v>0</v>
      </c>
      <c r="DL21" s="404" t="s">
        <v>220</v>
      </c>
      <c r="DM21" s="404"/>
      <c r="DN21" s="624" t="s">
        <v>78</v>
      </c>
      <c r="DO21" s="624"/>
      <c r="DP21" s="624"/>
      <c r="DQ21" s="909">
        <v>0</v>
      </c>
      <c r="DR21" s="909">
        <v>0</v>
      </c>
      <c r="DS21" s="909">
        <v>0</v>
      </c>
      <c r="DT21" s="909">
        <v>0</v>
      </c>
      <c r="DU21" s="909">
        <v>0</v>
      </c>
      <c r="DV21" s="909">
        <v>0</v>
      </c>
      <c r="DW21" s="909">
        <v>0</v>
      </c>
      <c r="DX21" s="909">
        <v>0</v>
      </c>
      <c r="DY21" s="909">
        <v>0</v>
      </c>
      <c r="DZ21" s="909">
        <v>0</v>
      </c>
      <c r="EA21" s="909">
        <v>0</v>
      </c>
      <c r="EB21" s="909">
        <v>0</v>
      </c>
      <c r="EC21" s="909">
        <v>0</v>
      </c>
      <c r="ED21" s="909">
        <v>0</v>
      </c>
      <c r="EE21" s="909">
        <v>0</v>
      </c>
      <c r="EF21" s="909">
        <v>0</v>
      </c>
      <c r="EG21" s="909">
        <v>0</v>
      </c>
      <c r="EH21" s="909">
        <v>0</v>
      </c>
      <c r="EI21" s="909">
        <v>0</v>
      </c>
      <c r="EJ21" s="909">
        <v>0</v>
      </c>
      <c r="EK21" s="909">
        <f>SUM(EI21,EG21,EE21,EC21,EA21,DY21,DW21,DU21,DS21,DQ21,DJ21,DH21,DF21,DD21,DB21,CZ21,CX21,CV21,CT21,CR21,CL21,CJ21,CH21,CF21,CD21,CB21,BZ21,BX21,BQ21,BO21,BM21,BK21,BI21,BG21,BE21,BC21,BA21,AY21,AS21,AQ21,AO21,AM21,AK21,AI21,AG21,AE21,AC21,AA21,U21,S21,Q21,O21,M21,K21,I21,G21,E21,C21)</f>
        <v>0</v>
      </c>
      <c r="EL21" s="909">
        <f>SUM(EJ21,EH21,EF21,ED21,EB21,DZ21,DX21,DV21,DT21,DR21,DK21,DI21,DG21,DE21,DC21,DA21,CY21,CW21,CU21,CS21,CM21,CK21,CI21,CG21,CE21,CC21,CA21,BY21,BR21,BP21,BN21,BL21,BJ21,BH21,BF21,BD21,BB21,AZ21,AT21,AR21,AP21,AN21,AL21,AJ21,AH21,AF21,AD21,AB21,V21,T21,R21,P21,N21,L21,J21,H21,F21,D21)</f>
        <v>0</v>
      </c>
      <c r="EM21" s="909">
        <f>SUM(EK21:EL21)</f>
        <v>0</v>
      </c>
      <c r="EN21" s="404" t="s">
        <v>220</v>
      </c>
      <c r="EO21" s="404"/>
    </row>
    <row r="22" spans="1:145" ht="18" customHeight="1">
      <c r="A22" s="624" t="s">
        <v>409</v>
      </c>
      <c r="B22" s="624"/>
      <c r="C22" s="971">
        <v>1</v>
      </c>
      <c r="D22" s="971">
        <v>1</v>
      </c>
      <c r="E22" s="971">
        <v>1</v>
      </c>
      <c r="F22" s="971">
        <v>0</v>
      </c>
      <c r="G22" s="971">
        <v>1</v>
      </c>
      <c r="H22" s="971">
        <v>1</v>
      </c>
      <c r="I22" s="971">
        <v>0</v>
      </c>
      <c r="J22" s="971">
        <v>0</v>
      </c>
      <c r="K22" s="971">
        <v>0</v>
      </c>
      <c r="L22" s="971">
        <v>0</v>
      </c>
      <c r="M22" s="971">
        <v>0</v>
      </c>
      <c r="N22" s="971">
        <v>1</v>
      </c>
      <c r="O22" s="971">
        <v>0</v>
      </c>
      <c r="P22" s="971">
        <v>0</v>
      </c>
      <c r="Q22" s="971">
        <v>0</v>
      </c>
      <c r="R22" s="971">
        <v>0</v>
      </c>
      <c r="S22" s="971">
        <v>0</v>
      </c>
      <c r="T22" s="971">
        <v>0</v>
      </c>
      <c r="U22" s="971">
        <v>0</v>
      </c>
      <c r="V22" s="971">
        <v>0</v>
      </c>
      <c r="W22" s="473" t="s">
        <v>221</v>
      </c>
      <c r="X22" s="473"/>
      <c r="Y22" s="624" t="s">
        <v>409</v>
      </c>
      <c r="Z22" s="624"/>
      <c r="AA22" s="909">
        <v>0</v>
      </c>
      <c r="AB22" s="909">
        <v>0</v>
      </c>
      <c r="AC22" s="909">
        <v>0</v>
      </c>
      <c r="AD22" s="909">
        <v>1</v>
      </c>
      <c r="AE22" s="909">
        <v>0</v>
      </c>
      <c r="AF22" s="909">
        <v>0</v>
      </c>
      <c r="AG22" s="909">
        <v>1</v>
      </c>
      <c r="AH22" s="909">
        <v>0</v>
      </c>
      <c r="AI22" s="909">
        <v>0</v>
      </c>
      <c r="AJ22" s="909">
        <v>0</v>
      </c>
      <c r="AK22" s="909">
        <v>0</v>
      </c>
      <c r="AL22" s="909">
        <v>0</v>
      </c>
      <c r="AM22" s="909">
        <v>4</v>
      </c>
      <c r="AN22" s="909">
        <v>1</v>
      </c>
      <c r="AO22" s="909">
        <v>1</v>
      </c>
      <c r="AP22" s="909">
        <v>0</v>
      </c>
      <c r="AQ22" s="909">
        <v>4</v>
      </c>
      <c r="AR22" s="909">
        <v>1</v>
      </c>
      <c r="AS22" s="909">
        <v>2</v>
      </c>
      <c r="AT22" s="909">
        <v>0</v>
      </c>
      <c r="AU22" s="404" t="s">
        <v>221</v>
      </c>
      <c r="AV22" s="404"/>
      <c r="AW22" s="624" t="s">
        <v>409</v>
      </c>
      <c r="AX22" s="624"/>
      <c r="AY22" s="909">
        <v>2</v>
      </c>
      <c r="AZ22" s="909">
        <v>1</v>
      </c>
      <c r="BA22" s="909">
        <v>1</v>
      </c>
      <c r="BB22" s="909">
        <v>0</v>
      </c>
      <c r="BC22" s="909">
        <v>2</v>
      </c>
      <c r="BD22" s="909">
        <v>1</v>
      </c>
      <c r="BE22" s="909">
        <v>1</v>
      </c>
      <c r="BF22" s="909">
        <v>2</v>
      </c>
      <c r="BG22" s="909">
        <v>0</v>
      </c>
      <c r="BH22" s="909">
        <v>0</v>
      </c>
      <c r="BI22" s="909">
        <v>0</v>
      </c>
      <c r="BJ22" s="909">
        <v>0</v>
      </c>
      <c r="BK22" s="909">
        <v>1</v>
      </c>
      <c r="BL22" s="909">
        <v>0</v>
      </c>
      <c r="BM22" s="909">
        <v>0</v>
      </c>
      <c r="BN22" s="909">
        <v>0</v>
      </c>
      <c r="BO22" s="909">
        <v>0</v>
      </c>
      <c r="BP22" s="909">
        <v>0</v>
      </c>
      <c r="BQ22" s="909">
        <v>0</v>
      </c>
      <c r="BR22" s="909">
        <v>0</v>
      </c>
      <c r="BS22" s="404" t="s">
        <v>221</v>
      </c>
      <c r="BT22" s="404"/>
      <c r="BU22" s="972"/>
      <c r="BV22" s="624" t="s">
        <v>409</v>
      </c>
      <c r="BW22" s="624"/>
      <c r="BX22" s="909">
        <v>0</v>
      </c>
      <c r="BY22" s="909">
        <v>0</v>
      </c>
      <c r="BZ22" s="909">
        <v>0</v>
      </c>
      <c r="CA22" s="909">
        <v>0</v>
      </c>
      <c r="CB22" s="909">
        <v>0</v>
      </c>
      <c r="CC22" s="909">
        <v>0</v>
      </c>
      <c r="CD22" s="909">
        <v>0</v>
      </c>
      <c r="CE22" s="909">
        <v>0</v>
      </c>
      <c r="CF22" s="909">
        <v>0</v>
      </c>
      <c r="CG22" s="909">
        <v>0</v>
      </c>
      <c r="CH22" s="909">
        <v>0</v>
      </c>
      <c r="CI22" s="909">
        <v>0</v>
      </c>
      <c r="CJ22" s="909">
        <v>0</v>
      </c>
      <c r="CK22" s="909">
        <v>0</v>
      </c>
      <c r="CL22" s="909">
        <v>0</v>
      </c>
      <c r="CM22" s="909">
        <v>0</v>
      </c>
      <c r="CN22" s="473" t="s">
        <v>221</v>
      </c>
      <c r="CO22" s="473"/>
      <c r="CP22" s="624" t="s">
        <v>409</v>
      </c>
      <c r="CQ22" s="624"/>
      <c r="CR22" s="909">
        <v>1</v>
      </c>
      <c r="CS22" s="909">
        <v>0</v>
      </c>
      <c r="CT22" s="909">
        <v>0</v>
      </c>
      <c r="CU22" s="909">
        <v>0</v>
      </c>
      <c r="CV22" s="909">
        <v>0</v>
      </c>
      <c r="CW22" s="909">
        <v>0</v>
      </c>
      <c r="CX22" s="909">
        <v>0</v>
      </c>
      <c r="CY22" s="909">
        <v>0</v>
      </c>
      <c r="CZ22" s="909">
        <v>0</v>
      </c>
      <c r="DA22" s="909">
        <v>0</v>
      </c>
      <c r="DB22" s="909">
        <v>0</v>
      </c>
      <c r="DC22" s="909">
        <v>0</v>
      </c>
      <c r="DD22" s="909">
        <v>0</v>
      </c>
      <c r="DE22" s="909">
        <v>0</v>
      </c>
      <c r="DF22" s="909">
        <v>0</v>
      </c>
      <c r="DG22" s="909">
        <v>0</v>
      </c>
      <c r="DH22" s="909">
        <v>0</v>
      </c>
      <c r="DI22" s="909">
        <v>0</v>
      </c>
      <c r="DJ22" s="909">
        <v>0</v>
      </c>
      <c r="DK22" s="909">
        <v>0</v>
      </c>
      <c r="DL22" s="404" t="s">
        <v>221</v>
      </c>
      <c r="DM22" s="404"/>
      <c r="DN22" s="624" t="s">
        <v>409</v>
      </c>
      <c r="DO22" s="624"/>
      <c r="DP22" s="624"/>
      <c r="DQ22" s="909">
        <v>0</v>
      </c>
      <c r="DR22" s="909">
        <v>0</v>
      </c>
      <c r="DS22" s="909">
        <v>0</v>
      </c>
      <c r="DT22" s="909">
        <v>0</v>
      </c>
      <c r="DU22" s="909">
        <v>0</v>
      </c>
      <c r="DV22" s="909">
        <v>0</v>
      </c>
      <c r="DW22" s="909">
        <v>0</v>
      </c>
      <c r="DX22" s="909">
        <v>0</v>
      </c>
      <c r="DY22" s="909">
        <v>0</v>
      </c>
      <c r="DZ22" s="909">
        <v>0</v>
      </c>
      <c r="EA22" s="909">
        <v>0</v>
      </c>
      <c r="EB22" s="909">
        <v>1</v>
      </c>
      <c r="EC22" s="909">
        <v>0</v>
      </c>
      <c r="ED22" s="909">
        <v>0</v>
      </c>
      <c r="EE22" s="909">
        <v>0</v>
      </c>
      <c r="EF22" s="909">
        <v>0</v>
      </c>
      <c r="EG22" s="909">
        <v>0</v>
      </c>
      <c r="EH22" s="909">
        <v>0</v>
      </c>
      <c r="EI22" s="909">
        <v>0</v>
      </c>
      <c r="EJ22" s="909">
        <v>0</v>
      </c>
      <c r="EK22" s="909">
        <f>SUM(EI22,EG22,EE22,EC22,EA22,DY22,DW22,DU22,DS22,DQ22,DJ22,DH22,DF22,DD22,DB22,CZ22,CX22,CV22,CT22,CR22,CL22,CJ22,CH22,CF22,CD22,CB22,BZ22,BX22,BQ22,BO22,BM22,BK22,BI22,BG22,BE22,BC22,BA22,AY22,AS22,AQ22,AO22,AM22,AK22,AI22,AG22,AE22,AC22,AA22,U22,S22,Q22,O22,M22,K22,I22,G22,E22,C22)</f>
        <v>23</v>
      </c>
      <c r="EL22" s="909">
        <f>SUM(EJ22,EH22,EF22,ED22,EB22,DZ22,DX22,DV22,DT22,DR22,DK22,DI22,DG22,DE22,DC22,DA22,CY22,CW22,CU22,CS22,CM22,CK22,CI22,CG22,CE22,CC22,CA22,BY22,BR22,BP22,BN22,BL22,BJ22,BH22,BF22,BD22,BB22,AZ22,AT22,AR22,AP22,AN22,AL22,AJ22,AH22,AF22,AD22,AB22,V22,T22,R22,P22,N22,L22,J22,H22,F22,D22)</f>
        <v>11</v>
      </c>
      <c r="EM22" s="909">
        <f>SUM(EK22:EL22)</f>
        <v>34</v>
      </c>
      <c r="EN22" s="404" t="s">
        <v>221</v>
      </c>
      <c r="EO22" s="404"/>
    </row>
    <row r="23" spans="1:145" ht="18" customHeight="1">
      <c r="A23" s="624" t="s">
        <v>9</v>
      </c>
      <c r="B23" s="624"/>
      <c r="C23" s="971">
        <v>1</v>
      </c>
      <c r="D23" s="971">
        <v>0</v>
      </c>
      <c r="E23" s="971">
        <v>1</v>
      </c>
      <c r="F23" s="971">
        <v>0</v>
      </c>
      <c r="G23" s="971">
        <v>1</v>
      </c>
      <c r="H23" s="971">
        <v>0</v>
      </c>
      <c r="I23" s="971">
        <v>0</v>
      </c>
      <c r="J23" s="971">
        <v>0</v>
      </c>
      <c r="K23" s="971">
        <v>1</v>
      </c>
      <c r="L23" s="971">
        <v>0</v>
      </c>
      <c r="M23" s="971">
        <v>0</v>
      </c>
      <c r="N23" s="971">
        <v>0</v>
      </c>
      <c r="O23" s="971">
        <v>0</v>
      </c>
      <c r="P23" s="971">
        <v>0</v>
      </c>
      <c r="Q23" s="971">
        <v>0</v>
      </c>
      <c r="R23" s="971">
        <v>0</v>
      </c>
      <c r="S23" s="971">
        <v>0</v>
      </c>
      <c r="T23" s="971">
        <v>0</v>
      </c>
      <c r="U23" s="971">
        <v>0</v>
      </c>
      <c r="V23" s="971">
        <v>0</v>
      </c>
      <c r="W23" s="473" t="s">
        <v>222</v>
      </c>
      <c r="X23" s="473"/>
      <c r="Y23" s="624" t="s">
        <v>9</v>
      </c>
      <c r="Z23" s="624"/>
      <c r="AA23" s="909">
        <v>0</v>
      </c>
      <c r="AB23" s="909">
        <v>0</v>
      </c>
      <c r="AC23" s="909">
        <v>0</v>
      </c>
      <c r="AD23" s="909">
        <v>0</v>
      </c>
      <c r="AE23" s="909">
        <v>0</v>
      </c>
      <c r="AF23" s="909">
        <v>0</v>
      </c>
      <c r="AG23" s="909">
        <v>0</v>
      </c>
      <c r="AH23" s="909">
        <v>0</v>
      </c>
      <c r="AI23" s="909">
        <v>0</v>
      </c>
      <c r="AJ23" s="909">
        <v>0</v>
      </c>
      <c r="AK23" s="909">
        <v>0</v>
      </c>
      <c r="AL23" s="909">
        <v>0</v>
      </c>
      <c r="AM23" s="909">
        <v>0</v>
      </c>
      <c r="AN23" s="909">
        <v>0</v>
      </c>
      <c r="AO23" s="909">
        <v>0</v>
      </c>
      <c r="AP23" s="909">
        <v>0</v>
      </c>
      <c r="AQ23" s="909">
        <v>1</v>
      </c>
      <c r="AR23" s="909">
        <v>0</v>
      </c>
      <c r="AS23" s="909">
        <v>1</v>
      </c>
      <c r="AT23" s="909">
        <v>0</v>
      </c>
      <c r="AU23" s="404" t="s">
        <v>222</v>
      </c>
      <c r="AV23" s="404"/>
      <c r="AW23" s="624" t="s">
        <v>9</v>
      </c>
      <c r="AX23" s="624"/>
      <c r="AY23" s="909">
        <v>1</v>
      </c>
      <c r="AZ23" s="909">
        <v>0</v>
      </c>
      <c r="BA23" s="909">
        <v>0</v>
      </c>
      <c r="BB23" s="909">
        <v>0</v>
      </c>
      <c r="BC23" s="909">
        <v>1</v>
      </c>
      <c r="BD23" s="909">
        <v>0</v>
      </c>
      <c r="BE23" s="909">
        <v>0</v>
      </c>
      <c r="BF23" s="909">
        <v>0</v>
      </c>
      <c r="BG23" s="909">
        <v>0</v>
      </c>
      <c r="BH23" s="909">
        <v>0</v>
      </c>
      <c r="BI23" s="909">
        <v>1</v>
      </c>
      <c r="BJ23" s="909">
        <v>0</v>
      </c>
      <c r="BK23" s="909">
        <v>0</v>
      </c>
      <c r="BL23" s="909">
        <v>0</v>
      </c>
      <c r="BM23" s="909">
        <v>0</v>
      </c>
      <c r="BN23" s="909">
        <v>0</v>
      </c>
      <c r="BO23" s="909">
        <v>0</v>
      </c>
      <c r="BP23" s="909">
        <v>0</v>
      </c>
      <c r="BQ23" s="909">
        <v>0</v>
      </c>
      <c r="BR23" s="909">
        <v>0</v>
      </c>
      <c r="BS23" s="404" t="s">
        <v>222</v>
      </c>
      <c r="BT23" s="404"/>
      <c r="BU23" s="972"/>
      <c r="BV23" s="624" t="s">
        <v>9</v>
      </c>
      <c r="BW23" s="624"/>
      <c r="BX23" s="909">
        <v>0</v>
      </c>
      <c r="BY23" s="909">
        <v>0</v>
      </c>
      <c r="BZ23" s="909">
        <v>0</v>
      </c>
      <c r="CA23" s="909">
        <v>0</v>
      </c>
      <c r="CB23" s="909">
        <v>0</v>
      </c>
      <c r="CC23" s="909">
        <v>0</v>
      </c>
      <c r="CD23" s="909">
        <v>0</v>
      </c>
      <c r="CE23" s="909">
        <v>0</v>
      </c>
      <c r="CF23" s="909">
        <v>0</v>
      </c>
      <c r="CG23" s="909">
        <v>0</v>
      </c>
      <c r="CH23" s="909">
        <v>0</v>
      </c>
      <c r="CI23" s="909">
        <v>0</v>
      </c>
      <c r="CJ23" s="909">
        <v>0</v>
      </c>
      <c r="CK23" s="909">
        <v>0</v>
      </c>
      <c r="CL23" s="909">
        <v>0</v>
      </c>
      <c r="CM23" s="909">
        <v>0</v>
      </c>
      <c r="CN23" s="473" t="s">
        <v>222</v>
      </c>
      <c r="CO23" s="473"/>
      <c r="CP23" s="624" t="s">
        <v>9</v>
      </c>
      <c r="CQ23" s="624"/>
      <c r="CR23" s="909">
        <v>1</v>
      </c>
      <c r="CS23" s="909">
        <v>0</v>
      </c>
      <c r="CT23" s="909">
        <v>0</v>
      </c>
      <c r="CU23" s="909">
        <v>0</v>
      </c>
      <c r="CV23" s="909">
        <v>0</v>
      </c>
      <c r="CW23" s="909">
        <v>0</v>
      </c>
      <c r="CX23" s="909">
        <v>0</v>
      </c>
      <c r="CY23" s="909">
        <v>0</v>
      </c>
      <c r="CZ23" s="909">
        <v>0</v>
      </c>
      <c r="DA23" s="909">
        <v>0</v>
      </c>
      <c r="DB23" s="909">
        <v>0</v>
      </c>
      <c r="DC23" s="909">
        <v>0</v>
      </c>
      <c r="DD23" s="909">
        <v>0</v>
      </c>
      <c r="DE23" s="909">
        <v>0</v>
      </c>
      <c r="DF23" s="909">
        <v>0</v>
      </c>
      <c r="DG23" s="909">
        <v>0</v>
      </c>
      <c r="DH23" s="909">
        <v>0</v>
      </c>
      <c r="DI23" s="909">
        <v>0</v>
      </c>
      <c r="DJ23" s="909">
        <v>0</v>
      </c>
      <c r="DK23" s="909">
        <v>0</v>
      </c>
      <c r="DL23" s="404" t="s">
        <v>222</v>
      </c>
      <c r="DM23" s="404"/>
      <c r="DN23" s="624" t="s">
        <v>9</v>
      </c>
      <c r="DO23" s="624"/>
      <c r="DP23" s="624"/>
      <c r="DQ23" s="909">
        <v>0</v>
      </c>
      <c r="DR23" s="909">
        <v>0</v>
      </c>
      <c r="DS23" s="909">
        <v>1</v>
      </c>
      <c r="DT23" s="909">
        <v>0</v>
      </c>
      <c r="DU23" s="909">
        <v>0</v>
      </c>
      <c r="DV23" s="909">
        <v>0</v>
      </c>
      <c r="DW23" s="909">
        <v>0</v>
      </c>
      <c r="DX23" s="909">
        <v>0</v>
      </c>
      <c r="DY23" s="909">
        <v>0</v>
      </c>
      <c r="DZ23" s="909">
        <v>0</v>
      </c>
      <c r="EA23" s="909">
        <v>0</v>
      </c>
      <c r="EB23" s="909">
        <v>0</v>
      </c>
      <c r="EC23" s="909">
        <v>0</v>
      </c>
      <c r="ED23" s="909">
        <v>0</v>
      </c>
      <c r="EE23" s="909">
        <v>0</v>
      </c>
      <c r="EF23" s="909">
        <v>0</v>
      </c>
      <c r="EG23" s="909">
        <v>0</v>
      </c>
      <c r="EH23" s="909">
        <v>0</v>
      </c>
      <c r="EI23" s="909">
        <v>0</v>
      </c>
      <c r="EJ23" s="909">
        <v>0</v>
      </c>
      <c r="EK23" s="909">
        <f>SUM(EI23,EG23,EE23,EC23,EA23,DY23,DW23,DU23,DS23,DQ23,DJ23,DH23,DF23,DD23,DB23,CZ23,CX23,CV23,CT23,CR23,CL23,CJ23,CH23,CF23,CD23,CB23,BZ23,BX23,BQ23,BO23,BM23,BK23,BI23,BG23,BE23,BC23,BA23,AY23,AS23,AQ23,AO23,AM23,AK23,AI23,AG23,AE23,AC23,AA23,U23,S23,Q23,O23,M23,K23,I23,G23,E23,C23)</f>
        <v>11</v>
      </c>
      <c r="EL23" s="909">
        <f>SUM(EJ23,EH23,EF23,ED23,EB23,DZ23,DX23,DV23,DT23,DR23,DK23,DI23,DG23,DE23,DC23,DA23,CY23,CW23,CU23,CS23,CM23,CK23,CI23,CG23,CE23,CC23,CA23,BY23,BR23,BP23,BN23,BL23,BJ23,BH23,BF23,BD23,BB23,AZ23,AT23,AR23,AP23,AN23,AL23,AJ23,AH23,AF23,AD23,AB23,V23,T23,R23,P23,N23,L23,J23,H23,F23,D23)</f>
        <v>0</v>
      </c>
      <c r="EM23" s="909">
        <f>SUM(EK23:EL23)</f>
        <v>11</v>
      </c>
      <c r="EN23" s="404" t="s">
        <v>222</v>
      </c>
      <c r="EO23" s="404"/>
    </row>
    <row r="24" spans="1:145" ht="18" customHeight="1">
      <c r="A24" s="624" t="s">
        <v>182</v>
      </c>
      <c r="B24" s="624"/>
      <c r="C24" s="971">
        <v>0</v>
      </c>
      <c r="D24" s="971">
        <v>0</v>
      </c>
      <c r="E24" s="971">
        <v>0</v>
      </c>
      <c r="F24" s="971">
        <v>0</v>
      </c>
      <c r="G24" s="971">
        <v>0</v>
      </c>
      <c r="H24" s="971">
        <v>0</v>
      </c>
      <c r="I24" s="971">
        <v>0</v>
      </c>
      <c r="J24" s="971">
        <v>0</v>
      </c>
      <c r="K24" s="971">
        <v>0</v>
      </c>
      <c r="L24" s="971">
        <v>0</v>
      </c>
      <c r="M24" s="971">
        <v>0</v>
      </c>
      <c r="N24" s="971">
        <v>0</v>
      </c>
      <c r="O24" s="971">
        <v>0</v>
      </c>
      <c r="P24" s="971">
        <v>0</v>
      </c>
      <c r="Q24" s="971">
        <v>0</v>
      </c>
      <c r="R24" s="971">
        <v>0</v>
      </c>
      <c r="S24" s="971">
        <v>0</v>
      </c>
      <c r="T24" s="971">
        <v>0</v>
      </c>
      <c r="U24" s="971">
        <v>0</v>
      </c>
      <c r="V24" s="971">
        <v>0</v>
      </c>
      <c r="W24" s="473" t="s">
        <v>223</v>
      </c>
      <c r="X24" s="473"/>
      <c r="Y24" s="624" t="s">
        <v>182</v>
      </c>
      <c r="Z24" s="624"/>
      <c r="AA24" s="909">
        <v>0</v>
      </c>
      <c r="AB24" s="909">
        <v>0</v>
      </c>
      <c r="AC24" s="909">
        <v>0</v>
      </c>
      <c r="AD24" s="909">
        <v>0</v>
      </c>
      <c r="AE24" s="909">
        <v>0</v>
      </c>
      <c r="AF24" s="909">
        <v>0</v>
      </c>
      <c r="AG24" s="909">
        <v>2</v>
      </c>
      <c r="AH24" s="909">
        <v>0</v>
      </c>
      <c r="AI24" s="909">
        <v>1</v>
      </c>
      <c r="AJ24" s="909">
        <v>0</v>
      </c>
      <c r="AK24" s="909">
        <v>0</v>
      </c>
      <c r="AL24" s="909">
        <v>0</v>
      </c>
      <c r="AM24" s="909">
        <v>0</v>
      </c>
      <c r="AN24" s="909">
        <v>1</v>
      </c>
      <c r="AO24" s="909">
        <v>3</v>
      </c>
      <c r="AP24" s="909">
        <v>0</v>
      </c>
      <c r="AQ24" s="909">
        <v>1</v>
      </c>
      <c r="AR24" s="909">
        <v>0</v>
      </c>
      <c r="AS24" s="909">
        <v>0</v>
      </c>
      <c r="AT24" s="909">
        <v>0</v>
      </c>
      <c r="AU24" s="404" t="s">
        <v>223</v>
      </c>
      <c r="AV24" s="404"/>
      <c r="AW24" s="624" t="s">
        <v>182</v>
      </c>
      <c r="AX24" s="624"/>
      <c r="AY24" s="909">
        <v>2</v>
      </c>
      <c r="AZ24" s="909">
        <v>1</v>
      </c>
      <c r="BA24" s="909">
        <v>2</v>
      </c>
      <c r="BB24" s="909">
        <v>0</v>
      </c>
      <c r="BC24" s="909">
        <v>0</v>
      </c>
      <c r="BD24" s="909">
        <v>0</v>
      </c>
      <c r="BE24" s="909">
        <v>0</v>
      </c>
      <c r="BF24" s="909">
        <v>0</v>
      </c>
      <c r="BG24" s="909">
        <v>0</v>
      </c>
      <c r="BH24" s="909">
        <v>0</v>
      </c>
      <c r="BI24" s="909">
        <v>0</v>
      </c>
      <c r="BJ24" s="909">
        <v>0</v>
      </c>
      <c r="BK24" s="909">
        <v>0</v>
      </c>
      <c r="BL24" s="909">
        <v>0</v>
      </c>
      <c r="BM24" s="909">
        <v>0</v>
      </c>
      <c r="BN24" s="909">
        <v>0</v>
      </c>
      <c r="BO24" s="909">
        <v>0</v>
      </c>
      <c r="BP24" s="909">
        <v>0</v>
      </c>
      <c r="BQ24" s="909">
        <v>0</v>
      </c>
      <c r="BR24" s="909">
        <v>0</v>
      </c>
      <c r="BS24" s="404" t="s">
        <v>223</v>
      </c>
      <c r="BT24" s="404"/>
      <c r="BU24" s="972"/>
      <c r="BV24" s="624" t="s">
        <v>182</v>
      </c>
      <c r="BW24" s="624"/>
      <c r="BX24" s="909">
        <v>0</v>
      </c>
      <c r="BY24" s="909">
        <v>0</v>
      </c>
      <c r="BZ24" s="909">
        <v>0</v>
      </c>
      <c r="CA24" s="909">
        <v>0</v>
      </c>
      <c r="CB24" s="909">
        <v>0</v>
      </c>
      <c r="CC24" s="909">
        <v>0</v>
      </c>
      <c r="CD24" s="909">
        <v>0</v>
      </c>
      <c r="CE24" s="909">
        <v>0</v>
      </c>
      <c r="CF24" s="909">
        <v>0</v>
      </c>
      <c r="CG24" s="909">
        <v>0</v>
      </c>
      <c r="CH24" s="909">
        <v>0</v>
      </c>
      <c r="CI24" s="909">
        <v>0</v>
      </c>
      <c r="CJ24" s="909">
        <v>0</v>
      </c>
      <c r="CK24" s="909">
        <v>0</v>
      </c>
      <c r="CL24" s="909">
        <v>0</v>
      </c>
      <c r="CM24" s="909">
        <v>0</v>
      </c>
      <c r="CN24" s="473" t="s">
        <v>223</v>
      </c>
      <c r="CO24" s="473"/>
      <c r="CP24" s="624" t="s">
        <v>182</v>
      </c>
      <c r="CQ24" s="624"/>
      <c r="CR24" s="909">
        <v>0</v>
      </c>
      <c r="CS24" s="909">
        <v>0</v>
      </c>
      <c r="CT24" s="909">
        <v>0</v>
      </c>
      <c r="CU24" s="909">
        <v>0</v>
      </c>
      <c r="CV24" s="909">
        <v>0</v>
      </c>
      <c r="CW24" s="909">
        <v>0</v>
      </c>
      <c r="CX24" s="909">
        <v>0</v>
      </c>
      <c r="CY24" s="909">
        <v>0</v>
      </c>
      <c r="CZ24" s="909">
        <v>0</v>
      </c>
      <c r="DA24" s="909">
        <v>0</v>
      </c>
      <c r="DB24" s="909">
        <v>0</v>
      </c>
      <c r="DC24" s="909">
        <v>0</v>
      </c>
      <c r="DD24" s="909">
        <v>0</v>
      </c>
      <c r="DE24" s="909">
        <v>0</v>
      </c>
      <c r="DF24" s="909">
        <v>0</v>
      </c>
      <c r="DG24" s="909">
        <v>0</v>
      </c>
      <c r="DH24" s="909">
        <v>0</v>
      </c>
      <c r="DI24" s="909">
        <v>0</v>
      </c>
      <c r="DJ24" s="909">
        <v>0</v>
      </c>
      <c r="DK24" s="909">
        <v>0</v>
      </c>
      <c r="DL24" s="404" t="s">
        <v>223</v>
      </c>
      <c r="DM24" s="404"/>
      <c r="DN24" s="624" t="s">
        <v>182</v>
      </c>
      <c r="DO24" s="624"/>
      <c r="DP24" s="624"/>
      <c r="DQ24" s="909">
        <v>0</v>
      </c>
      <c r="DR24" s="909">
        <v>0</v>
      </c>
      <c r="DS24" s="909">
        <v>0</v>
      </c>
      <c r="DT24" s="909">
        <v>0</v>
      </c>
      <c r="DU24" s="909">
        <v>0</v>
      </c>
      <c r="DV24" s="909">
        <v>0</v>
      </c>
      <c r="DW24" s="909">
        <v>0</v>
      </c>
      <c r="DX24" s="909">
        <v>0</v>
      </c>
      <c r="DY24" s="909">
        <v>0</v>
      </c>
      <c r="DZ24" s="909">
        <v>0</v>
      </c>
      <c r="EA24" s="909">
        <v>0</v>
      </c>
      <c r="EB24" s="909">
        <v>0</v>
      </c>
      <c r="EC24" s="909">
        <v>0</v>
      </c>
      <c r="ED24" s="909">
        <v>0</v>
      </c>
      <c r="EE24" s="909">
        <v>0</v>
      </c>
      <c r="EF24" s="909">
        <v>0</v>
      </c>
      <c r="EG24" s="909">
        <v>0</v>
      </c>
      <c r="EH24" s="909">
        <v>0</v>
      </c>
      <c r="EI24" s="909">
        <v>0</v>
      </c>
      <c r="EJ24" s="909">
        <v>0</v>
      </c>
      <c r="EK24" s="909">
        <f>SUM(EI24,EG24,EE24,EC24,EA24,DY24,DW24,DU24,DS24,DQ24,DJ24,DH24,DF24,DD24,DB24,CZ24,CX24,CV24,CT24,CR24,CL24,CJ24,CH24,CF24,CD24,CB24,BZ24,BX24,BQ24,BO24,BM24,BK24,BI24,BG24,BE24,BC24,BA24,AY24,AS24,AQ24,AO24,AM24,AK24,AI24,AG24,AE24,AC24,AA24,U24,S24,Q24,O24,M24,K24,I24,G24,E24,C24)</f>
        <v>11</v>
      </c>
      <c r="EL24" s="909">
        <f>SUM(EJ24,EH24,EF24,ED24,EB24,DZ24,DX24,DV24,DT24,DR24,DK24,DI24,DG24,DE24,DC24,DA24,CY24,CW24,CU24,CS24,CM24,CK24,CI24,CG24,CE24,CC24,CA24,BY24,BR24,BP24,BN24,BL24,BJ24,BH24,BF24,BD24,BB24,AZ24,AT24,AR24,AP24,AN24,AL24,AJ24,AH24,AF24,AD24,AB24,V24,T24,R24,P24,N24,L24,J24,H24,F24,D24)</f>
        <v>2</v>
      </c>
      <c r="EM24" s="909">
        <f>SUM(EK24:EL24)</f>
        <v>13</v>
      </c>
      <c r="EN24" s="404" t="s">
        <v>223</v>
      </c>
      <c r="EO24" s="404"/>
    </row>
    <row r="25" spans="1:145" ht="18" customHeight="1">
      <c r="A25" s="624" t="s">
        <v>183</v>
      </c>
      <c r="B25" s="624"/>
      <c r="C25" s="971">
        <v>4</v>
      </c>
      <c r="D25" s="971">
        <v>0</v>
      </c>
      <c r="E25" s="971">
        <v>0</v>
      </c>
      <c r="F25" s="971">
        <v>0</v>
      </c>
      <c r="G25" s="971">
        <v>3</v>
      </c>
      <c r="H25" s="971">
        <v>0</v>
      </c>
      <c r="I25" s="971">
        <v>1</v>
      </c>
      <c r="J25" s="971">
        <v>0</v>
      </c>
      <c r="K25" s="971">
        <v>2</v>
      </c>
      <c r="L25" s="971">
        <v>0</v>
      </c>
      <c r="M25" s="971">
        <v>2</v>
      </c>
      <c r="N25" s="971">
        <v>0</v>
      </c>
      <c r="O25" s="971">
        <v>0</v>
      </c>
      <c r="P25" s="971">
        <v>0</v>
      </c>
      <c r="Q25" s="971">
        <v>0</v>
      </c>
      <c r="R25" s="971">
        <v>0</v>
      </c>
      <c r="S25" s="971">
        <v>1</v>
      </c>
      <c r="T25" s="971">
        <v>0</v>
      </c>
      <c r="U25" s="971">
        <v>0</v>
      </c>
      <c r="V25" s="971">
        <v>0</v>
      </c>
      <c r="W25" s="473" t="s">
        <v>224</v>
      </c>
      <c r="X25" s="473"/>
      <c r="Y25" s="624" t="s">
        <v>183</v>
      </c>
      <c r="Z25" s="624"/>
      <c r="AA25" s="909">
        <v>0</v>
      </c>
      <c r="AB25" s="909">
        <v>0</v>
      </c>
      <c r="AC25" s="909">
        <v>2</v>
      </c>
      <c r="AD25" s="909">
        <v>0</v>
      </c>
      <c r="AE25" s="909">
        <v>0</v>
      </c>
      <c r="AF25" s="909">
        <v>0</v>
      </c>
      <c r="AG25" s="909">
        <v>2</v>
      </c>
      <c r="AH25" s="909">
        <v>0</v>
      </c>
      <c r="AI25" s="909">
        <v>0</v>
      </c>
      <c r="AJ25" s="909">
        <v>0</v>
      </c>
      <c r="AK25" s="909">
        <v>0</v>
      </c>
      <c r="AL25" s="909">
        <v>0</v>
      </c>
      <c r="AM25" s="909">
        <v>2</v>
      </c>
      <c r="AN25" s="909">
        <v>2</v>
      </c>
      <c r="AO25" s="909">
        <v>0</v>
      </c>
      <c r="AP25" s="909">
        <v>0</v>
      </c>
      <c r="AQ25" s="909">
        <v>1</v>
      </c>
      <c r="AR25" s="909">
        <v>0</v>
      </c>
      <c r="AS25" s="909">
        <v>2</v>
      </c>
      <c r="AT25" s="909">
        <v>1</v>
      </c>
      <c r="AU25" s="404" t="s">
        <v>224</v>
      </c>
      <c r="AV25" s="404"/>
      <c r="AW25" s="624" t="s">
        <v>183</v>
      </c>
      <c r="AX25" s="624"/>
      <c r="AY25" s="909">
        <v>1</v>
      </c>
      <c r="AZ25" s="909">
        <v>1</v>
      </c>
      <c r="BA25" s="909">
        <v>0</v>
      </c>
      <c r="BB25" s="909">
        <v>0</v>
      </c>
      <c r="BC25" s="909">
        <v>1</v>
      </c>
      <c r="BD25" s="909">
        <v>0</v>
      </c>
      <c r="BE25" s="909">
        <v>1</v>
      </c>
      <c r="BF25" s="909">
        <v>2</v>
      </c>
      <c r="BG25" s="909">
        <v>0</v>
      </c>
      <c r="BH25" s="909">
        <v>0</v>
      </c>
      <c r="BI25" s="909">
        <v>10</v>
      </c>
      <c r="BJ25" s="909">
        <v>0</v>
      </c>
      <c r="BK25" s="909">
        <v>6</v>
      </c>
      <c r="BL25" s="909">
        <v>0</v>
      </c>
      <c r="BM25" s="909">
        <v>0</v>
      </c>
      <c r="BN25" s="909">
        <v>0</v>
      </c>
      <c r="BO25" s="909">
        <v>0</v>
      </c>
      <c r="BP25" s="909">
        <v>0</v>
      </c>
      <c r="BQ25" s="909">
        <v>0</v>
      </c>
      <c r="BR25" s="909">
        <v>0</v>
      </c>
      <c r="BS25" s="404" t="s">
        <v>224</v>
      </c>
      <c r="BT25" s="404"/>
      <c r="BU25" s="972"/>
      <c r="BV25" s="624" t="s">
        <v>183</v>
      </c>
      <c r="BW25" s="624"/>
      <c r="BX25" s="909">
        <v>1</v>
      </c>
      <c r="BY25" s="909">
        <v>0</v>
      </c>
      <c r="BZ25" s="909">
        <v>0</v>
      </c>
      <c r="CA25" s="909">
        <v>0</v>
      </c>
      <c r="CB25" s="909">
        <v>0</v>
      </c>
      <c r="CC25" s="909">
        <v>0</v>
      </c>
      <c r="CD25" s="909">
        <v>0</v>
      </c>
      <c r="CE25" s="909">
        <v>0</v>
      </c>
      <c r="CF25" s="909">
        <v>0</v>
      </c>
      <c r="CG25" s="909">
        <v>0</v>
      </c>
      <c r="CH25" s="909">
        <v>0</v>
      </c>
      <c r="CI25" s="909">
        <v>0</v>
      </c>
      <c r="CJ25" s="909">
        <v>0</v>
      </c>
      <c r="CK25" s="909">
        <v>0</v>
      </c>
      <c r="CL25" s="909">
        <v>0</v>
      </c>
      <c r="CM25" s="909">
        <v>0</v>
      </c>
      <c r="CN25" s="473" t="s">
        <v>224</v>
      </c>
      <c r="CO25" s="473"/>
      <c r="CP25" s="624" t="s">
        <v>183</v>
      </c>
      <c r="CQ25" s="624"/>
      <c r="CR25" s="909">
        <v>2</v>
      </c>
      <c r="CS25" s="909">
        <v>0</v>
      </c>
      <c r="CT25" s="909">
        <v>2</v>
      </c>
      <c r="CU25" s="909">
        <v>0</v>
      </c>
      <c r="CV25" s="909">
        <v>6</v>
      </c>
      <c r="CW25" s="909">
        <v>1</v>
      </c>
      <c r="CX25" s="909">
        <v>1</v>
      </c>
      <c r="CY25" s="909">
        <v>0</v>
      </c>
      <c r="CZ25" s="909">
        <v>0</v>
      </c>
      <c r="DA25" s="909">
        <v>0</v>
      </c>
      <c r="DB25" s="909">
        <v>0</v>
      </c>
      <c r="DC25" s="909">
        <v>0</v>
      </c>
      <c r="DD25" s="909">
        <v>1</v>
      </c>
      <c r="DE25" s="909">
        <v>0</v>
      </c>
      <c r="DF25" s="909">
        <v>0</v>
      </c>
      <c r="DG25" s="909">
        <v>0</v>
      </c>
      <c r="DH25" s="909">
        <v>0</v>
      </c>
      <c r="DI25" s="909">
        <v>0</v>
      </c>
      <c r="DJ25" s="909">
        <v>0</v>
      </c>
      <c r="DK25" s="909">
        <v>0</v>
      </c>
      <c r="DL25" s="404" t="s">
        <v>224</v>
      </c>
      <c r="DM25" s="404"/>
      <c r="DN25" s="624" t="s">
        <v>183</v>
      </c>
      <c r="DO25" s="624"/>
      <c r="DP25" s="624"/>
      <c r="DQ25" s="909">
        <v>0</v>
      </c>
      <c r="DR25" s="909">
        <v>0</v>
      </c>
      <c r="DS25" s="909">
        <v>0</v>
      </c>
      <c r="DT25" s="909">
        <v>0</v>
      </c>
      <c r="DU25" s="909">
        <v>0</v>
      </c>
      <c r="DV25" s="909">
        <v>0</v>
      </c>
      <c r="DW25" s="909">
        <v>0</v>
      </c>
      <c r="DX25" s="909">
        <v>0</v>
      </c>
      <c r="DY25" s="909">
        <v>0</v>
      </c>
      <c r="DZ25" s="909">
        <v>0</v>
      </c>
      <c r="EA25" s="909">
        <v>0</v>
      </c>
      <c r="EB25" s="909">
        <v>0</v>
      </c>
      <c r="EC25" s="909">
        <v>0</v>
      </c>
      <c r="ED25" s="909">
        <v>0</v>
      </c>
      <c r="EE25" s="909">
        <v>0</v>
      </c>
      <c r="EF25" s="909">
        <v>0</v>
      </c>
      <c r="EG25" s="909">
        <v>0</v>
      </c>
      <c r="EH25" s="909">
        <v>0</v>
      </c>
      <c r="EI25" s="909">
        <v>0</v>
      </c>
      <c r="EJ25" s="909">
        <v>0</v>
      </c>
      <c r="EK25" s="909">
        <f>SUM(EI25,EG25,EE25,EC25,EA25,DY25,DW25,DU25,DS25,DQ25,DJ25,DH25,DF25,DD25,DB25,CZ25,CX25,CV25,CT25,CR25,CL25,CJ25,CH25,CF25,CD25,CB25,BZ25,BX25,BQ25,BO25,BM25,BK25,BI25,BG25,BE25,BC25,BA25,AY25,AS25,AQ25,AO25,AM25,AK25,AI25,AG25,AE25,AC25,AA25,U25,S25,Q25,O25,M25,K25,I25,G25,E25,C25)</f>
        <v>54</v>
      </c>
      <c r="EL25" s="909">
        <f>SUM(EJ25,EH25,EF25,ED25,EB25,DZ25,DX25,DV25,DT25,DR25,DK25,DI25,DG25,DE25,DC25,DA25,CY25,CW25,CU25,CS25,CM25,CK25,CI25,CG25,CE25,CC25,CA25,BY25,BR25,BP25,BN25,BL25,BJ25,BH25,BF25,BD25,BB25,AZ25,AT25,AR25,AP25,AN25,AL25,AJ25,AH25,AF25,AD25,AB25,V25,T25,R25,P25,N25,L25,J25,H25,F25,D25)</f>
        <v>7</v>
      </c>
      <c r="EM25" s="909">
        <f>SUM(EK25:EL25)</f>
        <v>61</v>
      </c>
      <c r="EN25" s="404" t="s">
        <v>224</v>
      </c>
      <c r="EO25" s="404"/>
    </row>
    <row r="26" spans="1:145" ht="18" customHeight="1">
      <c r="A26" s="624" t="s">
        <v>184</v>
      </c>
      <c r="B26" s="624"/>
      <c r="C26" s="971">
        <v>0</v>
      </c>
      <c r="D26" s="971">
        <v>0</v>
      </c>
      <c r="E26" s="971">
        <v>0</v>
      </c>
      <c r="F26" s="971">
        <v>0</v>
      </c>
      <c r="G26" s="971">
        <v>0</v>
      </c>
      <c r="H26" s="971">
        <v>0</v>
      </c>
      <c r="I26" s="971">
        <v>0</v>
      </c>
      <c r="J26" s="971">
        <v>0</v>
      </c>
      <c r="K26" s="971">
        <v>0</v>
      </c>
      <c r="L26" s="971">
        <v>0</v>
      </c>
      <c r="M26" s="971">
        <v>0</v>
      </c>
      <c r="N26" s="971">
        <v>0</v>
      </c>
      <c r="O26" s="971">
        <v>0</v>
      </c>
      <c r="P26" s="971">
        <v>0</v>
      </c>
      <c r="Q26" s="971">
        <v>0</v>
      </c>
      <c r="R26" s="971">
        <v>0</v>
      </c>
      <c r="S26" s="971">
        <v>0</v>
      </c>
      <c r="T26" s="971">
        <v>0</v>
      </c>
      <c r="U26" s="971">
        <v>0</v>
      </c>
      <c r="V26" s="971">
        <v>0</v>
      </c>
      <c r="W26" s="473" t="s">
        <v>225</v>
      </c>
      <c r="X26" s="473"/>
      <c r="Y26" s="624" t="s">
        <v>184</v>
      </c>
      <c r="Z26" s="624"/>
      <c r="AA26" s="909">
        <v>0</v>
      </c>
      <c r="AB26" s="909">
        <v>0</v>
      </c>
      <c r="AC26" s="909">
        <v>0</v>
      </c>
      <c r="AD26" s="909">
        <v>0</v>
      </c>
      <c r="AE26" s="909">
        <v>0</v>
      </c>
      <c r="AF26" s="909">
        <v>0</v>
      </c>
      <c r="AG26" s="909">
        <v>0</v>
      </c>
      <c r="AH26" s="909">
        <v>0</v>
      </c>
      <c r="AI26" s="909">
        <v>0</v>
      </c>
      <c r="AJ26" s="909">
        <v>0</v>
      </c>
      <c r="AK26" s="909">
        <v>0</v>
      </c>
      <c r="AL26" s="909">
        <v>0</v>
      </c>
      <c r="AM26" s="909">
        <v>0</v>
      </c>
      <c r="AN26" s="909">
        <v>0</v>
      </c>
      <c r="AO26" s="909">
        <v>0</v>
      </c>
      <c r="AP26" s="909">
        <v>0</v>
      </c>
      <c r="AQ26" s="909">
        <v>0</v>
      </c>
      <c r="AR26" s="909">
        <v>0</v>
      </c>
      <c r="AS26" s="909">
        <v>0</v>
      </c>
      <c r="AT26" s="909">
        <v>0</v>
      </c>
      <c r="AU26" s="404" t="s">
        <v>225</v>
      </c>
      <c r="AV26" s="404"/>
      <c r="AW26" s="624" t="s">
        <v>184</v>
      </c>
      <c r="AX26" s="624"/>
      <c r="AY26" s="909">
        <v>0</v>
      </c>
      <c r="AZ26" s="909">
        <v>0</v>
      </c>
      <c r="BA26" s="909">
        <v>0</v>
      </c>
      <c r="BB26" s="909">
        <v>0</v>
      </c>
      <c r="BC26" s="909">
        <v>0</v>
      </c>
      <c r="BD26" s="909">
        <v>0</v>
      </c>
      <c r="BE26" s="909">
        <v>0</v>
      </c>
      <c r="BF26" s="909">
        <v>0</v>
      </c>
      <c r="BG26" s="909">
        <v>0</v>
      </c>
      <c r="BH26" s="909">
        <v>0</v>
      </c>
      <c r="BI26" s="909">
        <v>0</v>
      </c>
      <c r="BJ26" s="909">
        <v>0</v>
      </c>
      <c r="BK26" s="909">
        <v>0</v>
      </c>
      <c r="BL26" s="909">
        <v>0</v>
      </c>
      <c r="BM26" s="909">
        <v>0</v>
      </c>
      <c r="BN26" s="909">
        <v>0</v>
      </c>
      <c r="BO26" s="909">
        <v>0</v>
      </c>
      <c r="BP26" s="909">
        <v>0</v>
      </c>
      <c r="BQ26" s="909">
        <v>0</v>
      </c>
      <c r="BR26" s="909">
        <v>0</v>
      </c>
      <c r="BS26" s="404" t="s">
        <v>225</v>
      </c>
      <c r="BT26" s="404"/>
      <c r="BU26" s="972"/>
      <c r="BV26" s="624" t="s">
        <v>184</v>
      </c>
      <c r="BW26" s="624"/>
      <c r="BX26" s="909">
        <v>0</v>
      </c>
      <c r="BY26" s="909">
        <v>0</v>
      </c>
      <c r="BZ26" s="909">
        <v>0</v>
      </c>
      <c r="CA26" s="909">
        <v>0</v>
      </c>
      <c r="CB26" s="909">
        <v>0</v>
      </c>
      <c r="CC26" s="909">
        <v>0</v>
      </c>
      <c r="CD26" s="909">
        <v>0</v>
      </c>
      <c r="CE26" s="909">
        <v>0</v>
      </c>
      <c r="CF26" s="909">
        <v>0</v>
      </c>
      <c r="CG26" s="909">
        <v>0</v>
      </c>
      <c r="CH26" s="909">
        <v>0</v>
      </c>
      <c r="CI26" s="909">
        <v>0</v>
      </c>
      <c r="CJ26" s="909">
        <v>0</v>
      </c>
      <c r="CK26" s="909">
        <v>0</v>
      </c>
      <c r="CL26" s="909">
        <v>0</v>
      </c>
      <c r="CM26" s="909">
        <v>0</v>
      </c>
      <c r="CN26" s="473" t="s">
        <v>225</v>
      </c>
      <c r="CO26" s="473"/>
      <c r="CP26" s="624" t="s">
        <v>184</v>
      </c>
      <c r="CQ26" s="624"/>
      <c r="CR26" s="909">
        <v>0</v>
      </c>
      <c r="CS26" s="909">
        <v>0</v>
      </c>
      <c r="CT26" s="909">
        <v>0</v>
      </c>
      <c r="CU26" s="909">
        <v>0</v>
      </c>
      <c r="CV26" s="909">
        <v>0</v>
      </c>
      <c r="CW26" s="909">
        <v>0</v>
      </c>
      <c r="CX26" s="909">
        <v>0</v>
      </c>
      <c r="CY26" s="909">
        <v>0</v>
      </c>
      <c r="CZ26" s="909">
        <v>0</v>
      </c>
      <c r="DA26" s="909">
        <v>0</v>
      </c>
      <c r="DB26" s="909">
        <v>0</v>
      </c>
      <c r="DC26" s="909">
        <v>0</v>
      </c>
      <c r="DD26" s="909">
        <v>0</v>
      </c>
      <c r="DE26" s="909">
        <v>0</v>
      </c>
      <c r="DF26" s="909">
        <v>0</v>
      </c>
      <c r="DG26" s="909">
        <v>0</v>
      </c>
      <c r="DH26" s="909">
        <v>0</v>
      </c>
      <c r="DI26" s="909">
        <v>0</v>
      </c>
      <c r="DJ26" s="909">
        <v>0</v>
      </c>
      <c r="DK26" s="909">
        <v>0</v>
      </c>
      <c r="DL26" s="404" t="s">
        <v>225</v>
      </c>
      <c r="DM26" s="404"/>
      <c r="DN26" s="191" t="s">
        <v>184</v>
      </c>
      <c r="DO26" s="624" t="s">
        <v>184</v>
      </c>
      <c r="DP26" s="624"/>
      <c r="DQ26" s="909">
        <v>0</v>
      </c>
      <c r="DR26" s="909">
        <v>0</v>
      </c>
      <c r="DS26" s="909">
        <v>0</v>
      </c>
      <c r="DT26" s="909">
        <v>0</v>
      </c>
      <c r="DU26" s="909">
        <v>0</v>
      </c>
      <c r="DV26" s="909">
        <v>0</v>
      </c>
      <c r="DW26" s="909">
        <v>0</v>
      </c>
      <c r="DX26" s="909">
        <v>0</v>
      </c>
      <c r="DY26" s="909">
        <v>0</v>
      </c>
      <c r="DZ26" s="909">
        <v>0</v>
      </c>
      <c r="EA26" s="909">
        <v>0</v>
      </c>
      <c r="EB26" s="909">
        <v>0</v>
      </c>
      <c r="EC26" s="909">
        <v>0</v>
      </c>
      <c r="ED26" s="909">
        <v>0</v>
      </c>
      <c r="EE26" s="909">
        <v>0</v>
      </c>
      <c r="EF26" s="909">
        <v>0</v>
      </c>
      <c r="EG26" s="909">
        <v>0</v>
      </c>
      <c r="EH26" s="909">
        <v>0</v>
      </c>
      <c r="EI26" s="909">
        <v>0</v>
      </c>
      <c r="EJ26" s="909">
        <v>0</v>
      </c>
      <c r="EK26" s="909">
        <f>SUM(EI26,EG26,EE26,EC26,EA26,DY26,DW26,DU26,DS26,DQ26,DJ26,DH26,DF26,DD26,DB26,CZ26,CX26,CV26,CT26,CR26,CL26,CJ26,CH26,CF26,CD26,CB26,BZ26,BX26,BQ26,BO26,BM26,BK26,BI26,BG26,BE26,BC26,BA26,AY26,AS26,AQ26,AO26,AM26,AK26,AI26,AG26,AE26,AC26,AA26,U26,S26,Q26,O26,M26,K26,I26,G26,E26,C26)</f>
        <v>0</v>
      </c>
      <c r="EL26" s="909">
        <f>SUM(EJ26,EH26,EF26,ED26,EB26,DZ26,DX26,DV26,DT26,DR26,DK26,DI26,DG26,DE26,DC26,DA26,CY26,CW26,CU26,CS26,CM26,CK26,CI26,CG26,CE26,CC26,CA26,BY26,BR26,BP26,BN26,BL26,BJ26,BH26,BF26,BD26,BB26,AZ26,AT26,AR26,AP26,AN26,AL26,AJ26,AH26,AF26,AD26,AB26,V26,T26,R26,P26,N26,L26,J26,H26,F26,D26)</f>
        <v>0</v>
      </c>
      <c r="EM26" s="909">
        <f>SUM(EK26:EL26)</f>
        <v>0</v>
      </c>
      <c r="EN26" s="404" t="s">
        <v>225</v>
      </c>
      <c r="EO26" s="404"/>
    </row>
    <row r="27" spans="1:145" ht="18" customHeight="1" thickBot="1">
      <c r="A27" s="670" t="s">
        <v>10</v>
      </c>
      <c r="B27" s="670"/>
      <c r="C27" s="988">
        <v>0</v>
      </c>
      <c r="D27" s="988">
        <v>0</v>
      </c>
      <c r="E27" s="988">
        <v>0</v>
      </c>
      <c r="F27" s="988">
        <v>0</v>
      </c>
      <c r="G27" s="988">
        <v>0</v>
      </c>
      <c r="H27" s="988">
        <v>0</v>
      </c>
      <c r="I27" s="988">
        <v>0</v>
      </c>
      <c r="J27" s="988">
        <v>0</v>
      </c>
      <c r="K27" s="988">
        <v>0</v>
      </c>
      <c r="L27" s="988">
        <v>0</v>
      </c>
      <c r="M27" s="988">
        <v>0</v>
      </c>
      <c r="N27" s="988">
        <v>0</v>
      </c>
      <c r="O27" s="988">
        <v>0</v>
      </c>
      <c r="P27" s="988">
        <v>0</v>
      </c>
      <c r="Q27" s="988">
        <v>0</v>
      </c>
      <c r="R27" s="988">
        <v>0</v>
      </c>
      <c r="S27" s="988">
        <v>0</v>
      </c>
      <c r="T27" s="988">
        <v>0</v>
      </c>
      <c r="U27" s="988">
        <v>0</v>
      </c>
      <c r="V27" s="988">
        <v>0</v>
      </c>
      <c r="W27" s="474" t="s">
        <v>226</v>
      </c>
      <c r="X27" s="474"/>
      <c r="Y27" s="670" t="s">
        <v>10</v>
      </c>
      <c r="Z27" s="670"/>
      <c r="AA27" s="989">
        <v>0</v>
      </c>
      <c r="AB27" s="989">
        <v>0</v>
      </c>
      <c r="AC27" s="989">
        <v>0</v>
      </c>
      <c r="AD27" s="989">
        <v>0</v>
      </c>
      <c r="AE27" s="989">
        <v>0</v>
      </c>
      <c r="AF27" s="989">
        <v>0</v>
      </c>
      <c r="AG27" s="989">
        <v>0</v>
      </c>
      <c r="AH27" s="989">
        <v>0</v>
      </c>
      <c r="AI27" s="989">
        <v>0</v>
      </c>
      <c r="AJ27" s="989">
        <v>0</v>
      </c>
      <c r="AK27" s="989">
        <v>0</v>
      </c>
      <c r="AL27" s="989">
        <v>0</v>
      </c>
      <c r="AM27" s="989">
        <v>0</v>
      </c>
      <c r="AN27" s="989">
        <v>0</v>
      </c>
      <c r="AO27" s="989">
        <v>0</v>
      </c>
      <c r="AP27" s="989">
        <v>0</v>
      </c>
      <c r="AQ27" s="989">
        <v>0</v>
      </c>
      <c r="AR27" s="989">
        <v>0</v>
      </c>
      <c r="AS27" s="989">
        <v>0</v>
      </c>
      <c r="AT27" s="989">
        <v>0</v>
      </c>
      <c r="AU27" s="435" t="s">
        <v>226</v>
      </c>
      <c r="AV27" s="435"/>
      <c r="AW27" s="560" t="s">
        <v>10</v>
      </c>
      <c r="AX27" s="560"/>
      <c r="AY27" s="989">
        <v>0</v>
      </c>
      <c r="AZ27" s="989">
        <v>0</v>
      </c>
      <c r="BA27" s="989">
        <v>0</v>
      </c>
      <c r="BB27" s="989">
        <v>0</v>
      </c>
      <c r="BC27" s="989">
        <v>0</v>
      </c>
      <c r="BD27" s="989">
        <v>0</v>
      </c>
      <c r="BE27" s="989">
        <v>0</v>
      </c>
      <c r="BF27" s="989">
        <v>0</v>
      </c>
      <c r="BG27" s="989">
        <v>0</v>
      </c>
      <c r="BH27" s="989">
        <v>0</v>
      </c>
      <c r="BI27" s="989">
        <v>0</v>
      </c>
      <c r="BJ27" s="989">
        <v>0</v>
      </c>
      <c r="BK27" s="989">
        <v>0</v>
      </c>
      <c r="BL27" s="989">
        <v>0</v>
      </c>
      <c r="BM27" s="989">
        <v>0</v>
      </c>
      <c r="BN27" s="989">
        <v>0</v>
      </c>
      <c r="BO27" s="989">
        <v>0</v>
      </c>
      <c r="BP27" s="989">
        <v>0</v>
      </c>
      <c r="BQ27" s="989">
        <v>0</v>
      </c>
      <c r="BR27" s="989">
        <v>0</v>
      </c>
      <c r="BS27" s="435" t="s">
        <v>226</v>
      </c>
      <c r="BT27" s="435"/>
      <c r="BU27" s="990"/>
      <c r="BV27" s="560" t="s">
        <v>10</v>
      </c>
      <c r="BW27" s="560"/>
      <c r="BX27" s="989">
        <v>0</v>
      </c>
      <c r="BY27" s="989">
        <v>0</v>
      </c>
      <c r="BZ27" s="989">
        <v>0</v>
      </c>
      <c r="CA27" s="989">
        <v>0</v>
      </c>
      <c r="CB27" s="989">
        <v>0</v>
      </c>
      <c r="CC27" s="989">
        <v>0</v>
      </c>
      <c r="CD27" s="989">
        <v>0</v>
      </c>
      <c r="CE27" s="989">
        <v>0</v>
      </c>
      <c r="CF27" s="989">
        <v>0</v>
      </c>
      <c r="CG27" s="989">
        <v>0</v>
      </c>
      <c r="CH27" s="989">
        <v>0</v>
      </c>
      <c r="CI27" s="989">
        <v>0</v>
      </c>
      <c r="CJ27" s="989">
        <v>0</v>
      </c>
      <c r="CK27" s="989">
        <v>0</v>
      </c>
      <c r="CL27" s="989">
        <v>0</v>
      </c>
      <c r="CM27" s="989">
        <v>0</v>
      </c>
      <c r="CN27" s="779" t="s">
        <v>226</v>
      </c>
      <c r="CO27" s="779"/>
      <c r="CP27" s="670" t="s">
        <v>10</v>
      </c>
      <c r="CQ27" s="670"/>
      <c r="CR27" s="989">
        <v>0</v>
      </c>
      <c r="CS27" s="989">
        <v>0</v>
      </c>
      <c r="CT27" s="989">
        <v>0</v>
      </c>
      <c r="CU27" s="989">
        <v>0</v>
      </c>
      <c r="CV27" s="989">
        <v>0</v>
      </c>
      <c r="CW27" s="989">
        <v>0</v>
      </c>
      <c r="CX27" s="989">
        <v>0</v>
      </c>
      <c r="CY27" s="989">
        <v>0</v>
      </c>
      <c r="CZ27" s="989">
        <v>0</v>
      </c>
      <c r="DA27" s="989">
        <v>0</v>
      </c>
      <c r="DB27" s="989">
        <v>0</v>
      </c>
      <c r="DC27" s="989">
        <v>0</v>
      </c>
      <c r="DD27" s="989">
        <v>0</v>
      </c>
      <c r="DE27" s="989">
        <v>0</v>
      </c>
      <c r="DF27" s="989">
        <v>0</v>
      </c>
      <c r="DG27" s="989">
        <v>0</v>
      </c>
      <c r="DH27" s="989">
        <v>0</v>
      </c>
      <c r="DI27" s="989">
        <v>0</v>
      </c>
      <c r="DJ27" s="989">
        <v>0</v>
      </c>
      <c r="DK27" s="989">
        <v>0</v>
      </c>
      <c r="DL27" s="435" t="s">
        <v>226</v>
      </c>
      <c r="DM27" s="435"/>
      <c r="DN27" s="991" t="s">
        <v>10</v>
      </c>
      <c r="DO27" s="670" t="s">
        <v>10</v>
      </c>
      <c r="DP27" s="670"/>
      <c r="DQ27" s="989">
        <v>0</v>
      </c>
      <c r="DR27" s="989">
        <v>0</v>
      </c>
      <c r="DS27" s="989">
        <v>0</v>
      </c>
      <c r="DT27" s="989">
        <v>0</v>
      </c>
      <c r="DU27" s="989">
        <v>0</v>
      </c>
      <c r="DV27" s="989">
        <v>0</v>
      </c>
      <c r="DW27" s="989">
        <v>0</v>
      </c>
      <c r="DX27" s="989">
        <v>0</v>
      </c>
      <c r="DY27" s="989">
        <v>0</v>
      </c>
      <c r="DZ27" s="989">
        <v>0</v>
      </c>
      <c r="EA27" s="989">
        <v>0</v>
      </c>
      <c r="EB27" s="989">
        <v>0</v>
      </c>
      <c r="EC27" s="989">
        <v>0</v>
      </c>
      <c r="ED27" s="989">
        <v>0</v>
      </c>
      <c r="EE27" s="989">
        <v>0</v>
      </c>
      <c r="EF27" s="989">
        <v>0</v>
      </c>
      <c r="EG27" s="989">
        <v>0</v>
      </c>
      <c r="EH27" s="989">
        <v>0</v>
      </c>
      <c r="EI27" s="989">
        <v>0</v>
      </c>
      <c r="EJ27" s="989">
        <v>0</v>
      </c>
      <c r="EK27" s="909">
        <f>SUM(EI27,EG27,EE27,EC27,EA27,DY27,DW27,DU27,DS27,DQ27,DJ27,DH27,DF27,DD27,DB27,CZ27,CX27,CV27,CT27,CR27,CL27,CJ27,CH27,CF27,CD27,CB27,BZ27,BX27,BQ27,BO27,BM27,BK27,BI27,BG27,BE27,BC27,BA27,AY27,AS27,AQ27,AO27,AM27,AK27,AI27,AG27,AE27,AC27,AA27,U27,S27,Q27,O27,M27,K27,I27,G27,E27,C27)</f>
        <v>0</v>
      </c>
      <c r="EL27" s="909">
        <f>SUM(EJ27,EH27,EF27,ED27,EB27,DZ27,DX27,DV27,DT27,DR27,DK27,DI27,DG27,DE27,DC27,DA27,CY27,CW27,CU27,CS27,CM27,CK27,CI27,CG27,CE27,CC27,CA27,BY27,BR27,BP27,BN27,BL27,BJ27,BH27,BF27,BD27,BB27,AZ27,AT27,AR27,AP27,AN27,AL27,AJ27,AH27,AF27,AD27,AB27,V27,T27,R27,P27,N27,L27,J27,H27,F27,D27)</f>
        <v>0</v>
      </c>
      <c r="EM27" s="909">
        <f>SUM(EK27:EL27)</f>
        <v>0</v>
      </c>
      <c r="EN27" s="435" t="s">
        <v>226</v>
      </c>
      <c r="EO27" s="435"/>
    </row>
    <row r="28" spans="1:145" ht="18" customHeight="1" thickBot="1">
      <c r="A28" s="633" t="s">
        <v>11</v>
      </c>
      <c r="B28" s="633"/>
      <c r="C28" s="915">
        <f>SUM(C8:C27)</f>
        <v>14</v>
      </c>
      <c r="D28" s="915">
        <f>SUM(D8:D27)</f>
        <v>4</v>
      </c>
      <c r="E28" s="915">
        <f>SUM(E8:E27)</f>
        <v>10</v>
      </c>
      <c r="F28" s="915">
        <f>SUM(F8:F27)</f>
        <v>3</v>
      </c>
      <c r="G28" s="915">
        <f>SUM(G8:G27)</f>
        <v>11</v>
      </c>
      <c r="H28" s="915">
        <f>SUM(H8:H27)</f>
        <v>4</v>
      </c>
      <c r="I28" s="915">
        <f>SUM(I8:I27)</f>
        <v>3</v>
      </c>
      <c r="J28" s="915">
        <f>SUM(J8:J27)</f>
        <v>0</v>
      </c>
      <c r="K28" s="915">
        <f>SUM(K8:K27)</f>
        <v>6</v>
      </c>
      <c r="L28" s="915">
        <f>SUM(L8:L27)</f>
        <v>1</v>
      </c>
      <c r="M28" s="915">
        <f>SUM(M8:M27)</f>
        <v>4</v>
      </c>
      <c r="N28" s="915">
        <f>SUM(N8:N27)</f>
        <v>1</v>
      </c>
      <c r="O28" s="915">
        <f>SUM(O8:O27)</f>
        <v>2</v>
      </c>
      <c r="P28" s="915">
        <f>SUM(P8:P27)</f>
        <v>2</v>
      </c>
      <c r="Q28" s="915">
        <f>SUM(Q8:Q27)</f>
        <v>0</v>
      </c>
      <c r="R28" s="915">
        <f>SUM(R8:R27)</f>
        <v>0</v>
      </c>
      <c r="S28" s="915">
        <f>SUM(S8:S27)</f>
        <v>1</v>
      </c>
      <c r="T28" s="915">
        <f>SUM(T8:T27)</f>
        <v>0</v>
      </c>
      <c r="U28" s="915">
        <f>SUM(U8:U27)</f>
        <v>0</v>
      </c>
      <c r="V28" s="915">
        <f>SUM(V8:V27)</f>
        <v>0</v>
      </c>
      <c r="W28" s="434" t="s">
        <v>201</v>
      </c>
      <c r="X28" s="434"/>
      <c r="Y28" s="633" t="s">
        <v>11</v>
      </c>
      <c r="Z28" s="633"/>
      <c r="AA28" s="915">
        <f>SUM(AA8:AA27)</f>
        <v>0</v>
      </c>
      <c r="AB28" s="915">
        <f>SUM(AB8:AB27)</f>
        <v>0</v>
      </c>
      <c r="AC28" s="915">
        <f>SUM(AC8:AC27)</f>
        <v>9</v>
      </c>
      <c r="AD28" s="915">
        <f>SUM(AD8:AD27)</f>
        <v>1</v>
      </c>
      <c r="AE28" s="915">
        <f>SUM(AE8:AE27)</f>
        <v>3</v>
      </c>
      <c r="AF28" s="915">
        <f>SUM(AF8:AF27)</f>
        <v>0</v>
      </c>
      <c r="AG28" s="915">
        <f>SUM(AG8:AG27)</f>
        <v>11</v>
      </c>
      <c r="AH28" s="915">
        <f>SUM(AH8:AH27)</f>
        <v>0</v>
      </c>
      <c r="AI28" s="915">
        <f>SUM(AI8:AI27)</f>
        <v>6</v>
      </c>
      <c r="AJ28" s="915">
        <f>SUM(AJ8:AJ27)</f>
        <v>3</v>
      </c>
      <c r="AK28" s="915">
        <f>SUM(AK8:AK27)</f>
        <v>2</v>
      </c>
      <c r="AL28" s="915">
        <f>SUM(AL8:AL27)</f>
        <v>0</v>
      </c>
      <c r="AM28" s="915">
        <f>SUM(AM8:AM27)</f>
        <v>31</v>
      </c>
      <c r="AN28" s="915">
        <f>SUM(AN8:AN27)</f>
        <v>15</v>
      </c>
      <c r="AO28" s="915">
        <f>SUM(AO8:AO27)</f>
        <v>17</v>
      </c>
      <c r="AP28" s="915">
        <f>SUM(AP8:AP27)</f>
        <v>6</v>
      </c>
      <c r="AQ28" s="915">
        <f>SUM(AQ8:AQ27)</f>
        <v>17</v>
      </c>
      <c r="AR28" s="915">
        <f>SUM(AR8:AR27)</f>
        <v>2</v>
      </c>
      <c r="AS28" s="915">
        <f>SUM(AS8:AS27)</f>
        <v>9</v>
      </c>
      <c r="AT28" s="915">
        <f>SUM(AT8:AT27)</f>
        <v>2</v>
      </c>
      <c r="AU28" s="434" t="s">
        <v>201</v>
      </c>
      <c r="AV28" s="434"/>
      <c r="AW28" s="633" t="s">
        <v>11</v>
      </c>
      <c r="AX28" s="633"/>
      <c r="AY28" s="915">
        <f>SUM(AY8:AY27)</f>
        <v>12</v>
      </c>
      <c r="AZ28" s="915">
        <f>SUM(AZ8:AZ27)</f>
        <v>10</v>
      </c>
      <c r="BA28" s="915">
        <f>SUM(BA8:BA27)</f>
        <v>8</v>
      </c>
      <c r="BB28" s="915">
        <f>SUM(BB8:BB27)</f>
        <v>3</v>
      </c>
      <c r="BC28" s="915">
        <f>SUM(BC8:BC27)</f>
        <v>12</v>
      </c>
      <c r="BD28" s="915">
        <f>SUM(BD8:BD27)</f>
        <v>3</v>
      </c>
      <c r="BE28" s="915">
        <f>SUM(BE8:BE27)</f>
        <v>5</v>
      </c>
      <c r="BF28" s="915">
        <f>SUM(BF8:BF27)</f>
        <v>10</v>
      </c>
      <c r="BG28" s="915">
        <f>SUM(BG8:BG27)</f>
        <v>2</v>
      </c>
      <c r="BH28" s="915">
        <f>SUM(BH8:BH27)</f>
        <v>0</v>
      </c>
      <c r="BI28" s="915">
        <f>SUM(BI8:BI27)</f>
        <v>15</v>
      </c>
      <c r="BJ28" s="915">
        <f>SUM(BJ8:BJ27)</f>
        <v>0</v>
      </c>
      <c r="BK28" s="915">
        <f>SUM(BK8:BK27)</f>
        <v>11</v>
      </c>
      <c r="BL28" s="915">
        <f>SUM(BL8:BL27)</f>
        <v>0</v>
      </c>
      <c r="BM28" s="915">
        <f>SUM(BM8:BM27)</f>
        <v>0</v>
      </c>
      <c r="BN28" s="915">
        <f>SUM(BN8:BN27)</f>
        <v>0</v>
      </c>
      <c r="BO28" s="915">
        <f>SUM(BO8:BO27)</f>
        <v>0</v>
      </c>
      <c r="BP28" s="915">
        <f>SUM(BP8:BP27)</f>
        <v>1</v>
      </c>
      <c r="BQ28" s="915">
        <f>SUM(BQ8:BQ27)</f>
        <v>0</v>
      </c>
      <c r="BR28" s="915">
        <f>SUM(BR8:BR27)</f>
        <v>0</v>
      </c>
      <c r="BS28" s="434" t="s">
        <v>201</v>
      </c>
      <c r="BT28" s="434"/>
      <c r="BU28" s="992"/>
      <c r="BV28" s="633" t="s">
        <v>11</v>
      </c>
      <c r="BW28" s="633"/>
      <c r="BX28" s="915">
        <f>SUM(BX8:BX27)</f>
        <v>1</v>
      </c>
      <c r="BY28" s="915">
        <f>SUM(BY8:BY27)</f>
        <v>0</v>
      </c>
      <c r="BZ28" s="915">
        <f>SUM(BZ8:BZ27)</f>
        <v>0</v>
      </c>
      <c r="CA28" s="915">
        <f>SUM(CA8:CA27)</f>
        <v>0</v>
      </c>
      <c r="CB28" s="915">
        <f>SUM(CB8:CB27)</f>
        <v>0</v>
      </c>
      <c r="CC28" s="915">
        <f>SUM(CC8:CC27)</f>
        <v>0</v>
      </c>
      <c r="CD28" s="915">
        <f>SUM(CD8:CD27)</f>
        <v>0</v>
      </c>
      <c r="CE28" s="915">
        <f>SUM(CE8:CE27)</f>
        <v>0</v>
      </c>
      <c r="CF28" s="915">
        <f>SUM(CF8:CF27)</f>
        <v>0</v>
      </c>
      <c r="CG28" s="915">
        <f>SUM(CG8:CG27)</f>
        <v>0</v>
      </c>
      <c r="CH28" s="915">
        <f>SUM(CH8:CH27)</f>
        <v>0</v>
      </c>
      <c r="CI28" s="915">
        <f>SUM(CI8:CI27)</f>
        <v>0</v>
      </c>
      <c r="CJ28" s="915">
        <f>SUM(CJ8:CJ27)</f>
        <v>0</v>
      </c>
      <c r="CK28" s="915">
        <f>SUM(CK8:CK27)</f>
        <v>0</v>
      </c>
      <c r="CL28" s="915">
        <f>SUM(CL8:CL27)</f>
        <v>1</v>
      </c>
      <c r="CM28" s="915">
        <f>SUM(CM8:CM27)</f>
        <v>0</v>
      </c>
      <c r="CN28" s="434" t="s">
        <v>201</v>
      </c>
      <c r="CO28" s="434"/>
      <c r="CP28" s="633" t="s">
        <v>11</v>
      </c>
      <c r="CQ28" s="633"/>
      <c r="CR28" s="915">
        <f>SUM(CR8:CR27)</f>
        <v>8</v>
      </c>
      <c r="CS28" s="915">
        <f>SUM(CS8:CS27)</f>
        <v>1</v>
      </c>
      <c r="CT28" s="915">
        <f>SUM(CT8:CT27)</f>
        <v>2</v>
      </c>
      <c r="CU28" s="915">
        <f>SUM(CU8:CU27)</f>
        <v>0</v>
      </c>
      <c r="CV28" s="915">
        <f>SUM(CV8:CV27)</f>
        <v>9</v>
      </c>
      <c r="CW28" s="915">
        <f>SUM(CW8:CW27)</f>
        <v>1</v>
      </c>
      <c r="CX28" s="915">
        <f>SUM(CX8:CX27)</f>
        <v>1</v>
      </c>
      <c r="CY28" s="915">
        <f>SUM(CY8:CY27)</f>
        <v>0</v>
      </c>
      <c r="CZ28" s="915">
        <f>SUM(CZ8:CZ27)</f>
        <v>2</v>
      </c>
      <c r="DA28" s="915">
        <f>SUM(DA8:DA27)</f>
        <v>0</v>
      </c>
      <c r="DB28" s="915">
        <f>SUM(DB8:DB27)</f>
        <v>0</v>
      </c>
      <c r="DC28" s="915">
        <f>SUM(DC8:DC27)</f>
        <v>1</v>
      </c>
      <c r="DD28" s="915">
        <f>SUM(DD8:DD27)</f>
        <v>3</v>
      </c>
      <c r="DE28" s="915">
        <f>SUM(DE8:DE27)</f>
        <v>0</v>
      </c>
      <c r="DF28" s="915">
        <f>SUM(DF8:DF27)</f>
        <v>1</v>
      </c>
      <c r="DG28" s="915">
        <f>SUM(DG8:DG27)</f>
        <v>0</v>
      </c>
      <c r="DH28" s="915">
        <f>SUM(DH8:DH27)</f>
        <v>0</v>
      </c>
      <c r="DI28" s="915">
        <f>SUM(DI8:DI27)</f>
        <v>0</v>
      </c>
      <c r="DJ28" s="915">
        <f>SUM(DJ8:DJ27)</f>
        <v>1</v>
      </c>
      <c r="DK28" s="915">
        <f>SUM(DK8:DK27)</f>
        <v>0</v>
      </c>
      <c r="DL28" s="434" t="s">
        <v>201</v>
      </c>
      <c r="DM28" s="434"/>
      <c r="DN28" s="209" t="s">
        <v>11</v>
      </c>
      <c r="DO28" s="633" t="s">
        <v>11</v>
      </c>
      <c r="DP28" s="633"/>
      <c r="DQ28" s="915">
        <f>SUM(DQ8:DQ27)</f>
        <v>0</v>
      </c>
      <c r="DR28" s="915">
        <f>SUM(DR8:DR27)</f>
        <v>0</v>
      </c>
      <c r="DS28" s="915">
        <f>SUM(DS8:DS27)</f>
        <v>1</v>
      </c>
      <c r="DT28" s="915">
        <f>SUM(DT8:DT27)</f>
        <v>0</v>
      </c>
      <c r="DU28" s="915">
        <f>SUM(DU8:DU27)</f>
        <v>2</v>
      </c>
      <c r="DV28" s="915">
        <f>SUM(DV8:DV27)</f>
        <v>0</v>
      </c>
      <c r="DW28" s="915">
        <f>SUM(DW8:DW27)</f>
        <v>2</v>
      </c>
      <c r="DX28" s="915">
        <f>SUM(DX8:DX27)</f>
        <v>1</v>
      </c>
      <c r="DY28" s="915">
        <f>SUM(DY8:DY27)</f>
        <v>0</v>
      </c>
      <c r="DZ28" s="915">
        <f>SUM(DZ8:DZ27)</f>
        <v>0</v>
      </c>
      <c r="EA28" s="915">
        <f>SUM(EA8:EA27)</f>
        <v>0</v>
      </c>
      <c r="EB28" s="915">
        <f>SUM(EB8:EB27)</f>
        <v>3</v>
      </c>
      <c r="EC28" s="915">
        <f>SUM(EC8:EC27)</f>
        <v>1</v>
      </c>
      <c r="ED28" s="915">
        <f>SUM(ED8:ED27)</f>
        <v>0</v>
      </c>
      <c r="EE28" s="915">
        <f>SUM(EE8:EE27)</f>
        <v>0</v>
      </c>
      <c r="EF28" s="915">
        <f>SUM(EF8:EF27)</f>
        <v>0</v>
      </c>
      <c r="EG28" s="915">
        <f>SUM(EG8:EG27)</f>
        <v>0</v>
      </c>
      <c r="EH28" s="915">
        <f>SUM(EH8:EH27)</f>
        <v>0</v>
      </c>
      <c r="EI28" s="915">
        <f>SUM(EI8:EI27)</f>
        <v>1</v>
      </c>
      <c r="EJ28" s="915">
        <f>SUM(EJ8:EJ27)</f>
        <v>1</v>
      </c>
      <c r="EK28" s="915">
        <f>SUM(EK8:EK27)</f>
        <v>257</v>
      </c>
      <c r="EL28" s="915">
        <f>SUM(EL8:EL27)</f>
        <v>79</v>
      </c>
      <c r="EM28" s="915">
        <f>SUM(EM8:EM27)</f>
        <v>336</v>
      </c>
      <c r="EN28" s="434" t="s">
        <v>201</v>
      </c>
      <c r="EO28" s="434"/>
    </row>
    <row r="29" spans="1:145" ht="15.75" thickTop="1">
      <c r="CP29" s="993"/>
      <c r="CQ29" s="993"/>
    </row>
    <row r="30" spans="1:145" ht="18" hidden="1">
      <c r="A30" s="631"/>
      <c r="B30" s="631"/>
      <c r="T30" s="994"/>
      <c r="X30" s="711"/>
    </row>
    <row r="31" spans="1:145" ht="15.75">
      <c r="A31" s="631"/>
      <c r="B31" s="631"/>
      <c r="T31" s="230"/>
      <c r="X31" s="230"/>
    </row>
    <row r="32" spans="1:145" ht="15.75">
      <c r="A32" s="631"/>
      <c r="B32" s="631"/>
    </row>
    <row r="33" spans="1:2" ht="15.75">
      <c r="A33" s="995"/>
      <c r="B33" s="358"/>
    </row>
    <row r="34" spans="1:2" ht="15.75">
      <c r="A34" s="995"/>
      <c r="B34" s="358"/>
    </row>
    <row r="35" spans="1:2" ht="15.75">
      <c r="A35" s="995"/>
      <c r="B35" s="358"/>
    </row>
    <row r="36" spans="1:2" ht="15.75">
      <c r="A36" s="995"/>
      <c r="B36" s="358"/>
    </row>
    <row r="37" spans="1:2" ht="15.75">
      <c r="A37" s="995"/>
      <c r="B37" s="358"/>
    </row>
    <row r="38" spans="1:2" ht="15.75">
      <c r="A38" s="995"/>
      <c r="B38" s="358"/>
    </row>
    <row r="39" spans="1:2" ht="15.75">
      <c r="A39" s="631"/>
      <c r="B39" s="631"/>
    </row>
    <row r="40" spans="1:2" ht="15.75">
      <c r="A40" s="631"/>
      <c r="B40" s="631"/>
    </row>
    <row r="41" spans="1:2" ht="15.75">
      <c r="A41" s="631"/>
      <c r="B41" s="631"/>
    </row>
    <row r="42" spans="1:2" ht="15.75">
      <c r="A42" s="631"/>
      <c r="B42" s="631"/>
    </row>
    <row r="43" spans="1:2" ht="15.75">
      <c r="A43" s="631"/>
      <c r="B43" s="631"/>
    </row>
    <row r="44" spans="1:2" ht="15.75">
      <c r="A44" s="631"/>
      <c r="B44" s="631"/>
    </row>
    <row r="45" spans="1:2" ht="15.75">
      <c r="A45" s="631"/>
      <c r="B45" s="631"/>
    </row>
    <row r="46" spans="1:2" ht="15.75">
      <c r="A46" s="631"/>
      <c r="B46" s="631"/>
    </row>
    <row r="47" spans="1:2" ht="15.75">
      <c r="A47" s="631"/>
      <c r="B47" s="631"/>
    </row>
    <row r="48" spans="1:2" ht="15.75">
      <c r="A48" s="631"/>
      <c r="B48" s="631"/>
    </row>
    <row r="51" spans="119:139">
      <c r="DO51" s="193" t="s">
        <v>172</v>
      </c>
      <c r="DQ51" s="193">
        <v>8</v>
      </c>
      <c r="DR51" s="193">
        <v>0</v>
      </c>
      <c r="DS51" s="193">
        <v>0</v>
      </c>
      <c r="DT51" s="193">
        <v>0</v>
      </c>
      <c r="DU51" s="193">
        <v>12</v>
      </c>
      <c r="DV51" s="193">
        <v>2</v>
      </c>
      <c r="DW51" s="193">
        <v>0</v>
      </c>
      <c r="DX51" s="193">
        <v>0</v>
      </c>
      <c r="DY51" s="193">
        <v>0</v>
      </c>
      <c r="DZ51" s="193">
        <v>0</v>
      </c>
      <c r="EA51" s="193">
        <v>1</v>
      </c>
      <c r="EB51" s="193">
        <v>1</v>
      </c>
      <c r="EE51" s="193">
        <v>21</v>
      </c>
      <c r="EF51" s="193">
        <v>3</v>
      </c>
      <c r="EG51" s="193">
        <v>24</v>
      </c>
      <c r="EI51" s="193">
        <v>21</v>
      </c>
    </row>
    <row r="52" spans="119:139">
      <c r="DO52" s="193" t="s">
        <v>173</v>
      </c>
      <c r="DQ52" s="193">
        <v>1</v>
      </c>
      <c r="DR52" s="193">
        <v>1</v>
      </c>
      <c r="DS52" s="193">
        <v>7</v>
      </c>
      <c r="DT52" s="193">
        <v>1</v>
      </c>
      <c r="DU52" s="193">
        <v>7</v>
      </c>
      <c r="DV52" s="193">
        <v>2</v>
      </c>
      <c r="DW52" s="193">
        <v>1</v>
      </c>
      <c r="DX52" s="193">
        <v>0</v>
      </c>
      <c r="DY52" s="193">
        <v>2</v>
      </c>
      <c r="DZ52" s="193">
        <v>0</v>
      </c>
      <c r="EA52" s="193">
        <v>0</v>
      </c>
      <c r="EB52" s="193">
        <v>0</v>
      </c>
      <c r="EE52" s="193">
        <v>18</v>
      </c>
      <c r="EF52" s="193">
        <v>4</v>
      </c>
      <c r="EG52" s="193">
        <v>22</v>
      </c>
      <c r="EI52" s="193">
        <v>18</v>
      </c>
    </row>
    <row r="53" spans="119:139">
      <c r="DO53" s="193" t="s">
        <v>7</v>
      </c>
      <c r="DQ53" s="193">
        <v>0</v>
      </c>
      <c r="DR53" s="193">
        <v>0</v>
      </c>
      <c r="DS53" s="193">
        <v>0</v>
      </c>
      <c r="DT53" s="193">
        <v>0</v>
      </c>
      <c r="DU53" s="193">
        <v>0</v>
      </c>
      <c r="DV53" s="193">
        <v>0</v>
      </c>
      <c r="DW53" s="193">
        <v>0</v>
      </c>
      <c r="DX53" s="193">
        <v>0</v>
      </c>
      <c r="DY53" s="193">
        <v>0</v>
      </c>
      <c r="DZ53" s="193">
        <v>0</v>
      </c>
      <c r="EA53" s="193">
        <v>0</v>
      </c>
      <c r="EB53" s="193">
        <v>0</v>
      </c>
      <c r="EE53" s="193">
        <v>0</v>
      </c>
      <c r="EF53" s="193">
        <v>0</v>
      </c>
      <c r="EG53" s="193">
        <v>0</v>
      </c>
      <c r="EI53" s="193">
        <v>0</v>
      </c>
    </row>
    <row r="54" spans="119:139">
      <c r="DO54" s="193" t="s">
        <v>8</v>
      </c>
      <c r="DP54" s="193" t="s">
        <v>174</v>
      </c>
      <c r="DQ54" s="193">
        <v>0</v>
      </c>
      <c r="DR54" s="193">
        <v>0</v>
      </c>
      <c r="DS54" s="193">
        <v>0</v>
      </c>
      <c r="DT54" s="193">
        <v>0</v>
      </c>
      <c r="DU54" s="193">
        <v>0</v>
      </c>
      <c r="DV54" s="193">
        <v>0</v>
      </c>
      <c r="DW54" s="193">
        <v>0</v>
      </c>
      <c r="DX54" s="193">
        <v>0</v>
      </c>
      <c r="DY54" s="193">
        <v>0</v>
      </c>
      <c r="DZ54" s="193">
        <v>0</v>
      </c>
      <c r="EA54" s="193">
        <v>0</v>
      </c>
      <c r="EB54" s="193">
        <v>1</v>
      </c>
      <c r="EE54" s="193">
        <v>0</v>
      </c>
      <c r="EF54" s="193">
        <v>1</v>
      </c>
      <c r="EG54" s="193">
        <v>1</v>
      </c>
      <c r="EI54" s="193">
        <v>0</v>
      </c>
    </row>
    <row r="55" spans="119:139">
      <c r="DP55" s="193" t="s">
        <v>175</v>
      </c>
      <c r="DQ55" s="193">
        <v>2</v>
      </c>
      <c r="DR55" s="193">
        <v>3</v>
      </c>
      <c r="DS55" s="193">
        <v>11</v>
      </c>
      <c r="DT55" s="193">
        <v>6</v>
      </c>
      <c r="DU55" s="193">
        <v>1</v>
      </c>
      <c r="DV55" s="193">
        <v>0</v>
      </c>
      <c r="DW55" s="193">
        <v>0</v>
      </c>
      <c r="DX55" s="193">
        <v>0</v>
      </c>
      <c r="DY55" s="193">
        <v>2</v>
      </c>
      <c r="DZ55" s="193">
        <v>1</v>
      </c>
      <c r="EA55" s="193">
        <v>0</v>
      </c>
      <c r="EB55" s="193">
        <v>0</v>
      </c>
      <c r="EE55" s="193">
        <v>16</v>
      </c>
      <c r="EF55" s="193">
        <v>10</v>
      </c>
      <c r="EG55" s="193">
        <v>26</v>
      </c>
      <c r="EI55" s="193">
        <v>16</v>
      </c>
    </row>
    <row r="56" spans="119:139">
      <c r="DP56" s="193" t="s">
        <v>176</v>
      </c>
      <c r="DQ56" s="193">
        <v>0</v>
      </c>
      <c r="DR56" s="193">
        <v>0</v>
      </c>
      <c r="DS56" s="193">
        <v>0</v>
      </c>
      <c r="DT56" s="193">
        <v>0</v>
      </c>
      <c r="DU56" s="193">
        <v>0</v>
      </c>
      <c r="DV56" s="193">
        <v>0</v>
      </c>
      <c r="DW56" s="193">
        <v>0</v>
      </c>
      <c r="DX56" s="193">
        <v>0</v>
      </c>
      <c r="DY56" s="193">
        <v>0</v>
      </c>
      <c r="DZ56" s="193">
        <v>0</v>
      </c>
      <c r="EA56" s="193">
        <v>0</v>
      </c>
      <c r="EB56" s="193">
        <v>0</v>
      </c>
      <c r="EE56" s="193">
        <v>0</v>
      </c>
      <c r="EF56" s="193">
        <v>0</v>
      </c>
      <c r="EG56" s="193">
        <v>0</v>
      </c>
      <c r="EI56" s="193">
        <v>0</v>
      </c>
    </row>
    <row r="57" spans="119:139">
      <c r="DP57" s="193" t="s">
        <v>177</v>
      </c>
      <c r="DQ57" s="193">
        <v>0</v>
      </c>
      <c r="DR57" s="193">
        <v>0</v>
      </c>
      <c r="DS57" s="193">
        <v>0</v>
      </c>
      <c r="DT57" s="193">
        <v>0</v>
      </c>
      <c r="DU57" s="193">
        <v>0</v>
      </c>
      <c r="DV57" s="193">
        <v>0</v>
      </c>
      <c r="DW57" s="193">
        <v>0</v>
      </c>
      <c r="DX57" s="193">
        <v>0</v>
      </c>
      <c r="DY57" s="193">
        <v>0</v>
      </c>
      <c r="DZ57" s="193">
        <v>0</v>
      </c>
      <c r="EA57" s="193">
        <v>0</v>
      </c>
      <c r="EB57" s="193">
        <v>0</v>
      </c>
      <c r="EE57" s="193">
        <v>0</v>
      </c>
      <c r="EF57" s="193">
        <v>0</v>
      </c>
      <c r="EG57" s="193">
        <v>0</v>
      </c>
      <c r="EI57" s="193">
        <v>0</v>
      </c>
    </row>
    <row r="58" spans="119:139">
      <c r="DP58" s="193" t="s">
        <v>178</v>
      </c>
      <c r="DQ58" s="193">
        <v>0</v>
      </c>
      <c r="DR58" s="193">
        <v>0</v>
      </c>
      <c r="DS58" s="193">
        <v>0</v>
      </c>
      <c r="DT58" s="193">
        <v>0</v>
      </c>
      <c r="DU58" s="193">
        <v>0</v>
      </c>
      <c r="DV58" s="193">
        <v>0</v>
      </c>
      <c r="DW58" s="193">
        <v>0</v>
      </c>
      <c r="DX58" s="193">
        <v>0</v>
      </c>
      <c r="DY58" s="193">
        <v>0</v>
      </c>
      <c r="DZ58" s="193">
        <v>0</v>
      </c>
      <c r="EA58" s="193">
        <v>0</v>
      </c>
      <c r="EB58" s="193">
        <v>0</v>
      </c>
      <c r="EE58" s="193">
        <v>0</v>
      </c>
      <c r="EF58" s="193">
        <v>0</v>
      </c>
      <c r="EG58" s="193">
        <v>0</v>
      </c>
      <c r="EI58" s="193">
        <v>0</v>
      </c>
    </row>
    <row r="59" spans="119:139">
      <c r="DP59" s="193" t="s">
        <v>179</v>
      </c>
      <c r="DQ59" s="193">
        <v>0</v>
      </c>
      <c r="DR59" s="193">
        <v>0</v>
      </c>
      <c r="DS59" s="193">
        <v>0</v>
      </c>
      <c r="DT59" s="193">
        <v>0</v>
      </c>
      <c r="DU59" s="193">
        <v>0</v>
      </c>
      <c r="DV59" s="193">
        <v>0</v>
      </c>
      <c r="DW59" s="193">
        <v>0</v>
      </c>
      <c r="DX59" s="193">
        <v>0</v>
      </c>
      <c r="DY59" s="193">
        <v>0</v>
      </c>
      <c r="DZ59" s="193">
        <v>0</v>
      </c>
      <c r="EA59" s="193">
        <v>0</v>
      </c>
      <c r="EB59" s="193">
        <v>0</v>
      </c>
      <c r="EE59" s="193">
        <v>0</v>
      </c>
      <c r="EF59" s="193">
        <v>0</v>
      </c>
      <c r="EG59" s="193">
        <v>0</v>
      </c>
      <c r="EI59" s="193">
        <v>0</v>
      </c>
    </row>
    <row r="60" spans="119:139">
      <c r="DO60" s="193" t="s">
        <v>392</v>
      </c>
      <c r="DQ60" s="193">
        <v>2</v>
      </c>
      <c r="DR60" s="193">
        <v>0</v>
      </c>
      <c r="DS60" s="193">
        <v>6</v>
      </c>
      <c r="DT60" s="193">
        <v>1</v>
      </c>
      <c r="DU60" s="193">
        <v>3</v>
      </c>
      <c r="DV60" s="193">
        <v>0</v>
      </c>
      <c r="DW60" s="193">
        <v>0</v>
      </c>
      <c r="DX60" s="193">
        <v>0</v>
      </c>
      <c r="DY60" s="193">
        <v>3</v>
      </c>
      <c r="DZ60" s="193">
        <v>0</v>
      </c>
      <c r="EA60" s="193">
        <v>0</v>
      </c>
      <c r="EB60" s="193">
        <v>1</v>
      </c>
      <c r="EE60" s="193">
        <v>14</v>
      </c>
      <c r="EF60" s="193">
        <v>2</v>
      </c>
      <c r="EG60" s="193">
        <v>16</v>
      </c>
      <c r="EI60" s="193">
        <v>14</v>
      </c>
    </row>
    <row r="61" spans="119:139">
      <c r="DO61" s="193" t="s">
        <v>181</v>
      </c>
      <c r="DQ61" s="193">
        <v>11</v>
      </c>
      <c r="DR61" s="193">
        <v>5</v>
      </c>
      <c r="DS61" s="193">
        <v>26</v>
      </c>
      <c r="DT61" s="193">
        <v>5</v>
      </c>
      <c r="DU61" s="193">
        <v>12</v>
      </c>
      <c r="DV61" s="193">
        <v>9</v>
      </c>
      <c r="DW61" s="193">
        <v>0</v>
      </c>
      <c r="DX61" s="193">
        <v>0</v>
      </c>
      <c r="DY61" s="193">
        <v>4</v>
      </c>
      <c r="DZ61" s="193">
        <v>1</v>
      </c>
      <c r="EA61" s="193">
        <v>1</v>
      </c>
      <c r="EB61" s="193">
        <v>0</v>
      </c>
      <c r="EE61" s="193">
        <v>54</v>
      </c>
      <c r="EF61" s="193">
        <v>20</v>
      </c>
      <c r="EG61" s="193">
        <v>74</v>
      </c>
      <c r="EI61" s="193">
        <v>54</v>
      </c>
    </row>
    <row r="62" spans="119:139">
      <c r="DO62" s="193" t="s">
        <v>75</v>
      </c>
      <c r="DQ62" s="193">
        <v>0</v>
      </c>
      <c r="DR62" s="193">
        <v>0</v>
      </c>
      <c r="DS62" s="193">
        <v>20</v>
      </c>
      <c r="DT62" s="193">
        <v>4</v>
      </c>
      <c r="DU62" s="193">
        <v>7</v>
      </c>
      <c r="DV62" s="193">
        <v>5</v>
      </c>
      <c r="DW62" s="193">
        <v>0</v>
      </c>
      <c r="DX62" s="193">
        <v>0</v>
      </c>
      <c r="DY62" s="193">
        <v>3</v>
      </c>
      <c r="DZ62" s="193">
        <v>1</v>
      </c>
      <c r="EA62" s="193">
        <v>0</v>
      </c>
      <c r="EB62" s="193">
        <v>0</v>
      </c>
      <c r="EE62" s="193">
        <v>30</v>
      </c>
      <c r="EF62" s="193">
        <v>10</v>
      </c>
      <c r="EG62" s="193">
        <v>40</v>
      </c>
      <c r="EI62" s="193">
        <v>30</v>
      </c>
    </row>
    <row r="63" spans="119:139">
      <c r="DO63" s="193" t="s">
        <v>78</v>
      </c>
      <c r="DQ63" s="193">
        <v>0</v>
      </c>
      <c r="DR63" s="193">
        <v>0</v>
      </c>
      <c r="DS63" s="193">
        <v>0</v>
      </c>
      <c r="DT63" s="193">
        <v>0</v>
      </c>
      <c r="DU63" s="193">
        <v>0</v>
      </c>
      <c r="DV63" s="193">
        <v>0</v>
      </c>
      <c r="DW63" s="193">
        <v>0</v>
      </c>
      <c r="DX63" s="193">
        <v>0</v>
      </c>
      <c r="DY63" s="193">
        <v>0</v>
      </c>
      <c r="DZ63" s="193">
        <v>0</v>
      </c>
      <c r="EA63" s="193">
        <v>0</v>
      </c>
      <c r="EB63" s="193">
        <v>0</v>
      </c>
      <c r="EE63" s="193">
        <v>0</v>
      </c>
      <c r="EF63" s="193">
        <v>0</v>
      </c>
      <c r="EG63" s="193">
        <v>0</v>
      </c>
      <c r="EI63" s="193">
        <v>0</v>
      </c>
    </row>
    <row r="64" spans="119:139">
      <c r="DO64" s="193" t="s">
        <v>409</v>
      </c>
      <c r="DQ64" s="193">
        <v>8</v>
      </c>
      <c r="DR64" s="193">
        <v>1</v>
      </c>
      <c r="DS64" s="193">
        <v>12</v>
      </c>
      <c r="DT64" s="193">
        <v>3</v>
      </c>
      <c r="DU64" s="193">
        <v>6</v>
      </c>
      <c r="DV64" s="193">
        <v>6</v>
      </c>
      <c r="DW64" s="193">
        <v>0</v>
      </c>
      <c r="DX64" s="193">
        <v>0</v>
      </c>
      <c r="DY64" s="193">
        <v>2</v>
      </c>
      <c r="DZ64" s="193">
        <v>0</v>
      </c>
      <c r="EA64" s="193">
        <v>0</v>
      </c>
      <c r="EB64" s="193">
        <v>0</v>
      </c>
      <c r="EE64" s="193">
        <v>28</v>
      </c>
      <c r="EF64" s="193">
        <v>10</v>
      </c>
      <c r="EG64" s="193">
        <v>38</v>
      </c>
      <c r="EI64" s="193">
        <v>28</v>
      </c>
    </row>
    <row r="65" spans="119:139">
      <c r="DO65" s="193" t="s">
        <v>9</v>
      </c>
      <c r="DQ65" s="193">
        <v>3</v>
      </c>
      <c r="DR65" s="193">
        <v>0</v>
      </c>
      <c r="DS65" s="193">
        <v>0</v>
      </c>
      <c r="DT65" s="193">
        <v>1</v>
      </c>
      <c r="DU65" s="193">
        <v>2</v>
      </c>
      <c r="DV65" s="193">
        <v>0</v>
      </c>
      <c r="DW65" s="193">
        <v>0</v>
      </c>
      <c r="DX65" s="193">
        <v>0</v>
      </c>
      <c r="DY65" s="193">
        <v>1</v>
      </c>
      <c r="DZ65" s="193">
        <v>0</v>
      </c>
      <c r="EA65" s="193">
        <v>0</v>
      </c>
      <c r="EB65" s="193">
        <v>0</v>
      </c>
      <c r="EE65" s="193">
        <v>6</v>
      </c>
      <c r="EF65" s="193">
        <v>1</v>
      </c>
      <c r="EG65" s="193">
        <v>7</v>
      </c>
      <c r="EI65" s="193">
        <v>6</v>
      </c>
    </row>
    <row r="66" spans="119:139">
      <c r="DO66" s="193" t="s">
        <v>182</v>
      </c>
      <c r="DQ66" s="193">
        <v>0</v>
      </c>
      <c r="DR66" s="193">
        <v>0</v>
      </c>
      <c r="DS66" s="193">
        <v>8</v>
      </c>
      <c r="DT66" s="193">
        <v>2</v>
      </c>
      <c r="DU66" s="193">
        <v>0</v>
      </c>
      <c r="DV66" s="193">
        <v>2</v>
      </c>
      <c r="DW66" s="193">
        <v>0</v>
      </c>
      <c r="DX66" s="193">
        <v>0</v>
      </c>
      <c r="DY66" s="193">
        <v>1</v>
      </c>
      <c r="DZ66" s="193">
        <v>0</v>
      </c>
      <c r="EA66" s="193">
        <v>0</v>
      </c>
      <c r="EB66" s="193">
        <v>0</v>
      </c>
      <c r="EE66" s="193">
        <v>9</v>
      </c>
      <c r="EF66" s="193">
        <v>4</v>
      </c>
      <c r="EG66" s="193">
        <v>13</v>
      </c>
      <c r="EI66" s="193">
        <v>9</v>
      </c>
    </row>
    <row r="67" spans="119:139">
      <c r="DO67" s="193" t="s">
        <v>183</v>
      </c>
      <c r="DQ67" s="193">
        <v>13</v>
      </c>
      <c r="DR67" s="193">
        <v>0</v>
      </c>
      <c r="DS67" s="193">
        <v>17</v>
      </c>
      <c r="DT67" s="193">
        <v>5</v>
      </c>
      <c r="DU67" s="193">
        <v>19</v>
      </c>
      <c r="DV67" s="193">
        <v>2</v>
      </c>
      <c r="DW67" s="193">
        <v>1</v>
      </c>
      <c r="DX67" s="193">
        <v>0</v>
      </c>
      <c r="DY67" s="193">
        <v>7</v>
      </c>
      <c r="DZ67" s="193">
        <v>3</v>
      </c>
      <c r="EA67" s="193">
        <v>0</v>
      </c>
      <c r="EB67" s="193">
        <v>0</v>
      </c>
      <c r="EE67" s="193">
        <v>57</v>
      </c>
      <c r="EF67" s="193">
        <v>10</v>
      </c>
      <c r="EG67" s="193">
        <v>67</v>
      </c>
      <c r="EI67" s="193">
        <v>57</v>
      </c>
    </row>
    <row r="68" spans="119:139">
      <c r="DO68" s="193" t="s">
        <v>184</v>
      </c>
      <c r="DQ68" s="193">
        <v>0</v>
      </c>
      <c r="DR68" s="193">
        <v>0</v>
      </c>
      <c r="DS68" s="193">
        <v>0</v>
      </c>
      <c r="DT68" s="193">
        <v>0</v>
      </c>
      <c r="DU68" s="193">
        <v>0</v>
      </c>
      <c r="DV68" s="193">
        <v>0</v>
      </c>
      <c r="DW68" s="193">
        <v>0</v>
      </c>
      <c r="DX68" s="193">
        <v>0</v>
      </c>
      <c r="DY68" s="193">
        <v>0</v>
      </c>
      <c r="DZ68" s="193">
        <v>0</v>
      </c>
      <c r="EA68" s="193">
        <v>0</v>
      </c>
      <c r="EB68" s="193">
        <v>0</v>
      </c>
      <c r="EE68" s="193">
        <v>0</v>
      </c>
      <c r="EF68" s="193">
        <v>0</v>
      </c>
      <c r="EG68" s="193">
        <v>0</v>
      </c>
      <c r="EI68" s="193">
        <v>0</v>
      </c>
    </row>
    <row r="69" spans="119:139">
      <c r="DO69" s="193" t="s">
        <v>10</v>
      </c>
      <c r="DQ69" s="193">
        <v>0</v>
      </c>
      <c r="DR69" s="193">
        <v>0</v>
      </c>
      <c r="DS69" s="193">
        <v>0</v>
      </c>
      <c r="DT69" s="193">
        <v>0</v>
      </c>
      <c r="DU69" s="193">
        <v>0</v>
      </c>
      <c r="DV69" s="193">
        <v>0</v>
      </c>
      <c r="DW69" s="193">
        <v>0</v>
      </c>
      <c r="DX69" s="193">
        <v>0</v>
      </c>
      <c r="DY69" s="193">
        <v>0</v>
      </c>
      <c r="DZ69" s="193">
        <v>0</v>
      </c>
      <c r="EA69" s="193">
        <v>0</v>
      </c>
      <c r="EB69" s="193">
        <v>3</v>
      </c>
      <c r="EE69" s="193">
        <v>0</v>
      </c>
      <c r="EF69" s="193">
        <v>3</v>
      </c>
      <c r="EG69" s="193">
        <v>3</v>
      </c>
      <c r="EI69" s="193">
        <v>0</v>
      </c>
    </row>
    <row r="70" spans="119:139">
      <c r="DO70" s="193" t="s">
        <v>17</v>
      </c>
      <c r="DQ70" s="193">
        <v>48</v>
      </c>
      <c r="DR70" s="193">
        <v>10</v>
      </c>
      <c r="DS70" s="193">
        <v>107</v>
      </c>
      <c r="DT70" s="193">
        <v>28</v>
      </c>
      <c r="DU70" s="193">
        <v>69</v>
      </c>
      <c r="DV70" s="193">
        <v>28</v>
      </c>
      <c r="DW70" s="193">
        <v>2</v>
      </c>
      <c r="DX70" s="193">
        <v>0</v>
      </c>
      <c r="DY70" s="193">
        <v>25</v>
      </c>
      <c r="DZ70" s="193">
        <v>6</v>
      </c>
      <c r="EA70" s="193">
        <v>2</v>
      </c>
      <c r="EB70" s="193">
        <v>0</v>
      </c>
      <c r="EE70" s="193">
        <v>253</v>
      </c>
      <c r="EF70" s="193">
        <v>72</v>
      </c>
      <c r="EG70" s="193">
        <v>325</v>
      </c>
      <c r="EI70" s="193">
        <v>253</v>
      </c>
    </row>
  </sheetData>
  <mergeCells count="364">
    <mergeCell ref="EN8:EO8"/>
    <mergeCell ref="A8:B8"/>
    <mergeCell ref="Y8:Z8"/>
    <mergeCell ref="AW8:AX8"/>
    <mergeCell ref="BV8:BW8"/>
    <mergeCell ref="CP8:CQ8"/>
    <mergeCell ref="DO8:DP8"/>
    <mergeCell ref="W8:X8"/>
    <mergeCell ref="AU8:AV8"/>
    <mergeCell ref="BS8:BT8"/>
    <mergeCell ref="CP22:CQ22"/>
    <mergeCell ref="DL22:DM22"/>
    <mergeCell ref="EN28:EO28"/>
    <mergeCell ref="DL27:DM27"/>
    <mergeCell ref="EN26:EO26"/>
    <mergeCell ref="CN28:CO28"/>
    <mergeCell ref="CP28:CQ28"/>
    <mergeCell ref="DL28:DM28"/>
    <mergeCell ref="DO28:DP28"/>
    <mergeCell ref="EN27:EO27"/>
    <mergeCell ref="BV28:BW28"/>
    <mergeCell ref="BS27:BT27"/>
    <mergeCell ref="A18:B18"/>
    <mergeCell ref="BV18:BW18"/>
    <mergeCell ref="DN18:DP18"/>
    <mergeCell ref="DO26:DP26"/>
    <mergeCell ref="DO27:DP27"/>
    <mergeCell ref="W27:X27"/>
    <mergeCell ref="DL26:DM26"/>
    <mergeCell ref="AW27:AX27"/>
    <mergeCell ref="CP26:CQ26"/>
    <mergeCell ref="A26:B26"/>
    <mergeCell ref="W26:X26"/>
    <mergeCell ref="Y26:Z26"/>
    <mergeCell ref="AU26:AV26"/>
    <mergeCell ref="AW26:AX26"/>
    <mergeCell ref="BS26:BT26"/>
    <mergeCell ref="A27:B27"/>
    <mergeCell ref="BV27:BW27"/>
    <mergeCell ref="CN27:CO27"/>
    <mergeCell ref="CP27:CQ27"/>
    <mergeCell ref="BV26:BW26"/>
    <mergeCell ref="CN26:CO26"/>
    <mergeCell ref="Y28:Z28"/>
    <mergeCell ref="AU28:AV28"/>
    <mergeCell ref="AW28:AX28"/>
    <mergeCell ref="BS28:BT28"/>
    <mergeCell ref="Y27:Z27"/>
    <mergeCell ref="AU27:AV27"/>
    <mergeCell ref="Y25:Z25"/>
    <mergeCell ref="AU25:AV25"/>
    <mergeCell ref="AW25:AX25"/>
    <mergeCell ref="A24:B24"/>
    <mergeCell ref="W24:X24"/>
    <mergeCell ref="Y24:Z24"/>
    <mergeCell ref="AU24:AV24"/>
    <mergeCell ref="AW24:AX24"/>
    <mergeCell ref="DL23:DM23"/>
    <mergeCell ref="DN23:DP23"/>
    <mergeCell ref="EN23:EO23"/>
    <mergeCell ref="EN24:EO24"/>
    <mergeCell ref="BV24:BW24"/>
    <mergeCell ref="BS25:BT25"/>
    <mergeCell ref="BV25:BW25"/>
    <mergeCell ref="BS24:BT24"/>
    <mergeCell ref="DL25:DM25"/>
    <mergeCell ref="DN25:DP25"/>
    <mergeCell ref="DL24:DM24"/>
    <mergeCell ref="EN25:EO25"/>
    <mergeCell ref="CN25:CO25"/>
    <mergeCell ref="CP25:CQ25"/>
    <mergeCell ref="CN24:CO24"/>
    <mergeCell ref="CP24:CQ24"/>
    <mergeCell ref="DN24:DP24"/>
    <mergeCell ref="CN21:CO21"/>
    <mergeCell ref="CP21:CQ21"/>
    <mergeCell ref="Y23:Z23"/>
    <mergeCell ref="AU23:AV23"/>
    <mergeCell ref="AW23:AX23"/>
    <mergeCell ref="BS23:BT23"/>
    <mergeCell ref="BV23:BW23"/>
    <mergeCell ref="CN23:CO23"/>
    <mergeCell ref="CP23:CQ23"/>
    <mergeCell ref="CN22:CO22"/>
    <mergeCell ref="BV22:BW22"/>
    <mergeCell ref="DN22:DP22"/>
    <mergeCell ref="EN22:EO22"/>
    <mergeCell ref="A21:B21"/>
    <mergeCell ref="W21:X21"/>
    <mergeCell ref="Y21:Z21"/>
    <mergeCell ref="AU21:AV21"/>
    <mergeCell ref="AW21:AX21"/>
    <mergeCell ref="BS21:BT21"/>
    <mergeCell ref="BV21:BW21"/>
    <mergeCell ref="CP19:CQ19"/>
    <mergeCell ref="DL21:DM21"/>
    <mergeCell ref="DN21:DP21"/>
    <mergeCell ref="EN21:EO21"/>
    <mergeCell ref="A22:B22"/>
    <mergeCell ref="W22:X22"/>
    <mergeCell ref="Y22:Z22"/>
    <mergeCell ref="AU22:AV22"/>
    <mergeCell ref="AW22:AX22"/>
    <mergeCell ref="BS22:BT22"/>
    <mergeCell ref="Y19:Z19"/>
    <mergeCell ref="AU19:AV19"/>
    <mergeCell ref="AW19:AX19"/>
    <mergeCell ref="BS19:BT19"/>
    <mergeCell ref="BV19:BW19"/>
    <mergeCell ref="CN19:CO19"/>
    <mergeCell ref="BV20:BW20"/>
    <mergeCell ref="CN20:CO20"/>
    <mergeCell ref="CP20:CQ20"/>
    <mergeCell ref="DL20:DM20"/>
    <mergeCell ref="DN20:DP20"/>
    <mergeCell ref="EN20:EO20"/>
    <mergeCell ref="EN11:EO11"/>
    <mergeCell ref="DL19:DM19"/>
    <mergeCell ref="DN19:DP19"/>
    <mergeCell ref="EN19:EO19"/>
    <mergeCell ref="A20:B20"/>
    <mergeCell ref="W20:X20"/>
    <mergeCell ref="Y20:Z20"/>
    <mergeCell ref="AU20:AV20"/>
    <mergeCell ref="AW20:AX20"/>
    <mergeCell ref="BS20:BT20"/>
    <mergeCell ref="CP12:CP17"/>
    <mergeCell ref="BV11:BW11"/>
    <mergeCell ref="CN11:CO11"/>
    <mergeCell ref="CP11:CQ11"/>
    <mergeCell ref="DL11:DM11"/>
    <mergeCell ref="DN11:DP11"/>
    <mergeCell ref="Y12:Y17"/>
    <mergeCell ref="AV12:AV17"/>
    <mergeCell ref="AW12:AW17"/>
    <mergeCell ref="BT12:BT17"/>
    <mergeCell ref="BV12:BV17"/>
    <mergeCell ref="CO12:CO17"/>
    <mergeCell ref="DM12:DM17"/>
    <mergeCell ref="DN12:DN17"/>
    <mergeCell ref="EO12:EO17"/>
    <mergeCell ref="DO12:DO17"/>
    <mergeCell ref="A11:B11"/>
    <mergeCell ref="Y11:Z11"/>
    <mergeCell ref="AU11:AV11"/>
    <mergeCell ref="AW11:AX11"/>
    <mergeCell ref="BS11:BT11"/>
    <mergeCell ref="A12:A17"/>
    <mergeCell ref="EN9:EO9"/>
    <mergeCell ref="CN10:CO10"/>
    <mergeCell ref="CP10:CQ10"/>
    <mergeCell ref="DL10:DM10"/>
    <mergeCell ref="DN10:DP10"/>
    <mergeCell ref="EN10:EO10"/>
    <mergeCell ref="CP9:CQ9"/>
    <mergeCell ref="DL9:DM9"/>
    <mergeCell ref="DN9:DP9"/>
    <mergeCell ref="BO5:BP5"/>
    <mergeCell ref="BQ5:BR5"/>
    <mergeCell ref="BX4:BY4"/>
    <mergeCell ref="BZ4:CA4"/>
    <mergeCell ref="CB4:CC4"/>
    <mergeCell ref="BA4:BB4"/>
    <mergeCell ref="BC4:BD4"/>
    <mergeCell ref="BE4:BF4"/>
    <mergeCell ref="EI5:EJ5"/>
    <mergeCell ref="CX5:CY5"/>
    <mergeCell ref="CZ5:DA5"/>
    <mergeCell ref="DB5:DC5"/>
    <mergeCell ref="DD5:DE5"/>
    <mergeCell ref="BV9:BW9"/>
    <mergeCell ref="CN9:CO9"/>
    <mergeCell ref="BV4:BW7"/>
    <mergeCell ref="CN8:CO8"/>
    <mergeCell ref="DL8:DM8"/>
    <mergeCell ref="DW4:DX4"/>
    <mergeCell ref="CV4:CW4"/>
    <mergeCell ref="CX4:CY4"/>
    <mergeCell ref="CZ4:DA4"/>
    <mergeCell ref="A9:B9"/>
    <mergeCell ref="Y9:Z9"/>
    <mergeCell ref="AU9:AV9"/>
    <mergeCell ref="AW9:AX9"/>
    <mergeCell ref="BS9:BT9"/>
    <mergeCell ref="BS4:BT7"/>
    <mergeCell ref="EG5:EH5"/>
    <mergeCell ref="BV10:BW10"/>
    <mergeCell ref="DN4:DP7"/>
    <mergeCell ref="DQ4:DR4"/>
    <mergeCell ref="DS4:DT4"/>
    <mergeCell ref="DH5:DI5"/>
    <mergeCell ref="DJ5:DK5"/>
    <mergeCell ref="DQ5:DR5"/>
    <mergeCell ref="DS5:DT5"/>
    <mergeCell ref="DU4:DV4"/>
    <mergeCell ref="Y10:Z10"/>
    <mergeCell ref="AU10:AV10"/>
    <mergeCell ref="AW10:AX10"/>
    <mergeCell ref="BS10:BT10"/>
    <mergeCell ref="EK5:EM5"/>
    <mergeCell ref="DW5:DX5"/>
    <mergeCell ref="DY5:DZ5"/>
    <mergeCell ref="EA5:EB5"/>
    <mergeCell ref="EC5:ED5"/>
    <mergeCell ref="EE5:EF5"/>
    <mergeCell ref="BE5:BF5"/>
    <mergeCell ref="BG5:BH5"/>
    <mergeCell ref="BI5:BJ5"/>
    <mergeCell ref="BX5:BY5"/>
    <mergeCell ref="DF5:DG5"/>
    <mergeCell ref="DU5:DV5"/>
    <mergeCell ref="BZ5:CA5"/>
    <mergeCell ref="CB5:CC5"/>
    <mergeCell ref="BK5:BL5"/>
    <mergeCell ref="BM5:BN5"/>
    <mergeCell ref="EK4:EM4"/>
    <mergeCell ref="EN4:EO7"/>
    <mergeCell ref="C5:D5"/>
    <mergeCell ref="E5:F5"/>
    <mergeCell ref="G5:H5"/>
    <mergeCell ref="I5:J5"/>
    <mergeCell ref="K5:L5"/>
    <mergeCell ref="M5:N5"/>
    <mergeCell ref="BA5:BB5"/>
    <mergeCell ref="BC5:BD5"/>
    <mergeCell ref="DY4:DZ4"/>
    <mergeCell ref="EA4:EB4"/>
    <mergeCell ref="EC4:ED4"/>
    <mergeCell ref="EE4:EF4"/>
    <mergeCell ref="EG4:EH4"/>
    <mergeCell ref="EI4:EJ4"/>
    <mergeCell ref="CJ5:CK5"/>
    <mergeCell ref="CL5:CM5"/>
    <mergeCell ref="CR5:CS5"/>
    <mergeCell ref="CT5:CU5"/>
    <mergeCell ref="CD5:CE5"/>
    <mergeCell ref="CF5:CG5"/>
    <mergeCell ref="CH5:CI5"/>
    <mergeCell ref="DL4:DM7"/>
    <mergeCell ref="CV5:CW5"/>
    <mergeCell ref="CD4:CE4"/>
    <mergeCell ref="CF4:CG4"/>
    <mergeCell ref="CH4:CI4"/>
    <mergeCell ref="CJ4:CK4"/>
    <mergeCell ref="CL4:CM4"/>
    <mergeCell ref="CN4:CO7"/>
    <mergeCell ref="CP4:CQ7"/>
    <mergeCell ref="CR4:CS4"/>
    <mergeCell ref="AQ4:AR4"/>
    <mergeCell ref="DB4:DC4"/>
    <mergeCell ref="DD4:DE4"/>
    <mergeCell ref="DF4:DG4"/>
    <mergeCell ref="DH4:DI4"/>
    <mergeCell ref="DJ4:DK4"/>
    <mergeCell ref="CT4:CU4"/>
    <mergeCell ref="BO4:BP4"/>
    <mergeCell ref="BQ4:BR4"/>
    <mergeCell ref="AS4:AT4"/>
    <mergeCell ref="AU4:AV7"/>
    <mergeCell ref="AK5:AL5"/>
    <mergeCell ref="AW4:AX7"/>
    <mergeCell ref="AM5:AN5"/>
    <mergeCell ref="AO5:AP5"/>
    <mergeCell ref="AQ5:AR5"/>
    <mergeCell ref="AS5:AT5"/>
    <mergeCell ref="AA4:AB4"/>
    <mergeCell ref="AA5:AB5"/>
    <mergeCell ref="BG4:BH4"/>
    <mergeCell ref="BI4:BJ4"/>
    <mergeCell ref="BK4:BL4"/>
    <mergeCell ref="BM4:BN4"/>
    <mergeCell ref="AY4:AZ4"/>
    <mergeCell ref="AY5:AZ5"/>
    <mergeCell ref="AM4:AN4"/>
    <mergeCell ref="AO4:AP4"/>
    <mergeCell ref="W4:X7"/>
    <mergeCell ref="Y4:Z7"/>
    <mergeCell ref="O5:P5"/>
    <mergeCell ref="Q5:R5"/>
    <mergeCell ref="S5:T5"/>
    <mergeCell ref="U5:V5"/>
    <mergeCell ref="K4:L4"/>
    <mergeCell ref="M4:N4"/>
    <mergeCell ref="O4:P4"/>
    <mergeCell ref="Q4:R4"/>
    <mergeCell ref="S4:T4"/>
    <mergeCell ref="U4:V4"/>
    <mergeCell ref="AW3:AY3"/>
    <mergeCell ref="BV1:CO1"/>
    <mergeCell ref="BV2:CO2"/>
    <mergeCell ref="W3:X3"/>
    <mergeCell ref="Y3:AB3"/>
    <mergeCell ref="A4:B7"/>
    <mergeCell ref="C4:D4"/>
    <mergeCell ref="E4:F4"/>
    <mergeCell ref="G4:H4"/>
    <mergeCell ref="I4:J4"/>
    <mergeCell ref="A3:C3"/>
    <mergeCell ref="A2:X2"/>
    <mergeCell ref="CM3:CO3"/>
    <mergeCell ref="A1:X1"/>
    <mergeCell ref="Y1:AV1"/>
    <mergeCell ref="Y2:AV2"/>
    <mergeCell ref="AT3:AV3"/>
    <mergeCell ref="BR3:BT3"/>
    <mergeCell ref="AW1:BT1"/>
    <mergeCell ref="AW2:BT2"/>
    <mergeCell ref="EP3:ER3"/>
    <mergeCell ref="EM3:EO3"/>
    <mergeCell ref="DN3:DQ3"/>
    <mergeCell ref="DN1:EO1"/>
    <mergeCell ref="DN2:EO2"/>
    <mergeCell ref="DC3:DE3"/>
    <mergeCell ref="DK3:DM3"/>
    <mergeCell ref="CP1:DM1"/>
    <mergeCell ref="CP2:DM2"/>
    <mergeCell ref="BV3:BX3"/>
    <mergeCell ref="CG3:CI3"/>
    <mergeCell ref="CP3:CR3"/>
    <mergeCell ref="DU3:DW3"/>
    <mergeCell ref="AK4:AL4"/>
    <mergeCell ref="AU18:AV18"/>
    <mergeCell ref="W18:X18"/>
    <mergeCell ref="AW18:AX18"/>
    <mergeCell ref="EN18:EO18"/>
    <mergeCell ref="DL18:DM18"/>
    <mergeCell ref="CN18:CO18"/>
    <mergeCell ref="BS18:BT18"/>
    <mergeCell ref="Y18:Z18"/>
    <mergeCell ref="CP18:CQ18"/>
    <mergeCell ref="AC4:AD4"/>
    <mergeCell ref="AE4:AF4"/>
    <mergeCell ref="AG4:AH4"/>
    <mergeCell ref="AI4:AJ4"/>
    <mergeCell ref="AC5:AD5"/>
    <mergeCell ref="AE5:AF5"/>
    <mergeCell ref="AG5:AH5"/>
    <mergeCell ref="AI5:AJ5"/>
    <mergeCell ref="A10:B10"/>
    <mergeCell ref="A23:B23"/>
    <mergeCell ref="W23:X23"/>
    <mergeCell ref="A25:B25"/>
    <mergeCell ref="W25:X25"/>
    <mergeCell ref="A28:B28"/>
    <mergeCell ref="W28:X28"/>
    <mergeCell ref="X12:X17"/>
    <mergeCell ref="A19:B19"/>
    <mergeCell ref="W19:X19"/>
    <mergeCell ref="A30:B30"/>
    <mergeCell ref="A31:B31"/>
    <mergeCell ref="A32:B32"/>
    <mergeCell ref="A33:A38"/>
    <mergeCell ref="A39:B39"/>
    <mergeCell ref="A40:B40"/>
    <mergeCell ref="W10:X10"/>
    <mergeCell ref="W11:X11"/>
    <mergeCell ref="A47:B47"/>
    <mergeCell ref="A48:B48"/>
    <mergeCell ref="A41:B41"/>
    <mergeCell ref="A42:B42"/>
    <mergeCell ref="A43:B43"/>
    <mergeCell ref="A44:B44"/>
    <mergeCell ref="A45:B45"/>
    <mergeCell ref="A46:B46"/>
  </mergeCells>
  <printOptions horizontalCentered="1"/>
  <pageMargins left="1" right="1" top="1.5" bottom="1" header="1.5" footer="1"/>
  <pageSetup paperSize="9" scale="65" firstPageNumber="89" orientation="landscape" useFirstPageNumber="1" r:id="rId1"/>
  <headerFooter alignWithMargins="0"/>
  <rowBreaks count="1" manualBreakCount="1">
    <brk id="30" max="144" man="1"/>
  </rowBreaks>
  <colBreaks count="6" manualBreakCount="6">
    <brk id="24" max="28" man="1"/>
    <brk id="48" max="28" man="1"/>
    <brk id="72" max="28" man="1"/>
    <brk id="93" max="28" man="1"/>
    <brk id="118" max="28" man="1"/>
    <brk id="145" max="29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L31"/>
  <sheetViews>
    <sheetView rightToLeft="1" view="pageBreakPreview" zoomScale="80" zoomScaleNormal="71" zoomScaleSheetLayoutView="80" workbookViewId="0">
      <selection activeCell="N10" sqref="N10"/>
    </sheetView>
  </sheetViews>
  <sheetFormatPr defaultRowHeight="12.75"/>
  <cols>
    <col min="1" max="1" width="5.28515625" style="193" customWidth="1"/>
    <col min="2" max="2" width="11.5703125" style="193" customWidth="1"/>
    <col min="3" max="14" width="9.5703125" style="193" customWidth="1"/>
    <col min="15" max="17" width="11" style="193" customWidth="1"/>
    <col min="18" max="20" width="9.140625" style="193"/>
    <col min="21" max="21" width="24.7109375" style="193" customWidth="1"/>
    <col min="22" max="16384" width="9.140625" style="193"/>
  </cols>
  <sheetData>
    <row r="1" spans="1:38" ht="24" customHeight="1">
      <c r="A1" s="996" t="s">
        <v>858</v>
      </c>
      <c r="B1" s="996"/>
      <c r="C1" s="996"/>
      <c r="D1" s="996"/>
      <c r="E1" s="996"/>
      <c r="F1" s="996"/>
      <c r="G1" s="996"/>
      <c r="H1" s="996"/>
      <c r="I1" s="996"/>
      <c r="J1" s="996"/>
      <c r="K1" s="996"/>
      <c r="L1" s="996"/>
      <c r="M1" s="996"/>
      <c r="N1" s="996"/>
      <c r="O1" s="996"/>
      <c r="P1" s="996"/>
      <c r="Q1" s="996"/>
      <c r="S1" s="711" t="s">
        <v>859</v>
      </c>
      <c r="T1" s="711"/>
      <c r="U1" s="711"/>
      <c r="V1" s="711"/>
      <c r="W1" s="711"/>
      <c r="X1" s="711"/>
      <c r="Y1" s="711"/>
      <c r="Z1" s="711"/>
      <c r="AA1" s="711"/>
      <c r="AB1" s="711"/>
      <c r="AC1" s="711"/>
      <c r="AD1" s="711"/>
      <c r="AE1" s="711"/>
      <c r="AF1" s="711"/>
      <c r="AG1" s="711"/>
      <c r="AH1" s="711"/>
      <c r="AI1" s="711"/>
      <c r="AJ1" s="711"/>
      <c r="AK1" s="711"/>
      <c r="AL1" s="698"/>
    </row>
    <row r="2" spans="1:38" ht="37.5" customHeight="1">
      <c r="A2" s="581" t="s">
        <v>860</v>
      </c>
      <c r="B2" s="581"/>
      <c r="C2" s="581"/>
      <c r="D2" s="581"/>
      <c r="E2" s="581"/>
      <c r="F2" s="581"/>
      <c r="G2" s="581"/>
      <c r="H2" s="581"/>
      <c r="I2" s="581"/>
      <c r="J2" s="581"/>
      <c r="K2" s="581"/>
      <c r="L2" s="581"/>
      <c r="M2" s="581"/>
      <c r="N2" s="581"/>
      <c r="O2" s="581"/>
      <c r="P2" s="581"/>
      <c r="Q2" s="581"/>
      <c r="R2" s="583"/>
      <c r="S2" s="583"/>
      <c r="T2" s="583"/>
      <c r="U2" s="583"/>
      <c r="V2" s="583"/>
      <c r="W2" s="583"/>
      <c r="X2" s="583"/>
      <c r="Y2" s="583"/>
      <c r="Z2" s="583"/>
      <c r="AA2" s="583"/>
      <c r="AB2" s="583"/>
      <c r="AC2" s="583"/>
      <c r="AD2" s="583"/>
      <c r="AE2" s="583"/>
      <c r="AF2" s="583"/>
      <c r="AG2" s="583"/>
      <c r="AH2" s="583"/>
      <c r="AI2" s="583"/>
      <c r="AJ2" s="583"/>
      <c r="AK2" s="583"/>
      <c r="AL2" s="583"/>
    </row>
    <row r="3" spans="1:38" ht="18.75" customHeight="1" thickBot="1">
      <c r="A3" s="637" t="s">
        <v>861</v>
      </c>
      <c r="B3" s="637"/>
      <c r="C3" s="637"/>
      <c r="D3" s="997"/>
      <c r="E3" s="997"/>
      <c r="F3" s="997"/>
      <c r="G3" s="997"/>
      <c r="H3" s="997"/>
      <c r="I3" s="997"/>
      <c r="J3" s="997"/>
      <c r="K3" s="997"/>
      <c r="L3" s="997"/>
      <c r="M3" s="997"/>
      <c r="N3" s="997"/>
      <c r="O3" s="638" t="s">
        <v>862</v>
      </c>
      <c r="P3" s="638"/>
      <c r="Q3" s="638"/>
    </row>
    <row r="4" spans="1:38" ht="54" customHeight="1" thickTop="1">
      <c r="A4" s="585" t="s">
        <v>85</v>
      </c>
      <c r="B4" s="585"/>
      <c r="C4" s="585" t="s">
        <v>396</v>
      </c>
      <c r="D4" s="585"/>
      <c r="E4" s="585"/>
      <c r="F4" s="585" t="s">
        <v>397</v>
      </c>
      <c r="G4" s="585"/>
      <c r="H4" s="585"/>
      <c r="I4" s="585" t="s">
        <v>429</v>
      </c>
      <c r="J4" s="585"/>
      <c r="K4" s="585"/>
      <c r="L4" s="614" t="s">
        <v>430</v>
      </c>
      <c r="M4" s="614"/>
      <c r="N4" s="614"/>
      <c r="O4" s="402" t="s">
        <v>206</v>
      </c>
      <c r="P4" s="402"/>
      <c r="Q4" s="402"/>
    </row>
    <row r="5" spans="1:38" ht="13.5" hidden="1" customHeight="1">
      <c r="A5" s="998"/>
      <c r="B5" s="998"/>
      <c r="C5" s="998"/>
      <c r="D5" s="998"/>
      <c r="E5" s="998"/>
      <c r="F5" s="998"/>
      <c r="G5" s="998"/>
      <c r="H5" s="998"/>
      <c r="I5" s="998"/>
      <c r="J5" s="998"/>
      <c r="K5" s="998"/>
      <c r="L5" s="704"/>
      <c r="M5" s="704"/>
      <c r="N5" s="704"/>
      <c r="O5" s="385"/>
      <c r="P5" s="385"/>
      <c r="Q5" s="385"/>
    </row>
    <row r="6" spans="1:38" ht="3.75" hidden="1" customHeight="1">
      <c r="A6" s="998"/>
      <c r="B6" s="998"/>
      <c r="C6" s="998"/>
      <c r="D6" s="998"/>
      <c r="E6" s="998"/>
      <c r="F6" s="998"/>
      <c r="G6" s="998"/>
      <c r="H6" s="998"/>
      <c r="I6" s="998"/>
      <c r="J6" s="998"/>
      <c r="K6" s="998"/>
      <c r="L6" s="999" t="s">
        <v>403</v>
      </c>
      <c r="M6" s="999"/>
      <c r="N6" s="999"/>
      <c r="O6" s="385"/>
      <c r="P6" s="385"/>
      <c r="Q6" s="385"/>
    </row>
    <row r="7" spans="1:38" ht="30.75" customHeight="1">
      <c r="A7" s="998"/>
      <c r="B7" s="998"/>
      <c r="C7" s="998" t="s">
        <v>431</v>
      </c>
      <c r="D7" s="998"/>
      <c r="E7" s="998"/>
      <c r="F7" s="999" t="s">
        <v>432</v>
      </c>
      <c r="G7" s="999"/>
      <c r="H7" s="999"/>
      <c r="I7" s="587" t="s">
        <v>433</v>
      </c>
      <c r="J7" s="587"/>
      <c r="K7" s="587"/>
      <c r="L7" s="999"/>
      <c r="M7" s="999"/>
      <c r="N7" s="999"/>
      <c r="O7" s="385"/>
      <c r="P7" s="385"/>
      <c r="Q7" s="385"/>
      <c r="U7" s="1000"/>
    </row>
    <row r="8" spans="1:38" ht="27" customHeight="1">
      <c r="A8" s="998"/>
      <c r="B8" s="998"/>
      <c r="C8" s="588" t="s">
        <v>90</v>
      </c>
      <c r="D8" s="588" t="s">
        <v>386</v>
      </c>
      <c r="E8" s="647" t="s">
        <v>89</v>
      </c>
      <c r="F8" s="588" t="s">
        <v>90</v>
      </c>
      <c r="G8" s="588" t="s">
        <v>386</v>
      </c>
      <c r="H8" s="647" t="s">
        <v>89</v>
      </c>
      <c r="I8" s="588" t="s">
        <v>398</v>
      </c>
      <c r="J8" s="588" t="s">
        <v>386</v>
      </c>
      <c r="K8" s="647" t="s">
        <v>89</v>
      </c>
      <c r="L8" s="588" t="s">
        <v>90</v>
      </c>
      <c r="M8" s="588" t="s">
        <v>386</v>
      </c>
      <c r="N8" s="588" t="s">
        <v>89</v>
      </c>
      <c r="O8" s="385"/>
      <c r="P8" s="385"/>
      <c r="Q8" s="385"/>
      <c r="W8" s="1000"/>
    </row>
    <row r="9" spans="1:38" ht="37.5" customHeight="1" thickBot="1">
      <c r="A9" s="1001"/>
      <c r="B9" s="1001"/>
      <c r="C9" s="337" t="s">
        <v>198</v>
      </c>
      <c r="D9" s="337" t="s">
        <v>233</v>
      </c>
      <c r="E9" s="337" t="s">
        <v>201</v>
      </c>
      <c r="F9" s="337" t="s">
        <v>198</v>
      </c>
      <c r="G9" s="337" t="s">
        <v>233</v>
      </c>
      <c r="H9" s="337" t="s">
        <v>201</v>
      </c>
      <c r="I9" s="337" t="s">
        <v>198</v>
      </c>
      <c r="J9" s="337" t="s">
        <v>233</v>
      </c>
      <c r="K9" s="337" t="s">
        <v>201</v>
      </c>
      <c r="L9" s="337" t="s">
        <v>198</v>
      </c>
      <c r="M9" s="337" t="s">
        <v>233</v>
      </c>
      <c r="N9" s="337" t="s">
        <v>201</v>
      </c>
      <c r="O9" s="403"/>
      <c r="P9" s="403"/>
      <c r="Q9" s="403"/>
      <c r="V9" s="1000"/>
      <c r="W9" s="1000"/>
    </row>
    <row r="10" spans="1:38" ht="17.25" customHeight="1">
      <c r="A10" s="624" t="s">
        <v>382</v>
      </c>
      <c r="B10" s="624"/>
      <c r="C10" s="1002">
        <v>13</v>
      </c>
      <c r="D10" s="1002">
        <v>5</v>
      </c>
      <c r="E10" s="1002">
        <f>SUM(C10:D10)</f>
        <v>18</v>
      </c>
      <c r="F10" s="1002">
        <v>0</v>
      </c>
      <c r="G10" s="1002">
        <v>1</v>
      </c>
      <c r="H10" s="1002">
        <f>SUM(F10:G10)</f>
        <v>1</v>
      </c>
      <c r="I10" s="1002">
        <f>SUM(F10,C10)</f>
        <v>13</v>
      </c>
      <c r="J10" s="1002">
        <f>SUM(G10,D10)</f>
        <v>6</v>
      </c>
      <c r="K10" s="1002">
        <f>SUM(I10:J10)</f>
        <v>19</v>
      </c>
      <c r="L10" s="1002">
        <v>0</v>
      </c>
      <c r="M10" s="1002">
        <v>0</v>
      </c>
      <c r="N10" s="1002">
        <f>SUM(L10:M10)</f>
        <v>0</v>
      </c>
      <c r="O10" s="421" t="s">
        <v>380</v>
      </c>
      <c r="P10" s="421"/>
      <c r="Q10" s="421"/>
    </row>
    <row r="11" spans="1:38" ht="17.25" customHeight="1">
      <c r="A11" s="624" t="s">
        <v>387</v>
      </c>
      <c r="B11" s="624"/>
      <c r="C11" s="768">
        <v>0</v>
      </c>
      <c r="D11" s="768">
        <v>0</v>
      </c>
      <c r="E11" s="768">
        <f>SUM(C11:D11)</f>
        <v>0</v>
      </c>
      <c r="F11" s="768">
        <v>0</v>
      </c>
      <c r="G11" s="768">
        <v>0</v>
      </c>
      <c r="H11" s="768">
        <f>SUM(F11:G11)</f>
        <v>0</v>
      </c>
      <c r="I11" s="768">
        <f>SUM(F11,C11)</f>
        <v>0</v>
      </c>
      <c r="J11" s="768">
        <f>SUM(G11,D11)</f>
        <v>0</v>
      </c>
      <c r="K11" s="768">
        <f>SUM(I11:J11)</f>
        <v>0</v>
      </c>
      <c r="L11" s="768">
        <v>0</v>
      </c>
      <c r="M11" s="768">
        <v>0</v>
      </c>
      <c r="N11" s="768">
        <f>SUM(L11:M11)</f>
        <v>0</v>
      </c>
      <c r="O11" s="404" t="s">
        <v>207</v>
      </c>
      <c r="P11" s="404"/>
      <c r="Q11" s="404"/>
    </row>
    <row r="12" spans="1:38" ht="17.25" customHeight="1">
      <c r="A12" s="624" t="s">
        <v>388</v>
      </c>
      <c r="B12" s="624"/>
      <c r="C12" s="768">
        <v>14</v>
      </c>
      <c r="D12" s="768">
        <v>4</v>
      </c>
      <c r="E12" s="768">
        <f>SUM(C12:D12)</f>
        <v>18</v>
      </c>
      <c r="F12" s="768">
        <v>1</v>
      </c>
      <c r="G12" s="768">
        <v>0</v>
      </c>
      <c r="H12" s="768">
        <f>SUM(F12:G12)</f>
        <v>1</v>
      </c>
      <c r="I12" s="768">
        <f>SUM(F12,C12)</f>
        <v>15</v>
      </c>
      <c r="J12" s="768">
        <f>SUM(G12,D12)</f>
        <v>4</v>
      </c>
      <c r="K12" s="768">
        <f>SUM(I12:J12)</f>
        <v>19</v>
      </c>
      <c r="L12" s="768">
        <v>0</v>
      </c>
      <c r="M12" s="768">
        <v>0</v>
      </c>
      <c r="N12" s="768">
        <f>SUM(L12:M12)</f>
        <v>0</v>
      </c>
      <c r="O12" s="1003"/>
      <c r="P12" s="404" t="s">
        <v>208</v>
      </c>
      <c r="Q12" s="404"/>
    </row>
    <row r="13" spans="1:38" ht="17.25" customHeight="1">
      <c r="A13" s="624" t="s">
        <v>389</v>
      </c>
      <c r="B13" s="624"/>
      <c r="C13" s="768">
        <v>0</v>
      </c>
      <c r="D13" s="768">
        <v>0</v>
      </c>
      <c r="E13" s="768">
        <f>SUM(C13:D13)</f>
        <v>0</v>
      </c>
      <c r="F13" s="768">
        <v>0</v>
      </c>
      <c r="G13" s="768">
        <v>0</v>
      </c>
      <c r="H13" s="768">
        <f>SUM(F13:G13)</f>
        <v>0</v>
      </c>
      <c r="I13" s="768">
        <f>SUM(F13,C13)</f>
        <v>0</v>
      </c>
      <c r="J13" s="768">
        <f>SUM(G13,D13)</f>
        <v>0</v>
      </c>
      <c r="K13" s="768">
        <f>SUM(I13:J13)</f>
        <v>0</v>
      </c>
      <c r="L13" s="768">
        <v>0</v>
      </c>
      <c r="M13" s="768">
        <v>0</v>
      </c>
      <c r="N13" s="768">
        <f>SUM(L13:M13)</f>
        <v>0</v>
      </c>
      <c r="O13" s="1003"/>
      <c r="P13" s="404" t="s">
        <v>209</v>
      </c>
      <c r="Q13" s="404"/>
    </row>
    <row r="14" spans="1:38" ht="17.25" customHeight="1">
      <c r="A14" s="820" t="s">
        <v>8</v>
      </c>
      <c r="B14" s="191" t="s">
        <v>69</v>
      </c>
      <c r="C14" s="768">
        <v>0</v>
      </c>
      <c r="D14" s="768">
        <v>0</v>
      </c>
      <c r="E14" s="768">
        <f>SUM(C14:D14)</f>
        <v>0</v>
      </c>
      <c r="F14" s="768">
        <v>0</v>
      </c>
      <c r="G14" s="768">
        <v>0</v>
      </c>
      <c r="H14" s="768">
        <f>SUM(F14:G14)</f>
        <v>0</v>
      </c>
      <c r="I14" s="768">
        <f>SUM(F14,C14)</f>
        <v>0</v>
      </c>
      <c r="J14" s="768">
        <f>SUM(G14,D14)</f>
        <v>0</v>
      </c>
      <c r="K14" s="768">
        <f>SUM(I14:J14)</f>
        <v>0</v>
      </c>
      <c r="L14" s="768">
        <v>0</v>
      </c>
      <c r="M14" s="768">
        <v>0</v>
      </c>
      <c r="N14" s="768">
        <f>SUM(L14:M14)</f>
        <v>0</v>
      </c>
      <c r="O14" s="171" t="s">
        <v>210</v>
      </c>
      <c r="P14" s="408" t="s">
        <v>211</v>
      </c>
      <c r="Q14" s="898"/>
    </row>
    <row r="15" spans="1:38" ht="17.25" customHeight="1">
      <c r="A15" s="821"/>
      <c r="B15" s="191" t="s">
        <v>73</v>
      </c>
      <c r="C15" s="768">
        <v>10</v>
      </c>
      <c r="D15" s="768">
        <v>10</v>
      </c>
      <c r="E15" s="768">
        <f>SUM(C15:D15)</f>
        <v>20</v>
      </c>
      <c r="F15" s="768">
        <v>1</v>
      </c>
      <c r="G15" s="768">
        <v>0</v>
      </c>
      <c r="H15" s="768">
        <f>SUM(F15:G15)</f>
        <v>1</v>
      </c>
      <c r="I15" s="768">
        <f>SUM(F15,C15)</f>
        <v>11</v>
      </c>
      <c r="J15" s="768">
        <f>SUM(G15,D15)</f>
        <v>10</v>
      </c>
      <c r="K15" s="768">
        <f>SUM(I15:J15)</f>
        <v>21</v>
      </c>
      <c r="L15" s="768">
        <v>0</v>
      </c>
      <c r="M15" s="768">
        <v>0</v>
      </c>
      <c r="N15" s="768">
        <f>SUM(L15:M15)</f>
        <v>0</v>
      </c>
      <c r="O15" s="171" t="s">
        <v>212</v>
      </c>
      <c r="P15" s="409"/>
      <c r="Q15" s="900"/>
    </row>
    <row r="16" spans="1:38" ht="17.25" customHeight="1">
      <c r="A16" s="821"/>
      <c r="B16" s="191" t="s">
        <v>74</v>
      </c>
      <c r="C16" s="768">
        <v>0</v>
      </c>
      <c r="D16" s="768">
        <v>0</v>
      </c>
      <c r="E16" s="768">
        <f>SUM(C16:D16)</f>
        <v>0</v>
      </c>
      <c r="F16" s="768">
        <v>0</v>
      </c>
      <c r="G16" s="768">
        <v>0</v>
      </c>
      <c r="H16" s="768">
        <f>SUM(F16:G16)</f>
        <v>0</v>
      </c>
      <c r="I16" s="768">
        <f>SUM(F16,C16)</f>
        <v>0</v>
      </c>
      <c r="J16" s="768">
        <f>SUM(G16,D16)</f>
        <v>0</v>
      </c>
      <c r="K16" s="768">
        <f>SUM(I16:J16)</f>
        <v>0</v>
      </c>
      <c r="L16" s="768">
        <v>0</v>
      </c>
      <c r="M16" s="768">
        <v>0</v>
      </c>
      <c r="N16" s="768">
        <f>SUM(L16:M16)</f>
        <v>0</v>
      </c>
      <c r="O16" s="171" t="s">
        <v>213</v>
      </c>
      <c r="P16" s="409"/>
      <c r="Q16" s="900"/>
    </row>
    <row r="17" spans="1:17" ht="17.25" customHeight="1">
      <c r="A17" s="821"/>
      <c r="B17" s="191" t="s">
        <v>390</v>
      </c>
      <c r="C17" s="768">
        <v>0</v>
      </c>
      <c r="D17" s="768">
        <v>0</v>
      </c>
      <c r="E17" s="768">
        <f>SUM(C17:D17)</f>
        <v>0</v>
      </c>
      <c r="F17" s="768">
        <v>0</v>
      </c>
      <c r="G17" s="768">
        <v>0</v>
      </c>
      <c r="H17" s="768">
        <f>SUM(F17:G17)</f>
        <v>0</v>
      </c>
      <c r="I17" s="768">
        <f>SUM(F17,C17)</f>
        <v>0</v>
      </c>
      <c r="J17" s="768">
        <f>SUM(G17,D17)</f>
        <v>0</v>
      </c>
      <c r="K17" s="768">
        <f>SUM(I17:J17)</f>
        <v>0</v>
      </c>
      <c r="L17" s="768">
        <v>0</v>
      </c>
      <c r="M17" s="768">
        <v>0</v>
      </c>
      <c r="N17" s="768">
        <f>SUM(L17:M17)</f>
        <v>0</v>
      </c>
      <c r="O17" s="171" t="s">
        <v>214</v>
      </c>
      <c r="P17" s="409"/>
      <c r="Q17" s="900"/>
    </row>
    <row r="18" spans="1:17" ht="17.25" customHeight="1">
      <c r="A18" s="821"/>
      <c r="B18" s="191" t="s">
        <v>391</v>
      </c>
      <c r="C18" s="768">
        <v>0</v>
      </c>
      <c r="D18" s="768">
        <v>0</v>
      </c>
      <c r="E18" s="768">
        <f>SUM(C18:D18)</f>
        <v>0</v>
      </c>
      <c r="F18" s="768">
        <v>0</v>
      </c>
      <c r="G18" s="768">
        <v>0</v>
      </c>
      <c r="H18" s="768">
        <f>SUM(F18:G18)</f>
        <v>0</v>
      </c>
      <c r="I18" s="768">
        <f>SUM(F18,C18)</f>
        <v>0</v>
      </c>
      <c r="J18" s="768">
        <f>SUM(G18,D18)</f>
        <v>0</v>
      </c>
      <c r="K18" s="768">
        <f>SUM(I18:J18)</f>
        <v>0</v>
      </c>
      <c r="L18" s="768">
        <v>0</v>
      </c>
      <c r="M18" s="768">
        <v>0</v>
      </c>
      <c r="N18" s="768">
        <f>SUM(L18:M18)</f>
        <v>0</v>
      </c>
      <c r="O18" s="171" t="s">
        <v>215</v>
      </c>
      <c r="P18" s="409"/>
      <c r="Q18" s="900"/>
    </row>
    <row r="19" spans="1:17" ht="17.25" customHeight="1">
      <c r="A19" s="822"/>
      <c r="B19" s="191" t="s">
        <v>71</v>
      </c>
      <c r="C19" s="768">
        <v>0</v>
      </c>
      <c r="D19" s="768">
        <v>0</v>
      </c>
      <c r="E19" s="768">
        <f>SUM(C19:D19)</f>
        <v>0</v>
      </c>
      <c r="F19" s="768">
        <v>0</v>
      </c>
      <c r="G19" s="768">
        <v>0</v>
      </c>
      <c r="H19" s="768">
        <f>SUM(F19:G19)</f>
        <v>0</v>
      </c>
      <c r="I19" s="768">
        <f>SUM(F19,C19)</f>
        <v>0</v>
      </c>
      <c r="J19" s="768">
        <f>SUM(G19,D19)</f>
        <v>0</v>
      </c>
      <c r="K19" s="768">
        <f>SUM(I19:J19)</f>
        <v>0</v>
      </c>
      <c r="L19" s="768">
        <v>0</v>
      </c>
      <c r="M19" s="768">
        <v>0</v>
      </c>
      <c r="N19" s="768">
        <f>SUM(L19:M19)</f>
        <v>0</v>
      </c>
      <c r="O19" s="1004" t="s">
        <v>216</v>
      </c>
      <c r="P19" s="410"/>
      <c r="Q19" s="902"/>
    </row>
    <row r="20" spans="1:17" ht="17.25" customHeight="1">
      <c r="A20" s="624" t="s">
        <v>392</v>
      </c>
      <c r="B20" s="624"/>
      <c r="C20" s="768">
        <v>47</v>
      </c>
      <c r="D20" s="768">
        <v>9</v>
      </c>
      <c r="E20" s="768">
        <f>SUM(C20:D20)</f>
        <v>56</v>
      </c>
      <c r="F20" s="768">
        <v>1</v>
      </c>
      <c r="G20" s="768">
        <v>2</v>
      </c>
      <c r="H20" s="768">
        <f>SUM(F20:G20)</f>
        <v>3</v>
      </c>
      <c r="I20" s="768">
        <f>SUM(F20,C20)</f>
        <v>48</v>
      </c>
      <c r="J20" s="768">
        <f>SUM(G20,D20)</f>
        <v>11</v>
      </c>
      <c r="K20" s="768">
        <f>SUM(I20:J20)</f>
        <v>59</v>
      </c>
      <c r="L20" s="768">
        <v>2</v>
      </c>
      <c r="M20" s="768">
        <v>0</v>
      </c>
      <c r="N20" s="768">
        <f>SUM(L20:M20)</f>
        <v>2</v>
      </c>
      <c r="O20" s="404" t="s">
        <v>217</v>
      </c>
      <c r="P20" s="404"/>
      <c r="Q20" s="404"/>
    </row>
    <row r="21" spans="1:17" ht="17.25" customHeight="1">
      <c r="A21" s="624" t="s">
        <v>76</v>
      </c>
      <c r="B21" s="624"/>
      <c r="C21" s="768">
        <v>47</v>
      </c>
      <c r="D21" s="768">
        <v>16</v>
      </c>
      <c r="E21" s="768">
        <f>SUM(C21:D21)</f>
        <v>63</v>
      </c>
      <c r="F21" s="768">
        <v>1</v>
      </c>
      <c r="G21" s="768">
        <v>5</v>
      </c>
      <c r="H21" s="768">
        <f>SUM(F21:G21)</f>
        <v>6</v>
      </c>
      <c r="I21" s="768">
        <f>SUM(F21,C21)</f>
        <v>48</v>
      </c>
      <c r="J21" s="768">
        <f>SUM(G21,D21)</f>
        <v>21</v>
      </c>
      <c r="K21" s="768">
        <f>SUM(I21:J21)</f>
        <v>69</v>
      </c>
      <c r="L21" s="768">
        <v>0</v>
      </c>
      <c r="M21" s="768">
        <v>0</v>
      </c>
      <c r="N21" s="768">
        <f>SUM(L21:M21)</f>
        <v>0</v>
      </c>
      <c r="O21" s="404" t="s">
        <v>218</v>
      </c>
      <c r="P21" s="404"/>
      <c r="Q21" s="404"/>
    </row>
    <row r="22" spans="1:17" ht="17.25" customHeight="1">
      <c r="A22" s="624" t="s">
        <v>393</v>
      </c>
      <c r="B22" s="624"/>
      <c r="C22" s="768">
        <v>22</v>
      </c>
      <c r="D22" s="768">
        <v>5</v>
      </c>
      <c r="E22" s="768">
        <f>SUM(C22:D22)</f>
        <v>27</v>
      </c>
      <c r="F22" s="768">
        <v>1</v>
      </c>
      <c r="G22" s="768">
        <v>2</v>
      </c>
      <c r="H22" s="768">
        <f>SUM(F22:G22)</f>
        <v>3</v>
      </c>
      <c r="I22" s="768">
        <f>SUM(F22,C22)</f>
        <v>23</v>
      </c>
      <c r="J22" s="768">
        <f>SUM(G22,D22)</f>
        <v>7</v>
      </c>
      <c r="K22" s="768">
        <f>SUM(I22:J22)</f>
        <v>30</v>
      </c>
      <c r="L22" s="768">
        <v>4</v>
      </c>
      <c r="M22" s="768">
        <v>0</v>
      </c>
      <c r="N22" s="768">
        <f>SUM(L22:M22)</f>
        <v>4</v>
      </c>
      <c r="O22" s="404" t="s">
        <v>219</v>
      </c>
      <c r="P22" s="404"/>
      <c r="Q22" s="404"/>
    </row>
    <row r="23" spans="1:17" ht="17.25" customHeight="1">
      <c r="A23" s="624" t="s">
        <v>394</v>
      </c>
      <c r="B23" s="624"/>
      <c r="C23" s="768">
        <v>0</v>
      </c>
      <c r="D23" s="768">
        <v>0</v>
      </c>
      <c r="E23" s="768">
        <f>SUM(C23:D23)</f>
        <v>0</v>
      </c>
      <c r="F23" s="768">
        <v>0</v>
      </c>
      <c r="G23" s="768">
        <v>0</v>
      </c>
      <c r="H23" s="768">
        <f>SUM(F23:G23)</f>
        <v>0</v>
      </c>
      <c r="I23" s="768">
        <f>SUM(F23,C23)</f>
        <v>0</v>
      </c>
      <c r="J23" s="768">
        <f>SUM(G23,D23)</f>
        <v>0</v>
      </c>
      <c r="K23" s="768">
        <f>SUM(I23:J23)</f>
        <v>0</v>
      </c>
      <c r="L23" s="768">
        <v>0</v>
      </c>
      <c r="M23" s="768">
        <v>0</v>
      </c>
      <c r="N23" s="768">
        <f>SUM(L23:M23)</f>
        <v>0</v>
      </c>
      <c r="O23" s="404" t="s">
        <v>220</v>
      </c>
      <c r="P23" s="404"/>
      <c r="Q23" s="404"/>
    </row>
    <row r="24" spans="1:17" ht="17.25" customHeight="1">
      <c r="A24" s="624" t="s">
        <v>409</v>
      </c>
      <c r="B24" s="624"/>
      <c r="C24" s="768">
        <v>23</v>
      </c>
      <c r="D24" s="768">
        <v>11</v>
      </c>
      <c r="E24" s="768">
        <f>SUM(C24:D24)</f>
        <v>34</v>
      </c>
      <c r="F24" s="768">
        <v>0</v>
      </c>
      <c r="G24" s="768">
        <v>0</v>
      </c>
      <c r="H24" s="768">
        <f>SUM(F24:G24)</f>
        <v>0</v>
      </c>
      <c r="I24" s="768">
        <f>SUM(F24,C24)</f>
        <v>23</v>
      </c>
      <c r="J24" s="768">
        <f>SUM(G24,D24)</f>
        <v>11</v>
      </c>
      <c r="K24" s="768">
        <f>SUM(I24:J24)</f>
        <v>34</v>
      </c>
      <c r="L24" s="768">
        <v>2</v>
      </c>
      <c r="M24" s="768">
        <v>0</v>
      </c>
      <c r="N24" s="768">
        <f>SUM(L24:M24)</f>
        <v>2</v>
      </c>
      <c r="O24" s="404" t="s">
        <v>221</v>
      </c>
      <c r="P24" s="404"/>
      <c r="Q24" s="404"/>
    </row>
    <row r="25" spans="1:17" ht="17.25" customHeight="1">
      <c r="A25" s="624" t="s">
        <v>9</v>
      </c>
      <c r="B25" s="624"/>
      <c r="C25" s="768">
        <v>11</v>
      </c>
      <c r="D25" s="768">
        <v>0</v>
      </c>
      <c r="E25" s="768">
        <f>SUM(C25:D25)</f>
        <v>11</v>
      </c>
      <c r="F25" s="768">
        <v>0</v>
      </c>
      <c r="G25" s="768">
        <v>0</v>
      </c>
      <c r="H25" s="768">
        <f>SUM(F25:G25)</f>
        <v>0</v>
      </c>
      <c r="I25" s="768">
        <f>SUM(F25,C25)</f>
        <v>11</v>
      </c>
      <c r="J25" s="768">
        <f>SUM(G25,D25)</f>
        <v>0</v>
      </c>
      <c r="K25" s="768">
        <f>SUM(I25:J25)</f>
        <v>11</v>
      </c>
      <c r="L25" s="768">
        <v>0</v>
      </c>
      <c r="M25" s="768">
        <v>0</v>
      </c>
      <c r="N25" s="768">
        <f>SUM(L25:M25)</f>
        <v>0</v>
      </c>
      <c r="O25" s="404" t="s">
        <v>222</v>
      </c>
      <c r="P25" s="404"/>
      <c r="Q25" s="404"/>
    </row>
    <row r="26" spans="1:17" ht="17.25" customHeight="1">
      <c r="A26" s="624" t="s">
        <v>79</v>
      </c>
      <c r="B26" s="624"/>
      <c r="C26" s="768">
        <v>11</v>
      </c>
      <c r="D26" s="768">
        <v>2</v>
      </c>
      <c r="E26" s="768">
        <f>SUM(C26:D26)</f>
        <v>13</v>
      </c>
      <c r="F26" s="768">
        <v>0</v>
      </c>
      <c r="G26" s="768">
        <v>0</v>
      </c>
      <c r="H26" s="768">
        <f>SUM(F26:G26)</f>
        <v>0</v>
      </c>
      <c r="I26" s="768">
        <f>SUM(F26,C26)</f>
        <v>11</v>
      </c>
      <c r="J26" s="768">
        <f>SUM(G26,D26)</f>
        <v>2</v>
      </c>
      <c r="K26" s="768">
        <f>SUM(I26:J26)</f>
        <v>13</v>
      </c>
      <c r="L26" s="768">
        <v>0</v>
      </c>
      <c r="M26" s="768">
        <v>0</v>
      </c>
      <c r="N26" s="768">
        <f>SUM(L26:M26)</f>
        <v>0</v>
      </c>
      <c r="O26" s="404" t="s">
        <v>223</v>
      </c>
      <c r="P26" s="404"/>
      <c r="Q26" s="404"/>
    </row>
    <row r="27" spans="1:17" ht="17.25" customHeight="1">
      <c r="A27" s="624" t="s">
        <v>395</v>
      </c>
      <c r="B27" s="624"/>
      <c r="C27" s="768">
        <v>54</v>
      </c>
      <c r="D27" s="768">
        <v>7</v>
      </c>
      <c r="E27" s="768">
        <f>SUM(C27:D27)</f>
        <v>61</v>
      </c>
      <c r="F27" s="768">
        <v>0</v>
      </c>
      <c r="G27" s="768">
        <v>0</v>
      </c>
      <c r="H27" s="768">
        <f>SUM(F27:G27)</f>
        <v>0</v>
      </c>
      <c r="I27" s="768">
        <f>SUM(F27,C27)</f>
        <v>54</v>
      </c>
      <c r="J27" s="768">
        <f>SUM(G27,D27)</f>
        <v>7</v>
      </c>
      <c r="K27" s="768">
        <f>SUM(I27:J27)</f>
        <v>61</v>
      </c>
      <c r="L27" s="768">
        <v>0</v>
      </c>
      <c r="M27" s="768">
        <v>0</v>
      </c>
      <c r="N27" s="768">
        <f>SUM(L27:M27)</f>
        <v>0</v>
      </c>
      <c r="O27" s="404" t="s">
        <v>224</v>
      </c>
      <c r="P27" s="404"/>
      <c r="Q27" s="404"/>
    </row>
    <row r="28" spans="1:17" ht="17.25" customHeight="1">
      <c r="A28" s="624" t="s">
        <v>81</v>
      </c>
      <c r="B28" s="624"/>
      <c r="C28" s="768">
        <v>0</v>
      </c>
      <c r="D28" s="768">
        <v>0</v>
      </c>
      <c r="E28" s="768">
        <f>SUM(C28:D28)</f>
        <v>0</v>
      </c>
      <c r="F28" s="768">
        <v>0</v>
      </c>
      <c r="G28" s="768">
        <v>0</v>
      </c>
      <c r="H28" s="768">
        <f>SUM(F28:G28)</f>
        <v>0</v>
      </c>
      <c r="I28" s="768">
        <f>SUM(F28,C28)</f>
        <v>0</v>
      </c>
      <c r="J28" s="768">
        <f>SUM(G28,D28)</f>
        <v>0</v>
      </c>
      <c r="K28" s="768">
        <f>SUM(I28:J28)</f>
        <v>0</v>
      </c>
      <c r="L28" s="768">
        <v>0</v>
      </c>
      <c r="M28" s="768">
        <v>0</v>
      </c>
      <c r="N28" s="768">
        <f>SUM(L28:M28)</f>
        <v>0</v>
      </c>
      <c r="O28" s="404" t="s">
        <v>225</v>
      </c>
      <c r="P28" s="404"/>
      <c r="Q28" s="404"/>
    </row>
    <row r="29" spans="1:17" ht="17.25" customHeight="1" thickBot="1">
      <c r="A29" s="631" t="s">
        <v>10</v>
      </c>
      <c r="B29" s="631"/>
      <c r="C29" s="588">
        <v>0</v>
      </c>
      <c r="D29" s="588">
        <v>0</v>
      </c>
      <c r="E29" s="768">
        <f>SUM(C29:D29)</f>
        <v>0</v>
      </c>
      <c r="F29" s="588">
        <v>0</v>
      </c>
      <c r="G29" s="588">
        <v>0</v>
      </c>
      <c r="H29" s="768">
        <f>SUM(F29:G29)</f>
        <v>0</v>
      </c>
      <c r="I29" s="768">
        <f>SUM(F29,C29)</f>
        <v>0</v>
      </c>
      <c r="J29" s="768">
        <f>SUM(G29,D29)</f>
        <v>0</v>
      </c>
      <c r="K29" s="768">
        <f>SUM(I29:J29)</f>
        <v>0</v>
      </c>
      <c r="L29" s="588">
        <v>0</v>
      </c>
      <c r="M29" s="588">
        <v>0</v>
      </c>
      <c r="N29" s="768">
        <f>SUM(L29:M29)</f>
        <v>0</v>
      </c>
      <c r="O29" s="435" t="s">
        <v>226</v>
      </c>
      <c r="P29" s="435"/>
      <c r="Q29" s="435"/>
    </row>
    <row r="30" spans="1:17" ht="26.25" customHeight="1" thickBot="1">
      <c r="A30" s="633" t="s">
        <v>11</v>
      </c>
      <c r="B30" s="633"/>
      <c r="C30" s="785">
        <f>SUM(C10:C29)</f>
        <v>252</v>
      </c>
      <c r="D30" s="785">
        <f>SUM(D10:D29)</f>
        <v>69</v>
      </c>
      <c r="E30" s="785">
        <f>SUM(E10:E29)</f>
        <v>321</v>
      </c>
      <c r="F30" s="785">
        <f>SUM(F10:F29)</f>
        <v>5</v>
      </c>
      <c r="G30" s="785">
        <f>SUM(G10:G29)</f>
        <v>10</v>
      </c>
      <c r="H30" s="785">
        <f>SUM(H10:H29)</f>
        <v>15</v>
      </c>
      <c r="I30" s="785">
        <f>SUM(I10:I29)</f>
        <v>257</v>
      </c>
      <c r="J30" s="785">
        <f>SUM(J10:J29)</f>
        <v>79</v>
      </c>
      <c r="K30" s="785">
        <f>SUM(K10:K29)</f>
        <v>336</v>
      </c>
      <c r="L30" s="785">
        <f>SUM(L10:L29)</f>
        <v>8</v>
      </c>
      <c r="M30" s="785">
        <f>SUM(M10:M29)</f>
        <v>0</v>
      </c>
      <c r="N30" s="785">
        <f>SUM(N10:N29)</f>
        <v>8</v>
      </c>
      <c r="O30" s="434" t="s">
        <v>201</v>
      </c>
      <c r="P30" s="434"/>
      <c r="Q30" s="434"/>
    </row>
    <row r="31" spans="1:17" ht="13.5" thickTop="1"/>
  </sheetData>
  <mergeCells count="46">
    <mergeCell ref="A24:B24"/>
    <mergeCell ref="O24:Q24"/>
    <mergeCell ref="A25:B25"/>
    <mergeCell ref="O25:Q25"/>
    <mergeCell ref="A29:B29"/>
    <mergeCell ref="O29:Q29"/>
    <mergeCell ref="A30:B30"/>
    <mergeCell ref="O30:Q30"/>
    <mergeCell ref="A26:B26"/>
    <mergeCell ref="O26:Q26"/>
    <mergeCell ref="A27:B27"/>
    <mergeCell ref="O27:Q27"/>
    <mergeCell ref="A28:B28"/>
    <mergeCell ref="O28:Q28"/>
    <mergeCell ref="O21:Q21"/>
    <mergeCell ref="A22:B22"/>
    <mergeCell ref="O22:Q22"/>
    <mergeCell ref="A23:B23"/>
    <mergeCell ref="O23:Q23"/>
    <mergeCell ref="A21:B21"/>
    <mergeCell ref="A13:B13"/>
    <mergeCell ref="P13:Q13"/>
    <mergeCell ref="A14:A19"/>
    <mergeCell ref="P14:Q19"/>
    <mergeCell ref="A20:B20"/>
    <mergeCell ref="O20:Q20"/>
    <mergeCell ref="A4:B9"/>
    <mergeCell ref="I4:K6"/>
    <mergeCell ref="O4:Q9"/>
    <mergeCell ref="I7:K7"/>
    <mergeCell ref="A12:B12"/>
    <mergeCell ref="P12:Q12"/>
    <mergeCell ref="A11:B11"/>
    <mergeCell ref="O11:Q11"/>
    <mergeCell ref="O10:Q10"/>
    <mergeCell ref="A10:B10"/>
    <mergeCell ref="L6:N7"/>
    <mergeCell ref="C7:E7"/>
    <mergeCell ref="F7:H7"/>
    <mergeCell ref="L4:N4"/>
    <mergeCell ref="A1:Q1"/>
    <mergeCell ref="A2:Q2"/>
    <mergeCell ref="F4:H6"/>
    <mergeCell ref="C4:E6"/>
    <mergeCell ref="A3:C3"/>
    <mergeCell ref="O3:Q3"/>
  </mergeCells>
  <printOptions horizontalCentered="1"/>
  <pageMargins left="0.5" right="0.5" top="1" bottom="0.8" header="1" footer="0.8"/>
  <pageSetup paperSize="9" scale="80" orientation="landscape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W29"/>
  <sheetViews>
    <sheetView rightToLeft="1" view="pageBreakPreview" zoomScale="75" zoomScaleNormal="75" workbookViewId="0">
      <selection activeCell="N10" sqref="N10"/>
    </sheetView>
  </sheetViews>
  <sheetFormatPr defaultRowHeight="12.75"/>
  <cols>
    <col min="1" max="1" width="7.42578125" style="193" customWidth="1"/>
    <col min="2" max="2" width="9.85546875" style="193" customWidth="1"/>
    <col min="3" max="18" width="6.85546875" style="193" customWidth="1"/>
    <col min="19" max="19" width="16" style="193" customWidth="1"/>
    <col min="20" max="20" width="7.5703125" style="193" customWidth="1"/>
    <col min="21" max="21" width="9.140625" style="193"/>
    <col min="22" max="22" width="8.42578125" style="193" customWidth="1"/>
    <col min="23" max="23" width="9.140625" style="193" hidden="1" customWidth="1"/>
    <col min="24" max="16384" width="9.140625" style="193"/>
  </cols>
  <sheetData>
    <row r="1" spans="1:22" ht="24.75" customHeight="1">
      <c r="A1" s="718" t="s">
        <v>863</v>
      </c>
      <c r="B1" s="718"/>
      <c r="C1" s="718"/>
      <c r="D1" s="718"/>
      <c r="E1" s="718"/>
      <c r="F1" s="718"/>
      <c r="G1" s="718"/>
      <c r="H1" s="718"/>
      <c r="I1" s="718"/>
      <c r="J1" s="718"/>
      <c r="K1" s="718"/>
      <c r="L1" s="718"/>
      <c r="M1" s="718"/>
      <c r="N1" s="718"/>
      <c r="O1" s="718"/>
      <c r="P1" s="718"/>
      <c r="Q1" s="718"/>
      <c r="R1" s="718"/>
      <c r="S1" s="718"/>
      <c r="T1" s="718"/>
    </row>
    <row r="2" spans="1:22" s="230" customFormat="1" ht="21.75" customHeight="1">
      <c r="A2" s="581" t="s">
        <v>864</v>
      </c>
      <c r="B2" s="581"/>
      <c r="C2" s="581"/>
      <c r="D2" s="581"/>
      <c r="E2" s="581"/>
      <c r="F2" s="581"/>
      <c r="G2" s="581"/>
      <c r="H2" s="581"/>
      <c r="I2" s="581"/>
      <c r="J2" s="581"/>
      <c r="K2" s="581"/>
      <c r="L2" s="581"/>
      <c r="M2" s="581"/>
      <c r="N2" s="581"/>
      <c r="O2" s="581"/>
      <c r="P2" s="581"/>
      <c r="Q2" s="581"/>
      <c r="R2" s="581"/>
      <c r="S2" s="581"/>
      <c r="T2" s="581"/>
      <c r="U2" s="748"/>
      <c r="V2" s="748"/>
    </row>
    <row r="3" spans="1:22" ht="21" customHeight="1" thickBot="1">
      <c r="A3" s="637" t="s">
        <v>865</v>
      </c>
      <c r="B3" s="637"/>
      <c r="C3" s="645"/>
      <c r="D3" s="645"/>
      <c r="E3" s="645"/>
      <c r="F3" s="645"/>
      <c r="G3" s="645"/>
      <c r="H3" s="645"/>
      <c r="I3" s="645"/>
      <c r="J3" s="645"/>
      <c r="K3" s="645"/>
      <c r="L3" s="645"/>
      <c r="M3" s="645"/>
      <c r="N3" s="645"/>
      <c r="O3" s="645"/>
      <c r="P3" s="645"/>
      <c r="Q3" s="645"/>
      <c r="R3" s="645"/>
      <c r="S3" s="691" t="s">
        <v>866</v>
      </c>
      <c r="T3" s="691"/>
    </row>
    <row r="4" spans="1:22" s="893" customFormat="1" ht="20.25" customHeight="1" thickTop="1">
      <c r="A4" s="402" t="s">
        <v>84</v>
      </c>
      <c r="B4" s="402"/>
      <c r="C4" s="402" t="s">
        <v>41</v>
      </c>
      <c r="D4" s="402"/>
      <c r="E4" s="402"/>
      <c r="F4" s="402"/>
      <c r="G4" s="402" t="s">
        <v>29</v>
      </c>
      <c r="H4" s="402"/>
      <c r="I4" s="402"/>
      <c r="J4" s="402"/>
      <c r="K4" s="402" t="s">
        <v>30</v>
      </c>
      <c r="L4" s="402"/>
      <c r="M4" s="402"/>
      <c r="N4" s="402"/>
      <c r="O4" s="402" t="s">
        <v>31</v>
      </c>
      <c r="P4" s="402"/>
      <c r="Q4" s="402"/>
      <c r="R4" s="402"/>
      <c r="S4" s="402" t="s">
        <v>206</v>
      </c>
      <c r="T4" s="402"/>
    </row>
    <row r="5" spans="1:22" s="893" customFormat="1" ht="20.25" customHeight="1">
      <c r="A5" s="385"/>
      <c r="B5" s="385"/>
      <c r="C5" s="385" t="s">
        <v>228</v>
      </c>
      <c r="D5" s="385"/>
      <c r="E5" s="385"/>
      <c r="F5" s="385"/>
      <c r="G5" s="385" t="s">
        <v>229</v>
      </c>
      <c r="H5" s="385"/>
      <c r="I5" s="385"/>
      <c r="J5" s="385"/>
      <c r="K5" s="385" t="s">
        <v>230</v>
      </c>
      <c r="L5" s="385"/>
      <c r="M5" s="385"/>
      <c r="N5" s="385"/>
      <c r="O5" s="385" t="s">
        <v>201</v>
      </c>
      <c r="P5" s="385"/>
      <c r="Q5" s="385"/>
      <c r="R5" s="385"/>
      <c r="S5" s="385"/>
      <c r="T5" s="385"/>
    </row>
    <row r="6" spans="1:22" s="893" customFormat="1" ht="19.5" customHeight="1">
      <c r="A6" s="385"/>
      <c r="B6" s="385"/>
      <c r="C6" s="647" t="s">
        <v>90</v>
      </c>
      <c r="D6" s="647" t="s">
        <v>91</v>
      </c>
      <c r="E6" s="647" t="s">
        <v>448</v>
      </c>
      <c r="F6" s="647" t="s">
        <v>4</v>
      </c>
      <c r="G6" s="647" t="s">
        <v>90</v>
      </c>
      <c r="H6" s="647" t="s">
        <v>91</v>
      </c>
      <c r="I6" s="647" t="s">
        <v>448</v>
      </c>
      <c r="J6" s="647" t="s">
        <v>4</v>
      </c>
      <c r="K6" s="647" t="s">
        <v>90</v>
      </c>
      <c r="L6" s="647" t="s">
        <v>91</v>
      </c>
      <c r="M6" s="647" t="s">
        <v>448</v>
      </c>
      <c r="N6" s="647" t="s">
        <v>4</v>
      </c>
      <c r="O6" s="647" t="s">
        <v>90</v>
      </c>
      <c r="P6" s="647" t="s">
        <v>91</v>
      </c>
      <c r="Q6" s="647" t="s">
        <v>448</v>
      </c>
      <c r="R6" s="647" t="s">
        <v>4</v>
      </c>
      <c r="S6" s="385"/>
      <c r="T6" s="385"/>
    </row>
    <row r="7" spans="1:22" s="750" customFormat="1" ht="46.5" customHeight="1" thickBot="1">
      <c r="A7" s="403"/>
      <c r="B7" s="403"/>
      <c r="C7" s="639" t="s">
        <v>198</v>
      </c>
      <c r="D7" s="639" t="s">
        <v>233</v>
      </c>
      <c r="E7" s="639" t="s">
        <v>200</v>
      </c>
      <c r="F7" s="639" t="s">
        <v>201</v>
      </c>
      <c r="G7" s="639" t="s">
        <v>198</v>
      </c>
      <c r="H7" s="639" t="s">
        <v>233</v>
      </c>
      <c r="I7" s="639" t="s">
        <v>200</v>
      </c>
      <c r="J7" s="639" t="s">
        <v>201</v>
      </c>
      <c r="K7" s="639" t="s">
        <v>198</v>
      </c>
      <c r="L7" s="639" t="s">
        <v>233</v>
      </c>
      <c r="M7" s="639" t="s">
        <v>200</v>
      </c>
      <c r="N7" s="639" t="s">
        <v>201</v>
      </c>
      <c r="O7" s="639" t="s">
        <v>198</v>
      </c>
      <c r="P7" s="639" t="s">
        <v>233</v>
      </c>
      <c r="Q7" s="639" t="s">
        <v>200</v>
      </c>
      <c r="R7" s="639" t="s">
        <v>201</v>
      </c>
      <c r="S7" s="403"/>
      <c r="T7" s="403"/>
    </row>
    <row r="8" spans="1:22" ht="17.100000000000001" customHeight="1">
      <c r="A8" s="624" t="s">
        <v>382</v>
      </c>
      <c r="B8" s="624"/>
      <c r="C8" s="897">
        <v>0</v>
      </c>
      <c r="D8" s="897">
        <v>0</v>
      </c>
      <c r="E8" s="897">
        <v>3</v>
      </c>
      <c r="F8" s="897">
        <f>SUM(C8:E8)</f>
        <v>3</v>
      </c>
      <c r="G8" s="897">
        <v>0</v>
      </c>
      <c r="H8" s="897">
        <v>0</v>
      </c>
      <c r="I8" s="897">
        <v>1</v>
      </c>
      <c r="J8" s="897">
        <f>SUM(G8:I8)</f>
        <v>1</v>
      </c>
      <c r="K8" s="897">
        <v>0</v>
      </c>
      <c r="L8" s="897">
        <v>0</v>
      </c>
      <c r="M8" s="897">
        <v>1</v>
      </c>
      <c r="N8" s="897">
        <f>SUM(K8:M8)</f>
        <v>1</v>
      </c>
      <c r="O8" s="897">
        <f>SUM(K8,G8,C8)</f>
        <v>0</v>
      </c>
      <c r="P8" s="897">
        <f>SUM(L8,H8,D8)</f>
        <v>0</v>
      </c>
      <c r="Q8" s="897">
        <f>SUM(M8,I8,E8)</f>
        <v>5</v>
      </c>
      <c r="R8" s="897">
        <f>SUM(O8:Q8)</f>
        <v>5</v>
      </c>
      <c r="S8" s="594" t="s">
        <v>380</v>
      </c>
      <c r="T8" s="594"/>
    </row>
    <row r="9" spans="1:22" ht="17.100000000000001" customHeight="1">
      <c r="A9" s="624" t="s">
        <v>387</v>
      </c>
      <c r="B9" s="624"/>
      <c r="C9" s="897">
        <v>0</v>
      </c>
      <c r="D9" s="897">
        <v>0</v>
      </c>
      <c r="E9" s="897">
        <v>0</v>
      </c>
      <c r="F9" s="897">
        <f>SUM(C9:E9)</f>
        <v>0</v>
      </c>
      <c r="G9" s="897">
        <v>0</v>
      </c>
      <c r="H9" s="897">
        <v>0</v>
      </c>
      <c r="I9" s="897">
        <v>0</v>
      </c>
      <c r="J9" s="897">
        <f>SUM(G9:I9)</f>
        <v>0</v>
      </c>
      <c r="K9" s="897">
        <v>0</v>
      </c>
      <c r="L9" s="897">
        <v>0</v>
      </c>
      <c r="M9" s="897">
        <v>0</v>
      </c>
      <c r="N9" s="897">
        <f>SUM(K9:M9)</f>
        <v>0</v>
      </c>
      <c r="O9" s="897">
        <f>SUM(K9,G9,C9)</f>
        <v>0</v>
      </c>
      <c r="P9" s="897">
        <f>SUM(L9,H9,D9)</f>
        <v>0</v>
      </c>
      <c r="Q9" s="897">
        <f>SUM(M9,I9,E9)</f>
        <v>0</v>
      </c>
      <c r="R9" s="897">
        <f>SUM(N9,J9,F9)</f>
        <v>0</v>
      </c>
      <c r="S9" s="404" t="s">
        <v>207</v>
      </c>
      <c r="T9" s="404"/>
    </row>
    <row r="10" spans="1:22" ht="17.100000000000001" customHeight="1">
      <c r="A10" s="624" t="s">
        <v>388</v>
      </c>
      <c r="B10" s="624"/>
      <c r="C10" s="625">
        <v>0</v>
      </c>
      <c r="D10" s="897">
        <v>0</v>
      </c>
      <c r="E10" s="897">
        <v>1</v>
      </c>
      <c r="F10" s="897">
        <f>SUM(C10:E10)</f>
        <v>1</v>
      </c>
      <c r="G10" s="625">
        <v>1</v>
      </c>
      <c r="H10" s="897">
        <v>0</v>
      </c>
      <c r="I10" s="897">
        <v>0</v>
      </c>
      <c r="J10" s="897">
        <f>SUM(G10:I10)</f>
        <v>1</v>
      </c>
      <c r="K10" s="625">
        <v>1</v>
      </c>
      <c r="L10" s="897">
        <v>0</v>
      </c>
      <c r="M10" s="897">
        <v>0</v>
      </c>
      <c r="N10" s="897">
        <f>SUM(K10:M10)</f>
        <v>1</v>
      </c>
      <c r="O10" s="897">
        <f>SUM(K10,G10,C10)</f>
        <v>2</v>
      </c>
      <c r="P10" s="897">
        <f>SUM(L10,H10,D10)</f>
        <v>0</v>
      </c>
      <c r="Q10" s="897">
        <f>SUM(M10,I10,E10)</f>
        <v>1</v>
      </c>
      <c r="R10" s="897">
        <f>SUM(N10,J10,F10)</f>
        <v>3</v>
      </c>
      <c r="S10" s="404" t="s">
        <v>208</v>
      </c>
      <c r="T10" s="404"/>
    </row>
    <row r="11" spans="1:22" ht="17.100000000000001" customHeight="1">
      <c r="A11" s="624" t="s">
        <v>389</v>
      </c>
      <c r="B11" s="624"/>
      <c r="C11" s="897">
        <v>0</v>
      </c>
      <c r="D11" s="897">
        <v>0</v>
      </c>
      <c r="E11" s="897">
        <v>0</v>
      </c>
      <c r="F11" s="897">
        <f>SUM(C11:E11)</f>
        <v>0</v>
      </c>
      <c r="G11" s="897">
        <v>0</v>
      </c>
      <c r="H11" s="897">
        <v>0</v>
      </c>
      <c r="I11" s="897">
        <v>0</v>
      </c>
      <c r="J11" s="897">
        <f>SUM(G11:I11)</f>
        <v>0</v>
      </c>
      <c r="K11" s="897">
        <v>0</v>
      </c>
      <c r="L11" s="897">
        <v>0</v>
      </c>
      <c r="M11" s="897">
        <v>0</v>
      </c>
      <c r="N11" s="897">
        <f>SUM(K11:M11)</f>
        <v>0</v>
      </c>
      <c r="O11" s="897">
        <f>SUM(K11,G11,C11)</f>
        <v>0</v>
      </c>
      <c r="P11" s="897">
        <f>SUM(L11,H11,D11)</f>
        <v>0</v>
      </c>
      <c r="Q11" s="897">
        <f>SUM(M11,I11,E11)</f>
        <v>0</v>
      </c>
      <c r="R11" s="897">
        <f>SUM(N11,J11,F11)</f>
        <v>0</v>
      </c>
      <c r="S11" s="404" t="s">
        <v>209</v>
      </c>
      <c r="T11" s="404"/>
    </row>
    <row r="12" spans="1:22" ht="17.100000000000001" customHeight="1">
      <c r="A12" s="820" t="s">
        <v>8</v>
      </c>
      <c r="B12" s="191" t="s">
        <v>69</v>
      </c>
      <c r="C12" s="897">
        <v>0</v>
      </c>
      <c r="D12" s="897">
        <v>0</v>
      </c>
      <c r="E12" s="897">
        <v>0</v>
      </c>
      <c r="F12" s="897">
        <f>SUM(C12:E12)</f>
        <v>0</v>
      </c>
      <c r="G12" s="897">
        <v>0</v>
      </c>
      <c r="H12" s="897">
        <v>0</v>
      </c>
      <c r="I12" s="897">
        <v>0</v>
      </c>
      <c r="J12" s="897">
        <f>SUM(G12:I12)</f>
        <v>0</v>
      </c>
      <c r="K12" s="897">
        <v>0</v>
      </c>
      <c r="L12" s="897">
        <v>0</v>
      </c>
      <c r="M12" s="897">
        <v>0</v>
      </c>
      <c r="N12" s="897">
        <f>SUM(K12:M12)</f>
        <v>0</v>
      </c>
      <c r="O12" s="897">
        <f>SUM(K12,G12,C12)</f>
        <v>0</v>
      </c>
      <c r="P12" s="897">
        <f>SUM(L12,H12,D12)</f>
        <v>0</v>
      </c>
      <c r="Q12" s="897">
        <f>SUM(M12,I12,E12)</f>
        <v>0</v>
      </c>
      <c r="R12" s="897">
        <f>SUM(N12,J12,F12)</f>
        <v>0</v>
      </c>
      <c r="S12" s="365" t="s">
        <v>627</v>
      </c>
      <c r="T12" s="438" t="s">
        <v>211</v>
      </c>
    </row>
    <row r="13" spans="1:22" ht="17.100000000000001" customHeight="1">
      <c r="A13" s="821"/>
      <c r="B13" s="191" t="s">
        <v>73</v>
      </c>
      <c r="C13" s="897">
        <v>0</v>
      </c>
      <c r="D13" s="897">
        <v>0</v>
      </c>
      <c r="E13" s="897">
        <v>1</v>
      </c>
      <c r="F13" s="897">
        <f>SUM(C13:E13)</f>
        <v>1</v>
      </c>
      <c r="G13" s="897">
        <v>0</v>
      </c>
      <c r="H13" s="897">
        <v>0</v>
      </c>
      <c r="I13" s="897">
        <v>1</v>
      </c>
      <c r="J13" s="897">
        <f>SUM(G13:I13)</f>
        <v>1</v>
      </c>
      <c r="K13" s="897">
        <v>0</v>
      </c>
      <c r="L13" s="897">
        <v>0</v>
      </c>
      <c r="M13" s="897">
        <v>1</v>
      </c>
      <c r="N13" s="897">
        <f>SUM(K13:M13)</f>
        <v>1</v>
      </c>
      <c r="O13" s="897">
        <f>SUM(K13,G13,C13)</f>
        <v>0</v>
      </c>
      <c r="P13" s="897">
        <f>SUM(L13,H13,D13)</f>
        <v>0</v>
      </c>
      <c r="Q13" s="897">
        <f>SUM(M13,I13,E13)</f>
        <v>3</v>
      </c>
      <c r="R13" s="897">
        <f>SUM(N13,J13,F13)</f>
        <v>3</v>
      </c>
      <c r="S13" s="365" t="s">
        <v>628</v>
      </c>
      <c r="T13" s="438"/>
    </row>
    <row r="14" spans="1:22" ht="17.100000000000001" customHeight="1">
      <c r="A14" s="821"/>
      <c r="B14" s="191" t="s">
        <v>74</v>
      </c>
      <c r="C14" s="897">
        <v>0</v>
      </c>
      <c r="D14" s="897">
        <v>0</v>
      </c>
      <c r="E14" s="897">
        <v>0</v>
      </c>
      <c r="F14" s="897">
        <f>SUM(C14:E14)</f>
        <v>0</v>
      </c>
      <c r="G14" s="897">
        <v>0</v>
      </c>
      <c r="H14" s="897">
        <v>0</v>
      </c>
      <c r="I14" s="897">
        <v>0</v>
      </c>
      <c r="J14" s="897">
        <f>SUM(G14:I14)</f>
        <v>0</v>
      </c>
      <c r="K14" s="897">
        <v>0</v>
      </c>
      <c r="L14" s="897">
        <v>0</v>
      </c>
      <c r="M14" s="897">
        <v>0</v>
      </c>
      <c r="N14" s="897">
        <f>SUM(K14:M14)</f>
        <v>0</v>
      </c>
      <c r="O14" s="897">
        <f>SUM(K14,G14,C14)</f>
        <v>0</v>
      </c>
      <c r="P14" s="897">
        <f>SUM(L14,H14,D14)</f>
        <v>0</v>
      </c>
      <c r="Q14" s="897">
        <f>SUM(M14,I14,E14)</f>
        <v>0</v>
      </c>
      <c r="R14" s="897">
        <f>SUM(N14,J14,F14)</f>
        <v>0</v>
      </c>
      <c r="S14" s="365" t="s">
        <v>629</v>
      </c>
      <c r="T14" s="438"/>
    </row>
    <row r="15" spans="1:22" ht="17.100000000000001" customHeight="1">
      <c r="A15" s="821"/>
      <c r="B15" s="191" t="s">
        <v>390</v>
      </c>
      <c r="C15" s="897">
        <v>0</v>
      </c>
      <c r="D15" s="897">
        <v>0</v>
      </c>
      <c r="E15" s="897">
        <v>0</v>
      </c>
      <c r="F15" s="897">
        <f>SUM(C15:E15)</f>
        <v>0</v>
      </c>
      <c r="G15" s="897">
        <v>0</v>
      </c>
      <c r="H15" s="897">
        <v>0</v>
      </c>
      <c r="I15" s="897">
        <v>0</v>
      </c>
      <c r="J15" s="897">
        <f>SUM(G15:I15)</f>
        <v>0</v>
      </c>
      <c r="K15" s="897">
        <v>0</v>
      </c>
      <c r="L15" s="897">
        <v>0</v>
      </c>
      <c r="M15" s="897">
        <v>0</v>
      </c>
      <c r="N15" s="897">
        <f>SUM(K15:M15)</f>
        <v>0</v>
      </c>
      <c r="O15" s="897">
        <f>SUM(K15,G15,C15)</f>
        <v>0</v>
      </c>
      <c r="P15" s="897">
        <f>SUM(L15,H15,D15)</f>
        <v>0</v>
      </c>
      <c r="Q15" s="897">
        <f>SUM(M15,I15,E15)</f>
        <v>0</v>
      </c>
      <c r="R15" s="897">
        <f>SUM(N15,J15,F15)</f>
        <v>0</v>
      </c>
      <c r="S15" s="365" t="s">
        <v>630</v>
      </c>
      <c r="T15" s="438"/>
    </row>
    <row r="16" spans="1:22" ht="17.100000000000001" customHeight="1">
      <c r="A16" s="821"/>
      <c r="B16" s="191" t="s">
        <v>391</v>
      </c>
      <c r="C16" s="897">
        <v>0</v>
      </c>
      <c r="D16" s="897">
        <v>0</v>
      </c>
      <c r="E16" s="897">
        <v>0</v>
      </c>
      <c r="F16" s="897">
        <f>SUM(C16:E16)</f>
        <v>0</v>
      </c>
      <c r="G16" s="897">
        <v>0</v>
      </c>
      <c r="H16" s="897">
        <v>0</v>
      </c>
      <c r="I16" s="897">
        <v>0</v>
      </c>
      <c r="J16" s="897">
        <f>SUM(G16:I16)</f>
        <v>0</v>
      </c>
      <c r="K16" s="897">
        <v>0</v>
      </c>
      <c r="L16" s="897">
        <v>0</v>
      </c>
      <c r="M16" s="897">
        <v>0</v>
      </c>
      <c r="N16" s="897">
        <f>SUM(K16:M16)</f>
        <v>0</v>
      </c>
      <c r="O16" s="897">
        <f>SUM(K16,G16,C16)</f>
        <v>0</v>
      </c>
      <c r="P16" s="897">
        <f>SUM(L16,H16,D16)</f>
        <v>0</v>
      </c>
      <c r="Q16" s="897">
        <f>SUM(M16,I16,E16)</f>
        <v>0</v>
      </c>
      <c r="R16" s="897">
        <f>SUM(N16,J16,F16)</f>
        <v>0</v>
      </c>
      <c r="S16" s="365" t="s">
        <v>631</v>
      </c>
      <c r="T16" s="438"/>
    </row>
    <row r="17" spans="1:20" ht="17.100000000000001" customHeight="1">
      <c r="A17" s="822"/>
      <c r="B17" s="191" t="s">
        <v>71</v>
      </c>
      <c r="C17" s="897">
        <v>0</v>
      </c>
      <c r="D17" s="897">
        <v>0</v>
      </c>
      <c r="E17" s="897">
        <v>0</v>
      </c>
      <c r="F17" s="897">
        <f>SUM(C17:E17)</f>
        <v>0</v>
      </c>
      <c r="G17" s="897">
        <v>0</v>
      </c>
      <c r="H17" s="897">
        <v>0</v>
      </c>
      <c r="I17" s="897">
        <v>0</v>
      </c>
      <c r="J17" s="897">
        <f>SUM(G17:I17)</f>
        <v>0</v>
      </c>
      <c r="K17" s="897">
        <v>0</v>
      </c>
      <c r="L17" s="897">
        <v>0</v>
      </c>
      <c r="M17" s="897">
        <v>0</v>
      </c>
      <c r="N17" s="897">
        <f>SUM(K17:M17)</f>
        <v>0</v>
      </c>
      <c r="O17" s="897">
        <f>SUM(K17,G17,C17)</f>
        <v>0</v>
      </c>
      <c r="P17" s="897">
        <f>SUM(L17,H17,D17)</f>
        <v>0</v>
      </c>
      <c r="Q17" s="897">
        <f>SUM(M17,I17,E17)</f>
        <v>0</v>
      </c>
      <c r="R17" s="897">
        <f>SUM(N17,J17,F17)</f>
        <v>0</v>
      </c>
      <c r="S17" s="365" t="s">
        <v>632</v>
      </c>
      <c r="T17" s="438"/>
    </row>
    <row r="18" spans="1:20" ht="17.100000000000001" customHeight="1">
      <c r="A18" s="624" t="s">
        <v>392</v>
      </c>
      <c r="B18" s="624"/>
      <c r="C18" s="897">
        <v>1</v>
      </c>
      <c r="D18" s="897">
        <v>1</v>
      </c>
      <c r="E18" s="897">
        <v>1</v>
      </c>
      <c r="F18" s="897">
        <f>SUM(C18:E18)</f>
        <v>3</v>
      </c>
      <c r="G18" s="897">
        <v>1</v>
      </c>
      <c r="H18" s="897">
        <v>1</v>
      </c>
      <c r="I18" s="897">
        <v>1</v>
      </c>
      <c r="J18" s="897">
        <f>SUM(G18:I18)</f>
        <v>3</v>
      </c>
      <c r="K18" s="897">
        <v>1</v>
      </c>
      <c r="L18" s="897">
        <v>0</v>
      </c>
      <c r="M18" s="897">
        <v>0</v>
      </c>
      <c r="N18" s="897">
        <f>SUM(K18:M18)</f>
        <v>1</v>
      </c>
      <c r="O18" s="897">
        <f>SUM(K18,G18,C18)</f>
        <v>3</v>
      </c>
      <c r="P18" s="897">
        <f>SUM(L18,H18,D18)</f>
        <v>2</v>
      </c>
      <c r="Q18" s="897">
        <f>SUM(M18,I18,E18)</f>
        <v>2</v>
      </c>
      <c r="R18" s="897">
        <f>SUM(N18,J18,F18)</f>
        <v>7</v>
      </c>
      <c r="S18" s="473" t="s">
        <v>771</v>
      </c>
      <c r="T18" s="473"/>
    </row>
    <row r="19" spans="1:20" ht="17.100000000000001" customHeight="1">
      <c r="A19" s="624" t="s">
        <v>76</v>
      </c>
      <c r="B19" s="624"/>
      <c r="C19" s="897">
        <v>3</v>
      </c>
      <c r="D19" s="897">
        <v>0</v>
      </c>
      <c r="E19" s="897">
        <v>0</v>
      </c>
      <c r="F19" s="897">
        <f>SUM(C19:E19)</f>
        <v>3</v>
      </c>
      <c r="G19" s="897">
        <v>2</v>
      </c>
      <c r="H19" s="897">
        <v>0</v>
      </c>
      <c r="I19" s="897">
        <v>0</v>
      </c>
      <c r="J19" s="897">
        <f>SUM(G19:I19)</f>
        <v>2</v>
      </c>
      <c r="K19" s="897">
        <v>3</v>
      </c>
      <c r="L19" s="897">
        <v>0</v>
      </c>
      <c r="M19" s="897">
        <v>0</v>
      </c>
      <c r="N19" s="897">
        <f>SUM(K19:M19)</f>
        <v>3</v>
      </c>
      <c r="O19" s="897">
        <f>SUM(K19,G19,C19)</f>
        <v>8</v>
      </c>
      <c r="P19" s="897">
        <f>SUM(L19,H19,D19)</f>
        <v>0</v>
      </c>
      <c r="Q19" s="897">
        <f>SUM(M19,I19,E19)</f>
        <v>0</v>
      </c>
      <c r="R19" s="897">
        <f>SUM(N19,J19,F19)</f>
        <v>8</v>
      </c>
      <c r="S19" s="404" t="s">
        <v>218</v>
      </c>
      <c r="T19" s="404"/>
    </row>
    <row r="20" spans="1:20" ht="17.100000000000001" customHeight="1">
      <c r="A20" s="624" t="s">
        <v>393</v>
      </c>
      <c r="B20" s="624"/>
      <c r="C20" s="897">
        <v>1</v>
      </c>
      <c r="D20" s="897">
        <v>0</v>
      </c>
      <c r="E20" s="897">
        <v>0</v>
      </c>
      <c r="F20" s="897">
        <f>SUM(C20:E20)</f>
        <v>1</v>
      </c>
      <c r="G20" s="897">
        <v>2</v>
      </c>
      <c r="H20" s="897">
        <v>0</v>
      </c>
      <c r="I20" s="897">
        <v>0</v>
      </c>
      <c r="J20" s="897">
        <f>SUM(G20:I20)</f>
        <v>2</v>
      </c>
      <c r="K20" s="897">
        <v>2</v>
      </c>
      <c r="L20" s="897">
        <v>0</v>
      </c>
      <c r="M20" s="897">
        <v>0</v>
      </c>
      <c r="N20" s="897">
        <f>SUM(K20:M20)</f>
        <v>2</v>
      </c>
      <c r="O20" s="897">
        <f>SUM(K20,G20,C20)</f>
        <v>5</v>
      </c>
      <c r="P20" s="897">
        <f>SUM(L20,H20,D20)</f>
        <v>0</v>
      </c>
      <c r="Q20" s="897">
        <f>SUM(M20,I20,E20)</f>
        <v>0</v>
      </c>
      <c r="R20" s="897">
        <f>SUM(N20,J20,F20)</f>
        <v>5</v>
      </c>
      <c r="S20" s="404" t="s">
        <v>219</v>
      </c>
      <c r="T20" s="404"/>
    </row>
    <row r="21" spans="1:20" ht="17.100000000000001" customHeight="1">
      <c r="A21" s="624" t="s">
        <v>394</v>
      </c>
      <c r="B21" s="624"/>
      <c r="C21" s="897">
        <v>1</v>
      </c>
      <c r="D21" s="897">
        <v>0</v>
      </c>
      <c r="E21" s="897">
        <v>0</v>
      </c>
      <c r="F21" s="897">
        <f>SUM(C21:E21)</f>
        <v>1</v>
      </c>
      <c r="G21" s="897">
        <v>1</v>
      </c>
      <c r="H21" s="897">
        <v>0</v>
      </c>
      <c r="I21" s="897">
        <v>0</v>
      </c>
      <c r="J21" s="897">
        <f>SUM(G21:I21)</f>
        <v>1</v>
      </c>
      <c r="K21" s="897">
        <v>1</v>
      </c>
      <c r="L21" s="897">
        <v>0</v>
      </c>
      <c r="M21" s="897">
        <v>0</v>
      </c>
      <c r="N21" s="897">
        <f>SUM(K21:M21)</f>
        <v>1</v>
      </c>
      <c r="O21" s="897">
        <f>SUM(K21,G21,C21)</f>
        <v>3</v>
      </c>
      <c r="P21" s="897">
        <f>SUM(L21,H21,D21)</f>
        <v>0</v>
      </c>
      <c r="Q21" s="897">
        <f>SUM(M21,I21,E21)</f>
        <v>0</v>
      </c>
      <c r="R21" s="897">
        <f>SUM(N21,J21,F21)</f>
        <v>3</v>
      </c>
      <c r="S21" s="404" t="s">
        <v>220</v>
      </c>
      <c r="T21" s="404"/>
    </row>
    <row r="22" spans="1:20" ht="17.100000000000001" customHeight="1">
      <c r="A22" s="624" t="s">
        <v>409</v>
      </c>
      <c r="B22" s="624"/>
      <c r="C22" s="897">
        <v>0</v>
      </c>
      <c r="D22" s="897">
        <v>0</v>
      </c>
      <c r="E22" s="897">
        <v>2</v>
      </c>
      <c r="F22" s="897">
        <f>SUM(C22:E22)</f>
        <v>2</v>
      </c>
      <c r="G22" s="897">
        <v>0</v>
      </c>
      <c r="H22" s="897">
        <v>0</v>
      </c>
      <c r="I22" s="897">
        <v>2</v>
      </c>
      <c r="J22" s="897">
        <f>SUM(G22:I22)</f>
        <v>2</v>
      </c>
      <c r="K22" s="897">
        <v>0</v>
      </c>
      <c r="L22" s="897">
        <v>0</v>
      </c>
      <c r="M22" s="897">
        <v>2</v>
      </c>
      <c r="N22" s="897">
        <f>SUM(K22:M22)</f>
        <v>2</v>
      </c>
      <c r="O22" s="897">
        <f>SUM(K22,G22,C22)</f>
        <v>0</v>
      </c>
      <c r="P22" s="897">
        <f>SUM(L22,H22,D22)</f>
        <v>0</v>
      </c>
      <c r="Q22" s="897">
        <f>SUM(M22,I22,E22)</f>
        <v>6</v>
      </c>
      <c r="R22" s="897">
        <f>SUM(N22,J22,F22)</f>
        <v>6</v>
      </c>
      <c r="S22" s="404" t="s">
        <v>221</v>
      </c>
      <c r="T22" s="404"/>
    </row>
    <row r="23" spans="1:20" ht="17.100000000000001" customHeight="1">
      <c r="A23" s="624" t="s">
        <v>9</v>
      </c>
      <c r="B23" s="624"/>
      <c r="C23" s="897">
        <v>0</v>
      </c>
      <c r="D23" s="897">
        <v>0</v>
      </c>
      <c r="E23" s="897">
        <v>2</v>
      </c>
      <c r="F23" s="897">
        <f>SUM(C23:E23)</f>
        <v>2</v>
      </c>
      <c r="G23" s="897">
        <v>0</v>
      </c>
      <c r="H23" s="897">
        <v>0</v>
      </c>
      <c r="I23" s="897">
        <v>2</v>
      </c>
      <c r="J23" s="897">
        <f>SUM(G23:I23)</f>
        <v>2</v>
      </c>
      <c r="K23" s="897">
        <v>0</v>
      </c>
      <c r="L23" s="897">
        <v>0</v>
      </c>
      <c r="M23" s="897">
        <v>1</v>
      </c>
      <c r="N23" s="897">
        <f>SUM(K23:M23)</f>
        <v>1</v>
      </c>
      <c r="O23" s="897">
        <f>SUM(K23,G23,C23)</f>
        <v>0</v>
      </c>
      <c r="P23" s="897">
        <f>SUM(L23,H23,D23)</f>
        <v>0</v>
      </c>
      <c r="Q23" s="897">
        <f>SUM(M23,I23,E23)</f>
        <v>5</v>
      </c>
      <c r="R23" s="897">
        <f>SUM(N23,J23,F23)</f>
        <v>5</v>
      </c>
      <c r="S23" s="404" t="s">
        <v>222</v>
      </c>
      <c r="T23" s="404"/>
    </row>
    <row r="24" spans="1:20" ht="17.100000000000001" customHeight="1">
      <c r="A24" s="624" t="s">
        <v>79</v>
      </c>
      <c r="B24" s="624"/>
      <c r="C24" s="897">
        <v>1</v>
      </c>
      <c r="D24" s="897">
        <v>0</v>
      </c>
      <c r="E24" s="897">
        <v>0</v>
      </c>
      <c r="F24" s="897">
        <f>SUM(C24:E24)</f>
        <v>1</v>
      </c>
      <c r="G24" s="897">
        <v>2</v>
      </c>
      <c r="H24" s="897">
        <v>0</v>
      </c>
      <c r="I24" s="897">
        <v>0</v>
      </c>
      <c r="J24" s="897">
        <f>SUM(G24:I24)</f>
        <v>2</v>
      </c>
      <c r="K24" s="897">
        <v>2</v>
      </c>
      <c r="L24" s="897">
        <v>0</v>
      </c>
      <c r="M24" s="897">
        <v>0</v>
      </c>
      <c r="N24" s="897">
        <f>SUM(K24:M24)</f>
        <v>2</v>
      </c>
      <c r="O24" s="897">
        <f>SUM(K24,G24,C24)</f>
        <v>5</v>
      </c>
      <c r="P24" s="897">
        <f>SUM(L24,H24,D24)</f>
        <v>0</v>
      </c>
      <c r="Q24" s="897">
        <f>SUM(M24,I24,E24)</f>
        <v>0</v>
      </c>
      <c r="R24" s="897">
        <f>SUM(N24,J24,F24)</f>
        <v>5</v>
      </c>
      <c r="S24" s="404" t="s">
        <v>223</v>
      </c>
      <c r="T24" s="404"/>
    </row>
    <row r="25" spans="1:20" ht="17.100000000000001" customHeight="1">
      <c r="A25" s="624" t="s">
        <v>395</v>
      </c>
      <c r="B25" s="624"/>
      <c r="C25" s="897">
        <v>1</v>
      </c>
      <c r="D25" s="897">
        <v>0</v>
      </c>
      <c r="E25" s="897">
        <v>0</v>
      </c>
      <c r="F25" s="897">
        <f>SUM(C25:E25)</f>
        <v>1</v>
      </c>
      <c r="G25" s="897">
        <v>1</v>
      </c>
      <c r="H25" s="897">
        <v>0</v>
      </c>
      <c r="I25" s="897">
        <v>0</v>
      </c>
      <c r="J25" s="897">
        <f>SUM(G25:I25)</f>
        <v>1</v>
      </c>
      <c r="K25" s="897">
        <v>1</v>
      </c>
      <c r="L25" s="897">
        <v>0</v>
      </c>
      <c r="M25" s="897">
        <v>0</v>
      </c>
      <c r="N25" s="897">
        <f>SUM(K25:M25)</f>
        <v>1</v>
      </c>
      <c r="O25" s="897">
        <f>SUM(K25,G25,C25)</f>
        <v>3</v>
      </c>
      <c r="P25" s="897">
        <f>SUM(L25,H25,D25)</f>
        <v>0</v>
      </c>
      <c r="Q25" s="897">
        <f>SUM(M25,I25,E25)</f>
        <v>0</v>
      </c>
      <c r="R25" s="897">
        <f>SUM(N25,J25,F25)</f>
        <v>3</v>
      </c>
      <c r="S25" s="404" t="s">
        <v>224</v>
      </c>
      <c r="T25" s="404"/>
    </row>
    <row r="26" spans="1:20" ht="17.100000000000001" customHeight="1">
      <c r="A26" s="624" t="s">
        <v>81</v>
      </c>
      <c r="B26" s="624"/>
      <c r="C26" s="897">
        <v>0</v>
      </c>
      <c r="D26" s="897">
        <v>0</v>
      </c>
      <c r="E26" s="897">
        <v>0</v>
      </c>
      <c r="F26" s="897">
        <f>SUM(C26:E26)</f>
        <v>0</v>
      </c>
      <c r="G26" s="897">
        <v>0</v>
      </c>
      <c r="H26" s="897">
        <v>0</v>
      </c>
      <c r="I26" s="897">
        <v>0</v>
      </c>
      <c r="J26" s="897">
        <f>SUM(G26:I26)</f>
        <v>0</v>
      </c>
      <c r="K26" s="897">
        <v>0</v>
      </c>
      <c r="L26" s="897">
        <v>0</v>
      </c>
      <c r="M26" s="897">
        <v>0</v>
      </c>
      <c r="N26" s="897">
        <f>SUM(K26:M26)</f>
        <v>0</v>
      </c>
      <c r="O26" s="897">
        <f>SUM(K26,G26,C26)</f>
        <v>0</v>
      </c>
      <c r="P26" s="897">
        <f>SUM(L26,H26,D26)</f>
        <v>0</v>
      </c>
      <c r="Q26" s="897">
        <f>SUM(M26,I26,E26)</f>
        <v>0</v>
      </c>
      <c r="R26" s="897">
        <f>SUM(N26,J26,F26)</f>
        <v>0</v>
      </c>
      <c r="S26" s="404" t="s">
        <v>225</v>
      </c>
      <c r="T26" s="404"/>
    </row>
    <row r="27" spans="1:20" ht="17.100000000000001" customHeight="1" thickBot="1">
      <c r="A27" s="631" t="s">
        <v>10</v>
      </c>
      <c r="B27" s="631"/>
      <c r="C27" s="1005">
        <v>0</v>
      </c>
      <c r="D27" s="1005">
        <v>0</v>
      </c>
      <c r="E27" s="1005">
        <v>0</v>
      </c>
      <c r="F27" s="897">
        <f>SUM(C27:E27)</f>
        <v>0</v>
      </c>
      <c r="G27" s="1005">
        <v>0</v>
      </c>
      <c r="H27" s="1005">
        <v>0</v>
      </c>
      <c r="I27" s="1005">
        <v>0</v>
      </c>
      <c r="J27" s="897">
        <f>SUM(G27:I27)</f>
        <v>0</v>
      </c>
      <c r="K27" s="1005">
        <v>0</v>
      </c>
      <c r="L27" s="1005">
        <v>0</v>
      </c>
      <c r="M27" s="1005">
        <v>0</v>
      </c>
      <c r="N27" s="897">
        <f>SUM(K27:M27)</f>
        <v>0</v>
      </c>
      <c r="O27" s="897">
        <f>SUM(K27,G27,C27)</f>
        <v>0</v>
      </c>
      <c r="P27" s="897">
        <f>SUM(L27,H27,D27)</f>
        <v>0</v>
      </c>
      <c r="Q27" s="897">
        <f>SUM(M27,I27,E27)</f>
        <v>0</v>
      </c>
      <c r="R27" s="897">
        <f>SUM(N27,J27,F27)</f>
        <v>0</v>
      </c>
      <c r="S27" s="460" t="s">
        <v>226</v>
      </c>
      <c r="T27" s="460"/>
    </row>
    <row r="28" spans="1:20" ht="17.100000000000001" customHeight="1" thickBot="1">
      <c r="A28" s="633" t="s">
        <v>11</v>
      </c>
      <c r="B28" s="633"/>
      <c r="C28" s="634">
        <f>SUM(C8:C27)</f>
        <v>8</v>
      </c>
      <c r="D28" s="634">
        <f>SUM(D8:D27)</f>
        <v>1</v>
      </c>
      <c r="E28" s="634">
        <f>SUM(E8:E27)</f>
        <v>10</v>
      </c>
      <c r="F28" s="634">
        <f>SUM(F8:F27)</f>
        <v>19</v>
      </c>
      <c r="G28" s="634">
        <f>SUM(G8:G27)</f>
        <v>10</v>
      </c>
      <c r="H28" s="634">
        <f>SUM(H8:H27)</f>
        <v>1</v>
      </c>
      <c r="I28" s="634">
        <f>SUM(I8:I27)</f>
        <v>7</v>
      </c>
      <c r="J28" s="634">
        <f>SUM(J8:J27)</f>
        <v>18</v>
      </c>
      <c r="K28" s="634">
        <f>SUM(K8:K27)</f>
        <v>11</v>
      </c>
      <c r="L28" s="634">
        <f>SUM(L8:L27)</f>
        <v>0</v>
      </c>
      <c r="M28" s="634">
        <f>SUM(M8:M27)</f>
        <v>5</v>
      </c>
      <c r="N28" s="634">
        <f>SUM(N8:N27)</f>
        <v>16</v>
      </c>
      <c r="O28" s="634">
        <f>SUM(O8:O27)</f>
        <v>29</v>
      </c>
      <c r="P28" s="634">
        <f>SUM(P8:P27)</f>
        <v>2</v>
      </c>
      <c r="Q28" s="634">
        <f>SUM(Q8:Q27)</f>
        <v>22</v>
      </c>
      <c r="R28" s="634">
        <f>SUM(R8:R27)</f>
        <v>53</v>
      </c>
      <c r="S28" s="434" t="s">
        <v>201</v>
      </c>
      <c r="T28" s="434"/>
    </row>
    <row r="29" spans="1:20" ht="13.5" thickTop="1">
      <c r="S29" s="230"/>
      <c r="T29" s="230"/>
    </row>
  </sheetData>
  <mergeCells count="46">
    <mergeCell ref="K5:N5"/>
    <mergeCell ref="S22:T22"/>
    <mergeCell ref="S10:T10"/>
    <mergeCell ref="G5:J5"/>
    <mergeCell ref="O5:R5"/>
    <mergeCell ref="A4:B7"/>
    <mergeCell ref="A12:A17"/>
    <mergeCell ref="A10:B10"/>
    <mergeCell ref="A19:B19"/>
    <mergeCell ref="S4:T7"/>
    <mergeCell ref="G4:J4"/>
    <mergeCell ref="K4:N4"/>
    <mergeCell ref="A9:B9"/>
    <mergeCell ref="A2:T2"/>
    <mergeCell ref="S3:T3"/>
    <mergeCell ref="T12:T17"/>
    <mergeCell ref="S11:T11"/>
    <mergeCell ref="A11:B11"/>
    <mergeCell ref="A1:T1"/>
    <mergeCell ref="O4:R4"/>
    <mergeCell ref="C5:F5"/>
    <mergeCell ref="S9:T9"/>
    <mergeCell ref="A21:B21"/>
    <mergeCell ref="S18:T18"/>
    <mergeCell ref="A18:B18"/>
    <mergeCell ref="A3:B3"/>
    <mergeCell ref="A8:B8"/>
    <mergeCell ref="S8:T8"/>
    <mergeCell ref="C4:F4"/>
    <mergeCell ref="S28:T28"/>
    <mergeCell ref="S23:T23"/>
    <mergeCell ref="S24:T24"/>
    <mergeCell ref="S25:T25"/>
    <mergeCell ref="S26:T26"/>
    <mergeCell ref="S27:T27"/>
    <mergeCell ref="S19:T19"/>
    <mergeCell ref="S21:T21"/>
    <mergeCell ref="S20:T20"/>
    <mergeCell ref="A28:B28"/>
    <mergeCell ref="A24:B24"/>
    <mergeCell ref="A20:B20"/>
    <mergeCell ref="A23:B23"/>
    <mergeCell ref="A26:B26"/>
    <mergeCell ref="A27:B27"/>
    <mergeCell ref="A22:B22"/>
    <mergeCell ref="A25:B25"/>
  </mergeCells>
  <printOptions horizontalCentered="1"/>
  <pageMargins left="1" right="1" top="1.5" bottom="1" header="1.5" footer="1"/>
  <pageSetup paperSize="9" scale="75" firstPageNumber="95" orientation="landscape" useFirstPageNumber="1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I30"/>
  <sheetViews>
    <sheetView rightToLeft="1" view="pageBreakPreview" zoomScale="93" zoomScaleNormal="75" zoomScaleSheetLayoutView="93" workbookViewId="0">
      <selection activeCell="N10" sqref="N10"/>
    </sheetView>
  </sheetViews>
  <sheetFormatPr defaultRowHeight="12.75"/>
  <cols>
    <col min="1" max="1" width="7.140625" style="193" customWidth="1"/>
    <col min="2" max="2" width="9.140625" style="193" customWidth="1"/>
    <col min="3" max="3" width="6.140625" style="193" customWidth="1"/>
    <col min="4" max="4" width="6.7109375" style="193" customWidth="1"/>
    <col min="5" max="5" width="6.85546875" style="193" customWidth="1"/>
    <col min="6" max="6" width="5.42578125" style="193" customWidth="1"/>
    <col min="7" max="7" width="8" style="193" customWidth="1"/>
    <col min="8" max="8" width="8.5703125" style="193" customWidth="1"/>
    <col min="9" max="9" width="8" style="193" customWidth="1"/>
    <col min="10" max="10" width="5.28515625" style="193" customWidth="1"/>
    <col min="11" max="11" width="8.42578125" style="193" customWidth="1"/>
    <col min="12" max="12" width="7" style="193" customWidth="1"/>
    <col min="13" max="13" width="6.42578125" style="193" customWidth="1"/>
    <col min="14" max="14" width="5" style="193" customWidth="1"/>
    <col min="15" max="15" width="8" style="193" customWidth="1"/>
    <col min="16" max="16" width="6.5703125" style="193" customWidth="1"/>
    <col min="17" max="17" width="6.140625" style="193" customWidth="1"/>
    <col min="18" max="18" width="7" style="193" customWidth="1"/>
    <col min="19" max="19" width="6" style="193" customWidth="1"/>
    <col min="20" max="20" width="6.85546875" style="193" customWidth="1"/>
    <col min="21" max="21" width="6.5703125" style="193" customWidth="1"/>
    <col min="22" max="22" width="6.42578125" style="193" customWidth="1"/>
    <col min="23" max="23" width="5.85546875" style="193" customWidth="1"/>
    <col min="24" max="24" width="8.5703125" style="193" customWidth="1"/>
    <col min="25" max="25" width="8.42578125" style="193" customWidth="1"/>
    <col min="26" max="26" width="13.5703125" style="193" customWidth="1"/>
    <col min="27" max="27" width="7.7109375" style="193" customWidth="1"/>
    <col min="28" max="16384" width="9.140625" style="193"/>
  </cols>
  <sheetData>
    <row r="1" spans="1:35" ht="19.5" customHeight="1">
      <c r="A1" s="385" t="s">
        <v>867</v>
      </c>
      <c r="B1" s="385"/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5"/>
      <c r="P1" s="385"/>
      <c r="Q1" s="385"/>
      <c r="R1" s="385"/>
      <c r="S1" s="385"/>
      <c r="T1" s="385"/>
      <c r="U1" s="385"/>
      <c r="V1" s="385"/>
      <c r="W1" s="385"/>
      <c r="X1" s="385"/>
      <c r="Y1" s="385"/>
      <c r="Z1" s="385"/>
      <c r="AA1" s="385"/>
      <c r="AB1" s="645"/>
      <c r="AC1" s="645"/>
      <c r="AD1" s="645"/>
      <c r="AE1" s="645"/>
      <c r="AF1" s="645"/>
      <c r="AG1" s="645"/>
      <c r="AH1" s="645"/>
      <c r="AI1" s="645"/>
    </row>
    <row r="2" spans="1:35" s="230" customFormat="1" ht="18.75" customHeight="1">
      <c r="A2" s="385" t="s">
        <v>868</v>
      </c>
      <c r="B2" s="385"/>
      <c r="C2" s="385"/>
      <c r="D2" s="385"/>
      <c r="E2" s="385"/>
      <c r="F2" s="385"/>
      <c r="G2" s="385"/>
      <c r="H2" s="385"/>
      <c r="I2" s="385"/>
      <c r="J2" s="385"/>
      <c r="K2" s="385"/>
      <c r="L2" s="385"/>
      <c r="M2" s="385"/>
      <c r="N2" s="385"/>
      <c r="O2" s="385"/>
      <c r="P2" s="385"/>
      <c r="Q2" s="385"/>
      <c r="R2" s="385"/>
      <c r="S2" s="385"/>
      <c r="T2" s="385"/>
      <c r="U2" s="385"/>
      <c r="V2" s="385"/>
      <c r="W2" s="385"/>
      <c r="X2" s="385"/>
      <c r="Y2" s="385"/>
      <c r="Z2" s="385"/>
      <c r="AA2" s="385"/>
      <c r="AB2" s="645"/>
      <c r="AC2" s="645"/>
      <c r="AD2" s="645"/>
      <c r="AE2" s="645"/>
      <c r="AF2" s="645"/>
      <c r="AG2" s="645"/>
      <c r="AH2" s="645"/>
      <c r="AI2" s="645"/>
    </row>
    <row r="3" spans="1:35" ht="19.5" customHeight="1" thickBot="1">
      <c r="A3" s="1006" t="s">
        <v>869</v>
      </c>
      <c r="B3" s="1006"/>
      <c r="C3" s="1006"/>
      <c r="D3" s="704"/>
      <c r="E3" s="704"/>
      <c r="F3" s="704"/>
      <c r="G3" s="704"/>
      <c r="H3" s="704"/>
      <c r="I3" s="704"/>
      <c r="J3" s="704"/>
      <c r="K3" s="704"/>
      <c r="L3" s="704"/>
      <c r="M3" s="704"/>
      <c r="N3" s="704"/>
      <c r="O3" s="704"/>
      <c r="P3" s="704"/>
      <c r="Q3" s="704"/>
      <c r="R3" s="704"/>
      <c r="S3" s="704"/>
      <c r="T3" s="704"/>
      <c r="U3" s="704"/>
      <c r="V3" s="1007" t="s">
        <v>870</v>
      </c>
      <c r="W3" s="1007"/>
      <c r="X3" s="1007"/>
      <c r="Y3" s="1007"/>
      <c r="Z3" s="1007"/>
      <c r="AA3" s="1007"/>
    </row>
    <row r="4" spans="1:35" s="230" customFormat="1" ht="48.75" customHeight="1" thickTop="1">
      <c r="A4" s="660" t="s">
        <v>85</v>
      </c>
      <c r="B4" s="660"/>
      <c r="C4" s="614" t="s">
        <v>42</v>
      </c>
      <c r="D4" s="614"/>
      <c r="E4" s="614"/>
      <c r="F4" s="1008" t="s">
        <v>89</v>
      </c>
      <c r="G4" s="402" t="s">
        <v>43</v>
      </c>
      <c r="H4" s="402"/>
      <c r="I4" s="402"/>
      <c r="J4" s="1008" t="s">
        <v>89</v>
      </c>
      <c r="K4" s="614" t="s">
        <v>44</v>
      </c>
      <c r="L4" s="614"/>
      <c r="M4" s="614"/>
      <c r="N4" s="1008" t="s">
        <v>89</v>
      </c>
      <c r="O4" s="614" t="s">
        <v>45</v>
      </c>
      <c r="P4" s="614"/>
      <c r="Q4" s="1008" t="s">
        <v>89</v>
      </c>
      <c r="R4" s="402" t="s">
        <v>46</v>
      </c>
      <c r="S4" s="402"/>
      <c r="T4" s="402"/>
      <c r="U4" s="402"/>
      <c r="V4" s="402"/>
      <c r="W4" s="402"/>
      <c r="X4" s="1008" t="s">
        <v>89</v>
      </c>
      <c r="Y4" s="1009" t="s">
        <v>871</v>
      </c>
      <c r="Z4" s="402" t="s">
        <v>206</v>
      </c>
      <c r="AA4" s="402"/>
    </row>
    <row r="5" spans="1:35" ht="60.75" customHeight="1">
      <c r="A5" s="392"/>
      <c r="B5" s="392"/>
      <c r="C5" s="586" t="s">
        <v>336</v>
      </c>
      <c r="D5" s="586"/>
      <c r="E5" s="586"/>
      <c r="F5" s="1010"/>
      <c r="G5" s="586" t="s">
        <v>337</v>
      </c>
      <c r="H5" s="586"/>
      <c r="I5" s="586"/>
      <c r="J5" s="1010"/>
      <c r="K5" s="586" t="s">
        <v>338</v>
      </c>
      <c r="L5" s="586"/>
      <c r="M5" s="586"/>
      <c r="N5" s="1010"/>
      <c r="O5" s="586" t="s">
        <v>324</v>
      </c>
      <c r="P5" s="586"/>
      <c r="Q5" s="1010"/>
      <c r="R5" s="586" t="s">
        <v>321</v>
      </c>
      <c r="S5" s="586"/>
      <c r="T5" s="586"/>
      <c r="U5" s="586"/>
      <c r="V5" s="586"/>
      <c r="W5" s="586"/>
      <c r="X5" s="1010"/>
      <c r="Y5" s="1011"/>
      <c r="Z5" s="385"/>
      <c r="AA5" s="385"/>
    </row>
    <row r="6" spans="1:35" ht="22.5" customHeight="1">
      <c r="A6" s="392"/>
      <c r="B6" s="392"/>
      <c r="C6" s="385" t="s">
        <v>48</v>
      </c>
      <c r="D6" s="385"/>
      <c r="E6" s="385"/>
      <c r="F6" s="1010"/>
      <c r="G6" s="586" t="s">
        <v>50</v>
      </c>
      <c r="H6" s="385" t="s">
        <v>51</v>
      </c>
      <c r="I6" s="586" t="s">
        <v>52</v>
      </c>
      <c r="J6" s="1010"/>
      <c r="K6" s="586" t="s">
        <v>53</v>
      </c>
      <c r="L6" s="586" t="s">
        <v>54</v>
      </c>
      <c r="M6" s="586" t="s">
        <v>55</v>
      </c>
      <c r="N6" s="1010"/>
      <c r="O6" s="586" t="s">
        <v>62</v>
      </c>
      <c r="P6" s="586" t="s">
        <v>63</v>
      </c>
      <c r="Q6" s="1010"/>
      <c r="R6" s="586" t="s">
        <v>56</v>
      </c>
      <c r="S6" s="586" t="s">
        <v>188</v>
      </c>
      <c r="T6" s="586" t="s">
        <v>189</v>
      </c>
      <c r="U6" s="586" t="s">
        <v>57</v>
      </c>
      <c r="V6" s="586" t="s">
        <v>190</v>
      </c>
      <c r="W6" s="586" t="s">
        <v>36</v>
      </c>
      <c r="X6" s="1010"/>
      <c r="Y6" s="1011"/>
      <c r="Z6" s="385"/>
      <c r="AA6" s="385"/>
    </row>
    <row r="7" spans="1:35" ht="34.5" customHeight="1">
      <c r="A7" s="392"/>
      <c r="B7" s="392"/>
      <c r="C7" s="647" t="s">
        <v>60</v>
      </c>
      <c r="D7" s="647" t="s">
        <v>61</v>
      </c>
      <c r="E7" s="255" t="s">
        <v>49</v>
      </c>
      <c r="F7" s="1010"/>
      <c r="G7" s="586"/>
      <c r="H7" s="1012"/>
      <c r="I7" s="1013"/>
      <c r="J7" s="1010"/>
      <c r="K7" s="1013"/>
      <c r="L7" s="1013"/>
      <c r="M7" s="1013"/>
      <c r="N7" s="1010"/>
      <c r="O7" s="1013"/>
      <c r="P7" s="1013"/>
      <c r="Q7" s="1010"/>
      <c r="R7" s="1013"/>
      <c r="S7" s="1013"/>
      <c r="T7" s="1013"/>
      <c r="U7" s="1013"/>
      <c r="V7" s="1013"/>
      <c r="W7" s="1013"/>
      <c r="X7" s="1010"/>
      <c r="Y7" s="1011"/>
      <c r="Z7" s="385"/>
      <c r="AA7" s="385"/>
    </row>
    <row r="8" spans="1:35" s="845" customFormat="1" ht="72.75" customHeight="1" thickBot="1">
      <c r="A8" s="762"/>
      <c r="B8" s="762"/>
      <c r="C8" s="639" t="s">
        <v>325</v>
      </c>
      <c r="D8" s="639" t="s">
        <v>326</v>
      </c>
      <c r="E8" s="639" t="s">
        <v>327</v>
      </c>
      <c r="F8" s="639" t="s">
        <v>201</v>
      </c>
      <c r="G8" s="639" t="s">
        <v>328</v>
      </c>
      <c r="H8" s="639" t="s">
        <v>329</v>
      </c>
      <c r="I8" s="639" t="s">
        <v>330</v>
      </c>
      <c r="J8" s="639" t="s">
        <v>201</v>
      </c>
      <c r="K8" s="639" t="s">
        <v>331</v>
      </c>
      <c r="L8" s="639" t="s">
        <v>332</v>
      </c>
      <c r="M8" s="639" t="s">
        <v>333</v>
      </c>
      <c r="N8" s="639" t="s">
        <v>201</v>
      </c>
      <c r="O8" s="639" t="s">
        <v>334</v>
      </c>
      <c r="P8" s="639" t="s">
        <v>335</v>
      </c>
      <c r="Q8" s="639" t="s">
        <v>201</v>
      </c>
      <c r="R8" s="639" t="s">
        <v>316</v>
      </c>
      <c r="S8" s="639" t="s">
        <v>317</v>
      </c>
      <c r="T8" s="639" t="s">
        <v>318</v>
      </c>
      <c r="U8" s="639" t="s">
        <v>319</v>
      </c>
      <c r="V8" s="639" t="s">
        <v>315</v>
      </c>
      <c r="W8" s="639" t="s">
        <v>314</v>
      </c>
      <c r="X8" s="639" t="s">
        <v>201</v>
      </c>
      <c r="Y8" s="1014" t="s">
        <v>872</v>
      </c>
      <c r="Z8" s="403"/>
      <c r="AA8" s="403"/>
    </row>
    <row r="9" spans="1:35" ht="15.95" customHeight="1">
      <c r="A9" s="624" t="s">
        <v>382</v>
      </c>
      <c r="B9" s="624"/>
      <c r="C9" s="625">
        <v>1</v>
      </c>
      <c r="D9" s="625">
        <v>0</v>
      </c>
      <c r="E9" s="625">
        <v>0</v>
      </c>
      <c r="F9" s="625">
        <f>SUM(C9:E9)</f>
        <v>1</v>
      </c>
      <c r="G9" s="625">
        <v>1</v>
      </c>
      <c r="H9" s="625">
        <v>0</v>
      </c>
      <c r="I9" s="625">
        <v>0</v>
      </c>
      <c r="J9" s="625">
        <f>SUM(G9:I9)</f>
        <v>1</v>
      </c>
      <c r="K9" s="625">
        <v>0</v>
      </c>
      <c r="L9" s="625">
        <v>0</v>
      </c>
      <c r="M9" s="625">
        <v>1</v>
      </c>
      <c r="N9" s="625">
        <f>SUM(K9:M9)</f>
        <v>1</v>
      </c>
      <c r="O9" s="625">
        <v>0</v>
      </c>
      <c r="P9" s="625">
        <v>1</v>
      </c>
      <c r="Q9" s="625">
        <f>SUM(O9:P9)</f>
        <v>1</v>
      </c>
      <c r="R9" s="625">
        <v>0</v>
      </c>
      <c r="S9" s="625">
        <v>0</v>
      </c>
      <c r="T9" s="625">
        <v>0</v>
      </c>
      <c r="U9" s="625">
        <v>0</v>
      </c>
      <c r="V9" s="625">
        <v>1</v>
      </c>
      <c r="W9" s="625">
        <v>0</v>
      </c>
      <c r="X9" s="625">
        <f>SUM(R9:W9)</f>
        <v>1</v>
      </c>
      <c r="Y9" s="623">
        <v>1</v>
      </c>
      <c r="AA9" s="169" t="s">
        <v>380</v>
      </c>
    </row>
    <row r="10" spans="1:35" ht="15.95" customHeight="1">
      <c r="A10" s="1015" t="s">
        <v>109</v>
      </c>
      <c r="B10" s="1015"/>
      <c r="C10" s="625">
        <v>0</v>
      </c>
      <c r="D10" s="625">
        <v>0</v>
      </c>
      <c r="E10" s="625">
        <v>0</v>
      </c>
      <c r="F10" s="625">
        <f>SUM(C10:E10)</f>
        <v>0</v>
      </c>
      <c r="G10" s="625">
        <v>0</v>
      </c>
      <c r="H10" s="625">
        <v>0</v>
      </c>
      <c r="I10" s="625">
        <v>0</v>
      </c>
      <c r="J10" s="625">
        <f>SUM(G10:I10)</f>
        <v>0</v>
      </c>
      <c r="K10" s="625">
        <v>0</v>
      </c>
      <c r="L10" s="625">
        <v>0</v>
      </c>
      <c r="M10" s="625">
        <v>0</v>
      </c>
      <c r="N10" s="625">
        <f>SUM(K10:M10)</f>
        <v>0</v>
      </c>
      <c r="O10" s="625">
        <v>0</v>
      </c>
      <c r="P10" s="625">
        <v>0</v>
      </c>
      <c r="Q10" s="625">
        <f>SUM(O10:P10)</f>
        <v>0</v>
      </c>
      <c r="R10" s="625">
        <v>0</v>
      </c>
      <c r="S10" s="625">
        <v>0</v>
      </c>
      <c r="T10" s="625">
        <v>0</v>
      </c>
      <c r="U10" s="625">
        <v>0</v>
      </c>
      <c r="V10" s="625">
        <v>0</v>
      </c>
      <c r="W10" s="625">
        <v>0</v>
      </c>
      <c r="X10" s="625">
        <f>SUM(R10:W10)</f>
        <v>0</v>
      </c>
      <c r="Y10" s="625">
        <v>0</v>
      </c>
      <c r="Z10" s="404" t="s">
        <v>207</v>
      </c>
      <c r="AA10" s="404"/>
    </row>
    <row r="11" spans="1:35" ht="15.95" customHeight="1">
      <c r="A11" s="1015" t="s">
        <v>104</v>
      </c>
      <c r="B11" s="1015"/>
      <c r="C11" s="625">
        <v>1</v>
      </c>
      <c r="D11" s="625">
        <v>0</v>
      </c>
      <c r="E11" s="625">
        <v>0</v>
      </c>
      <c r="F11" s="625">
        <f>SUM(C11:E11)</f>
        <v>1</v>
      </c>
      <c r="G11" s="625">
        <v>1</v>
      </c>
      <c r="H11" s="625">
        <v>0</v>
      </c>
      <c r="I11" s="625">
        <v>0</v>
      </c>
      <c r="J11" s="625">
        <f>SUM(G11:I11)</f>
        <v>1</v>
      </c>
      <c r="K11" s="625">
        <v>1</v>
      </c>
      <c r="L11" s="625">
        <v>0</v>
      </c>
      <c r="M11" s="625">
        <v>0</v>
      </c>
      <c r="N11" s="625">
        <f>SUM(K11:M11)</f>
        <v>1</v>
      </c>
      <c r="O11" s="625">
        <v>1</v>
      </c>
      <c r="P11" s="625">
        <v>0</v>
      </c>
      <c r="Q11" s="625">
        <f>SUM(O11:P11)</f>
        <v>1</v>
      </c>
      <c r="R11" s="625">
        <v>1</v>
      </c>
      <c r="S11" s="625">
        <v>0</v>
      </c>
      <c r="T11" s="625">
        <v>0</v>
      </c>
      <c r="U11" s="625">
        <v>0</v>
      </c>
      <c r="V11" s="625">
        <v>0</v>
      </c>
      <c r="W11" s="625">
        <v>0</v>
      </c>
      <c r="X11" s="625">
        <f>SUM(R11:W11)</f>
        <v>1</v>
      </c>
      <c r="Y11" s="625">
        <v>1</v>
      </c>
      <c r="Z11" s="404" t="s">
        <v>208</v>
      </c>
      <c r="AA11" s="404"/>
    </row>
    <row r="12" spans="1:35" ht="15.95" customHeight="1">
      <c r="A12" s="1015" t="s">
        <v>103</v>
      </c>
      <c r="B12" s="1015"/>
      <c r="C12" s="625">
        <v>0</v>
      </c>
      <c r="D12" s="625">
        <v>0</v>
      </c>
      <c r="E12" s="625">
        <v>0</v>
      </c>
      <c r="F12" s="625">
        <f>SUM(C12:E12)</f>
        <v>0</v>
      </c>
      <c r="G12" s="625">
        <v>0</v>
      </c>
      <c r="H12" s="625">
        <v>0</v>
      </c>
      <c r="I12" s="625">
        <v>0</v>
      </c>
      <c r="J12" s="625">
        <f>SUM(G12:I12)</f>
        <v>0</v>
      </c>
      <c r="K12" s="625">
        <v>0</v>
      </c>
      <c r="L12" s="625">
        <v>0</v>
      </c>
      <c r="M12" s="625">
        <v>0</v>
      </c>
      <c r="N12" s="625">
        <f>SUM(K12:M12)</f>
        <v>0</v>
      </c>
      <c r="O12" s="625">
        <v>0</v>
      </c>
      <c r="P12" s="625">
        <v>0</v>
      </c>
      <c r="Q12" s="625">
        <f>SUM(O12:P12)</f>
        <v>0</v>
      </c>
      <c r="R12" s="625">
        <v>0</v>
      </c>
      <c r="S12" s="625">
        <v>0</v>
      </c>
      <c r="T12" s="625">
        <v>0</v>
      </c>
      <c r="U12" s="625">
        <v>0</v>
      </c>
      <c r="V12" s="625">
        <v>0</v>
      </c>
      <c r="W12" s="625">
        <v>0</v>
      </c>
      <c r="X12" s="625">
        <f>SUM(R12:W12)</f>
        <v>0</v>
      </c>
      <c r="Y12" s="625">
        <v>0</v>
      </c>
      <c r="Z12" s="404" t="s">
        <v>209</v>
      </c>
      <c r="AA12" s="404"/>
    </row>
    <row r="13" spans="1:35" ht="15.95" customHeight="1">
      <c r="A13" s="820" t="s">
        <v>8</v>
      </c>
      <c r="B13" s="1016" t="s">
        <v>69</v>
      </c>
      <c r="C13" s="625">
        <v>0</v>
      </c>
      <c r="D13" s="625">
        <v>0</v>
      </c>
      <c r="E13" s="625">
        <v>0</v>
      </c>
      <c r="F13" s="625">
        <f>SUM(C13:E13)</f>
        <v>0</v>
      </c>
      <c r="G13" s="625">
        <v>0</v>
      </c>
      <c r="H13" s="625">
        <v>0</v>
      </c>
      <c r="I13" s="625">
        <v>0</v>
      </c>
      <c r="J13" s="625">
        <f>SUM(G13:I13)</f>
        <v>0</v>
      </c>
      <c r="K13" s="625">
        <v>0</v>
      </c>
      <c r="L13" s="625">
        <v>0</v>
      </c>
      <c r="M13" s="625">
        <v>0</v>
      </c>
      <c r="N13" s="625">
        <f>SUM(K13:M13)</f>
        <v>0</v>
      </c>
      <c r="O13" s="625">
        <v>0</v>
      </c>
      <c r="P13" s="625">
        <v>0</v>
      </c>
      <c r="Q13" s="625">
        <f>SUM(O13:P13)</f>
        <v>0</v>
      </c>
      <c r="R13" s="625">
        <v>0</v>
      </c>
      <c r="S13" s="625">
        <v>0</v>
      </c>
      <c r="T13" s="625">
        <v>0</v>
      </c>
      <c r="U13" s="625">
        <v>0</v>
      </c>
      <c r="V13" s="625">
        <v>0</v>
      </c>
      <c r="W13" s="625">
        <v>0</v>
      </c>
      <c r="X13" s="625">
        <f>SUM(R13:W13)</f>
        <v>0</v>
      </c>
      <c r="Y13" s="625">
        <v>0</v>
      </c>
      <c r="Z13" s="361" t="s">
        <v>627</v>
      </c>
      <c r="AA13" s="408" t="s">
        <v>211</v>
      </c>
    </row>
    <row r="14" spans="1:35" ht="15.95" customHeight="1">
      <c r="A14" s="821"/>
      <c r="B14" s="1016" t="s">
        <v>73</v>
      </c>
      <c r="C14" s="625">
        <v>1</v>
      </c>
      <c r="D14" s="625">
        <v>0</v>
      </c>
      <c r="E14" s="625">
        <v>0</v>
      </c>
      <c r="F14" s="625">
        <f>SUM(C14:E14)</f>
        <v>1</v>
      </c>
      <c r="G14" s="625">
        <v>0</v>
      </c>
      <c r="H14" s="625">
        <v>1</v>
      </c>
      <c r="I14" s="625">
        <v>0</v>
      </c>
      <c r="J14" s="625">
        <f>SUM(G14:I14)</f>
        <v>1</v>
      </c>
      <c r="K14" s="625">
        <v>1</v>
      </c>
      <c r="L14" s="625">
        <v>0</v>
      </c>
      <c r="M14" s="625">
        <v>0</v>
      </c>
      <c r="N14" s="625">
        <f>SUM(K14:M14)</f>
        <v>1</v>
      </c>
      <c r="O14" s="625">
        <v>0</v>
      </c>
      <c r="P14" s="625">
        <v>1</v>
      </c>
      <c r="Q14" s="625">
        <f>SUM(O14:P14)</f>
        <v>1</v>
      </c>
      <c r="R14" s="625">
        <v>1</v>
      </c>
      <c r="S14" s="625">
        <v>0</v>
      </c>
      <c r="T14" s="625">
        <v>0</v>
      </c>
      <c r="U14" s="625">
        <v>0</v>
      </c>
      <c r="V14" s="625">
        <v>0</v>
      </c>
      <c r="W14" s="625">
        <v>0</v>
      </c>
      <c r="X14" s="625">
        <f>SUM(R14:W14)</f>
        <v>1</v>
      </c>
      <c r="Y14" s="625">
        <v>1</v>
      </c>
      <c r="Z14" s="361" t="s">
        <v>628</v>
      </c>
      <c r="AA14" s="409"/>
    </row>
    <row r="15" spans="1:35" ht="15.95" customHeight="1">
      <c r="A15" s="821"/>
      <c r="B15" s="1016" t="s">
        <v>74</v>
      </c>
      <c r="C15" s="625">
        <v>0</v>
      </c>
      <c r="D15" s="625">
        <v>0</v>
      </c>
      <c r="E15" s="625">
        <v>0</v>
      </c>
      <c r="F15" s="625">
        <f>SUM(C15:E15)</f>
        <v>0</v>
      </c>
      <c r="G15" s="625">
        <v>0</v>
      </c>
      <c r="H15" s="625">
        <v>0</v>
      </c>
      <c r="I15" s="625">
        <v>0</v>
      </c>
      <c r="J15" s="625">
        <f>SUM(G15:I15)</f>
        <v>0</v>
      </c>
      <c r="K15" s="625">
        <v>0</v>
      </c>
      <c r="L15" s="625">
        <v>0</v>
      </c>
      <c r="M15" s="625">
        <v>0</v>
      </c>
      <c r="N15" s="625">
        <f>SUM(K15:M15)</f>
        <v>0</v>
      </c>
      <c r="O15" s="625">
        <v>0</v>
      </c>
      <c r="P15" s="625">
        <v>0</v>
      </c>
      <c r="Q15" s="625">
        <f>SUM(O15:P15)</f>
        <v>0</v>
      </c>
      <c r="R15" s="625">
        <v>0</v>
      </c>
      <c r="S15" s="625">
        <v>0</v>
      </c>
      <c r="T15" s="625">
        <v>0</v>
      </c>
      <c r="U15" s="625">
        <v>0</v>
      </c>
      <c r="V15" s="625">
        <v>0</v>
      </c>
      <c r="W15" s="625">
        <v>0</v>
      </c>
      <c r="X15" s="625">
        <f>SUM(R15:W15)</f>
        <v>0</v>
      </c>
      <c r="Y15" s="625">
        <v>0</v>
      </c>
      <c r="Z15" s="361" t="s">
        <v>629</v>
      </c>
      <c r="AA15" s="409"/>
    </row>
    <row r="16" spans="1:35" ht="15.95" customHeight="1">
      <c r="A16" s="821"/>
      <c r="B16" s="1016" t="s">
        <v>72</v>
      </c>
      <c r="C16" s="625">
        <v>0</v>
      </c>
      <c r="D16" s="625">
        <v>0</v>
      </c>
      <c r="E16" s="625">
        <v>0</v>
      </c>
      <c r="F16" s="625">
        <f>SUM(C16:E16)</f>
        <v>0</v>
      </c>
      <c r="G16" s="625">
        <v>0</v>
      </c>
      <c r="H16" s="625">
        <v>0</v>
      </c>
      <c r="I16" s="625">
        <v>0</v>
      </c>
      <c r="J16" s="625">
        <f>SUM(G16:I16)</f>
        <v>0</v>
      </c>
      <c r="K16" s="625">
        <v>0</v>
      </c>
      <c r="L16" s="625">
        <v>0</v>
      </c>
      <c r="M16" s="625">
        <v>0</v>
      </c>
      <c r="N16" s="625">
        <f>SUM(K16:M16)</f>
        <v>0</v>
      </c>
      <c r="O16" s="625">
        <v>0</v>
      </c>
      <c r="P16" s="625">
        <v>0</v>
      </c>
      <c r="Q16" s="625">
        <f>SUM(O16:P16)</f>
        <v>0</v>
      </c>
      <c r="R16" s="625">
        <v>0</v>
      </c>
      <c r="S16" s="625">
        <v>0</v>
      </c>
      <c r="T16" s="625">
        <v>0</v>
      </c>
      <c r="U16" s="625">
        <v>0</v>
      </c>
      <c r="V16" s="625">
        <v>0</v>
      </c>
      <c r="W16" s="625">
        <v>0</v>
      </c>
      <c r="X16" s="625">
        <f>SUM(R16:W16)</f>
        <v>0</v>
      </c>
      <c r="Y16" s="625">
        <v>0</v>
      </c>
      <c r="Z16" s="361" t="s">
        <v>630</v>
      </c>
      <c r="AA16" s="409"/>
    </row>
    <row r="17" spans="1:27" ht="15.95" customHeight="1">
      <c r="A17" s="821"/>
      <c r="B17" s="1016" t="s">
        <v>70</v>
      </c>
      <c r="C17" s="625">
        <v>0</v>
      </c>
      <c r="D17" s="625">
        <v>0</v>
      </c>
      <c r="E17" s="625">
        <v>0</v>
      </c>
      <c r="F17" s="625">
        <f>SUM(C17:E17)</f>
        <v>0</v>
      </c>
      <c r="G17" s="625">
        <v>0</v>
      </c>
      <c r="H17" s="625">
        <v>0</v>
      </c>
      <c r="I17" s="625">
        <v>0</v>
      </c>
      <c r="J17" s="625">
        <f>SUM(G17:I17)</f>
        <v>0</v>
      </c>
      <c r="K17" s="625">
        <v>0</v>
      </c>
      <c r="L17" s="625">
        <v>0</v>
      </c>
      <c r="M17" s="625">
        <v>0</v>
      </c>
      <c r="N17" s="625">
        <f>SUM(K17:M17)</f>
        <v>0</v>
      </c>
      <c r="O17" s="625">
        <v>0</v>
      </c>
      <c r="P17" s="625">
        <v>0</v>
      </c>
      <c r="Q17" s="625">
        <f>SUM(O17:P17)</f>
        <v>0</v>
      </c>
      <c r="R17" s="625">
        <v>0</v>
      </c>
      <c r="S17" s="625">
        <v>0</v>
      </c>
      <c r="T17" s="625">
        <v>0</v>
      </c>
      <c r="U17" s="625">
        <v>0</v>
      </c>
      <c r="V17" s="625">
        <v>0</v>
      </c>
      <c r="W17" s="625">
        <v>0</v>
      </c>
      <c r="X17" s="625">
        <f>SUM(R17:W17)</f>
        <v>0</v>
      </c>
      <c r="Y17" s="625">
        <v>0</v>
      </c>
      <c r="Z17" s="361" t="s">
        <v>631</v>
      </c>
      <c r="AA17" s="409"/>
    </row>
    <row r="18" spans="1:27" ht="15.95" customHeight="1">
      <c r="A18" s="822"/>
      <c r="B18" s="1016" t="s">
        <v>71</v>
      </c>
      <c r="C18" s="625">
        <v>0</v>
      </c>
      <c r="D18" s="625">
        <v>0</v>
      </c>
      <c r="E18" s="625">
        <v>0</v>
      </c>
      <c r="F18" s="625">
        <f>SUM(C18:E18)</f>
        <v>0</v>
      </c>
      <c r="G18" s="625">
        <v>0</v>
      </c>
      <c r="H18" s="625">
        <v>0</v>
      </c>
      <c r="I18" s="625">
        <v>0</v>
      </c>
      <c r="J18" s="625">
        <f>SUM(G18:I18)</f>
        <v>0</v>
      </c>
      <c r="K18" s="625">
        <v>0</v>
      </c>
      <c r="L18" s="625">
        <v>0</v>
      </c>
      <c r="M18" s="625">
        <v>0</v>
      </c>
      <c r="N18" s="625">
        <f>SUM(K18:M18)</f>
        <v>0</v>
      </c>
      <c r="O18" s="625">
        <v>0</v>
      </c>
      <c r="P18" s="625">
        <v>0</v>
      </c>
      <c r="Q18" s="625">
        <f>SUM(O18:P18)</f>
        <v>0</v>
      </c>
      <c r="R18" s="625">
        <v>0</v>
      </c>
      <c r="S18" s="625">
        <v>0</v>
      </c>
      <c r="T18" s="625">
        <v>0</v>
      </c>
      <c r="U18" s="625">
        <v>0</v>
      </c>
      <c r="V18" s="625">
        <v>0</v>
      </c>
      <c r="W18" s="625">
        <v>0</v>
      </c>
      <c r="X18" s="625">
        <f>SUM(R18:W18)</f>
        <v>0</v>
      </c>
      <c r="Y18" s="625">
        <v>0</v>
      </c>
      <c r="Z18" s="361" t="s">
        <v>632</v>
      </c>
      <c r="AA18" s="410"/>
    </row>
    <row r="19" spans="1:27" ht="15.95" customHeight="1">
      <c r="A19" s="1015" t="s">
        <v>392</v>
      </c>
      <c r="B19" s="1015"/>
      <c r="C19" s="625">
        <v>1</v>
      </c>
      <c r="D19" s="625">
        <v>0</v>
      </c>
      <c r="E19" s="625">
        <v>0</v>
      </c>
      <c r="F19" s="625">
        <f>SUM(C19:E19)</f>
        <v>1</v>
      </c>
      <c r="G19" s="625">
        <v>1</v>
      </c>
      <c r="H19" s="625">
        <v>0</v>
      </c>
      <c r="I19" s="625">
        <v>0</v>
      </c>
      <c r="J19" s="625">
        <f>SUM(G19:I19)</f>
        <v>1</v>
      </c>
      <c r="K19" s="625">
        <v>1</v>
      </c>
      <c r="L19" s="625">
        <v>0</v>
      </c>
      <c r="M19" s="625">
        <v>0</v>
      </c>
      <c r="N19" s="625">
        <f>SUM(K19:M19)</f>
        <v>1</v>
      </c>
      <c r="O19" s="625">
        <v>1</v>
      </c>
      <c r="P19" s="625">
        <v>0</v>
      </c>
      <c r="Q19" s="625">
        <f>SUM(O19:P19)</f>
        <v>1</v>
      </c>
      <c r="R19" s="625">
        <v>1</v>
      </c>
      <c r="S19" s="625">
        <v>0</v>
      </c>
      <c r="T19" s="625">
        <v>0</v>
      </c>
      <c r="U19" s="625">
        <v>0</v>
      </c>
      <c r="V19" s="625">
        <v>0</v>
      </c>
      <c r="W19" s="625">
        <v>0</v>
      </c>
      <c r="X19" s="625">
        <f>SUM(R19:W19)</f>
        <v>1</v>
      </c>
      <c r="Y19" s="625">
        <v>1</v>
      </c>
      <c r="Z19" s="404" t="s">
        <v>771</v>
      </c>
      <c r="AA19" s="404"/>
    </row>
    <row r="20" spans="1:27" ht="15.95" customHeight="1">
      <c r="A20" s="1015" t="s">
        <v>106</v>
      </c>
      <c r="B20" s="1015"/>
      <c r="C20" s="625">
        <v>2</v>
      </c>
      <c r="D20" s="625">
        <v>0</v>
      </c>
      <c r="E20" s="625">
        <v>0</v>
      </c>
      <c r="F20" s="625">
        <f>SUM(C20:E20)</f>
        <v>2</v>
      </c>
      <c r="G20" s="625">
        <v>2</v>
      </c>
      <c r="H20" s="625">
        <v>0</v>
      </c>
      <c r="I20" s="625">
        <v>0</v>
      </c>
      <c r="J20" s="625">
        <f>SUM(G20:I20)</f>
        <v>2</v>
      </c>
      <c r="K20" s="625">
        <v>1</v>
      </c>
      <c r="L20" s="625">
        <v>1</v>
      </c>
      <c r="M20" s="625">
        <v>0</v>
      </c>
      <c r="N20" s="625">
        <f>SUM(K20:M20)</f>
        <v>2</v>
      </c>
      <c r="O20" s="625">
        <v>2</v>
      </c>
      <c r="P20" s="625">
        <v>0</v>
      </c>
      <c r="Q20" s="625">
        <f>SUM(O20:P20)</f>
        <v>2</v>
      </c>
      <c r="R20" s="625">
        <v>1</v>
      </c>
      <c r="S20" s="625">
        <v>0</v>
      </c>
      <c r="T20" s="625">
        <v>0</v>
      </c>
      <c r="U20" s="625">
        <v>1</v>
      </c>
      <c r="V20" s="625">
        <v>0</v>
      </c>
      <c r="W20" s="625">
        <v>0</v>
      </c>
      <c r="X20" s="625">
        <f>SUM(R20:W20)</f>
        <v>2</v>
      </c>
      <c r="Y20" s="625">
        <v>2</v>
      </c>
      <c r="Z20" s="404" t="s">
        <v>218</v>
      </c>
      <c r="AA20" s="404"/>
    </row>
    <row r="21" spans="1:27" ht="15.95" customHeight="1">
      <c r="A21" s="1015" t="s">
        <v>101</v>
      </c>
      <c r="B21" s="1015"/>
      <c r="C21" s="625">
        <v>0</v>
      </c>
      <c r="D21" s="625">
        <v>0</v>
      </c>
      <c r="E21" s="625">
        <v>0</v>
      </c>
      <c r="F21" s="625">
        <f>SUM(C21:E21)</f>
        <v>0</v>
      </c>
      <c r="G21" s="625">
        <v>0</v>
      </c>
      <c r="H21" s="625">
        <v>0</v>
      </c>
      <c r="I21" s="625">
        <v>0</v>
      </c>
      <c r="J21" s="625">
        <f>SUM(G21:I21)</f>
        <v>0</v>
      </c>
      <c r="K21" s="625">
        <v>0</v>
      </c>
      <c r="L21" s="625">
        <v>0</v>
      </c>
      <c r="M21" s="625">
        <v>0</v>
      </c>
      <c r="N21" s="625">
        <f>SUM(K21:M21)</f>
        <v>0</v>
      </c>
      <c r="O21" s="625">
        <v>0</v>
      </c>
      <c r="P21" s="625">
        <v>0</v>
      </c>
      <c r="Q21" s="625">
        <f>SUM(O21:P21)</f>
        <v>0</v>
      </c>
      <c r="R21" s="625">
        <v>0</v>
      </c>
      <c r="S21" s="625">
        <v>0</v>
      </c>
      <c r="T21" s="625">
        <v>0</v>
      </c>
      <c r="U21" s="625">
        <v>0</v>
      </c>
      <c r="V21" s="625">
        <v>0</v>
      </c>
      <c r="W21" s="625">
        <v>0</v>
      </c>
      <c r="X21" s="625">
        <f>SUM(R21:W21)</f>
        <v>0</v>
      </c>
      <c r="Y21" s="625">
        <v>0</v>
      </c>
      <c r="Z21" s="404" t="s">
        <v>219</v>
      </c>
      <c r="AA21" s="404"/>
    </row>
    <row r="22" spans="1:27" ht="15.95" customHeight="1">
      <c r="A22" s="1015" t="s">
        <v>107</v>
      </c>
      <c r="B22" s="1015"/>
      <c r="C22" s="625">
        <v>0</v>
      </c>
      <c r="D22" s="625">
        <v>0</v>
      </c>
      <c r="E22" s="625">
        <v>0</v>
      </c>
      <c r="F22" s="625">
        <f>SUM(C22:E22)</f>
        <v>0</v>
      </c>
      <c r="G22" s="625">
        <v>0</v>
      </c>
      <c r="H22" s="625">
        <v>0</v>
      </c>
      <c r="I22" s="625">
        <v>0</v>
      </c>
      <c r="J22" s="625">
        <f>SUM(G22:I22)</f>
        <v>0</v>
      </c>
      <c r="K22" s="625">
        <v>0</v>
      </c>
      <c r="L22" s="625">
        <v>0</v>
      </c>
      <c r="M22" s="625">
        <v>0</v>
      </c>
      <c r="N22" s="625">
        <f>SUM(K22:M22)</f>
        <v>0</v>
      </c>
      <c r="O22" s="625">
        <v>0</v>
      </c>
      <c r="P22" s="625">
        <v>0</v>
      </c>
      <c r="Q22" s="625">
        <f>SUM(O22:P22)</f>
        <v>0</v>
      </c>
      <c r="R22" s="625">
        <v>0</v>
      </c>
      <c r="S22" s="625">
        <v>0</v>
      </c>
      <c r="T22" s="625">
        <v>0</v>
      </c>
      <c r="U22" s="625">
        <v>0</v>
      </c>
      <c r="V22" s="625">
        <v>0</v>
      </c>
      <c r="W22" s="625">
        <v>0</v>
      </c>
      <c r="X22" s="625">
        <f>SUM(R22:W22)</f>
        <v>0</v>
      </c>
      <c r="Y22" s="625">
        <v>0</v>
      </c>
      <c r="Z22" s="404" t="s">
        <v>220</v>
      </c>
      <c r="AA22" s="404"/>
    </row>
    <row r="23" spans="1:27" ht="15.95" customHeight="1">
      <c r="A23" s="1015" t="s">
        <v>409</v>
      </c>
      <c r="B23" s="1015"/>
      <c r="C23" s="625">
        <v>1</v>
      </c>
      <c r="D23" s="625">
        <v>0</v>
      </c>
      <c r="E23" s="625">
        <v>0</v>
      </c>
      <c r="F23" s="625">
        <f>SUM(C23:E23)</f>
        <v>1</v>
      </c>
      <c r="G23" s="625">
        <v>1</v>
      </c>
      <c r="H23" s="625">
        <v>0</v>
      </c>
      <c r="I23" s="625">
        <v>0</v>
      </c>
      <c r="J23" s="625">
        <f>SUM(G23:I23)</f>
        <v>1</v>
      </c>
      <c r="K23" s="625">
        <v>1</v>
      </c>
      <c r="L23" s="625">
        <v>0</v>
      </c>
      <c r="M23" s="625">
        <v>0</v>
      </c>
      <c r="N23" s="625">
        <f>SUM(K23:M23)</f>
        <v>1</v>
      </c>
      <c r="O23" s="625">
        <v>1</v>
      </c>
      <c r="P23" s="625">
        <v>0</v>
      </c>
      <c r="Q23" s="625">
        <f>SUM(O23:P23)</f>
        <v>1</v>
      </c>
      <c r="R23" s="625">
        <v>1</v>
      </c>
      <c r="S23" s="625">
        <v>0</v>
      </c>
      <c r="T23" s="625">
        <v>0</v>
      </c>
      <c r="U23" s="625">
        <v>0</v>
      </c>
      <c r="V23" s="625">
        <v>0</v>
      </c>
      <c r="W23" s="625">
        <v>0</v>
      </c>
      <c r="X23" s="625">
        <f>SUM(R23:W23)</f>
        <v>1</v>
      </c>
      <c r="Y23" s="625">
        <v>1</v>
      </c>
      <c r="Z23" s="404" t="s">
        <v>221</v>
      </c>
      <c r="AA23" s="404"/>
    </row>
    <row r="24" spans="1:27" ht="15.95" customHeight="1">
      <c r="A24" s="1015" t="s">
        <v>108</v>
      </c>
      <c r="B24" s="1015"/>
      <c r="C24" s="625">
        <v>1</v>
      </c>
      <c r="D24" s="625">
        <v>0</v>
      </c>
      <c r="E24" s="625">
        <v>0</v>
      </c>
      <c r="F24" s="625">
        <f>SUM(C24:E24)</f>
        <v>1</v>
      </c>
      <c r="G24" s="625">
        <v>1</v>
      </c>
      <c r="H24" s="625">
        <v>0</v>
      </c>
      <c r="I24" s="625">
        <v>0</v>
      </c>
      <c r="J24" s="625">
        <f>SUM(G24:I24)</f>
        <v>1</v>
      </c>
      <c r="K24" s="625">
        <v>1</v>
      </c>
      <c r="L24" s="625">
        <v>0</v>
      </c>
      <c r="M24" s="625">
        <v>0</v>
      </c>
      <c r="N24" s="625">
        <f>SUM(K24:M24)</f>
        <v>1</v>
      </c>
      <c r="O24" s="625">
        <v>1</v>
      </c>
      <c r="P24" s="625">
        <v>0</v>
      </c>
      <c r="Q24" s="625">
        <f>SUM(O24:P24)</f>
        <v>1</v>
      </c>
      <c r="R24" s="625">
        <v>1</v>
      </c>
      <c r="S24" s="625">
        <v>0</v>
      </c>
      <c r="T24" s="625">
        <v>0</v>
      </c>
      <c r="U24" s="625">
        <v>0</v>
      </c>
      <c r="V24" s="625">
        <v>0</v>
      </c>
      <c r="W24" s="625">
        <v>0</v>
      </c>
      <c r="X24" s="625">
        <f>SUM(R24:W24)</f>
        <v>1</v>
      </c>
      <c r="Y24" s="625">
        <v>1</v>
      </c>
      <c r="Z24" s="404" t="s">
        <v>222</v>
      </c>
      <c r="AA24" s="404"/>
    </row>
    <row r="25" spans="1:27" ht="15.95" customHeight="1">
      <c r="A25" s="1015" t="s">
        <v>112</v>
      </c>
      <c r="B25" s="1015"/>
      <c r="C25" s="625">
        <v>0</v>
      </c>
      <c r="D25" s="625">
        <v>0</v>
      </c>
      <c r="E25" s="625">
        <v>0</v>
      </c>
      <c r="F25" s="625">
        <f>SUM(C25:E25)</f>
        <v>0</v>
      </c>
      <c r="G25" s="625">
        <v>0</v>
      </c>
      <c r="H25" s="625">
        <v>0</v>
      </c>
      <c r="I25" s="625">
        <v>0</v>
      </c>
      <c r="J25" s="625">
        <f>SUM(G25:I25)</f>
        <v>0</v>
      </c>
      <c r="K25" s="625">
        <v>0</v>
      </c>
      <c r="L25" s="625">
        <v>0</v>
      </c>
      <c r="M25" s="625">
        <v>0</v>
      </c>
      <c r="N25" s="625">
        <f>SUM(K25:M25)</f>
        <v>0</v>
      </c>
      <c r="O25" s="625">
        <v>0</v>
      </c>
      <c r="P25" s="625">
        <v>0</v>
      </c>
      <c r="Q25" s="625">
        <f>SUM(O25:P25)</f>
        <v>0</v>
      </c>
      <c r="R25" s="625">
        <v>0</v>
      </c>
      <c r="S25" s="625">
        <v>0</v>
      </c>
      <c r="T25" s="625">
        <v>0</v>
      </c>
      <c r="U25" s="625">
        <v>0</v>
      </c>
      <c r="V25" s="625">
        <v>0</v>
      </c>
      <c r="W25" s="625">
        <v>0</v>
      </c>
      <c r="X25" s="625">
        <f>SUM(R25:W25)</f>
        <v>0</v>
      </c>
      <c r="Y25" s="625">
        <v>0</v>
      </c>
      <c r="Z25" s="404" t="s">
        <v>223</v>
      </c>
      <c r="AA25" s="404"/>
    </row>
    <row r="26" spans="1:27" ht="15.95" customHeight="1">
      <c r="A26" s="1015" t="s">
        <v>110</v>
      </c>
      <c r="B26" s="1015"/>
      <c r="C26" s="625">
        <v>1</v>
      </c>
      <c r="D26" s="625">
        <v>0</v>
      </c>
      <c r="E26" s="625">
        <v>0</v>
      </c>
      <c r="F26" s="625">
        <f>SUM(C26:E26)</f>
        <v>1</v>
      </c>
      <c r="G26" s="625">
        <v>0</v>
      </c>
      <c r="H26" s="625">
        <v>1</v>
      </c>
      <c r="I26" s="625">
        <v>0</v>
      </c>
      <c r="J26" s="625">
        <f>SUM(G26:I26)</f>
        <v>1</v>
      </c>
      <c r="K26" s="625">
        <v>0</v>
      </c>
      <c r="L26" s="625">
        <v>1</v>
      </c>
      <c r="M26" s="625">
        <v>0</v>
      </c>
      <c r="N26" s="625">
        <f>SUM(K26:M26)</f>
        <v>1</v>
      </c>
      <c r="O26" s="625">
        <v>1</v>
      </c>
      <c r="P26" s="625">
        <v>0</v>
      </c>
      <c r="Q26" s="625">
        <f>SUM(O26:P26)</f>
        <v>1</v>
      </c>
      <c r="R26" s="625">
        <v>1</v>
      </c>
      <c r="S26" s="625">
        <v>0</v>
      </c>
      <c r="T26" s="625">
        <v>0</v>
      </c>
      <c r="U26" s="625">
        <v>0</v>
      </c>
      <c r="V26" s="625">
        <v>0</v>
      </c>
      <c r="W26" s="625">
        <v>0</v>
      </c>
      <c r="X26" s="625">
        <f>SUM(R26:W26)</f>
        <v>1</v>
      </c>
      <c r="Y26" s="625">
        <v>1</v>
      </c>
      <c r="Z26" s="404" t="s">
        <v>224</v>
      </c>
      <c r="AA26" s="404"/>
    </row>
    <row r="27" spans="1:27" ht="15.95" customHeight="1">
      <c r="A27" s="1015" t="s">
        <v>113</v>
      </c>
      <c r="B27" s="1015"/>
      <c r="C27" s="625">
        <v>0</v>
      </c>
      <c r="D27" s="625">
        <v>0</v>
      </c>
      <c r="E27" s="625">
        <v>0</v>
      </c>
      <c r="F27" s="625">
        <f>SUM(C27:E27)</f>
        <v>0</v>
      </c>
      <c r="G27" s="625">
        <v>0</v>
      </c>
      <c r="H27" s="625">
        <v>0</v>
      </c>
      <c r="I27" s="625">
        <v>0</v>
      </c>
      <c r="J27" s="625">
        <f>SUM(G27:I27)</f>
        <v>0</v>
      </c>
      <c r="K27" s="625">
        <v>0</v>
      </c>
      <c r="L27" s="625">
        <v>0</v>
      </c>
      <c r="M27" s="625">
        <v>0</v>
      </c>
      <c r="N27" s="625">
        <f>SUM(K27:M27)</f>
        <v>0</v>
      </c>
      <c r="O27" s="625">
        <v>0</v>
      </c>
      <c r="P27" s="625">
        <v>0</v>
      </c>
      <c r="Q27" s="625">
        <f>SUM(O27:P27)</f>
        <v>0</v>
      </c>
      <c r="R27" s="625">
        <v>0</v>
      </c>
      <c r="S27" s="625">
        <v>0</v>
      </c>
      <c r="T27" s="625">
        <v>0</v>
      </c>
      <c r="U27" s="625">
        <v>0</v>
      </c>
      <c r="V27" s="625">
        <v>0</v>
      </c>
      <c r="W27" s="625">
        <v>0</v>
      </c>
      <c r="X27" s="625">
        <f>SUM(R27:W27)</f>
        <v>0</v>
      </c>
      <c r="Y27" s="625">
        <v>0</v>
      </c>
      <c r="Z27" s="404" t="s">
        <v>225</v>
      </c>
      <c r="AA27" s="404"/>
    </row>
    <row r="28" spans="1:27" ht="15.95" customHeight="1" thickBot="1">
      <c r="A28" s="1017" t="s">
        <v>111</v>
      </c>
      <c r="B28" s="1018"/>
      <c r="C28" s="632">
        <v>0</v>
      </c>
      <c r="D28" s="632">
        <v>0</v>
      </c>
      <c r="E28" s="632">
        <v>0</v>
      </c>
      <c r="F28" s="625">
        <f>SUM(C28:E28)</f>
        <v>0</v>
      </c>
      <c r="G28" s="632">
        <v>0</v>
      </c>
      <c r="H28" s="632">
        <v>0</v>
      </c>
      <c r="I28" s="632">
        <v>0</v>
      </c>
      <c r="J28" s="625">
        <f>SUM(G28:I28)</f>
        <v>0</v>
      </c>
      <c r="K28" s="632">
        <v>0</v>
      </c>
      <c r="L28" s="632">
        <v>0</v>
      </c>
      <c r="M28" s="632">
        <v>0</v>
      </c>
      <c r="N28" s="625">
        <f>SUM(K28:M28)</f>
        <v>0</v>
      </c>
      <c r="O28" s="632">
        <v>0</v>
      </c>
      <c r="P28" s="632">
        <v>0</v>
      </c>
      <c r="Q28" s="625">
        <f>SUM(O28:P28)</f>
        <v>0</v>
      </c>
      <c r="R28" s="632">
        <v>0</v>
      </c>
      <c r="S28" s="632">
        <v>0</v>
      </c>
      <c r="T28" s="632">
        <v>0</v>
      </c>
      <c r="U28" s="632">
        <v>0</v>
      </c>
      <c r="V28" s="632">
        <v>0</v>
      </c>
      <c r="W28" s="632">
        <v>0</v>
      </c>
      <c r="X28" s="625">
        <f>SUM(R28:W28)</f>
        <v>0</v>
      </c>
      <c r="Y28" s="625">
        <v>0</v>
      </c>
      <c r="Z28" s="405" t="s">
        <v>226</v>
      </c>
      <c r="AA28" s="405"/>
    </row>
    <row r="29" spans="1:27" ht="15.95" customHeight="1" thickBot="1">
      <c r="A29" s="1019" t="s">
        <v>116</v>
      </c>
      <c r="B29" s="1020"/>
      <c r="C29" s="634">
        <f>SUM(C9:C28)</f>
        <v>9</v>
      </c>
      <c r="D29" s="634">
        <f>SUM(D9:D28)</f>
        <v>0</v>
      </c>
      <c r="E29" s="634">
        <f>SUM(E9:E28)</f>
        <v>0</v>
      </c>
      <c r="F29" s="634">
        <f>SUM(F9:F28)</f>
        <v>9</v>
      </c>
      <c r="G29" s="634">
        <f>SUM(G9:G28)</f>
        <v>7</v>
      </c>
      <c r="H29" s="634">
        <f>SUM(H9:H28)</f>
        <v>2</v>
      </c>
      <c r="I29" s="634">
        <f>SUM(I9:I28)</f>
        <v>0</v>
      </c>
      <c r="J29" s="634">
        <f>SUM(J9:J28)</f>
        <v>9</v>
      </c>
      <c r="K29" s="634">
        <f>SUM(K9:K28)</f>
        <v>6</v>
      </c>
      <c r="L29" s="634">
        <f>SUM(L9:L28)</f>
        <v>2</v>
      </c>
      <c r="M29" s="634">
        <f>SUM(M9:M28)</f>
        <v>1</v>
      </c>
      <c r="N29" s="634">
        <f>SUM(N9:N28)</f>
        <v>9</v>
      </c>
      <c r="O29" s="634">
        <f>SUM(O9:O28)</f>
        <v>7</v>
      </c>
      <c r="P29" s="634">
        <f>SUM(P9:P28)</f>
        <v>2</v>
      </c>
      <c r="Q29" s="634">
        <f>SUM(Q9:Q28)</f>
        <v>9</v>
      </c>
      <c r="R29" s="634">
        <f>SUM(R9:R28)</f>
        <v>7</v>
      </c>
      <c r="S29" s="634">
        <f>SUM(S9:S28)</f>
        <v>0</v>
      </c>
      <c r="T29" s="634">
        <f>SUM(T9:T28)</f>
        <v>0</v>
      </c>
      <c r="U29" s="634">
        <f>SUM(U9:U28)</f>
        <v>1</v>
      </c>
      <c r="V29" s="634">
        <f>SUM(V9:V28)</f>
        <v>1</v>
      </c>
      <c r="W29" s="634">
        <f>SUM(W9:W28)</f>
        <v>0</v>
      </c>
      <c r="X29" s="634">
        <f>SUM(X9:X28)</f>
        <v>9</v>
      </c>
      <c r="Y29" s="634">
        <v>9</v>
      </c>
      <c r="Z29" s="434" t="s">
        <v>201</v>
      </c>
      <c r="AA29" s="434"/>
    </row>
    <row r="30" spans="1:27" ht="13.5" thickTop="1">
      <c r="Z30" s="866"/>
      <c r="AA30" s="866"/>
    </row>
  </sheetData>
  <mergeCells count="68">
    <mergeCell ref="A21:B21"/>
    <mergeCell ref="Z21:AA21"/>
    <mergeCell ref="A22:B22"/>
    <mergeCell ref="Z22:AA22"/>
    <mergeCell ref="A25:B25"/>
    <mergeCell ref="Z25:AA25"/>
    <mergeCell ref="A19:B19"/>
    <mergeCell ref="Z19:AA19"/>
    <mergeCell ref="A23:B23"/>
    <mergeCell ref="Z23:AA23"/>
    <mergeCell ref="A24:B24"/>
    <mergeCell ref="Z24:AA24"/>
    <mergeCell ref="A20:B20"/>
    <mergeCell ref="Z20:AA20"/>
    <mergeCell ref="A29:B29"/>
    <mergeCell ref="Z29:AA29"/>
    <mergeCell ref="A26:B26"/>
    <mergeCell ref="A27:B27"/>
    <mergeCell ref="Z27:AA27"/>
    <mergeCell ref="A28:B28"/>
    <mergeCell ref="Z28:AA28"/>
    <mergeCell ref="Z26:AA26"/>
    <mergeCell ref="K6:K7"/>
    <mergeCell ref="A12:B12"/>
    <mergeCell ref="Z12:AA12"/>
    <mergeCell ref="A13:A18"/>
    <mergeCell ref="AA13:AA18"/>
    <mergeCell ref="A11:B11"/>
    <mergeCell ref="Z11:AA11"/>
    <mergeCell ref="Z4:AA8"/>
    <mergeCell ref="S6:S7"/>
    <mergeCell ref="T6:T7"/>
    <mergeCell ref="A9:B9"/>
    <mergeCell ref="G4:I4"/>
    <mergeCell ref="K4:M4"/>
    <mergeCell ref="C4:E4"/>
    <mergeCell ref="Q4:Q7"/>
    <mergeCell ref="A4:B8"/>
    <mergeCell ref="C5:E5"/>
    <mergeCell ref="R5:W5"/>
    <mergeCell ref="L6:L7"/>
    <mergeCell ref="M6:M7"/>
    <mergeCell ref="O6:O7"/>
    <mergeCell ref="X4:X7"/>
    <mergeCell ref="N4:N7"/>
    <mergeCell ref="O4:P4"/>
    <mergeCell ref="R4:W4"/>
    <mergeCell ref="W6:W7"/>
    <mergeCell ref="A10:B10"/>
    <mergeCell ref="Z10:AA10"/>
    <mergeCell ref="C6:E6"/>
    <mergeCell ref="A1:AA1"/>
    <mergeCell ref="A2:AA2"/>
    <mergeCell ref="H6:H7"/>
    <mergeCell ref="I6:I7"/>
    <mergeCell ref="G5:I5"/>
    <mergeCell ref="K5:M5"/>
    <mergeCell ref="U6:U7"/>
    <mergeCell ref="A3:C3"/>
    <mergeCell ref="V3:AA3"/>
    <mergeCell ref="Y4:Y7"/>
    <mergeCell ref="O5:P5"/>
    <mergeCell ref="G6:G7"/>
    <mergeCell ref="P6:P7"/>
    <mergeCell ref="F4:F7"/>
    <mergeCell ref="J4:J7"/>
    <mergeCell ref="V6:V7"/>
    <mergeCell ref="R6:R7"/>
  </mergeCells>
  <printOptions horizontalCentered="1"/>
  <pageMargins left="1" right="1" top="1.5" bottom="1" header="1.5" footer="1"/>
  <pageSetup paperSize="9" scale="64" firstPageNumber="96" orientation="landscape" useFirstPageNumber="1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T28"/>
  <sheetViews>
    <sheetView rightToLeft="1" view="pageBreakPreview" topLeftCell="A5" zoomScale="80" zoomScaleNormal="75" zoomScaleSheetLayoutView="80" workbookViewId="0">
      <selection activeCell="N10" sqref="N10"/>
    </sheetView>
  </sheetViews>
  <sheetFormatPr defaultRowHeight="12.75"/>
  <cols>
    <col min="1" max="1" width="7" style="193" customWidth="1"/>
    <col min="2" max="2" width="8.140625" style="193" customWidth="1"/>
    <col min="3" max="3" width="19.140625" style="193" customWidth="1"/>
    <col min="4" max="4" width="15.140625" style="193" customWidth="1"/>
    <col min="5" max="5" width="12.28515625" style="193" customWidth="1"/>
    <col min="6" max="6" width="17.28515625" style="193" customWidth="1"/>
    <col min="7" max="8" width="5.28515625" style="193" customWidth="1"/>
    <col min="9" max="9" width="8.85546875" style="193" customWidth="1"/>
    <col min="10" max="10" width="5.28515625" style="193" customWidth="1"/>
    <col min="11" max="16" width="6.140625" style="193" customWidth="1"/>
    <col min="17" max="17" width="8.140625" style="193" customWidth="1"/>
    <col min="18" max="18" width="10" style="193" customWidth="1"/>
    <col min="19" max="19" width="14.28515625" style="193" customWidth="1"/>
    <col min="20" max="20" width="6.7109375" style="193" customWidth="1"/>
    <col min="21" max="27" width="17.85546875" style="193" customWidth="1"/>
    <col min="28" max="16384" width="9.140625" style="193"/>
  </cols>
  <sheetData>
    <row r="1" spans="1:20" ht="23.25" customHeight="1" thickBot="1">
      <c r="A1" s="637" t="s">
        <v>873</v>
      </c>
      <c r="B1" s="637"/>
      <c r="C1" s="645"/>
      <c r="D1" s="645"/>
      <c r="E1" s="645"/>
      <c r="Q1" s="646"/>
      <c r="R1" s="638" t="s">
        <v>874</v>
      </c>
      <c r="S1" s="638"/>
      <c r="T1" s="638"/>
    </row>
    <row r="2" spans="1:20" s="230" customFormat="1" ht="39.75" customHeight="1" thickTop="1">
      <c r="A2" s="614" t="s">
        <v>85</v>
      </c>
      <c r="B2" s="614"/>
      <c r="C2" s="614" t="s">
        <v>385</v>
      </c>
      <c r="D2" s="614" t="s">
        <v>102</v>
      </c>
      <c r="E2" s="614" t="s">
        <v>99</v>
      </c>
      <c r="F2" s="614" t="s">
        <v>100</v>
      </c>
      <c r="G2" s="614" t="s">
        <v>743</v>
      </c>
      <c r="H2" s="614"/>
      <c r="I2" s="614"/>
      <c r="J2" s="1008" t="s">
        <v>89</v>
      </c>
      <c r="K2" s="614" t="s">
        <v>744</v>
      </c>
      <c r="L2" s="614"/>
      <c r="M2" s="614"/>
      <c r="N2" s="614"/>
      <c r="O2" s="614"/>
      <c r="P2" s="1008" t="s">
        <v>89</v>
      </c>
      <c r="Q2" s="402" t="s">
        <v>47</v>
      </c>
      <c r="R2" s="402"/>
      <c r="S2" s="402" t="s">
        <v>206</v>
      </c>
      <c r="T2" s="402"/>
    </row>
    <row r="3" spans="1:20" ht="37.5" customHeight="1">
      <c r="A3" s="586"/>
      <c r="B3" s="586"/>
      <c r="C3" s="586"/>
      <c r="D3" s="586"/>
      <c r="E3" s="586"/>
      <c r="F3" s="586"/>
      <c r="G3" s="586" t="s">
        <v>745</v>
      </c>
      <c r="H3" s="586"/>
      <c r="I3" s="586"/>
      <c r="J3" s="1010"/>
      <c r="K3" s="586" t="s">
        <v>371</v>
      </c>
      <c r="L3" s="586"/>
      <c r="M3" s="586"/>
      <c r="N3" s="586"/>
      <c r="O3" s="586"/>
      <c r="P3" s="1010"/>
      <c r="Q3" s="586" t="s">
        <v>312</v>
      </c>
      <c r="R3" s="586"/>
      <c r="S3" s="385"/>
      <c r="T3" s="385"/>
    </row>
    <row r="4" spans="1:20" s="590" customFormat="1" ht="49.5" customHeight="1">
      <c r="A4" s="586"/>
      <c r="B4" s="586"/>
      <c r="C4" s="587" t="s">
        <v>404</v>
      </c>
      <c r="D4" s="587" t="s">
        <v>323</v>
      </c>
      <c r="E4" s="587" t="s">
        <v>322</v>
      </c>
      <c r="F4" s="587" t="s">
        <v>320</v>
      </c>
      <c r="G4" s="818" t="s">
        <v>746</v>
      </c>
      <c r="H4" s="818" t="s">
        <v>747</v>
      </c>
      <c r="I4" s="818" t="s">
        <v>748</v>
      </c>
      <c r="J4" s="995" t="s">
        <v>201</v>
      </c>
      <c r="K4" s="818" t="s">
        <v>749</v>
      </c>
      <c r="L4" s="818" t="s">
        <v>750</v>
      </c>
      <c r="M4" s="818" t="s">
        <v>751</v>
      </c>
      <c r="N4" s="818" t="s">
        <v>752</v>
      </c>
      <c r="O4" s="818" t="s">
        <v>753</v>
      </c>
      <c r="P4" s="995" t="s">
        <v>201</v>
      </c>
      <c r="Q4" s="1021" t="s">
        <v>58</v>
      </c>
      <c r="R4" s="1021" t="s">
        <v>59</v>
      </c>
      <c r="S4" s="385"/>
      <c r="T4" s="385"/>
    </row>
    <row r="5" spans="1:20" s="590" customFormat="1" ht="64.5" customHeight="1" thickBot="1">
      <c r="A5" s="705"/>
      <c r="B5" s="705"/>
      <c r="C5" s="1022"/>
      <c r="D5" s="1022"/>
      <c r="E5" s="1022"/>
      <c r="F5" s="1022"/>
      <c r="G5" s="639" t="s">
        <v>754</v>
      </c>
      <c r="H5" s="639" t="s">
        <v>755</v>
      </c>
      <c r="I5" s="639" t="s">
        <v>756</v>
      </c>
      <c r="J5" s="1023"/>
      <c r="K5" s="639" t="s">
        <v>757</v>
      </c>
      <c r="L5" s="639" t="s">
        <v>758</v>
      </c>
      <c r="M5" s="639" t="s">
        <v>759</v>
      </c>
      <c r="N5" s="639" t="s">
        <v>875</v>
      </c>
      <c r="O5" s="639" t="s">
        <v>761</v>
      </c>
      <c r="P5" s="1023"/>
      <c r="Q5" s="639" t="s">
        <v>312</v>
      </c>
      <c r="R5" s="1024" t="s">
        <v>313</v>
      </c>
      <c r="S5" s="403"/>
      <c r="T5" s="403"/>
    </row>
    <row r="6" spans="1:20" ht="15.95" customHeight="1">
      <c r="A6" s="624" t="s">
        <v>382</v>
      </c>
      <c r="B6" s="624"/>
      <c r="C6" s="629">
        <v>1</v>
      </c>
      <c r="D6" s="629">
        <v>1</v>
      </c>
      <c r="E6" s="629">
        <v>1</v>
      </c>
      <c r="F6" s="629">
        <v>1</v>
      </c>
      <c r="G6" s="625">
        <v>1</v>
      </c>
      <c r="H6" s="625">
        <v>0</v>
      </c>
      <c r="I6" s="625">
        <v>0</v>
      </c>
      <c r="J6" s="625">
        <f>SUM(G6:I6)</f>
        <v>1</v>
      </c>
      <c r="K6" s="625">
        <v>0</v>
      </c>
      <c r="L6" s="625">
        <v>0</v>
      </c>
      <c r="M6" s="625">
        <v>1</v>
      </c>
      <c r="N6" s="625">
        <v>0</v>
      </c>
      <c r="O6" s="625">
        <v>0</v>
      </c>
      <c r="P6" s="625">
        <f>SUM(K6:O6)</f>
        <v>1</v>
      </c>
      <c r="Q6" s="625">
        <v>1</v>
      </c>
      <c r="R6" s="625">
        <v>100</v>
      </c>
      <c r="S6" s="893"/>
      <c r="T6" s="169" t="s">
        <v>380</v>
      </c>
    </row>
    <row r="7" spans="1:20" ht="15.95" customHeight="1">
      <c r="A7" s="1025" t="s">
        <v>109</v>
      </c>
      <c r="B7" s="1026"/>
      <c r="C7" s="625">
        <v>0</v>
      </c>
      <c r="D7" s="625">
        <v>0</v>
      </c>
      <c r="E7" s="625">
        <v>0</v>
      </c>
      <c r="F7" s="625">
        <v>0</v>
      </c>
      <c r="G7" s="625">
        <v>0</v>
      </c>
      <c r="H7" s="625">
        <v>0</v>
      </c>
      <c r="I7" s="625">
        <v>0</v>
      </c>
      <c r="J7" s="625">
        <f>SUM(G7:I7)</f>
        <v>0</v>
      </c>
      <c r="K7" s="625">
        <v>0</v>
      </c>
      <c r="L7" s="625">
        <v>0</v>
      </c>
      <c r="M7" s="625">
        <v>0</v>
      </c>
      <c r="N7" s="625">
        <v>0</v>
      </c>
      <c r="O7" s="625">
        <v>0</v>
      </c>
      <c r="P7" s="625">
        <f>SUM(K7:O7)</f>
        <v>0</v>
      </c>
      <c r="Q7" s="625">
        <v>0</v>
      </c>
      <c r="R7" s="625">
        <v>0</v>
      </c>
      <c r="S7" s="404" t="s">
        <v>207</v>
      </c>
      <c r="T7" s="404"/>
    </row>
    <row r="8" spans="1:20" ht="15.95" customHeight="1">
      <c r="A8" s="1025" t="s">
        <v>104</v>
      </c>
      <c r="B8" s="1026"/>
      <c r="C8" s="625">
        <v>1</v>
      </c>
      <c r="D8" s="625">
        <v>1</v>
      </c>
      <c r="E8" s="625">
        <v>1</v>
      </c>
      <c r="F8" s="625">
        <v>1</v>
      </c>
      <c r="G8" s="625">
        <v>0</v>
      </c>
      <c r="H8" s="625">
        <v>1</v>
      </c>
      <c r="I8" s="625">
        <v>0</v>
      </c>
      <c r="J8" s="625">
        <f>SUM(G8:I8)</f>
        <v>1</v>
      </c>
      <c r="K8" s="625">
        <v>0</v>
      </c>
      <c r="L8" s="625">
        <v>0</v>
      </c>
      <c r="M8" s="625">
        <v>1</v>
      </c>
      <c r="N8" s="625">
        <v>0</v>
      </c>
      <c r="O8" s="625">
        <v>0</v>
      </c>
      <c r="P8" s="625">
        <f>SUM(K8:O8)</f>
        <v>1</v>
      </c>
      <c r="Q8" s="625">
        <v>1</v>
      </c>
      <c r="R8" s="625">
        <v>350</v>
      </c>
      <c r="S8" s="404" t="s">
        <v>208</v>
      </c>
      <c r="T8" s="404"/>
    </row>
    <row r="9" spans="1:20" ht="15.95" customHeight="1">
      <c r="A9" s="1025" t="s">
        <v>103</v>
      </c>
      <c r="B9" s="1026"/>
      <c r="C9" s="625">
        <v>0</v>
      </c>
      <c r="D9" s="625">
        <v>0</v>
      </c>
      <c r="E9" s="625">
        <v>0</v>
      </c>
      <c r="F9" s="625">
        <v>0</v>
      </c>
      <c r="G9" s="625">
        <v>0</v>
      </c>
      <c r="H9" s="625">
        <v>0</v>
      </c>
      <c r="I9" s="625">
        <v>0</v>
      </c>
      <c r="J9" s="625">
        <f>SUM(G9:I9)</f>
        <v>0</v>
      </c>
      <c r="K9" s="625">
        <v>0</v>
      </c>
      <c r="L9" s="625">
        <v>0</v>
      </c>
      <c r="M9" s="625">
        <v>0</v>
      </c>
      <c r="N9" s="625">
        <v>0</v>
      </c>
      <c r="O9" s="625">
        <v>0</v>
      </c>
      <c r="P9" s="625">
        <f>SUM(K9:O9)</f>
        <v>0</v>
      </c>
      <c r="Q9" s="625">
        <v>0</v>
      </c>
      <c r="R9" s="625">
        <v>0</v>
      </c>
      <c r="S9" s="404" t="s">
        <v>209</v>
      </c>
      <c r="T9" s="404"/>
    </row>
    <row r="10" spans="1:20" ht="15.95" customHeight="1">
      <c r="A10" s="820" t="s">
        <v>8</v>
      </c>
      <c r="B10" s="191" t="s">
        <v>69</v>
      </c>
      <c r="C10" s="625">
        <v>0</v>
      </c>
      <c r="D10" s="625">
        <v>0</v>
      </c>
      <c r="E10" s="625">
        <v>0</v>
      </c>
      <c r="F10" s="625">
        <v>0</v>
      </c>
      <c r="G10" s="625">
        <v>0</v>
      </c>
      <c r="H10" s="625">
        <v>0</v>
      </c>
      <c r="I10" s="625">
        <v>0</v>
      </c>
      <c r="J10" s="625">
        <f>SUM(G10:I10)</f>
        <v>0</v>
      </c>
      <c r="K10" s="625">
        <v>0</v>
      </c>
      <c r="L10" s="625">
        <v>0</v>
      </c>
      <c r="M10" s="625">
        <v>0</v>
      </c>
      <c r="N10" s="625">
        <v>0</v>
      </c>
      <c r="O10" s="625">
        <v>0</v>
      </c>
      <c r="P10" s="625">
        <f>SUM(K10:O10)</f>
        <v>0</v>
      </c>
      <c r="Q10" s="625">
        <v>0</v>
      </c>
      <c r="R10" s="625">
        <v>0</v>
      </c>
      <c r="S10" s="361" t="s">
        <v>627</v>
      </c>
      <c r="T10" s="438" t="s">
        <v>211</v>
      </c>
    </row>
    <row r="11" spans="1:20" ht="15.95" customHeight="1">
      <c r="A11" s="821"/>
      <c r="B11" s="191" t="s">
        <v>73</v>
      </c>
      <c r="C11" s="625">
        <v>1</v>
      </c>
      <c r="D11" s="625">
        <v>1</v>
      </c>
      <c r="E11" s="625">
        <v>1</v>
      </c>
      <c r="F11" s="625">
        <v>1</v>
      </c>
      <c r="G11" s="625">
        <v>0</v>
      </c>
      <c r="H11" s="625">
        <v>0</v>
      </c>
      <c r="I11" s="625">
        <v>1</v>
      </c>
      <c r="J11" s="625">
        <f>SUM(G11:I11)</f>
        <v>1</v>
      </c>
      <c r="K11" s="625">
        <v>0</v>
      </c>
      <c r="L11" s="625">
        <v>0</v>
      </c>
      <c r="M11" s="625">
        <v>1</v>
      </c>
      <c r="N11" s="625">
        <v>0</v>
      </c>
      <c r="O11" s="625">
        <v>0</v>
      </c>
      <c r="P11" s="625">
        <f>SUM(K11:O11)</f>
        <v>1</v>
      </c>
      <c r="Q11" s="625">
        <v>0</v>
      </c>
      <c r="R11" s="625">
        <v>0</v>
      </c>
      <c r="S11" s="361" t="s">
        <v>628</v>
      </c>
      <c r="T11" s="438"/>
    </row>
    <row r="12" spans="1:20" ht="15.95" customHeight="1">
      <c r="A12" s="821"/>
      <c r="B12" s="191" t="s">
        <v>74</v>
      </c>
      <c r="C12" s="625">
        <v>0</v>
      </c>
      <c r="D12" s="625">
        <v>0</v>
      </c>
      <c r="E12" s="625">
        <v>0</v>
      </c>
      <c r="F12" s="625">
        <v>0</v>
      </c>
      <c r="G12" s="625">
        <v>0</v>
      </c>
      <c r="H12" s="625">
        <v>0</v>
      </c>
      <c r="I12" s="625">
        <v>0</v>
      </c>
      <c r="J12" s="625">
        <f>SUM(G12:I12)</f>
        <v>0</v>
      </c>
      <c r="K12" s="625">
        <v>0</v>
      </c>
      <c r="L12" s="625">
        <v>0</v>
      </c>
      <c r="M12" s="625">
        <v>0</v>
      </c>
      <c r="N12" s="625">
        <v>0</v>
      </c>
      <c r="O12" s="625">
        <v>0</v>
      </c>
      <c r="P12" s="625">
        <f>SUM(K12:O12)</f>
        <v>0</v>
      </c>
      <c r="Q12" s="625">
        <v>0</v>
      </c>
      <c r="R12" s="625">
        <v>0</v>
      </c>
      <c r="S12" s="361" t="s">
        <v>629</v>
      </c>
      <c r="T12" s="438"/>
    </row>
    <row r="13" spans="1:20" ht="15.95" customHeight="1">
      <c r="A13" s="821"/>
      <c r="B13" s="191" t="s">
        <v>72</v>
      </c>
      <c r="C13" s="625">
        <v>0</v>
      </c>
      <c r="D13" s="625">
        <v>0</v>
      </c>
      <c r="E13" s="625">
        <v>0</v>
      </c>
      <c r="F13" s="625">
        <v>0</v>
      </c>
      <c r="G13" s="625">
        <v>0</v>
      </c>
      <c r="H13" s="625">
        <v>0</v>
      </c>
      <c r="I13" s="625">
        <v>0</v>
      </c>
      <c r="J13" s="625">
        <f>SUM(G13:I13)</f>
        <v>0</v>
      </c>
      <c r="K13" s="625">
        <v>0</v>
      </c>
      <c r="L13" s="625">
        <v>0</v>
      </c>
      <c r="M13" s="625">
        <v>0</v>
      </c>
      <c r="N13" s="625">
        <v>0</v>
      </c>
      <c r="O13" s="625">
        <v>0</v>
      </c>
      <c r="P13" s="625">
        <f>SUM(K13:O13)</f>
        <v>0</v>
      </c>
      <c r="Q13" s="625">
        <v>0</v>
      </c>
      <c r="R13" s="625">
        <v>0</v>
      </c>
      <c r="S13" s="361" t="s">
        <v>630</v>
      </c>
      <c r="T13" s="438"/>
    </row>
    <row r="14" spans="1:20" ht="15.95" customHeight="1">
      <c r="A14" s="821"/>
      <c r="B14" s="191" t="s">
        <v>70</v>
      </c>
      <c r="C14" s="625">
        <v>0</v>
      </c>
      <c r="D14" s="625">
        <v>0</v>
      </c>
      <c r="E14" s="625">
        <v>0</v>
      </c>
      <c r="F14" s="625">
        <v>0</v>
      </c>
      <c r="G14" s="625">
        <v>0</v>
      </c>
      <c r="H14" s="625">
        <v>0</v>
      </c>
      <c r="I14" s="625">
        <v>0</v>
      </c>
      <c r="J14" s="625">
        <f>SUM(G14:I14)</f>
        <v>0</v>
      </c>
      <c r="K14" s="625">
        <v>0</v>
      </c>
      <c r="L14" s="625">
        <v>0</v>
      </c>
      <c r="M14" s="625">
        <v>0</v>
      </c>
      <c r="N14" s="625">
        <v>0</v>
      </c>
      <c r="O14" s="625">
        <v>0</v>
      </c>
      <c r="P14" s="625">
        <f>SUM(K14:O14)</f>
        <v>0</v>
      </c>
      <c r="Q14" s="625">
        <v>0</v>
      </c>
      <c r="R14" s="625">
        <v>0</v>
      </c>
      <c r="S14" s="361" t="s">
        <v>631</v>
      </c>
      <c r="T14" s="438"/>
    </row>
    <row r="15" spans="1:20" ht="15.95" customHeight="1">
      <c r="A15" s="822"/>
      <c r="B15" s="191" t="s">
        <v>71</v>
      </c>
      <c r="C15" s="625">
        <v>0</v>
      </c>
      <c r="D15" s="625">
        <v>0</v>
      </c>
      <c r="E15" s="625">
        <v>0</v>
      </c>
      <c r="F15" s="625">
        <v>0</v>
      </c>
      <c r="G15" s="625">
        <v>0</v>
      </c>
      <c r="H15" s="625">
        <v>0</v>
      </c>
      <c r="I15" s="625">
        <v>0</v>
      </c>
      <c r="J15" s="625">
        <f>SUM(G15:I15)</f>
        <v>0</v>
      </c>
      <c r="K15" s="625">
        <v>0</v>
      </c>
      <c r="L15" s="625">
        <v>0</v>
      </c>
      <c r="M15" s="625">
        <v>0</v>
      </c>
      <c r="N15" s="625">
        <v>0</v>
      </c>
      <c r="O15" s="625">
        <v>0</v>
      </c>
      <c r="P15" s="625">
        <f>SUM(K15:O15)</f>
        <v>0</v>
      </c>
      <c r="Q15" s="625">
        <v>0</v>
      </c>
      <c r="R15" s="625">
        <v>0</v>
      </c>
      <c r="S15" s="361" t="s">
        <v>632</v>
      </c>
      <c r="T15" s="438"/>
    </row>
    <row r="16" spans="1:20" ht="15.95" customHeight="1">
      <c r="A16" s="1025" t="s">
        <v>392</v>
      </c>
      <c r="B16" s="1026"/>
      <c r="C16" s="625">
        <v>1</v>
      </c>
      <c r="D16" s="625">
        <v>1</v>
      </c>
      <c r="E16" s="625">
        <v>1</v>
      </c>
      <c r="F16" s="625">
        <v>1</v>
      </c>
      <c r="G16" s="625">
        <v>1</v>
      </c>
      <c r="H16" s="625">
        <v>0</v>
      </c>
      <c r="I16" s="625">
        <v>0</v>
      </c>
      <c r="J16" s="625">
        <f>SUM(G16:I16)</f>
        <v>1</v>
      </c>
      <c r="K16" s="625">
        <v>1</v>
      </c>
      <c r="L16" s="625">
        <v>0</v>
      </c>
      <c r="M16" s="625">
        <v>0</v>
      </c>
      <c r="N16" s="625">
        <v>0</v>
      </c>
      <c r="O16" s="625">
        <v>0</v>
      </c>
      <c r="P16" s="625">
        <f>SUM(K16:O16)</f>
        <v>1</v>
      </c>
      <c r="Q16" s="625">
        <v>0</v>
      </c>
      <c r="R16" s="625">
        <v>0</v>
      </c>
      <c r="S16" s="404" t="s">
        <v>771</v>
      </c>
      <c r="T16" s="404"/>
    </row>
    <row r="17" spans="1:20" ht="15.95" customHeight="1">
      <c r="A17" s="1025" t="s">
        <v>106</v>
      </c>
      <c r="B17" s="1026"/>
      <c r="C17" s="625">
        <v>2</v>
      </c>
      <c r="D17" s="625">
        <v>2</v>
      </c>
      <c r="E17" s="625">
        <v>2</v>
      </c>
      <c r="F17" s="625">
        <v>1</v>
      </c>
      <c r="G17" s="625">
        <v>1</v>
      </c>
      <c r="H17" s="625">
        <v>1</v>
      </c>
      <c r="I17" s="625">
        <v>0</v>
      </c>
      <c r="J17" s="625">
        <f>SUM(G17:I17)</f>
        <v>2</v>
      </c>
      <c r="K17" s="625">
        <v>0</v>
      </c>
      <c r="L17" s="625">
        <v>1</v>
      </c>
      <c r="M17" s="625">
        <v>0</v>
      </c>
      <c r="N17" s="625">
        <v>1</v>
      </c>
      <c r="O17" s="625">
        <v>0</v>
      </c>
      <c r="P17" s="625">
        <f>SUM(K17:O17)</f>
        <v>2</v>
      </c>
      <c r="Q17" s="625">
        <v>2</v>
      </c>
      <c r="R17" s="625">
        <v>855</v>
      </c>
      <c r="S17" s="404" t="s">
        <v>218</v>
      </c>
      <c r="T17" s="404"/>
    </row>
    <row r="18" spans="1:20" ht="15.95" customHeight="1">
      <c r="A18" s="1025" t="s">
        <v>101</v>
      </c>
      <c r="B18" s="1026"/>
      <c r="C18" s="625">
        <v>0</v>
      </c>
      <c r="D18" s="625">
        <v>0</v>
      </c>
      <c r="E18" s="625">
        <v>0</v>
      </c>
      <c r="F18" s="625">
        <v>0</v>
      </c>
      <c r="G18" s="625">
        <v>0</v>
      </c>
      <c r="H18" s="625">
        <v>0</v>
      </c>
      <c r="I18" s="625">
        <v>0</v>
      </c>
      <c r="J18" s="625">
        <f>SUM(G18:I18)</f>
        <v>0</v>
      </c>
      <c r="K18" s="625">
        <v>0</v>
      </c>
      <c r="L18" s="625">
        <v>0</v>
      </c>
      <c r="M18" s="625">
        <v>0</v>
      </c>
      <c r="N18" s="625">
        <v>0</v>
      </c>
      <c r="O18" s="625">
        <v>0</v>
      </c>
      <c r="P18" s="625">
        <f>SUM(K18:O18)</f>
        <v>0</v>
      </c>
      <c r="Q18" s="625">
        <v>0</v>
      </c>
      <c r="R18" s="625">
        <v>0</v>
      </c>
      <c r="S18" s="404" t="s">
        <v>219</v>
      </c>
      <c r="T18" s="404"/>
    </row>
    <row r="19" spans="1:20" ht="15.95" customHeight="1">
      <c r="A19" s="1025" t="s">
        <v>107</v>
      </c>
      <c r="B19" s="1026"/>
      <c r="C19" s="625">
        <v>0</v>
      </c>
      <c r="D19" s="625">
        <v>0</v>
      </c>
      <c r="E19" s="625">
        <v>0</v>
      </c>
      <c r="F19" s="625">
        <v>0</v>
      </c>
      <c r="G19" s="625">
        <v>0</v>
      </c>
      <c r="H19" s="625">
        <v>0</v>
      </c>
      <c r="I19" s="625">
        <v>0</v>
      </c>
      <c r="J19" s="625">
        <f>SUM(G19:I19)</f>
        <v>0</v>
      </c>
      <c r="K19" s="625">
        <v>0</v>
      </c>
      <c r="L19" s="625">
        <v>0</v>
      </c>
      <c r="M19" s="625">
        <v>0</v>
      </c>
      <c r="N19" s="625">
        <v>0</v>
      </c>
      <c r="O19" s="625">
        <v>0</v>
      </c>
      <c r="P19" s="625">
        <f>SUM(K19:O19)</f>
        <v>0</v>
      </c>
      <c r="Q19" s="625">
        <v>0</v>
      </c>
      <c r="R19" s="625">
        <v>0</v>
      </c>
      <c r="S19" s="404" t="s">
        <v>220</v>
      </c>
      <c r="T19" s="404"/>
    </row>
    <row r="20" spans="1:20" ht="15.95" customHeight="1">
      <c r="A20" s="1025" t="s">
        <v>409</v>
      </c>
      <c r="B20" s="1026"/>
      <c r="C20" s="625">
        <v>1</v>
      </c>
      <c r="D20" s="625">
        <v>1</v>
      </c>
      <c r="E20" s="625">
        <v>1</v>
      </c>
      <c r="F20" s="625">
        <v>1</v>
      </c>
      <c r="G20" s="625">
        <v>1</v>
      </c>
      <c r="H20" s="625">
        <v>0</v>
      </c>
      <c r="I20" s="625">
        <v>0</v>
      </c>
      <c r="J20" s="625">
        <f>SUM(G20:I20)</f>
        <v>1</v>
      </c>
      <c r="K20" s="625">
        <v>0</v>
      </c>
      <c r="L20" s="625">
        <v>1</v>
      </c>
      <c r="M20" s="625">
        <v>0</v>
      </c>
      <c r="N20" s="625">
        <v>0</v>
      </c>
      <c r="O20" s="625">
        <v>0</v>
      </c>
      <c r="P20" s="625">
        <f>SUM(K20:O20)</f>
        <v>1</v>
      </c>
      <c r="Q20" s="625">
        <v>1</v>
      </c>
      <c r="R20" s="625">
        <v>1253</v>
      </c>
      <c r="S20" s="404" t="s">
        <v>221</v>
      </c>
      <c r="T20" s="404"/>
    </row>
    <row r="21" spans="1:20" ht="15.95" customHeight="1">
      <c r="A21" s="1025" t="s">
        <v>108</v>
      </c>
      <c r="B21" s="1026"/>
      <c r="C21" s="625">
        <v>1</v>
      </c>
      <c r="D21" s="625">
        <v>1</v>
      </c>
      <c r="E21" s="625">
        <v>1</v>
      </c>
      <c r="F21" s="625">
        <v>1</v>
      </c>
      <c r="G21" s="625">
        <v>0</v>
      </c>
      <c r="H21" s="625">
        <v>1</v>
      </c>
      <c r="I21" s="625">
        <v>0</v>
      </c>
      <c r="J21" s="625">
        <f>SUM(G21:I21)</f>
        <v>1</v>
      </c>
      <c r="K21" s="625">
        <v>0</v>
      </c>
      <c r="L21" s="625">
        <v>0</v>
      </c>
      <c r="M21" s="625">
        <v>1</v>
      </c>
      <c r="N21" s="625">
        <v>0</v>
      </c>
      <c r="O21" s="625">
        <v>0</v>
      </c>
      <c r="P21" s="625">
        <f>SUM(K21:O21)</f>
        <v>1</v>
      </c>
      <c r="Q21" s="625">
        <v>0</v>
      </c>
      <c r="R21" s="625">
        <v>0</v>
      </c>
      <c r="S21" s="404" t="s">
        <v>222</v>
      </c>
      <c r="T21" s="404"/>
    </row>
    <row r="22" spans="1:20" ht="15.95" customHeight="1">
      <c r="A22" s="1025" t="s">
        <v>112</v>
      </c>
      <c r="B22" s="1026"/>
      <c r="C22" s="625">
        <v>0</v>
      </c>
      <c r="D22" s="625">
        <v>0</v>
      </c>
      <c r="E22" s="625">
        <v>0</v>
      </c>
      <c r="F22" s="625">
        <v>0</v>
      </c>
      <c r="G22" s="625">
        <v>0</v>
      </c>
      <c r="H22" s="625">
        <v>0</v>
      </c>
      <c r="I22" s="625">
        <v>0</v>
      </c>
      <c r="J22" s="625">
        <f>SUM(G22:I22)</f>
        <v>0</v>
      </c>
      <c r="K22" s="625">
        <v>0</v>
      </c>
      <c r="L22" s="625">
        <v>0</v>
      </c>
      <c r="M22" s="625">
        <v>0</v>
      </c>
      <c r="N22" s="625">
        <v>0</v>
      </c>
      <c r="O22" s="625">
        <v>0</v>
      </c>
      <c r="P22" s="625">
        <f>SUM(K22:O22)</f>
        <v>0</v>
      </c>
      <c r="Q22" s="625">
        <v>0</v>
      </c>
      <c r="R22" s="625">
        <v>0</v>
      </c>
      <c r="S22" s="404" t="s">
        <v>223</v>
      </c>
      <c r="T22" s="404"/>
    </row>
    <row r="23" spans="1:20" ht="15.95" customHeight="1">
      <c r="A23" s="1025" t="s">
        <v>110</v>
      </c>
      <c r="B23" s="1026"/>
      <c r="C23" s="625">
        <v>1</v>
      </c>
      <c r="D23" s="625">
        <v>1</v>
      </c>
      <c r="E23" s="625">
        <v>1</v>
      </c>
      <c r="F23" s="625">
        <v>1</v>
      </c>
      <c r="G23" s="625">
        <v>1</v>
      </c>
      <c r="H23" s="625">
        <v>0</v>
      </c>
      <c r="I23" s="625">
        <v>0</v>
      </c>
      <c r="J23" s="625">
        <f>SUM(G23:I23)</f>
        <v>1</v>
      </c>
      <c r="K23" s="625">
        <v>1</v>
      </c>
      <c r="L23" s="625">
        <v>0</v>
      </c>
      <c r="M23" s="625">
        <v>0</v>
      </c>
      <c r="N23" s="625">
        <v>0</v>
      </c>
      <c r="O23" s="625">
        <v>0</v>
      </c>
      <c r="P23" s="625">
        <f>SUM(K23:O23)</f>
        <v>1</v>
      </c>
      <c r="Q23" s="625">
        <v>1</v>
      </c>
      <c r="R23" s="625">
        <v>25</v>
      </c>
      <c r="S23" s="404" t="s">
        <v>224</v>
      </c>
      <c r="T23" s="404"/>
    </row>
    <row r="24" spans="1:20" ht="15.95" customHeight="1">
      <c r="A24" s="1025" t="s">
        <v>113</v>
      </c>
      <c r="B24" s="1026"/>
      <c r="C24" s="625">
        <v>0</v>
      </c>
      <c r="D24" s="625">
        <v>0</v>
      </c>
      <c r="E24" s="625">
        <v>0</v>
      </c>
      <c r="F24" s="625">
        <v>0</v>
      </c>
      <c r="G24" s="625">
        <v>0</v>
      </c>
      <c r="H24" s="625">
        <v>0</v>
      </c>
      <c r="I24" s="625">
        <v>0</v>
      </c>
      <c r="J24" s="625">
        <f>SUM(G24:I24)</f>
        <v>0</v>
      </c>
      <c r="K24" s="625">
        <v>0</v>
      </c>
      <c r="L24" s="625">
        <v>0</v>
      </c>
      <c r="M24" s="625">
        <v>0</v>
      </c>
      <c r="N24" s="625">
        <v>0</v>
      </c>
      <c r="O24" s="625">
        <v>0</v>
      </c>
      <c r="P24" s="625">
        <f>SUM(K24:O24)</f>
        <v>0</v>
      </c>
      <c r="Q24" s="625">
        <v>0</v>
      </c>
      <c r="R24" s="625">
        <v>0</v>
      </c>
      <c r="S24" s="404" t="s">
        <v>225</v>
      </c>
      <c r="T24" s="404"/>
    </row>
    <row r="25" spans="1:20" ht="15.95" customHeight="1" thickBot="1">
      <c r="A25" s="1027" t="s">
        <v>111</v>
      </c>
      <c r="B25" s="1028"/>
      <c r="C25" s="632">
        <v>0</v>
      </c>
      <c r="D25" s="632">
        <v>0</v>
      </c>
      <c r="E25" s="632">
        <v>0</v>
      </c>
      <c r="F25" s="632">
        <v>0</v>
      </c>
      <c r="G25" s="632">
        <v>0</v>
      </c>
      <c r="H25" s="632">
        <v>0</v>
      </c>
      <c r="I25" s="632">
        <v>0</v>
      </c>
      <c r="J25" s="625">
        <f>SUM(G25:I25)</f>
        <v>0</v>
      </c>
      <c r="K25" s="632">
        <v>0</v>
      </c>
      <c r="L25" s="632">
        <v>0</v>
      </c>
      <c r="M25" s="632">
        <v>0</v>
      </c>
      <c r="N25" s="632">
        <v>0</v>
      </c>
      <c r="O25" s="632">
        <v>0</v>
      </c>
      <c r="P25" s="625">
        <f>SUM(K25:O25)</f>
        <v>0</v>
      </c>
      <c r="Q25" s="632">
        <v>0</v>
      </c>
      <c r="R25" s="632">
        <v>0</v>
      </c>
      <c r="S25" s="460" t="s">
        <v>226</v>
      </c>
      <c r="T25" s="460"/>
    </row>
    <row r="26" spans="1:20" ht="21.75" customHeight="1" thickBot="1">
      <c r="A26" s="1029" t="s">
        <v>116</v>
      </c>
      <c r="B26" s="1029"/>
      <c r="C26" s="634">
        <f>SUM(C6:C25)</f>
        <v>9</v>
      </c>
      <c r="D26" s="634">
        <f>SUM(D6:D25)</f>
        <v>9</v>
      </c>
      <c r="E26" s="634">
        <f>SUM(E6:E25)</f>
        <v>9</v>
      </c>
      <c r="F26" s="634">
        <f>SUM(F6:F25)</f>
        <v>8</v>
      </c>
      <c r="G26" s="634">
        <f>SUM(G6:G25)</f>
        <v>5</v>
      </c>
      <c r="H26" s="634">
        <f>SUM(H6:H25)</f>
        <v>3</v>
      </c>
      <c r="I26" s="634">
        <f>SUM(I6:I25)</f>
        <v>1</v>
      </c>
      <c r="J26" s="634">
        <f>SUM(J6:J25)</f>
        <v>9</v>
      </c>
      <c r="K26" s="634">
        <f>SUM(K6:K25)</f>
        <v>2</v>
      </c>
      <c r="L26" s="634">
        <f>SUM(L6:L25)</f>
        <v>2</v>
      </c>
      <c r="M26" s="634">
        <f>SUM(M6:M25)</f>
        <v>4</v>
      </c>
      <c r="N26" s="634">
        <f>SUM(N6:N25)</f>
        <v>1</v>
      </c>
      <c r="O26" s="634">
        <f>SUM(O6:O25)</f>
        <v>0</v>
      </c>
      <c r="P26" s="634">
        <f>SUM(P6:P25)</f>
        <v>9</v>
      </c>
      <c r="Q26" s="634">
        <f>SUM(Q6:Q25)</f>
        <v>6</v>
      </c>
      <c r="R26" s="634">
        <f>SUM(R6:R25)</f>
        <v>2583</v>
      </c>
      <c r="S26" s="434" t="s">
        <v>201</v>
      </c>
      <c r="T26" s="434"/>
    </row>
    <row r="27" spans="1:20" ht="13.5" thickTop="1">
      <c r="D27" s="890"/>
      <c r="E27" s="890"/>
      <c r="F27" s="890"/>
      <c r="G27" s="890"/>
      <c r="H27" s="890"/>
      <c r="I27" s="890"/>
      <c r="J27" s="890"/>
      <c r="K27" s="890"/>
      <c r="L27" s="890"/>
      <c r="M27" s="890"/>
      <c r="N27" s="890"/>
      <c r="O27" s="890"/>
      <c r="P27" s="890"/>
      <c r="Q27" s="890"/>
      <c r="R27" s="890"/>
      <c r="S27" s="866"/>
      <c r="T27" s="866"/>
    </row>
    <row r="28" spans="1:20" ht="17.25" customHeight="1">
      <c r="D28" s="933"/>
      <c r="E28" s="890"/>
      <c r="F28" s="890"/>
      <c r="G28" s="890"/>
      <c r="H28" s="890"/>
      <c r="I28" s="890"/>
      <c r="J28" s="890"/>
      <c r="K28" s="890"/>
      <c r="L28" s="890"/>
      <c r="M28" s="890"/>
      <c r="N28" s="890"/>
      <c r="O28" s="890"/>
      <c r="P28" s="890"/>
      <c r="Q28" s="890"/>
      <c r="R28" s="890"/>
    </row>
  </sheetData>
  <mergeCells count="53">
    <mergeCell ref="A22:B22"/>
    <mergeCell ref="S22:T22"/>
    <mergeCell ref="A19:B19"/>
    <mergeCell ref="A26:B26"/>
    <mergeCell ref="S26:T26"/>
    <mergeCell ref="A23:B23"/>
    <mergeCell ref="S23:T23"/>
    <mergeCell ref="A24:B24"/>
    <mergeCell ref="S24:T24"/>
    <mergeCell ref="A25:B25"/>
    <mergeCell ref="S25:T25"/>
    <mergeCell ref="A20:B20"/>
    <mergeCell ref="S21:T21"/>
    <mergeCell ref="S18:T18"/>
    <mergeCell ref="S19:T19"/>
    <mergeCell ref="S20:T20"/>
    <mergeCell ref="P4:P5"/>
    <mergeCell ref="J4:J5"/>
    <mergeCell ref="A21:B21"/>
    <mergeCell ref="A18:B18"/>
    <mergeCell ref="S7:T7"/>
    <mergeCell ref="A8:B8"/>
    <mergeCell ref="S8:T8"/>
    <mergeCell ref="A9:B9"/>
    <mergeCell ref="S9:T9"/>
    <mergeCell ref="P2:P3"/>
    <mergeCell ref="J2:J3"/>
    <mergeCell ref="Q3:R3"/>
    <mergeCell ref="A7:B7"/>
    <mergeCell ref="T10:T15"/>
    <mergeCell ref="S16:T16"/>
    <mergeCell ref="S17:T17"/>
    <mergeCell ref="A6:B6"/>
    <mergeCell ref="C4:C5"/>
    <mergeCell ref="A16:B16"/>
    <mergeCell ref="A17:B17"/>
    <mergeCell ref="A10:A15"/>
    <mergeCell ref="E2:E3"/>
    <mergeCell ref="F2:F3"/>
    <mergeCell ref="D4:D5"/>
    <mergeCell ref="E4:E5"/>
    <mergeCell ref="C2:C3"/>
    <mergeCell ref="F4:F5"/>
    <mergeCell ref="A1:B1"/>
    <mergeCell ref="R1:T1"/>
    <mergeCell ref="A2:B5"/>
    <mergeCell ref="G2:I2"/>
    <mergeCell ref="K2:O2"/>
    <mergeCell ref="Q2:R2"/>
    <mergeCell ref="S2:T5"/>
    <mergeCell ref="G3:I3"/>
    <mergeCell ref="K3:O3"/>
    <mergeCell ref="D2:D3"/>
  </mergeCells>
  <printOptions horizontalCentered="1"/>
  <pageMargins left="1" right="1" top="1.5" bottom="1" header="1.5" footer="1"/>
  <pageSetup paperSize="9" scale="70" firstPageNumber="97" orientation="landscape" useFirstPageNumber="1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3:P14"/>
  <sheetViews>
    <sheetView rightToLeft="1" view="pageBreakPreview" zoomScaleSheetLayoutView="100" workbookViewId="0">
      <selection activeCell="C17" sqref="C17"/>
    </sheetView>
  </sheetViews>
  <sheetFormatPr defaultRowHeight="12.75"/>
  <cols>
    <col min="1" max="16384" width="9.140625" style="580"/>
  </cols>
  <sheetData>
    <row r="13" spans="1:16" ht="75">
      <c r="A13" s="579" t="s">
        <v>876</v>
      </c>
      <c r="B13" s="579"/>
      <c r="C13" s="579"/>
      <c r="D13" s="579"/>
      <c r="E13" s="579"/>
      <c r="F13" s="579"/>
      <c r="G13" s="579"/>
      <c r="H13" s="579"/>
      <c r="I13" s="579"/>
      <c r="J13" s="579"/>
      <c r="K13" s="579"/>
      <c r="L13" s="579"/>
      <c r="M13" s="579"/>
      <c r="N13" s="579"/>
      <c r="O13" s="579"/>
      <c r="P13" s="891"/>
    </row>
    <row r="14" spans="1:16" ht="75">
      <c r="A14" s="579" t="s">
        <v>877</v>
      </c>
      <c r="B14" s="579"/>
      <c r="C14" s="579"/>
      <c r="D14" s="579"/>
      <c r="E14" s="579"/>
      <c r="F14" s="579"/>
      <c r="G14" s="579"/>
      <c r="H14" s="579"/>
      <c r="I14" s="579"/>
      <c r="J14" s="579"/>
      <c r="K14" s="579"/>
      <c r="L14" s="579"/>
      <c r="M14" s="579"/>
      <c r="N14" s="579"/>
      <c r="O14" s="579"/>
      <c r="P14" s="891"/>
    </row>
  </sheetData>
  <mergeCells count="2">
    <mergeCell ref="A13:O13"/>
    <mergeCell ref="A14:O14"/>
  </mergeCells>
  <printOptions horizontalCentered="1"/>
  <pageMargins left="0.95" right="0.95" top="1.25" bottom="0.75" header="1.3" footer="0.55000000000000004"/>
  <pageSetup paperSize="9" scale="9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2:O31"/>
  <sheetViews>
    <sheetView rightToLeft="1" view="pageBreakPreview" zoomScale="90" zoomScaleNormal="75" zoomScaleSheetLayoutView="90" workbookViewId="0">
      <selection activeCell="T10" sqref="T10"/>
    </sheetView>
  </sheetViews>
  <sheetFormatPr defaultRowHeight="12.75"/>
  <cols>
    <col min="1" max="1" width="13.85546875" style="193" customWidth="1"/>
    <col min="2" max="2" width="12.28515625" style="193" customWidth="1"/>
    <col min="3" max="5" width="25.5703125" style="193" customWidth="1"/>
    <col min="6" max="7" width="14.7109375" style="193" customWidth="1"/>
    <col min="8" max="16384" width="9.140625" style="193"/>
  </cols>
  <sheetData>
    <row r="2" spans="1:15" ht="22.5" customHeight="1">
      <c r="A2" s="407" t="s">
        <v>590</v>
      </c>
      <c r="B2" s="407"/>
      <c r="C2" s="407"/>
      <c r="D2" s="407"/>
      <c r="E2" s="407"/>
      <c r="F2" s="407"/>
      <c r="G2" s="407"/>
    </row>
    <row r="3" spans="1:15" s="280" customFormat="1" ht="41.25" customHeight="1">
      <c r="A3" s="397" t="s">
        <v>607</v>
      </c>
      <c r="B3" s="397"/>
      <c r="C3" s="397"/>
      <c r="D3" s="397"/>
      <c r="E3" s="397"/>
      <c r="F3" s="397"/>
      <c r="G3" s="397"/>
      <c r="M3" s="347"/>
      <c r="N3" s="347"/>
      <c r="O3" s="347"/>
    </row>
    <row r="4" spans="1:15" ht="22.5" customHeight="1" thickBot="1">
      <c r="A4" s="231" t="s">
        <v>551</v>
      </c>
      <c r="B4" s="231"/>
      <c r="C4" s="230"/>
      <c r="D4" s="230"/>
      <c r="E4" s="230"/>
      <c r="F4" s="371" t="s">
        <v>524</v>
      </c>
      <c r="G4" s="371"/>
      <c r="M4" s="230"/>
      <c r="N4" s="230"/>
      <c r="O4" s="230"/>
    </row>
    <row r="5" spans="1:15" ht="22.5" customHeight="1" thickTop="1">
      <c r="A5" s="402" t="s">
        <v>84</v>
      </c>
      <c r="B5" s="262"/>
      <c r="C5" s="395" t="s">
        <v>483</v>
      </c>
      <c r="D5" s="395"/>
      <c r="E5" s="395"/>
      <c r="F5" s="389" t="s">
        <v>206</v>
      </c>
      <c r="G5" s="389"/>
      <c r="M5" s="342"/>
      <c r="N5" s="342"/>
      <c r="O5" s="230"/>
    </row>
    <row r="6" spans="1:15" ht="22.5" customHeight="1">
      <c r="A6" s="385"/>
      <c r="B6" s="263"/>
      <c r="C6" s="414" t="s">
        <v>506</v>
      </c>
      <c r="D6" s="414"/>
      <c r="E6" s="414"/>
      <c r="F6" s="390"/>
      <c r="G6" s="390"/>
      <c r="M6" s="230"/>
      <c r="N6" s="230"/>
      <c r="O6" s="230"/>
    </row>
    <row r="7" spans="1:15" ht="22.5" customHeight="1" thickBot="1">
      <c r="A7" s="385"/>
      <c r="B7" s="263"/>
      <c r="C7" s="229" t="s">
        <v>90</v>
      </c>
      <c r="D7" s="311" t="s">
        <v>6</v>
      </c>
      <c r="E7" s="261" t="s">
        <v>4</v>
      </c>
      <c r="F7" s="390"/>
      <c r="G7" s="390"/>
      <c r="M7" s="230"/>
      <c r="N7" s="230"/>
      <c r="O7" s="230"/>
    </row>
    <row r="8" spans="1:15" ht="22.5" customHeight="1" thickBot="1">
      <c r="A8" s="403"/>
      <c r="B8" s="276"/>
      <c r="C8" s="333" t="s">
        <v>198</v>
      </c>
      <c r="D8" s="333" t="s">
        <v>233</v>
      </c>
      <c r="E8" s="261" t="s">
        <v>201</v>
      </c>
      <c r="F8" s="277"/>
      <c r="G8" s="278"/>
      <c r="M8" s="230"/>
      <c r="N8" s="230"/>
      <c r="O8" s="230"/>
    </row>
    <row r="9" spans="1:15" ht="24" hidden="1" customHeight="1">
      <c r="A9" s="227" t="s">
        <v>462</v>
      </c>
      <c r="B9" s="255"/>
      <c r="C9" s="226"/>
      <c r="D9" s="212"/>
      <c r="E9" s="225"/>
      <c r="F9" s="224" t="s">
        <v>380</v>
      </c>
    </row>
    <row r="10" spans="1:15" ht="27.75" customHeight="1">
      <c r="A10" s="279" t="s">
        <v>382</v>
      </c>
      <c r="B10" s="216"/>
      <c r="C10" s="218">
        <f>'راسبين وتاركين تجميعي'!L135/'جدول 7'!J9*100</f>
        <v>0.98280098280098283</v>
      </c>
      <c r="D10" s="218">
        <f>'راسبين وتاركين تجميعي'!M135/'جدول 7'!K9*100</f>
        <v>1.5424164524421593</v>
      </c>
      <c r="E10" s="218">
        <f>'راسبين وتاركين تجميعي'!N135/'جدول 7'!L9*100</f>
        <v>1.1637572734829593</v>
      </c>
      <c r="F10" s="406" t="s">
        <v>380</v>
      </c>
      <c r="G10" s="406"/>
    </row>
    <row r="11" spans="1:15" ht="14.25" customHeight="1">
      <c r="A11" s="249" t="s">
        <v>82</v>
      </c>
      <c r="B11" s="249"/>
      <c r="C11" s="218">
        <f>'راسبين وتاركين تجميعي'!L136/'جدول 7'!J10*100</f>
        <v>1.6168148746968474</v>
      </c>
      <c r="D11" s="218">
        <f>'راسبين وتاركين تجميعي'!M136/'جدول 7'!K10*100</f>
        <v>1.0484927916120577</v>
      </c>
      <c r="E11" s="218">
        <f>'راسبين وتاركين تجميعي'!N136/'جدول 7'!L10*100</f>
        <v>1.4000000000000001</v>
      </c>
      <c r="F11" s="404" t="s">
        <v>207</v>
      </c>
      <c r="G11" s="404"/>
    </row>
    <row r="12" spans="1:15" ht="14.25" customHeight="1">
      <c r="A12" s="249" t="s">
        <v>83</v>
      </c>
      <c r="B12" s="249"/>
      <c r="C12" s="218">
        <f>'راسبين وتاركين تجميعي'!L137/'جدول 7'!J11*100</f>
        <v>4.9938347718865597</v>
      </c>
      <c r="D12" s="218">
        <f>'راسبين وتاركين تجميعي'!M137/'جدول 7'!K11*100</f>
        <v>2.5089605734767026</v>
      </c>
      <c r="E12" s="218">
        <f>'راسبين وتاركين تجميعي'!N137/'جدول 7'!L11*100</f>
        <v>4.3577981651376145</v>
      </c>
      <c r="F12" s="404" t="s">
        <v>208</v>
      </c>
      <c r="G12" s="404"/>
    </row>
    <row r="13" spans="1:15" ht="14.25" customHeight="1">
      <c r="A13" s="249" t="s">
        <v>7</v>
      </c>
      <c r="B13" s="249"/>
      <c r="C13" s="218">
        <f>'راسبين وتاركين تجميعي'!L138/'جدول 7'!J12*100</f>
        <v>1.5192135835567471</v>
      </c>
      <c r="D13" s="218">
        <f>'راسبين وتاركين تجميعي'!M138/'جدول 7'!K12*100</f>
        <v>2.3722627737226274</v>
      </c>
      <c r="E13" s="218">
        <f>'راسبين وتاركين تجميعي'!N138/'جدول 7'!L12*100</f>
        <v>1.6870064608758075</v>
      </c>
      <c r="F13" s="404" t="s">
        <v>209</v>
      </c>
      <c r="G13" s="404"/>
    </row>
    <row r="14" spans="1:15" ht="14.25" customHeight="1">
      <c r="A14" s="411" t="s">
        <v>8</v>
      </c>
      <c r="B14" s="249" t="s">
        <v>69</v>
      </c>
      <c r="C14" s="218">
        <f>'راسبين وتاركين تجميعي'!L139/'جدول 7'!J13*100</f>
        <v>1.4248218972628421</v>
      </c>
      <c r="D14" s="218">
        <f>'راسبين وتاركين تجميعي'!M139/'جدول 7'!K13*100</f>
        <v>4.4585987261146496</v>
      </c>
      <c r="E14" s="218">
        <f>'راسبين وتاركين تجميعي'!N139/'جدول 7'!L13*100</f>
        <v>2.2166805209199225</v>
      </c>
      <c r="F14" s="248" t="s">
        <v>210</v>
      </c>
      <c r="G14" s="408" t="s">
        <v>211</v>
      </c>
    </row>
    <row r="15" spans="1:15" ht="14.25" customHeight="1">
      <c r="A15" s="412"/>
      <c r="B15" s="249" t="s">
        <v>73</v>
      </c>
      <c r="C15" s="218">
        <f>'راسبين وتاركين تجميعي'!L140/'جدول 7'!J14*100</f>
        <v>2.6675786593707249</v>
      </c>
      <c r="D15" s="218">
        <f>'راسبين وتاركين تجميعي'!M140/'جدول 7'!K14*100</f>
        <v>3.1966224366706877</v>
      </c>
      <c r="E15" s="218">
        <f>'راسبين وتاركين تجميعي'!N140/'جدول 7'!L14*100</f>
        <v>2.859013531209079</v>
      </c>
      <c r="F15" s="248" t="s">
        <v>212</v>
      </c>
      <c r="G15" s="409"/>
    </row>
    <row r="16" spans="1:15" ht="14.25" customHeight="1">
      <c r="A16" s="412"/>
      <c r="B16" s="249" t="s">
        <v>74</v>
      </c>
      <c r="C16" s="218">
        <f>'راسبين وتاركين تجميعي'!L141/'جدول 7'!J15*100</f>
        <v>2.213541666666667</v>
      </c>
      <c r="D16" s="218">
        <f>'راسبين وتاركين تجميعي'!M141/'جدول 7'!K15*100</f>
        <v>2.0979020979020979</v>
      </c>
      <c r="E16" s="218">
        <f>'راسبين وتاركين تجميعي'!N141/'جدول 7'!L15*100</f>
        <v>2.1821631878557874</v>
      </c>
      <c r="F16" s="248" t="s">
        <v>213</v>
      </c>
      <c r="G16" s="409"/>
    </row>
    <row r="17" spans="1:7" ht="14.25" customHeight="1">
      <c r="A17" s="412"/>
      <c r="B17" s="249" t="s">
        <v>72</v>
      </c>
      <c r="C17" s="218">
        <f>'راسبين وتاركين تجميعي'!L142/'جدول 7'!J16*100</f>
        <v>5.034815211569363</v>
      </c>
      <c r="D17" s="218">
        <f>'راسبين وتاركين تجميعي'!M142/'جدول 7'!K16*100</f>
        <v>2.5487256371814091</v>
      </c>
      <c r="E17" s="218">
        <f>'راسبين وتاركين تجميعي'!N142/'جدول 7'!L16*100</f>
        <v>4.3804262036306234</v>
      </c>
      <c r="F17" s="248" t="s">
        <v>214</v>
      </c>
      <c r="G17" s="409"/>
    </row>
    <row r="18" spans="1:7" ht="14.25" customHeight="1">
      <c r="A18" s="412"/>
      <c r="B18" s="249" t="s">
        <v>70</v>
      </c>
      <c r="C18" s="218">
        <f>'راسبين وتاركين تجميعي'!L143/'جدول 7'!J17*100</f>
        <v>0.90605627086313789</v>
      </c>
      <c r="D18" s="218">
        <f>'راسبين وتاركين تجميعي'!M143/'جدول 7'!K17*100</f>
        <v>2.9328287606433303</v>
      </c>
      <c r="E18" s="218">
        <f>'راسبين وتاركين تجميعي'!N143/'جدول 7'!L17*100</f>
        <v>1.5852885225110969</v>
      </c>
      <c r="F18" s="248" t="s">
        <v>215</v>
      </c>
      <c r="G18" s="409"/>
    </row>
    <row r="19" spans="1:7" ht="14.25" customHeight="1">
      <c r="A19" s="413"/>
      <c r="B19" s="251" t="s">
        <v>71</v>
      </c>
      <c r="C19" s="218">
        <f>'راسبين وتاركين تجميعي'!L144/'جدول 7'!J18*100</f>
        <v>1.5983321751216122</v>
      </c>
      <c r="D19" s="218">
        <f>'راسبين وتاركين تجميعي'!M144/'جدول 7'!K18*100</f>
        <v>5.4794520547945202</v>
      </c>
      <c r="E19" s="218">
        <f>'راسبين وتاركين تجميعي'!N144/'جدول 7'!L18*100</f>
        <v>2.503995737879595</v>
      </c>
      <c r="F19" s="252" t="s">
        <v>216</v>
      </c>
      <c r="G19" s="410"/>
    </row>
    <row r="20" spans="1:7" ht="14.25" customHeight="1">
      <c r="A20" s="249" t="s">
        <v>77</v>
      </c>
      <c r="B20" s="249"/>
      <c r="C20" s="218">
        <f>'راسبين وتاركين تجميعي'!L145/'جدول 7'!J19*100</f>
        <v>1.5534842432312472</v>
      </c>
      <c r="D20" s="218">
        <f>'راسبين وتاركين تجميعي'!M145/'جدول 7'!K19*100</f>
        <v>2.0434227330779056</v>
      </c>
      <c r="E20" s="218">
        <f>'راسبين وتاركين تجميعي'!N145/'جدول 7'!L19*100</f>
        <v>1.6798418972332017</v>
      </c>
      <c r="F20" s="404" t="s">
        <v>217</v>
      </c>
      <c r="G20" s="404"/>
    </row>
    <row r="21" spans="1:7" ht="14.25" customHeight="1">
      <c r="A21" s="249" t="s">
        <v>76</v>
      </c>
      <c r="B21" s="249"/>
      <c r="C21" s="218">
        <f>'راسبين وتاركين تجميعي'!L146/'جدول 7'!J20*100</f>
        <v>1.8877551020408163</v>
      </c>
      <c r="D21" s="218">
        <f>'راسبين وتاركين تجميعي'!M146/'جدول 7'!K20*100</f>
        <v>0.89285714285714279</v>
      </c>
      <c r="E21" s="218">
        <f>'راسبين وتاركين تجميعي'!N146/'جدول 7'!L20*100</f>
        <v>1.6666666666666667</v>
      </c>
      <c r="F21" s="404" t="s">
        <v>218</v>
      </c>
      <c r="G21" s="404"/>
    </row>
    <row r="22" spans="1:7" ht="14.25" customHeight="1">
      <c r="A22" s="249" t="s">
        <v>75</v>
      </c>
      <c r="B22" s="249"/>
      <c r="C22" s="218">
        <f>'راسبين وتاركين تجميعي'!L147/'جدول 7'!J21*100</f>
        <v>2.3493360572012256</v>
      </c>
      <c r="D22" s="218">
        <f>'راسبين وتاركين تجميعي'!M147/'جدول 7'!K21*100</f>
        <v>2.2222222222222223</v>
      </c>
      <c r="E22" s="218">
        <f>'راسبين وتاركين تجميعي'!N147/'جدول 7'!L21*100</f>
        <v>2.3295944779982745</v>
      </c>
      <c r="F22" s="404" t="s">
        <v>219</v>
      </c>
      <c r="G22" s="404"/>
    </row>
    <row r="23" spans="1:7" ht="14.25" customHeight="1">
      <c r="A23" s="249" t="s">
        <v>78</v>
      </c>
      <c r="B23" s="249"/>
      <c r="C23" s="218">
        <f>'راسبين وتاركين تجميعي'!L148/'جدول 7'!J22*100</f>
        <v>2.3302263648468711</v>
      </c>
      <c r="D23" s="218">
        <f>'راسبين وتاركين تجميعي'!M148/'جدول 7'!K22*100</f>
        <v>5.3726169844020797</v>
      </c>
      <c r="E23" s="218">
        <f>'راسبين وتاركين تجميعي'!N148/'جدول 7'!L22*100</f>
        <v>3.1746031746031744</v>
      </c>
      <c r="F23" s="404" t="s">
        <v>220</v>
      </c>
      <c r="G23" s="404"/>
    </row>
    <row r="24" spans="1:7" ht="14.25" customHeight="1">
      <c r="A24" s="249" t="s">
        <v>409</v>
      </c>
      <c r="B24" s="249"/>
      <c r="C24" s="218">
        <f>'راسبين وتاركين تجميعي'!L149/'جدول 7'!J23*100</f>
        <v>6.518817204301075</v>
      </c>
      <c r="D24" s="218">
        <f>'راسبين وتاركين تجميعي'!M149/'جدول 7'!K23*100</f>
        <v>11.794871794871794</v>
      </c>
      <c r="E24" s="218">
        <f>'راسبين وتاركين تجميعي'!N149/'جدول 7'!L23*100</f>
        <v>8.0077182826821041</v>
      </c>
      <c r="F24" s="404" t="s">
        <v>221</v>
      </c>
      <c r="G24" s="404"/>
    </row>
    <row r="25" spans="1:7" ht="14.25" customHeight="1">
      <c r="A25" s="249" t="s">
        <v>9</v>
      </c>
      <c r="B25" s="249"/>
      <c r="C25" s="218">
        <f>'راسبين وتاركين تجميعي'!L150/'جدول 7'!J24*100</f>
        <v>1.8581081081081081</v>
      </c>
      <c r="D25" s="218">
        <f>'راسبين وتاركين تجميعي'!M150/'جدول 7'!K24*100</f>
        <v>3.6912751677852351</v>
      </c>
      <c r="E25" s="218">
        <f>'راسبين وتاركين تجميعي'!N150/'جدول 7'!L24*100</f>
        <v>2.4719101123595504</v>
      </c>
      <c r="F25" s="404" t="s">
        <v>222</v>
      </c>
      <c r="G25" s="404"/>
    </row>
    <row r="26" spans="1:7" ht="14.25" customHeight="1">
      <c r="A26" s="249" t="s">
        <v>79</v>
      </c>
      <c r="B26" s="249"/>
      <c r="C26" s="218">
        <f>'راسبين وتاركين تجميعي'!L151/'جدول 7'!J25*100</f>
        <v>1.1558219178082192</v>
      </c>
      <c r="D26" s="218">
        <f>'راسبين وتاركين تجميعي'!M151/'جدول 7'!K25*100</f>
        <v>3.9603960396039604</v>
      </c>
      <c r="E26" s="218">
        <f>'راسبين وتاركين تجميعي'!N151/'جدول 7'!L25*100</f>
        <v>1.8765903307888041</v>
      </c>
      <c r="F26" s="404" t="s">
        <v>223</v>
      </c>
      <c r="G26" s="404"/>
    </row>
    <row r="27" spans="1:7" ht="14.25" customHeight="1">
      <c r="A27" s="249" t="s">
        <v>80</v>
      </c>
      <c r="B27" s="249"/>
      <c r="C27" s="218">
        <f>'راسبين وتاركين تجميعي'!L152/'جدول 7'!J26*100</f>
        <v>0.56644880174291945</v>
      </c>
      <c r="D27" s="218">
        <f>'راسبين وتاركين تجميعي'!M152/'جدول 7'!K26*100</f>
        <v>1.435810810810811</v>
      </c>
      <c r="E27" s="218">
        <f>'راسبين وتاركين تجميعي'!N152/'جدول 7'!L26*100</f>
        <v>0.86231675768899096</v>
      </c>
      <c r="F27" s="404" t="s">
        <v>224</v>
      </c>
      <c r="G27" s="404"/>
    </row>
    <row r="28" spans="1:7" ht="14.25" customHeight="1">
      <c r="A28" s="249" t="s">
        <v>81</v>
      </c>
      <c r="B28" s="249"/>
      <c r="C28" s="218">
        <f>'راسبين وتاركين تجميعي'!L153/'جدول 7'!J27*100</f>
        <v>0.14527845036319612</v>
      </c>
      <c r="D28" s="218">
        <f>'راسبين وتاركين تجميعي'!M153/'جدول 7'!K27*100</f>
        <v>2.9629629629629632</v>
      </c>
      <c r="E28" s="218">
        <f>'راسبين وتاركين تجميعي'!N153/'جدول 7'!L27*100</f>
        <v>0.60728744939271251</v>
      </c>
      <c r="F28" s="404" t="s">
        <v>225</v>
      </c>
      <c r="G28" s="404"/>
    </row>
    <row r="29" spans="1:7" ht="14.25" customHeight="1" thickBot="1">
      <c r="A29" s="250" t="s">
        <v>10</v>
      </c>
      <c r="B29" s="251"/>
      <c r="C29" s="215">
        <f>'راسبين وتاركين تجميعي'!L154/'جدول 7'!J28*100</f>
        <v>2.7122641509433962</v>
      </c>
      <c r="D29" s="215">
        <f>'راسبين وتاركين تجميعي'!M154/'جدول 7'!K28*100</f>
        <v>3.7652270210409746</v>
      </c>
      <c r="E29" s="215">
        <f>'راسبين وتاركين تجميعي'!N154/'جدول 7'!L28*100</f>
        <v>2.8971417460626094</v>
      </c>
      <c r="F29" s="405" t="s">
        <v>226</v>
      </c>
      <c r="G29" s="405"/>
    </row>
    <row r="30" spans="1:7" ht="24.75" customHeight="1" thickBot="1">
      <c r="A30" s="257" t="s">
        <v>17</v>
      </c>
      <c r="B30" s="256"/>
      <c r="C30" s="214">
        <f>'راسبين وتاركين تجميعي'!L155/'جدول 7'!J29*100</f>
        <v>2.1662061414941869</v>
      </c>
      <c r="D30" s="214">
        <f>'راسبين وتاركين تجميعي'!M155/'جدول 7'!K29*100</f>
        <v>3.2609485075168858</v>
      </c>
      <c r="E30" s="214">
        <f>'راسبين وتاركين تجميعي'!N155/'جدول 7'!L29*100</f>
        <v>2.4553528610615563</v>
      </c>
      <c r="F30" s="256"/>
      <c r="G30" s="256"/>
    </row>
    <row r="31" spans="1:7" ht="13.5" thickTop="1"/>
  </sheetData>
  <mergeCells count="23">
    <mergeCell ref="F10:G10"/>
    <mergeCell ref="A2:G2"/>
    <mergeCell ref="F25:G25"/>
    <mergeCell ref="F26:G26"/>
    <mergeCell ref="F27:G27"/>
    <mergeCell ref="F11:G11"/>
    <mergeCell ref="F12:G12"/>
    <mergeCell ref="F13:G13"/>
    <mergeCell ref="G14:G19"/>
    <mergeCell ref="A14:A19"/>
    <mergeCell ref="A5:A8"/>
    <mergeCell ref="C5:E5"/>
    <mergeCell ref="C6:E6"/>
    <mergeCell ref="F5:G7"/>
    <mergeCell ref="F4:G4"/>
    <mergeCell ref="A3:G3"/>
    <mergeCell ref="F28:G28"/>
    <mergeCell ref="F29:G29"/>
    <mergeCell ref="F20:G20"/>
    <mergeCell ref="F21:G21"/>
    <mergeCell ref="F22:G22"/>
    <mergeCell ref="F23:G23"/>
    <mergeCell ref="F24:G24"/>
  </mergeCells>
  <printOptions horizontalCentered="1"/>
  <pageMargins left="0.222" right="0.222" top="1" bottom="1" header="1" footer="1"/>
  <pageSetup paperSize="9" scale="80" firstPageNumber="29" fitToWidth="0" fitToHeight="0" orientation="landscape" useFirstPageNumber="1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Z29"/>
  <sheetViews>
    <sheetView rightToLeft="1" view="pageBreakPreview" zoomScale="80" zoomScaleNormal="75" zoomScaleSheetLayoutView="80" workbookViewId="0">
      <selection activeCell="C17" sqref="C17"/>
    </sheetView>
  </sheetViews>
  <sheetFormatPr defaultRowHeight="12.75"/>
  <cols>
    <col min="1" max="1" width="7.28515625" style="580" customWidth="1"/>
    <col min="2" max="2" width="9.28515625" style="580" customWidth="1"/>
    <col min="3" max="4" width="5.28515625" style="580" customWidth="1"/>
    <col min="5" max="5" width="6.140625" style="580" customWidth="1"/>
    <col min="6" max="6" width="6.7109375" style="580" customWidth="1"/>
    <col min="7" max="7" width="6.28515625" style="580" customWidth="1"/>
    <col min="8" max="8" width="6.140625" style="580" customWidth="1"/>
    <col min="9" max="9" width="6.5703125" style="580" customWidth="1"/>
    <col min="10" max="10" width="6.85546875" style="580" customWidth="1"/>
    <col min="11" max="11" width="6.5703125" style="580" customWidth="1"/>
    <col min="12" max="12" width="7.85546875" style="580" customWidth="1"/>
    <col min="13" max="13" width="5.85546875" style="580" customWidth="1"/>
    <col min="14" max="14" width="6" style="580" customWidth="1"/>
    <col min="15" max="15" width="6.5703125" style="580" customWidth="1"/>
    <col min="16" max="16" width="6.28515625" style="580" customWidth="1"/>
    <col min="17" max="17" width="5.5703125" style="580" customWidth="1"/>
    <col min="18" max="18" width="6.42578125" style="580" customWidth="1"/>
    <col min="19" max="19" width="6" style="580" customWidth="1"/>
    <col min="20" max="20" width="5.5703125" style="580" customWidth="1"/>
    <col min="21" max="21" width="6.5703125" style="580" customWidth="1"/>
    <col min="22" max="22" width="13.28515625" style="580" customWidth="1"/>
    <col min="23" max="23" width="9.28515625" style="580" customWidth="1"/>
    <col min="24" max="24" width="29.7109375" style="580" customWidth="1"/>
    <col min="25" max="16384" width="9.140625" style="580"/>
  </cols>
  <sheetData>
    <row r="1" spans="1:26" ht="35.25" customHeight="1">
      <c r="A1" s="586" t="s">
        <v>878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  <c r="N1" s="586"/>
      <c r="O1" s="586"/>
      <c r="P1" s="586"/>
      <c r="Q1" s="586"/>
      <c r="R1" s="586"/>
      <c r="S1" s="586"/>
      <c r="T1" s="586"/>
      <c r="U1" s="586"/>
      <c r="V1" s="586"/>
      <c r="W1" s="586"/>
      <c r="X1" s="1030"/>
      <c r="Y1" s="701"/>
      <c r="Z1" s="230"/>
    </row>
    <row r="2" spans="1:26" ht="37.5" customHeight="1">
      <c r="A2" s="586" t="s">
        <v>879</v>
      </c>
      <c r="B2" s="586"/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86"/>
      <c r="P2" s="586"/>
      <c r="Q2" s="586"/>
      <c r="R2" s="586"/>
      <c r="S2" s="586"/>
      <c r="T2" s="586"/>
      <c r="U2" s="586"/>
      <c r="V2" s="586"/>
      <c r="W2" s="586"/>
      <c r="X2" s="1030"/>
      <c r="Y2" s="701"/>
      <c r="Z2" s="230"/>
    </row>
    <row r="3" spans="1:26" ht="20.25" customHeight="1" thickBot="1">
      <c r="A3" s="1031" t="s">
        <v>880</v>
      </c>
      <c r="B3" s="1031"/>
      <c r="C3" s="1032"/>
      <c r="D3" s="1032"/>
      <c r="E3" s="1032"/>
      <c r="F3" s="1032"/>
      <c r="G3" s="1032"/>
      <c r="H3" s="1032"/>
      <c r="I3" s="1032"/>
      <c r="J3" s="1032"/>
      <c r="K3" s="1032"/>
      <c r="L3" s="1032"/>
      <c r="M3" s="1032"/>
      <c r="N3" s="1032"/>
      <c r="O3" s="1032"/>
      <c r="P3" s="1032"/>
      <c r="Q3" s="1032"/>
      <c r="R3" s="1032"/>
      <c r="S3" s="1032"/>
      <c r="T3" s="1032"/>
      <c r="U3" s="1032"/>
      <c r="V3" s="1033" t="s">
        <v>881</v>
      </c>
      <c r="W3" s="1033"/>
      <c r="X3" s="1030"/>
      <c r="Y3" s="701"/>
      <c r="Z3" s="230"/>
    </row>
    <row r="4" spans="1:26" s="193" customFormat="1" ht="31.5" customHeight="1" thickTop="1">
      <c r="A4" s="389" t="s">
        <v>85</v>
      </c>
      <c r="B4" s="389"/>
      <c r="C4" s="660" t="s">
        <v>0</v>
      </c>
      <c r="D4" s="660"/>
      <c r="E4" s="660"/>
      <c r="F4" s="660"/>
      <c r="G4" s="660" t="s">
        <v>1</v>
      </c>
      <c r="H4" s="660"/>
      <c r="I4" s="660"/>
      <c r="J4" s="660" t="s">
        <v>64</v>
      </c>
      <c r="K4" s="660"/>
      <c r="L4" s="660"/>
      <c r="M4" s="660" t="s">
        <v>2</v>
      </c>
      <c r="N4" s="660"/>
      <c r="O4" s="660"/>
      <c r="P4" s="660" t="s">
        <v>93</v>
      </c>
      <c r="Q4" s="660"/>
      <c r="R4" s="660"/>
      <c r="S4" s="660" t="s">
        <v>96</v>
      </c>
      <c r="T4" s="660"/>
      <c r="U4" s="660"/>
      <c r="V4" s="660" t="s">
        <v>206</v>
      </c>
      <c r="W4" s="660"/>
      <c r="X4" s="711"/>
      <c r="Y4" s="711"/>
      <c r="Z4" s="230"/>
    </row>
    <row r="5" spans="1:26" s="193" customFormat="1" ht="30.75" customHeight="1">
      <c r="A5" s="390"/>
      <c r="B5" s="390"/>
      <c r="C5" s="392" t="s">
        <v>192</v>
      </c>
      <c r="D5" s="392"/>
      <c r="E5" s="392"/>
      <c r="F5" s="392"/>
      <c r="G5" s="392" t="s">
        <v>193</v>
      </c>
      <c r="H5" s="392"/>
      <c r="I5" s="392"/>
      <c r="J5" s="392" t="s">
        <v>194</v>
      </c>
      <c r="K5" s="392"/>
      <c r="L5" s="392"/>
      <c r="M5" s="392" t="s">
        <v>195</v>
      </c>
      <c r="N5" s="392"/>
      <c r="O5" s="392"/>
      <c r="P5" s="392" t="s">
        <v>196</v>
      </c>
      <c r="Q5" s="392"/>
      <c r="R5" s="392"/>
      <c r="S5" s="392" t="s">
        <v>197</v>
      </c>
      <c r="T5" s="392"/>
      <c r="U5" s="392"/>
      <c r="V5" s="392"/>
      <c r="W5" s="392"/>
      <c r="X5" s="711"/>
      <c r="Y5" s="711"/>
      <c r="Z5" s="230"/>
    </row>
    <row r="6" spans="1:26" s="193" customFormat="1" ht="17.25" customHeight="1">
      <c r="A6" s="390"/>
      <c r="B6" s="390"/>
      <c r="C6" s="357" t="s">
        <v>5</v>
      </c>
      <c r="D6" s="357" t="s">
        <v>91</v>
      </c>
      <c r="E6" s="357" t="s">
        <v>3</v>
      </c>
      <c r="F6" s="357" t="s">
        <v>4</v>
      </c>
      <c r="G6" s="357" t="s">
        <v>5</v>
      </c>
      <c r="H6" s="357" t="s">
        <v>91</v>
      </c>
      <c r="I6" s="357" t="s">
        <v>4</v>
      </c>
      <c r="J6" s="357" t="s">
        <v>5</v>
      </c>
      <c r="K6" s="357" t="s">
        <v>91</v>
      </c>
      <c r="L6" s="357" t="s">
        <v>4</v>
      </c>
      <c r="M6" s="357" t="s">
        <v>5</v>
      </c>
      <c r="N6" s="357" t="s">
        <v>6</v>
      </c>
      <c r="O6" s="357" t="s">
        <v>4</v>
      </c>
      <c r="P6" s="357" t="s">
        <v>455</v>
      </c>
      <c r="Q6" s="357" t="s">
        <v>94</v>
      </c>
      <c r="R6" s="357" t="s">
        <v>4</v>
      </c>
      <c r="S6" s="357" t="s">
        <v>97</v>
      </c>
      <c r="T6" s="357" t="s">
        <v>98</v>
      </c>
      <c r="U6" s="357" t="s">
        <v>4</v>
      </c>
      <c r="V6" s="392"/>
      <c r="W6" s="392"/>
      <c r="X6" s="588"/>
      <c r="Y6" s="588"/>
      <c r="Z6" s="230"/>
    </row>
    <row r="7" spans="1:26" s="590" customFormat="1" ht="42.75" customHeight="1" thickBot="1">
      <c r="A7" s="391"/>
      <c r="B7" s="391"/>
      <c r="C7" s="618" t="s">
        <v>198</v>
      </c>
      <c r="D7" s="618" t="s">
        <v>199</v>
      </c>
      <c r="E7" s="618" t="s">
        <v>200</v>
      </c>
      <c r="F7" s="1034" t="s">
        <v>201</v>
      </c>
      <c r="G7" s="618" t="s">
        <v>198</v>
      </c>
      <c r="H7" s="618" t="s">
        <v>199</v>
      </c>
      <c r="I7" s="618" t="s">
        <v>201</v>
      </c>
      <c r="J7" s="618" t="s">
        <v>198</v>
      </c>
      <c r="K7" s="618" t="s">
        <v>199</v>
      </c>
      <c r="L7" s="1034" t="s">
        <v>201</v>
      </c>
      <c r="M7" s="618" t="s">
        <v>198</v>
      </c>
      <c r="N7" s="618" t="s">
        <v>199</v>
      </c>
      <c r="O7" s="1034" t="s">
        <v>201</v>
      </c>
      <c r="P7" s="618" t="s">
        <v>202</v>
      </c>
      <c r="Q7" s="618" t="s">
        <v>203</v>
      </c>
      <c r="R7" s="1034" t="s">
        <v>201</v>
      </c>
      <c r="S7" s="618" t="s">
        <v>204</v>
      </c>
      <c r="T7" s="618" t="s">
        <v>205</v>
      </c>
      <c r="U7" s="1034" t="s">
        <v>201</v>
      </c>
      <c r="V7" s="762"/>
      <c r="W7" s="762"/>
      <c r="X7" s="1035"/>
      <c r="Y7" s="1035"/>
      <c r="Z7" s="642"/>
    </row>
    <row r="8" spans="1:26" ht="15.95" customHeight="1">
      <c r="A8" s="631" t="s">
        <v>382</v>
      </c>
      <c r="B8" s="631"/>
      <c r="C8" s="1036">
        <v>1</v>
      </c>
      <c r="D8" s="1036">
        <v>3</v>
      </c>
      <c r="E8" s="1036">
        <v>1</v>
      </c>
      <c r="F8" s="1037">
        <f>SUM(C8:E8)</f>
        <v>5</v>
      </c>
      <c r="G8" s="1036">
        <v>58</v>
      </c>
      <c r="H8" s="1036">
        <v>48</v>
      </c>
      <c r="I8" s="1036">
        <f>SUM(G8:H8)</f>
        <v>106</v>
      </c>
      <c r="J8" s="1036">
        <v>106</v>
      </c>
      <c r="K8" s="1036">
        <v>127</v>
      </c>
      <c r="L8" s="1037">
        <f>SUM(J8:K8)</f>
        <v>233</v>
      </c>
      <c r="M8" s="1036">
        <v>19</v>
      </c>
      <c r="N8" s="1036">
        <v>41</v>
      </c>
      <c r="O8" s="1037">
        <f>SUM(M8:N8)</f>
        <v>60</v>
      </c>
      <c r="P8" s="1036">
        <v>5</v>
      </c>
      <c r="Q8" s="1036">
        <v>0</v>
      </c>
      <c r="R8" s="1037">
        <f>SUM(P8:Q8)</f>
        <v>5</v>
      </c>
      <c r="S8" s="1036">
        <v>5</v>
      </c>
      <c r="T8" s="1036">
        <v>0</v>
      </c>
      <c r="U8" s="1037">
        <f>SUM(S8:T8)</f>
        <v>5</v>
      </c>
      <c r="V8" s="169"/>
      <c r="W8" s="169" t="s">
        <v>380</v>
      </c>
      <c r="X8" s="588"/>
      <c r="Y8" s="588"/>
      <c r="Z8" s="230"/>
    </row>
    <row r="9" spans="1:26" ht="15.95" customHeight="1">
      <c r="A9" s="624" t="s">
        <v>387</v>
      </c>
      <c r="B9" s="624"/>
      <c r="C9" s="677">
        <v>1</v>
      </c>
      <c r="D9" s="677">
        <v>6</v>
      </c>
      <c r="E9" s="677">
        <v>2</v>
      </c>
      <c r="F9" s="677">
        <f>SUM(C9:E9)</f>
        <v>9</v>
      </c>
      <c r="G9" s="677">
        <v>80</v>
      </c>
      <c r="H9" s="677">
        <v>151</v>
      </c>
      <c r="I9" s="677">
        <f>SUM(G9:H9)</f>
        <v>231</v>
      </c>
      <c r="J9" s="677">
        <v>169</v>
      </c>
      <c r="K9" s="677">
        <v>442</v>
      </c>
      <c r="L9" s="677">
        <f>SUM(J9:K9)</f>
        <v>611</v>
      </c>
      <c r="M9" s="677">
        <v>48</v>
      </c>
      <c r="N9" s="677">
        <v>50</v>
      </c>
      <c r="O9" s="677">
        <f>SUM(M9:N9)</f>
        <v>98</v>
      </c>
      <c r="P9" s="677">
        <v>3</v>
      </c>
      <c r="Q9" s="677">
        <v>6</v>
      </c>
      <c r="R9" s="677">
        <f>SUM(P9:Q9)</f>
        <v>9</v>
      </c>
      <c r="S9" s="677">
        <v>9</v>
      </c>
      <c r="T9" s="677">
        <v>0</v>
      </c>
      <c r="U9" s="677">
        <f>SUM(S9:T9)</f>
        <v>9</v>
      </c>
      <c r="V9" s="473" t="s">
        <v>207</v>
      </c>
      <c r="W9" s="473"/>
      <c r="X9" s="588"/>
      <c r="Y9" s="588"/>
      <c r="Z9" s="230"/>
    </row>
    <row r="10" spans="1:26" ht="15.95" customHeight="1">
      <c r="A10" s="624" t="s">
        <v>882</v>
      </c>
      <c r="B10" s="624"/>
      <c r="C10" s="677">
        <v>1</v>
      </c>
      <c r="D10" s="677">
        <v>3</v>
      </c>
      <c r="E10" s="677">
        <v>0</v>
      </c>
      <c r="F10" s="677">
        <f t="shared" ref="F10:F27" si="0">SUM(C10:E10)</f>
        <v>4</v>
      </c>
      <c r="G10" s="677">
        <v>20</v>
      </c>
      <c r="H10" s="677">
        <v>116</v>
      </c>
      <c r="I10" s="677">
        <f t="shared" ref="I10:I27" si="1">SUM(G10:H10)</f>
        <v>136</v>
      </c>
      <c r="J10" s="677">
        <v>43</v>
      </c>
      <c r="K10" s="677">
        <v>322</v>
      </c>
      <c r="L10" s="677">
        <f t="shared" ref="L10:L27" si="2">SUM(J10:K10)</f>
        <v>365</v>
      </c>
      <c r="M10" s="677">
        <v>14</v>
      </c>
      <c r="N10" s="677">
        <v>67</v>
      </c>
      <c r="O10" s="677">
        <f>SUM(M10:N10)</f>
        <v>81</v>
      </c>
      <c r="P10" s="677">
        <v>4</v>
      </c>
      <c r="Q10" s="677">
        <v>0</v>
      </c>
      <c r="R10" s="677">
        <f t="shared" ref="R10:R27" si="3">SUM(P10:Q10)</f>
        <v>4</v>
      </c>
      <c r="S10" s="677">
        <v>4</v>
      </c>
      <c r="T10" s="677">
        <v>0</v>
      </c>
      <c r="U10" s="677">
        <f t="shared" ref="U10:U27" si="4">SUM(S10:T10)</f>
        <v>4</v>
      </c>
      <c r="V10" s="473" t="s">
        <v>208</v>
      </c>
      <c r="W10" s="473"/>
      <c r="X10" s="588"/>
      <c r="Y10" s="588"/>
      <c r="Z10" s="230"/>
    </row>
    <row r="11" spans="1:26" ht="15.95" customHeight="1">
      <c r="A11" s="1038" t="s">
        <v>883</v>
      </c>
      <c r="B11" s="1038"/>
      <c r="C11" s="677">
        <v>1</v>
      </c>
      <c r="D11" s="677">
        <v>1</v>
      </c>
      <c r="E11" s="677">
        <v>0</v>
      </c>
      <c r="F11" s="677">
        <f t="shared" si="0"/>
        <v>2</v>
      </c>
      <c r="G11" s="677">
        <v>45</v>
      </c>
      <c r="H11" s="677">
        <v>45</v>
      </c>
      <c r="I11" s="677">
        <f t="shared" si="1"/>
        <v>90</v>
      </c>
      <c r="J11" s="677">
        <v>80</v>
      </c>
      <c r="K11" s="677">
        <v>149</v>
      </c>
      <c r="L11" s="677">
        <f t="shared" si="2"/>
        <v>229</v>
      </c>
      <c r="M11" s="677">
        <v>12</v>
      </c>
      <c r="N11" s="677">
        <v>54</v>
      </c>
      <c r="O11" s="677">
        <f t="shared" ref="O11:O27" si="5">SUM(M11:N11)</f>
        <v>66</v>
      </c>
      <c r="P11" s="677">
        <v>2</v>
      </c>
      <c r="Q11" s="677">
        <v>0</v>
      </c>
      <c r="R11" s="677">
        <f t="shared" si="3"/>
        <v>2</v>
      </c>
      <c r="S11" s="677">
        <v>2</v>
      </c>
      <c r="T11" s="677">
        <v>0</v>
      </c>
      <c r="U11" s="677">
        <f t="shared" si="4"/>
        <v>2</v>
      </c>
      <c r="V11" s="473" t="s">
        <v>209</v>
      </c>
      <c r="W11" s="473"/>
      <c r="X11" s="588"/>
      <c r="Y11" s="588"/>
      <c r="Z11" s="230"/>
    </row>
    <row r="12" spans="1:26" ht="15.95" customHeight="1">
      <c r="A12" s="1039" t="s">
        <v>8</v>
      </c>
      <c r="B12" s="1040" t="s">
        <v>69</v>
      </c>
      <c r="C12" s="677">
        <v>2</v>
      </c>
      <c r="D12" s="677">
        <v>5</v>
      </c>
      <c r="E12" s="677">
        <v>0</v>
      </c>
      <c r="F12" s="677">
        <f t="shared" si="0"/>
        <v>7</v>
      </c>
      <c r="G12" s="677">
        <v>78</v>
      </c>
      <c r="H12" s="677">
        <v>138</v>
      </c>
      <c r="I12" s="677">
        <f t="shared" si="1"/>
        <v>216</v>
      </c>
      <c r="J12" s="677">
        <v>267</v>
      </c>
      <c r="K12" s="677">
        <v>430</v>
      </c>
      <c r="L12" s="677">
        <f t="shared" si="2"/>
        <v>697</v>
      </c>
      <c r="M12" s="677">
        <v>28</v>
      </c>
      <c r="N12" s="677">
        <v>185</v>
      </c>
      <c r="O12" s="677">
        <f t="shared" si="5"/>
        <v>213</v>
      </c>
      <c r="P12" s="677">
        <v>4</v>
      </c>
      <c r="Q12" s="677">
        <v>3</v>
      </c>
      <c r="R12" s="677">
        <f t="shared" si="3"/>
        <v>7</v>
      </c>
      <c r="S12" s="677">
        <v>7</v>
      </c>
      <c r="T12" s="677">
        <v>0</v>
      </c>
      <c r="U12" s="677">
        <f t="shared" si="4"/>
        <v>7</v>
      </c>
      <c r="V12" s="365" t="s">
        <v>210</v>
      </c>
      <c r="W12" s="533" t="s">
        <v>211</v>
      </c>
      <c r="X12" s="588"/>
      <c r="Y12" s="588"/>
      <c r="Z12" s="230"/>
    </row>
    <row r="13" spans="1:26" ht="15.95" customHeight="1">
      <c r="A13" s="1041"/>
      <c r="B13" s="1040" t="s">
        <v>73</v>
      </c>
      <c r="C13" s="677">
        <v>1</v>
      </c>
      <c r="D13" s="677">
        <v>8</v>
      </c>
      <c r="E13" s="677">
        <v>1</v>
      </c>
      <c r="F13" s="677">
        <f t="shared" si="0"/>
        <v>10</v>
      </c>
      <c r="G13" s="677">
        <v>61</v>
      </c>
      <c r="H13" s="677">
        <v>320</v>
      </c>
      <c r="I13" s="677">
        <f t="shared" si="1"/>
        <v>381</v>
      </c>
      <c r="J13" s="677">
        <v>210</v>
      </c>
      <c r="K13" s="677">
        <v>1010</v>
      </c>
      <c r="L13" s="677">
        <f t="shared" si="2"/>
        <v>1220</v>
      </c>
      <c r="M13" s="677">
        <v>10</v>
      </c>
      <c r="N13" s="677">
        <v>210</v>
      </c>
      <c r="O13" s="677">
        <f t="shared" si="5"/>
        <v>220</v>
      </c>
      <c r="P13" s="677">
        <v>7</v>
      </c>
      <c r="Q13" s="677">
        <v>3</v>
      </c>
      <c r="R13" s="677">
        <f t="shared" si="3"/>
        <v>10</v>
      </c>
      <c r="S13" s="677">
        <v>10</v>
      </c>
      <c r="T13" s="677">
        <v>0</v>
      </c>
      <c r="U13" s="677">
        <f t="shared" si="4"/>
        <v>10</v>
      </c>
      <c r="V13" s="365" t="s">
        <v>212</v>
      </c>
      <c r="W13" s="533"/>
      <c r="X13" s="588"/>
      <c r="Y13" s="588"/>
      <c r="Z13" s="230"/>
    </row>
    <row r="14" spans="1:26" ht="15.95" customHeight="1">
      <c r="A14" s="1041"/>
      <c r="B14" s="1040" t="s">
        <v>74</v>
      </c>
      <c r="C14" s="677">
        <v>2</v>
      </c>
      <c r="D14" s="677">
        <v>2</v>
      </c>
      <c r="E14" s="677">
        <v>0</v>
      </c>
      <c r="F14" s="677">
        <f t="shared" si="0"/>
        <v>4</v>
      </c>
      <c r="G14" s="677">
        <v>47</v>
      </c>
      <c r="H14" s="677">
        <v>68</v>
      </c>
      <c r="I14" s="677">
        <f t="shared" si="1"/>
        <v>115</v>
      </c>
      <c r="J14" s="677">
        <v>179</v>
      </c>
      <c r="K14" s="677">
        <v>217</v>
      </c>
      <c r="L14" s="677">
        <f t="shared" si="2"/>
        <v>396</v>
      </c>
      <c r="M14" s="677">
        <v>23</v>
      </c>
      <c r="N14" s="677">
        <v>62</v>
      </c>
      <c r="O14" s="677">
        <f t="shared" si="5"/>
        <v>85</v>
      </c>
      <c r="P14" s="677">
        <v>2</v>
      </c>
      <c r="Q14" s="677">
        <v>2</v>
      </c>
      <c r="R14" s="677">
        <f t="shared" si="3"/>
        <v>4</v>
      </c>
      <c r="S14" s="677">
        <v>4</v>
      </c>
      <c r="T14" s="677">
        <v>0</v>
      </c>
      <c r="U14" s="677">
        <f t="shared" si="4"/>
        <v>4</v>
      </c>
      <c r="V14" s="365" t="s">
        <v>213</v>
      </c>
      <c r="W14" s="533"/>
      <c r="X14" s="588"/>
      <c r="Y14" s="588"/>
      <c r="Z14" s="230"/>
    </row>
    <row r="15" spans="1:26" ht="15.95" customHeight="1">
      <c r="A15" s="1041"/>
      <c r="B15" s="1040" t="s">
        <v>72</v>
      </c>
      <c r="C15" s="677">
        <v>1</v>
      </c>
      <c r="D15" s="677">
        <v>4</v>
      </c>
      <c r="E15" s="677">
        <v>0</v>
      </c>
      <c r="F15" s="677">
        <f t="shared" si="0"/>
        <v>5</v>
      </c>
      <c r="G15" s="677">
        <v>120</v>
      </c>
      <c r="H15" s="677">
        <v>168</v>
      </c>
      <c r="I15" s="677">
        <f t="shared" si="1"/>
        <v>288</v>
      </c>
      <c r="J15" s="677">
        <v>362</v>
      </c>
      <c r="K15" s="677">
        <v>418</v>
      </c>
      <c r="L15" s="677">
        <f t="shared" si="2"/>
        <v>780</v>
      </c>
      <c r="M15" s="677">
        <v>13</v>
      </c>
      <c r="N15" s="677">
        <v>155</v>
      </c>
      <c r="O15" s="677">
        <f t="shared" si="5"/>
        <v>168</v>
      </c>
      <c r="P15" s="677">
        <v>5</v>
      </c>
      <c r="Q15" s="677">
        <v>0</v>
      </c>
      <c r="R15" s="677">
        <f t="shared" si="3"/>
        <v>5</v>
      </c>
      <c r="S15" s="677">
        <v>5</v>
      </c>
      <c r="T15" s="677">
        <v>0</v>
      </c>
      <c r="U15" s="677">
        <f t="shared" si="4"/>
        <v>5</v>
      </c>
      <c r="V15" s="365" t="s">
        <v>214</v>
      </c>
      <c r="W15" s="533"/>
      <c r="X15" s="588"/>
      <c r="Y15" s="588"/>
      <c r="Z15" s="230"/>
    </row>
    <row r="16" spans="1:26" ht="15.95" customHeight="1">
      <c r="A16" s="1041"/>
      <c r="B16" s="1040" t="s">
        <v>70</v>
      </c>
      <c r="C16" s="677">
        <v>1</v>
      </c>
      <c r="D16" s="677">
        <v>6</v>
      </c>
      <c r="E16" s="677">
        <v>0</v>
      </c>
      <c r="F16" s="677">
        <f t="shared" si="0"/>
        <v>7</v>
      </c>
      <c r="G16" s="677">
        <v>81</v>
      </c>
      <c r="H16" s="677">
        <v>270</v>
      </c>
      <c r="I16" s="677">
        <f t="shared" si="1"/>
        <v>351</v>
      </c>
      <c r="J16" s="677">
        <v>176</v>
      </c>
      <c r="K16" s="677">
        <v>679</v>
      </c>
      <c r="L16" s="677">
        <f t="shared" si="2"/>
        <v>855</v>
      </c>
      <c r="M16" s="677">
        <v>8</v>
      </c>
      <c r="N16" s="677">
        <v>123</v>
      </c>
      <c r="O16" s="677">
        <f t="shared" si="5"/>
        <v>131</v>
      </c>
      <c r="P16" s="677">
        <v>3</v>
      </c>
      <c r="Q16" s="677">
        <v>4</v>
      </c>
      <c r="R16" s="677">
        <f t="shared" si="3"/>
        <v>7</v>
      </c>
      <c r="S16" s="677">
        <v>7</v>
      </c>
      <c r="T16" s="677">
        <v>0</v>
      </c>
      <c r="U16" s="677">
        <f t="shared" si="4"/>
        <v>7</v>
      </c>
      <c r="V16" s="365" t="s">
        <v>215</v>
      </c>
      <c r="W16" s="533"/>
      <c r="X16" s="588"/>
      <c r="Y16" s="588"/>
      <c r="Z16" s="230"/>
    </row>
    <row r="17" spans="1:26" ht="15.95" customHeight="1">
      <c r="A17" s="1042"/>
      <c r="B17" s="191" t="s">
        <v>71</v>
      </c>
      <c r="C17" s="677">
        <v>2</v>
      </c>
      <c r="D17" s="677">
        <v>4</v>
      </c>
      <c r="E17" s="677">
        <v>0</v>
      </c>
      <c r="F17" s="677">
        <f t="shared" si="0"/>
        <v>6</v>
      </c>
      <c r="G17" s="677">
        <v>61</v>
      </c>
      <c r="H17" s="677">
        <v>116</v>
      </c>
      <c r="I17" s="677">
        <f t="shared" si="1"/>
        <v>177</v>
      </c>
      <c r="J17" s="677">
        <v>298</v>
      </c>
      <c r="K17" s="677">
        <v>387</v>
      </c>
      <c r="L17" s="677">
        <f t="shared" si="2"/>
        <v>685</v>
      </c>
      <c r="M17" s="677">
        <v>24</v>
      </c>
      <c r="N17" s="677">
        <v>136</v>
      </c>
      <c r="O17" s="677">
        <f t="shared" si="5"/>
        <v>160</v>
      </c>
      <c r="P17" s="677">
        <v>3</v>
      </c>
      <c r="Q17" s="677">
        <v>3</v>
      </c>
      <c r="R17" s="677">
        <f t="shared" si="3"/>
        <v>6</v>
      </c>
      <c r="S17" s="677">
        <v>6</v>
      </c>
      <c r="T17" s="677">
        <v>0</v>
      </c>
      <c r="U17" s="677">
        <f t="shared" si="4"/>
        <v>6</v>
      </c>
      <c r="V17" s="365" t="s">
        <v>216</v>
      </c>
      <c r="W17" s="533"/>
      <c r="X17" s="588"/>
      <c r="Y17" s="588"/>
      <c r="Z17" s="230"/>
    </row>
    <row r="18" spans="1:26" ht="15.95" customHeight="1">
      <c r="A18" s="1038" t="s">
        <v>884</v>
      </c>
      <c r="B18" s="1038"/>
      <c r="C18" s="677">
        <v>2</v>
      </c>
      <c r="D18" s="677">
        <v>4</v>
      </c>
      <c r="E18" s="677">
        <v>1</v>
      </c>
      <c r="F18" s="677">
        <f t="shared" si="0"/>
        <v>7</v>
      </c>
      <c r="G18" s="677">
        <v>87</v>
      </c>
      <c r="H18" s="677">
        <v>126</v>
      </c>
      <c r="I18" s="677">
        <f t="shared" si="1"/>
        <v>213</v>
      </c>
      <c r="J18" s="677">
        <v>183</v>
      </c>
      <c r="K18" s="677">
        <v>278</v>
      </c>
      <c r="L18" s="677">
        <f t="shared" si="2"/>
        <v>461</v>
      </c>
      <c r="M18" s="677">
        <v>49</v>
      </c>
      <c r="N18" s="677">
        <v>38</v>
      </c>
      <c r="O18" s="677">
        <f t="shared" si="5"/>
        <v>87</v>
      </c>
      <c r="P18" s="677">
        <v>4</v>
      </c>
      <c r="Q18" s="677">
        <v>3</v>
      </c>
      <c r="R18" s="677">
        <f t="shared" si="3"/>
        <v>7</v>
      </c>
      <c r="S18" s="677">
        <v>7</v>
      </c>
      <c r="T18" s="677">
        <v>0</v>
      </c>
      <c r="U18" s="677">
        <f t="shared" si="4"/>
        <v>7</v>
      </c>
      <c r="V18" s="473" t="s">
        <v>217</v>
      </c>
      <c r="W18" s="473"/>
      <c r="X18" s="588"/>
      <c r="Y18" s="588"/>
      <c r="Z18" s="230"/>
    </row>
    <row r="19" spans="1:26" ht="15.95" customHeight="1">
      <c r="A19" s="1038" t="s">
        <v>885</v>
      </c>
      <c r="B19" s="1038"/>
      <c r="C19" s="677">
        <v>0</v>
      </c>
      <c r="D19" s="677">
        <v>3</v>
      </c>
      <c r="E19" s="677">
        <v>0</v>
      </c>
      <c r="F19" s="677">
        <f t="shared" si="0"/>
        <v>3</v>
      </c>
      <c r="G19" s="677">
        <v>35</v>
      </c>
      <c r="H19" s="677">
        <v>94</v>
      </c>
      <c r="I19" s="677">
        <f t="shared" si="1"/>
        <v>129</v>
      </c>
      <c r="J19" s="677">
        <v>112</v>
      </c>
      <c r="K19" s="677">
        <v>230</v>
      </c>
      <c r="L19" s="677">
        <f t="shared" si="2"/>
        <v>342</v>
      </c>
      <c r="M19" s="677">
        <v>21</v>
      </c>
      <c r="N19" s="677">
        <v>101</v>
      </c>
      <c r="O19" s="677">
        <f t="shared" si="5"/>
        <v>122</v>
      </c>
      <c r="P19" s="677">
        <v>2</v>
      </c>
      <c r="Q19" s="677">
        <v>1</v>
      </c>
      <c r="R19" s="677">
        <f t="shared" si="3"/>
        <v>3</v>
      </c>
      <c r="S19" s="677">
        <v>3</v>
      </c>
      <c r="T19" s="677">
        <v>0</v>
      </c>
      <c r="U19" s="677">
        <f t="shared" si="4"/>
        <v>3</v>
      </c>
      <c r="V19" s="473" t="s">
        <v>218</v>
      </c>
      <c r="W19" s="473"/>
      <c r="X19" s="588"/>
      <c r="Y19" s="588"/>
      <c r="Z19" s="230"/>
    </row>
    <row r="20" spans="1:26" ht="15.95" customHeight="1">
      <c r="A20" s="1038" t="s">
        <v>101</v>
      </c>
      <c r="B20" s="1038"/>
      <c r="C20" s="677">
        <v>1</v>
      </c>
      <c r="D20" s="677">
        <v>2</v>
      </c>
      <c r="E20" s="677">
        <v>0</v>
      </c>
      <c r="F20" s="677">
        <f t="shared" si="0"/>
        <v>3</v>
      </c>
      <c r="G20" s="677">
        <v>45</v>
      </c>
      <c r="H20" s="677">
        <v>68</v>
      </c>
      <c r="I20" s="677">
        <f t="shared" si="1"/>
        <v>113</v>
      </c>
      <c r="J20" s="677">
        <v>164</v>
      </c>
      <c r="K20" s="677">
        <v>194</v>
      </c>
      <c r="L20" s="677">
        <f t="shared" si="2"/>
        <v>358</v>
      </c>
      <c r="M20" s="677">
        <v>23</v>
      </c>
      <c r="N20" s="677">
        <v>54</v>
      </c>
      <c r="O20" s="677">
        <f t="shared" si="5"/>
        <v>77</v>
      </c>
      <c r="P20" s="677">
        <v>3</v>
      </c>
      <c r="Q20" s="677">
        <v>0</v>
      </c>
      <c r="R20" s="677">
        <f t="shared" si="3"/>
        <v>3</v>
      </c>
      <c r="S20" s="677">
        <v>3</v>
      </c>
      <c r="T20" s="677">
        <v>0</v>
      </c>
      <c r="U20" s="677">
        <f t="shared" si="4"/>
        <v>3</v>
      </c>
      <c r="V20" s="473" t="s">
        <v>219</v>
      </c>
      <c r="W20" s="473"/>
      <c r="X20" s="588"/>
      <c r="Y20" s="588"/>
      <c r="Z20" s="230"/>
    </row>
    <row r="21" spans="1:26" ht="15.95" customHeight="1">
      <c r="A21" s="1038" t="s">
        <v>886</v>
      </c>
      <c r="B21" s="1038"/>
      <c r="C21" s="677">
        <v>1</v>
      </c>
      <c r="D21" s="677">
        <v>1</v>
      </c>
      <c r="E21" s="677">
        <v>0</v>
      </c>
      <c r="F21" s="677">
        <f t="shared" si="0"/>
        <v>2</v>
      </c>
      <c r="G21" s="677">
        <v>28</v>
      </c>
      <c r="H21" s="677">
        <v>51</v>
      </c>
      <c r="I21" s="677">
        <f t="shared" si="1"/>
        <v>79</v>
      </c>
      <c r="J21" s="677">
        <v>108</v>
      </c>
      <c r="K21" s="677">
        <v>149</v>
      </c>
      <c r="L21" s="677">
        <f t="shared" si="2"/>
        <v>257</v>
      </c>
      <c r="M21" s="677">
        <v>7</v>
      </c>
      <c r="N21" s="677">
        <v>33</v>
      </c>
      <c r="O21" s="677">
        <f t="shared" si="5"/>
        <v>40</v>
      </c>
      <c r="P21" s="677">
        <v>0</v>
      </c>
      <c r="Q21" s="677">
        <v>2</v>
      </c>
      <c r="R21" s="677">
        <f t="shared" si="3"/>
        <v>2</v>
      </c>
      <c r="S21" s="677">
        <v>2</v>
      </c>
      <c r="T21" s="677">
        <v>0</v>
      </c>
      <c r="U21" s="677">
        <f t="shared" si="4"/>
        <v>2</v>
      </c>
      <c r="V21" s="473" t="s">
        <v>220</v>
      </c>
      <c r="W21" s="473"/>
      <c r="X21" s="588"/>
      <c r="Y21" s="588"/>
      <c r="Z21" s="230"/>
    </row>
    <row r="22" spans="1:26" ht="15.95" customHeight="1">
      <c r="A22" s="624" t="s">
        <v>409</v>
      </c>
      <c r="B22" s="624"/>
      <c r="C22" s="677">
        <v>1</v>
      </c>
      <c r="D22" s="677">
        <v>1</v>
      </c>
      <c r="E22" s="677">
        <v>0</v>
      </c>
      <c r="F22" s="677">
        <f t="shared" si="0"/>
        <v>2</v>
      </c>
      <c r="G22" s="677">
        <v>65</v>
      </c>
      <c r="H22" s="677">
        <v>28</v>
      </c>
      <c r="I22" s="677">
        <f t="shared" si="1"/>
        <v>93</v>
      </c>
      <c r="J22" s="677">
        <v>147</v>
      </c>
      <c r="K22" s="677">
        <v>73</v>
      </c>
      <c r="L22" s="677">
        <f t="shared" si="2"/>
        <v>220</v>
      </c>
      <c r="M22" s="677">
        <v>23</v>
      </c>
      <c r="N22" s="677">
        <v>70</v>
      </c>
      <c r="O22" s="677">
        <f t="shared" si="5"/>
        <v>93</v>
      </c>
      <c r="P22" s="677">
        <v>2</v>
      </c>
      <c r="Q22" s="677">
        <v>0</v>
      </c>
      <c r="R22" s="677">
        <f t="shared" si="3"/>
        <v>2</v>
      </c>
      <c r="S22" s="677">
        <v>2</v>
      </c>
      <c r="T22" s="677">
        <v>0</v>
      </c>
      <c r="U22" s="677">
        <f t="shared" si="4"/>
        <v>2</v>
      </c>
      <c r="V22" s="473" t="s">
        <v>221</v>
      </c>
      <c r="W22" s="473"/>
      <c r="X22" s="588"/>
      <c r="Y22" s="588"/>
      <c r="Z22" s="230"/>
    </row>
    <row r="23" spans="1:26" ht="15.95" customHeight="1">
      <c r="A23" s="1038" t="s">
        <v>108</v>
      </c>
      <c r="B23" s="1038"/>
      <c r="C23" s="677">
        <v>1</v>
      </c>
      <c r="D23" s="677">
        <v>2</v>
      </c>
      <c r="E23" s="677">
        <v>1</v>
      </c>
      <c r="F23" s="677">
        <f t="shared" si="0"/>
        <v>4</v>
      </c>
      <c r="G23" s="677">
        <v>24</v>
      </c>
      <c r="H23" s="677">
        <v>44</v>
      </c>
      <c r="I23" s="677">
        <f t="shared" si="1"/>
        <v>68</v>
      </c>
      <c r="J23" s="677">
        <v>81</v>
      </c>
      <c r="K23" s="677">
        <v>141</v>
      </c>
      <c r="L23" s="677">
        <f t="shared" si="2"/>
        <v>222</v>
      </c>
      <c r="M23" s="677">
        <v>17</v>
      </c>
      <c r="N23" s="677">
        <v>25</v>
      </c>
      <c r="O23" s="677">
        <f t="shared" si="5"/>
        <v>42</v>
      </c>
      <c r="P23" s="677">
        <v>4</v>
      </c>
      <c r="Q23" s="677">
        <v>0</v>
      </c>
      <c r="R23" s="677">
        <f t="shared" si="3"/>
        <v>4</v>
      </c>
      <c r="S23" s="677">
        <v>4</v>
      </c>
      <c r="T23" s="677">
        <v>0</v>
      </c>
      <c r="U23" s="677">
        <f t="shared" si="4"/>
        <v>4</v>
      </c>
      <c r="V23" s="473" t="s">
        <v>222</v>
      </c>
      <c r="W23" s="473"/>
      <c r="X23" s="588"/>
      <c r="Y23" s="588"/>
      <c r="Z23" s="230"/>
    </row>
    <row r="24" spans="1:26" ht="15.95" customHeight="1">
      <c r="A24" s="1038" t="s">
        <v>887</v>
      </c>
      <c r="B24" s="1038"/>
      <c r="C24" s="677">
        <v>1</v>
      </c>
      <c r="D24" s="677">
        <v>3</v>
      </c>
      <c r="E24" s="677">
        <v>0</v>
      </c>
      <c r="F24" s="677">
        <f t="shared" si="0"/>
        <v>4</v>
      </c>
      <c r="G24" s="677">
        <v>30</v>
      </c>
      <c r="H24" s="677">
        <v>72</v>
      </c>
      <c r="I24" s="677">
        <f t="shared" si="1"/>
        <v>102</v>
      </c>
      <c r="J24" s="677">
        <v>91</v>
      </c>
      <c r="K24" s="677">
        <v>226</v>
      </c>
      <c r="L24" s="677">
        <f t="shared" si="2"/>
        <v>317</v>
      </c>
      <c r="M24" s="677">
        <v>11</v>
      </c>
      <c r="N24" s="677">
        <v>51</v>
      </c>
      <c r="O24" s="677">
        <f t="shared" si="5"/>
        <v>62</v>
      </c>
      <c r="P24" s="677">
        <v>3</v>
      </c>
      <c r="Q24" s="677">
        <v>1</v>
      </c>
      <c r="R24" s="677">
        <f t="shared" si="3"/>
        <v>4</v>
      </c>
      <c r="S24" s="677">
        <v>4</v>
      </c>
      <c r="T24" s="677">
        <v>0</v>
      </c>
      <c r="U24" s="677">
        <f t="shared" si="4"/>
        <v>4</v>
      </c>
      <c r="V24" s="473" t="s">
        <v>223</v>
      </c>
      <c r="W24" s="473"/>
      <c r="X24" s="588"/>
      <c r="Y24" s="588"/>
      <c r="Z24" s="230"/>
    </row>
    <row r="25" spans="1:26" ht="15.95" customHeight="1">
      <c r="A25" s="1038" t="s">
        <v>888</v>
      </c>
      <c r="B25" s="1038"/>
      <c r="C25" s="677">
        <v>1</v>
      </c>
      <c r="D25" s="677">
        <v>3</v>
      </c>
      <c r="E25" s="677">
        <v>0</v>
      </c>
      <c r="F25" s="677">
        <f t="shared" si="0"/>
        <v>4</v>
      </c>
      <c r="G25" s="677">
        <v>44</v>
      </c>
      <c r="H25" s="677">
        <v>57</v>
      </c>
      <c r="I25" s="677">
        <f t="shared" si="1"/>
        <v>101</v>
      </c>
      <c r="J25" s="677">
        <v>122</v>
      </c>
      <c r="K25" s="677">
        <v>153</v>
      </c>
      <c r="L25" s="677">
        <f t="shared" si="2"/>
        <v>275</v>
      </c>
      <c r="M25" s="677">
        <v>18</v>
      </c>
      <c r="N25" s="677">
        <v>84</v>
      </c>
      <c r="O25" s="677">
        <f t="shared" si="5"/>
        <v>102</v>
      </c>
      <c r="P25" s="677">
        <v>2</v>
      </c>
      <c r="Q25" s="677">
        <v>2</v>
      </c>
      <c r="R25" s="677">
        <f t="shared" si="3"/>
        <v>4</v>
      </c>
      <c r="S25" s="677">
        <v>4</v>
      </c>
      <c r="T25" s="677">
        <v>0</v>
      </c>
      <c r="U25" s="677">
        <f t="shared" si="4"/>
        <v>4</v>
      </c>
      <c r="V25" s="473" t="s">
        <v>224</v>
      </c>
      <c r="W25" s="473"/>
      <c r="X25" s="588"/>
      <c r="Y25" s="588"/>
      <c r="Z25" s="230"/>
    </row>
    <row r="26" spans="1:26" ht="15.95" customHeight="1">
      <c r="A26" s="1038" t="s">
        <v>772</v>
      </c>
      <c r="B26" s="1038"/>
      <c r="C26" s="677">
        <v>3</v>
      </c>
      <c r="D26" s="677">
        <v>5</v>
      </c>
      <c r="E26" s="677">
        <v>0</v>
      </c>
      <c r="F26" s="677">
        <f t="shared" si="0"/>
        <v>8</v>
      </c>
      <c r="G26" s="677">
        <v>158</v>
      </c>
      <c r="H26" s="677">
        <v>101</v>
      </c>
      <c r="I26" s="677">
        <f t="shared" si="1"/>
        <v>259</v>
      </c>
      <c r="J26" s="677">
        <v>716</v>
      </c>
      <c r="K26" s="677">
        <v>390</v>
      </c>
      <c r="L26" s="677">
        <f t="shared" si="2"/>
        <v>1106</v>
      </c>
      <c r="M26" s="677">
        <v>53</v>
      </c>
      <c r="N26" s="677">
        <v>92</v>
      </c>
      <c r="O26" s="677">
        <f t="shared" si="5"/>
        <v>145</v>
      </c>
      <c r="P26" s="677">
        <v>4</v>
      </c>
      <c r="Q26" s="677">
        <v>4</v>
      </c>
      <c r="R26" s="677">
        <f t="shared" si="3"/>
        <v>8</v>
      </c>
      <c r="S26" s="677">
        <v>8</v>
      </c>
      <c r="T26" s="677">
        <v>0</v>
      </c>
      <c r="U26" s="677">
        <f t="shared" si="4"/>
        <v>8</v>
      </c>
      <c r="V26" s="473" t="s">
        <v>225</v>
      </c>
      <c r="W26" s="473"/>
      <c r="X26" s="588"/>
      <c r="Y26" s="588"/>
      <c r="Z26" s="230"/>
    </row>
    <row r="27" spans="1:26" ht="15.95" customHeight="1" thickBot="1">
      <c r="A27" s="1043" t="s">
        <v>773</v>
      </c>
      <c r="B27" s="1043"/>
      <c r="C27" s="1044">
        <v>3</v>
      </c>
      <c r="D27" s="1044">
        <v>3</v>
      </c>
      <c r="E27" s="1044">
        <v>0</v>
      </c>
      <c r="F27" s="677">
        <f t="shared" si="0"/>
        <v>6</v>
      </c>
      <c r="G27" s="1044">
        <v>282</v>
      </c>
      <c r="H27" s="1044">
        <v>215</v>
      </c>
      <c r="I27" s="677">
        <f t="shared" si="1"/>
        <v>497</v>
      </c>
      <c r="J27" s="1044">
        <v>897</v>
      </c>
      <c r="K27" s="1044">
        <v>622</v>
      </c>
      <c r="L27" s="677">
        <f t="shared" si="2"/>
        <v>1519</v>
      </c>
      <c r="M27" s="1044">
        <v>63</v>
      </c>
      <c r="N27" s="1044">
        <v>86</v>
      </c>
      <c r="O27" s="677">
        <f t="shared" si="5"/>
        <v>149</v>
      </c>
      <c r="P27" s="1044">
        <v>3</v>
      </c>
      <c r="Q27" s="1044">
        <v>3</v>
      </c>
      <c r="R27" s="677">
        <f t="shared" si="3"/>
        <v>6</v>
      </c>
      <c r="S27" s="1044">
        <v>6</v>
      </c>
      <c r="T27" s="1044">
        <v>0</v>
      </c>
      <c r="U27" s="677">
        <f t="shared" si="4"/>
        <v>6</v>
      </c>
      <c r="V27" s="536" t="s">
        <v>226</v>
      </c>
      <c r="W27" s="536"/>
      <c r="X27" s="588"/>
      <c r="Y27" s="588"/>
      <c r="Z27" s="230"/>
    </row>
    <row r="28" spans="1:26" s="193" customFormat="1" ht="25.5" customHeight="1" thickBot="1">
      <c r="A28" s="633" t="s">
        <v>889</v>
      </c>
      <c r="B28" s="633"/>
      <c r="C28" s="606">
        <f>SUM(C8:C27)</f>
        <v>27</v>
      </c>
      <c r="D28" s="606">
        <f t="shared" ref="D28:U28" si="6">SUM(D8:D27)</f>
        <v>69</v>
      </c>
      <c r="E28" s="606">
        <f t="shared" si="6"/>
        <v>6</v>
      </c>
      <c r="F28" s="606">
        <f t="shared" si="6"/>
        <v>102</v>
      </c>
      <c r="G28" s="606">
        <f t="shared" si="6"/>
        <v>1449</v>
      </c>
      <c r="H28" s="606">
        <f t="shared" si="6"/>
        <v>2296</v>
      </c>
      <c r="I28" s="606">
        <f t="shared" si="6"/>
        <v>3745</v>
      </c>
      <c r="J28" s="606">
        <f t="shared" si="6"/>
        <v>4511</v>
      </c>
      <c r="K28" s="606">
        <f t="shared" si="6"/>
        <v>6637</v>
      </c>
      <c r="L28" s="606">
        <f t="shared" si="6"/>
        <v>11148</v>
      </c>
      <c r="M28" s="606">
        <f t="shared" si="6"/>
        <v>484</v>
      </c>
      <c r="N28" s="606">
        <f t="shared" si="6"/>
        <v>1717</v>
      </c>
      <c r="O28" s="606">
        <f t="shared" si="6"/>
        <v>2201</v>
      </c>
      <c r="P28" s="606">
        <f t="shared" si="6"/>
        <v>65</v>
      </c>
      <c r="Q28" s="606">
        <f t="shared" si="6"/>
        <v>37</v>
      </c>
      <c r="R28" s="606">
        <f t="shared" si="6"/>
        <v>102</v>
      </c>
      <c r="S28" s="606">
        <f t="shared" si="6"/>
        <v>102</v>
      </c>
      <c r="T28" s="606">
        <f t="shared" si="6"/>
        <v>0</v>
      </c>
      <c r="U28" s="606">
        <f t="shared" si="6"/>
        <v>102</v>
      </c>
      <c r="V28" s="434" t="s">
        <v>201</v>
      </c>
      <c r="W28" s="434"/>
      <c r="X28" s="588"/>
      <c r="Y28" s="588"/>
      <c r="Z28" s="230"/>
    </row>
    <row r="29" spans="1:26" ht="13.5" thickTop="1"/>
  </sheetData>
  <mergeCells count="49">
    <mergeCell ref="A26:B26"/>
    <mergeCell ref="V26:W26"/>
    <mergeCell ref="A27:B27"/>
    <mergeCell ref="V27:W27"/>
    <mergeCell ref="A28:B28"/>
    <mergeCell ref="V28:W28"/>
    <mergeCell ref="A23:B23"/>
    <mergeCell ref="V23:W23"/>
    <mergeCell ref="A24:B24"/>
    <mergeCell ref="V24:W24"/>
    <mergeCell ref="A25:B25"/>
    <mergeCell ref="V25:W25"/>
    <mergeCell ref="A20:B20"/>
    <mergeCell ref="V20:W20"/>
    <mergeCell ref="A21:B21"/>
    <mergeCell ref="V21:W21"/>
    <mergeCell ref="A22:B22"/>
    <mergeCell ref="V22:W22"/>
    <mergeCell ref="A12:A17"/>
    <mergeCell ref="W12:W17"/>
    <mergeCell ref="A18:B18"/>
    <mergeCell ref="V18:W18"/>
    <mergeCell ref="A19:B19"/>
    <mergeCell ref="V19:W19"/>
    <mergeCell ref="A8:B8"/>
    <mergeCell ref="A9:B9"/>
    <mergeCell ref="V9:W9"/>
    <mergeCell ref="A10:B10"/>
    <mergeCell ref="V10:W10"/>
    <mergeCell ref="A11:B11"/>
    <mergeCell ref="V11:W11"/>
    <mergeCell ref="S4:U4"/>
    <mergeCell ref="V4:W7"/>
    <mergeCell ref="C5:F5"/>
    <mergeCell ref="G5:I5"/>
    <mergeCell ref="J5:L5"/>
    <mergeCell ref="M5:O5"/>
    <mergeCell ref="P5:R5"/>
    <mergeCell ref="S5:U5"/>
    <mergeCell ref="A1:W1"/>
    <mergeCell ref="A2:W2"/>
    <mergeCell ref="A3:B3"/>
    <mergeCell ref="V3:W3"/>
    <mergeCell ref="A4:B7"/>
    <mergeCell ref="C4:F4"/>
    <mergeCell ref="G4:I4"/>
    <mergeCell ref="J4:L4"/>
    <mergeCell ref="M4:O4"/>
    <mergeCell ref="P4:R4"/>
  </mergeCells>
  <printOptions horizontalCentered="1"/>
  <pageMargins left="1" right="1" top="1.5" bottom="1" header="1.5" footer="1"/>
  <pageSetup paperSize="9" scale="75" firstPageNumber="101" orientation="landscape" useFirstPageNumber="1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Y31"/>
  <sheetViews>
    <sheetView rightToLeft="1" view="pageBreakPreview" zoomScale="80" zoomScaleNormal="75" zoomScaleSheetLayoutView="80" workbookViewId="0">
      <selection activeCell="C17" sqref="C17"/>
    </sheetView>
  </sheetViews>
  <sheetFormatPr defaultRowHeight="12.75"/>
  <cols>
    <col min="1" max="1" width="6.140625" style="580" customWidth="1"/>
    <col min="2" max="2" width="8.85546875" style="580" customWidth="1"/>
    <col min="3" max="3" width="6.5703125" style="580" customWidth="1"/>
    <col min="4" max="4" width="10.5703125" style="580" customWidth="1"/>
    <col min="5" max="5" width="8" style="580" customWidth="1"/>
    <col min="6" max="6" width="9.42578125" style="580" customWidth="1"/>
    <col min="7" max="7" width="6.85546875" style="580" customWidth="1"/>
    <col min="8" max="8" width="6" style="580" customWidth="1"/>
    <col min="9" max="9" width="7.28515625" style="580" customWidth="1"/>
    <col min="10" max="10" width="6.7109375" style="580" customWidth="1"/>
    <col min="11" max="12" width="6.5703125" style="580" customWidth="1"/>
    <col min="13" max="16" width="6.7109375" style="580" customWidth="1"/>
    <col min="17" max="17" width="6" style="580" customWidth="1"/>
    <col min="18" max="18" width="7.140625" style="580" customWidth="1"/>
    <col min="19" max="19" width="7.42578125" style="580" customWidth="1"/>
    <col min="20" max="20" width="5.28515625" style="580" customWidth="1"/>
    <col min="21" max="22" width="5.42578125" style="580" customWidth="1"/>
    <col min="23" max="23" width="6.28515625" style="580" customWidth="1"/>
    <col min="24" max="24" width="16.140625" style="580" customWidth="1"/>
    <col min="25" max="25" width="9.42578125" style="580" customWidth="1"/>
    <col min="26" max="16384" width="9.140625" style="580"/>
  </cols>
  <sheetData>
    <row r="1" spans="1:25" ht="29.25" customHeight="1">
      <c r="A1" s="610" t="s">
        <v>890</v>
      </c>
      <c r="B1" s="610"/>
      <c r="C1" s="610"/>
      <c r="D1" s="610"/>
      <c r="E1" s="610"/>
      <c r="F1" s="610"/>
      <c r="G1" s="610"/>
      <c r="H1" s="610"/>
      <c r="I1" s="610"/>
      <c r="J1" s="610"/>
      <c r="K1" s="610"/>
      <c r="L1" s="610"/>
      <c r="M1" s="610"/>
      <c r="N1" s="610"/>
      <c r="O1" s="610"/>
      <c r="P1" s="610"/>
      <c r="Q1" s="610"/>
      <c r="R1" s="610"/>
      <c r="S1" s="610"/>
      <c r="T1" s="610"/>
      <c r="U1" s="610"/>
      <c r="V1" s="610"/>
      <c r="W1" s="610"/>
      <c r="X1" s="610"/>
      <c r="Y1" s="610"/>
    </row>
    <row r="2" spans="1:25" ht="36" customHeight="1">
      <c r="A2" s="610" t="s">
        <v>891</v>
      </c>
      <c r="B2" s="610"/>
      <c r="C2" s="610"/>
      <c r="D2" s="610"/>
      <c r="E2" s="610"/>
      <c r="F2" s="610"/>
      <c r="G2" s="610"/>
      <c r="H2" s="610"/>
      <c r="I2" s="610"/>
      <c r="J2" s="610"/>
      <c r="K2" s="610"/>
      <c r="L2" s="610"/>
      <c r="M2" s="610"/>
      <c r="N2" s="610"/>
      <c r="O2" s="610"/>
      <c r="P2" s="610"/>
      <c r="Q2" s="610"/>
      <c r="R2" s="610"/>
      <c r="S2" s="610"/>
      <c r="T2" s="610"/>
      <c r="U2" s="610"/>
      <c r="V2" s="610"/>
      <c r="W2" s="610"/>
      <c r="X2" s="610"/>
      <c r="Y2" s="610"/>
    </row>
    <row r="3" spans="1:25" ht="23.25" customHeight="1" thickBot="1">
      <c r="A3" s="1031" t="s">
        <v>892</v>
      </c>
      <c r="B3" s="1031"/>
      <c r="C3" s="1031"/>
      <c r="D3" s="1032"/>
      <c r="E3" s="1032"/>
      <c r="F3" s="1032"/>
      <c r="G3" s="1032"/>
      <c r="H3" s="1032"/>
      <c r="I3" s="1032"/>
      <c r="J3" s="1032"/>
      <c r="K3" s="1032"/>
      <c r="L3" s="1032"/>
      <c r="M3" s="1032"/>
      <c r="N3" s="1032"/>
      <c r="O3" s="1032"/>
      <c r="P3" s="1032"/>
      <c r="Q3" s="1032"/>
      <c r="R3" s="1032"/>
      <c r="S3" s="1032"/>
      <c r="T3" s="1032"/>
      <c r="U3" s="1032"/>
      <c r="V3" s="1032"/>
      <c r="W3" s="1032"/>
      <c r="X3" s="1045" t="s">
        <v>893</v>
      </c>
      <c r="Y3" s="1045"/>
    </row>
    <row r="4" spans="1:25" s="193" customFormat="1" ht="18.75" customHeight="1" thickTop="1">
      <c r="A4" s="660" t="s">
        <v>84</v>
      </c>
      <c r="B4" s="660"/>
      <c r="C4" s="614" t="s">
        <v>399</v>
      </c>
      <c r="D4" s="614"/>
      <c r="E4" s="614"/>
      <c r="F4" s="614"/>
      <c r="G4" s="614"/>
      <c r="H4" s="389" t="s">
        <v>114</v>
      </c>
      <c r="I4" s="389"/>
      <c r="J4" s="389"/>
      <c r="K4" s="389"/>
      <c r="L4" s="389"/>
      <c r="M4" s="389"/>
      <c r="N4" s="389"/>
      <c r="O4" s="389"/>
      <c r="P4" s="389"/>
      <c r="Q4" s="389"/>
      <c r="R4" s="389"/>
      <c r="S4" s="389"/>
      <c r="T4" s="660" t="s">
        <v>95</v>
      </c>
      <c r="U4" s="660"/>
      <c r="V4" s="660"/>
      <c r="W4" s="660"/>
      <c r="X4" s="660" t="s">
        <v>206</v>
      </c>
      <c r="Y4" s="660"/>
    </row>
    <row r="5" spans="1:25" s="193" customFormat="1" ht="21" customHeight="1">
      <c r="A5" s="392"/>
      <c r="B5" s="392"/>
      <c r="C5" s="586"/>
      <c r="D5" s="586"/>
      <c r="E5" s="586"/>
      <c r="F5" s="586"/>
      <c r="G5" s="586"/>
      <c r="H5" s="390" t="s">
        <v>234</v>
      </c>
      <c r="I5" s="390"/>
      <c r="J5" s="390"/>
      <c r="K5" s="390"/>
      <c r="L5" s="390"/>
      <c r="M5" s="390"/>
      <c r="N5" s="390"/>
      <c r="O5" s="390"/>
      <c r="P5" s="390"/>
      <c r="Q5" s="390"/>
      <c r="R5" s="390"/>
      <c r="S5" s="390"/>
      <c r="T5" s="392"/>
      <c r="U5" s="392"/>
      <c r="V5" s="392"/>
      <c r="W5" s="392"/>
      <c r="X5" s="392"/>
      <c r="Y5" s="392"/>
    </row>
    <row r="6" spans="1:25" s="193" customFormat="1" ht="17.25" customHeight="1">
      <c r="A6" s="392"/>
      <c r="B6" s="392"/>
      <c r="C6" s="586" t="s">
        <v>227</v>
      </c>
      <c r="D6" s="586"/>
      <c r="E6" s="586"/>
      <c r="F6" s="586"/>
      <c r="G6" s="586"/>
      <c r="H6" s="390" t="s">
        <v>41</v>
      </c>
      <c r="I6" s="390"/>
      <c r="J6" s="390"/>
      <c r="K6" s="390" t="s">
        <v>29</v>
      </c>
      <c r="L6" s="390"/>
      <c r="M6" s="390"/>
      <c r="N6" s="390" t="s">
        <v>30</v>
      </c>
      <c r="O6" s="390"/>
      <c r="P6" s="390"/>
      <c r="Q6" s="390" t="s">
        <v>31</v>
      </c>
      <c r="R6" s="390"/>
      <c r="S6" s="390"/>
      <c r="T6" s="392"/>
      <c r="U6" s="392"/>
      <c r="V6" s="392"/>
      <c r="W6" s="392"/>
      <c r="X6" s="392"/>
      <c r="Y6" s="392"/>
    </row>
    <row r="7" spans="1:25" s="193" customFormat="1" ht="24" customHeight="1">
      <c r="A7" s="392"/>
      <c r="B7" s="392"/>
      <c r="C7" s="615" t="s">
        <v>400</v>
      </c>
      <c r="D7" s="615" t="s">
        <v>894</v>
      </c>
      <c r="E7" s="615" t="s">
        <v>401</v>
      </c>
      <c r="F7" s="615" t="s">
        <v>402</v>
      </c>
      <c r="G7" s="616" t="s">
        <v>4</v>
      </c>
      <c r="H7" s="390" t="s">
        <v>228</v>
      </c>
      <c r="I7" s="390"/>
      <c r="J7" s="390"/>
      <c r="K7" s="390" t="s">
        <v>229</v>
      </c>
      <c r="L7" s="390"/>
      <c r="M7" s="390"/>
      <c r="N7" s="390" t="s">
        <v>230</v>
      </c>
      <c r="O7" s="390"/>
      <c r="P7" s="390"/>
      <c r="Q7" s="390" t="s">
        <v>201</v>
      </c>
      <c r="R7" s="390"/>
      <c r="S7" s="390"/>
      <c r="T7" s="392" t="s">
        <v>232</v>
      </c>
      <c r="U7" s="392"/>
      <c r="V7" s="392"/>
      <c r="W7" s="392"/>
      <c r="X7" s="392"/>
      <c r="Y7" s="392"/>
    </row>
    <row r="8" spans="1:25" s="193" customFormat="1" ht="30" customHeight="1">
      <c r="A8" s="392"/>
      <c r="B8" s="392"/>
      <c r="C8" s="615"/>
      <c r="D8" s="615"/>
      <c r="E8" s="615"/>
      <c r="F8" s="615"/>
      <c r="G8" s="616"/>
      <c r="H8" s="357" t="s">
        <v>90</v>
      </c>
      <c r="I8" s="357" t="s">
        <v>91</v>
      </c>
      <c r="J8" s="357" t="s">
        <v>4</v>
      </c>
      <c r="K8" s="357" t="s">
        <v>90</v>
      </c>
      <c r="L8" s="357" t="s">
        <v>91</v>
      </c>
      <c r="M8" s="357" t="s">
        <v>4</v>
      </c>
      <c r="N8" s="357" t="s">
        <v>90</v>
      </c>
      <c r="O8" s="357" t="s">
        <v>91</v>
      </c>
      <c r="P8" s="357" t="s">
        <v>4</v>
      </c>
      <c r="Q8" s="357" t="s">
        <v>90</v>
      </c>
      <c r="R8" s="357" t="s">
        <v>91</v>
      </c>
      <c r="S8" s="357" t="s">
        <v>4</v>
      </c>
      <c r="T8" s="357" t="s">
        <v>5</v>
      </c>
      <c r="U8" s="357" t="s">
        <v>91</v>
      </c>
      <c r="V8" s="357" t="s">
        <v>3</v>
      </c>
      <c r="W8" s="357" t="s">
        <v>4</v>
      </c>
      <c r="X8" s="392"/>
      <c r="Y8" s="392"/>
    </row>
    <row r="9" spans="1:25" s="750" customFormat="1" ht="63.75" customHeight="1" thickBot="1">
      <c r="A9" s="762"/>
      <c r="B9" s="762"/>
      <c r="C9" s="618" t="s">
        <v>600</v>
      </c>
      <c r="D9" s="618" t="s">
        <v>597</v>
      </c>
      <c r="E9" s="618" t="s">
        <v>598</v>
      </c>
      <c r="F9" s="618" t="s">
        <v>599</v>
      </c>
      <c r="G9" s="619" t="s">
        <v>201</v>
      </c>
      <c r="H9" s="618" t="s">
        <v>198</v>
      </c>
      <c r="I9" s="618" t="s">
        <v>233</v>
      </c>
      <c r="J9" s="618" t="s">
        <v>201</v>
      </c>
      <c r="K9" s="618" t="s">
        <v>198</v>
      </c>
      <c r="L9" s="618" t="s">
        <v>233</v>
      </c>
      <c r="M9" s="618" t="s">
        <v>201</v>
      </c>
      <c r="N9" s="618" t="s">
        <v>198</v>
      </c>
      <c r="O9" s="618" t="s">
        <v>233</v>
      </c>
      <c r="P9" s="618" t="s">
        <v>201</v>
      </c>
      <c r="Q9" s="618" t="s">
        <v>198</v>
      </c>
      <c r="R9" s="618" t="s">
        <v>233</v>
      </c>
      <c r="S9" s="618" t="s">
        <v>201</v>
      </c>
      <c r="T9" s="618" t="s">
        <v>198</v>
      </c>
      <c r="U9" s="618" t="s">
        <v>233</v>
      </c>
      <c r="V9" s="618" t="s">
        <v>200</v>
      </c>
      <c r="W9" s="618" t="s">
        <v>201</v>
      </c>
      <c r="X9" s="762"/>
      <c r="Y9" s="762"/>
    </row>
    <row r="10" spans="1:25" ht="16.5" customHeight="1">
      <c r="A10" s="631" t="s">
        <v>382</v>
      </c>
      <c r="B10" s="631"/>
      <c r="C10" s="1044">
        <v>4</v>
      </c>
      <c r="D10" s="1044">
        <v>0</v>
      </c>
      <c r="E10" s="1044">
        <v>1</v>
      </c>
      <c r="F10" s="1044">
        <v>0</v>
      </c>
      <c r="G10" s="1037">
        <f>SUM(C10:F10)</f>
        <v>5</v>
      </c>
      <c r="H10" s="1044">
        <v>62</v>
      </c>
      <c r="I10" s="1044">
        <v>54</v>
      </c>
      <c r="J10" s="1037">
        <f>SUM(H10:I10)</f>
        <v>116</v>
      </c>
      <c r="K10" s="1044">
        <v>31</v>
      </c>
      <c r="L10" s="1044">
        <v>51</v>
      </c>
      <c r="M10" s="1037">
        <f>SUM(K10:L10)</f>
        <v>82</v>
      </c>
      <c r="N10" s="1044">
        <v>13</v>
      </c>
      <c r="O10" s="1044">
        <v>22</v>
      </c>
      <c r="P10" s="1037">
        <f>SUM(N10:O10)</f>
        <v>35</v>
      </c>
      <c r="Q10" s="1037">
        <f>SUM(N10,K10,H10)</f>
        <v>106</v>
      </c>
      <c r="R10" s="1037">
        <f>SUM(O10,L10,I10)</f>
        <v>127</v>
      </c>
      <c r="S10" s="1037">
        <f>SUM(Q10:R10)</f>
        <v>233</v>
      </c>
      <c r="T10" s="1044">
        <v>12</v>
      </c>
      <c r="U10" s="1044">
        <v>11</v>
      </c>
      <c r="V10" s="1044">
        <v>3</v>
      </c>
      <c r="W10" s="1037">
        <f>SUM(T10:V10)</f>
        <v>26</v>
      </c>
      <c r="Y10" s="125" t="s">
        <v>380</v>
      </c>
    </row>
    <row r="11" spans="1:25" ht="16.5" customHeight="1">
      <c r="A11" s="624" t="s">
        <v>387</v>
      </c>
      <c r="B11" s="624"/>
      <c r="C11" s="677">
        <v>2</v>
      </c>
      <c r="D11" s="677">
        <v>0</v>
      </c>
      <c r="E11" s="677">
        <v>7</v>
      </c>
      <c r="F11" s="677">
        <v>0</v>
      </c>
      <c r="G11" s="677">
        <f>SUM(C11:F11)</f>
        <v>9</v>
      </c>
      <c r="H11" s="677">
        <v>80</v>
      </c>
      <c r="I11" s="677">
        <v>151</v>
      </c>
      <c r="J11" s="677">
        <f>SUM(H11:I11)</f>
        <v>231</v>
      </c>
      <c r="K11" s="677">
        <v>41</v>
      </c>
      <c r="L11" s="677">
        <v>114</v>
      </c>
      <c r="M11" s="677">
        <f>SUM(K11:L11)</f>
        <v>155</v>
      </c>
      <c r="N11" s="677">
        <v>48</v>
      </c>
      <c r="O11" s="677">
        <v>177</v>
      </c>
      <c r="P11" s="677">
        <f>SUM(N11:O11)</f>
        <v>225</v>
      </c>
      <c r="Q11" s="677">
        <f>SUM(N11,K11,H11)</f>
        <v>169</v>
      </c>
      <c r="R11" s="677">
        <f>SUM(O11,L11,I11)</f>
        <v>442</v>
      </c>
      <c r="S11" s="677">
        <f>SUM(Q11:R11)</f>
        <v>611</v>
      </c>
      <c r="T11" s="677">
        <v>10</v>
      </c>
      <c r="U11" s="677">
        <v>28</v>
      </c>
      <c r="V11" s="677">
        <v>0</v>
      </c>
      <c r="W11" s="677">
        <f>SUM(T11:V11)</f>
        <v>38</v>
      </c>
      <c r="X11" s="473" t="s">
        <v>207</v>
      </c>
      <c r="Y11" s="473"/>
    </row>
    <row r="12" spans="1:25" ht="16.5" customHeight="1">
      <c r="A12" s="624" t="s">
        <v>388</v>
      </c>
      <c r="B12" s="624"/>
      <c r="C12" s="677">
        <v>3</v>
      </c>
      <c r="D12" s="677">
        <v>0</v>
      </c>
      <c r="E12" s="677">
        <v>1</v>
      </c>
      <c r="F12" s="677">
        <v>0</v>
      </c>
      <c r="G12" s="677">
        <f>SUM(C12:F12)</f>
        <v>4</v>
      </c>
      <c r="H12" s="677">
        <v>20</v>
      </c>
      <c r="I12" s="677">
        <v>117</v>
      </c>
      <c r="J12" s="677">
        <f t="shared" ref="J12:J29" si="0">SUM(H12:I12)</f>
        <v>137</v>
      </c>
      <c r="K12" s="677">
        <v>12</v>
      </c>
      <c r="L12" s="677">
        <v>110</v>
      </c>
      <c r="M12" s="677">
        <f t="shared" ref="M12:M29" si="1">SUM(K12:L12)</f>
        <v>122</v>
      </c>
      <c r="N12" s="677">
        <v>11</v>
      </c>
      <c r="O12" s="677">
        <v>95</v>
      </c>
      <c r="P12" s="677">
        <f t="shared" ref="P12:P28" si="2">SUM(N12:O12)</f>
        <v>106</v>
      </c>
      <c r="Q12" s="677">
        <f t="shared" ref="Q12:R29" si="3">SUM(N12,K12,H12)</f>
        <v>43</v>
      </c>
      <c r="R12" s="677">
        <f t="shared" si="3"/>
        <v>322</v>
      </c>
      <c r="S12" s="677">
        <f>SUM(Q12:R12)</f>
        <v>365</v>
      </c>
      <c r="T12" s="677">
        <v>5</v>
      </c>
      <c r="U12" s="677">
        <v>19</v>
      </c>
      <c r="V12" s="677">
        <v>0</v>
      </c>
      <c r="W12" s="677">
        <f t="shared" ref="W12:W29" si="4">SUM(T12:V12)</f>
        <v>24</v>
      </c>
      <c r="X12" s="473" t="s">
        <v>208</v>
      </c>
      <c r="Y12" s="473"/>
    </row>
    <row r="13" spans="1:25" ht="16.5" customHeight="1">
      <c r="A13" s="624" t="s">
        <v>389</v>
      </c>
      <c r="B13" s="624"/>
      <c r="C13" s="677">
        <v>1</v>
      </c>
      <c r="D13" s="677">
        <v>0</v>
      </c>
      <c r="E13" s="677">
        <v>1</v>
      </c>
      <c r="F13" s="677">
        <v>0</v>
      </c>
      <c r="G13" s="677">
        <f t="shared" ref="G13:G29" si="5">SUM(C13:F13)</f>
        <v>2</v>
      </c>
      <c r="H13" s="677">
        <v>46</v>
      </c>
      <c r="I13" s="677">
        <v>46</v>
      </c>
      <c r="J13" s="677">
        <f t="shared" si="0"/>
        <v>92</v>
      </c>
      <c r="K13" s="677">
        <v>26</v>
      </c>
      <c r="L13" s="677">
        <v>60</v>
      </c>
      <c r="M13" s="677">
        <f t="shared" si="1"/>
        <v>86</v>
      </c>
      <c r="N13" s="677">
        <v>8</v>
      </c>
      <c r="O13" s="677">
        <v>43</v>
      </c>
      <c r="P13" s="677">
        <f t="shared" si="2"/>
        <v>51</v>
      </c>
      <c r="Q13" s="677">
        <f t="shared" si="3"/>
        <v>80</v>
      </c>
      <c r="R13" s="677">
        <f t="shared" si="3"/>
        <v>149</v>
      </c>
      <c r="S13" s="677">
        <f t="shared" ref="S13:S29" si="6">SUM(Q13:R13)</f>
        <v>229</v>
      </c>
      <c r="T13" s="677">
        <v>4</v>
      </c>
      <c r="U13" s="677">
        <v>8</v>
      </c>
      <c r="V13" s="677">
        <v>0</v>
      </c>
      <c r="W13" s="677">
        <f t="shared" si="4"/>
        <v>12</v>
      </c>
      <c r="X13" s="473" t="s">
        <v>209</v>
      </c>
      <c r="Y13" s="473"/>
    </row>
    <row r="14" spans="1:25" ht="16.5" customHeight="1">
      <c r="A14" s="627" t="s">
        <v>8</v>
      </c>
      <c r="B14" s="191" t="s">
        <v>69</v>
      </c>
      <c r="C14" s="677">
        <v>2</v>
      </c>
      <c r="D14" s="677">
        <v>0</v>
      </c>
      <c r="E14" s="677">
        <v>5</v>
      </c>
      <c r="F14" s="677">
        <v>0</v>
      </c>
      <c r="G14" s="677">
        <f t="shared" si="5"/>
        <v>7</v>
      </c>
      <c r="H14" s="677">
        <v>80</v>
      </c>
      <c r="I14" s="677">
        <v>141</v>
      </c>
      <c r="J14" s="677">
        <f t="shared" si="0"/>
        <v>221</v>
      </c>
      <c r="K14" s="677">
        <v>89</v>
      </c>
      <c r="L14" s="677">
        <v>153</v>
      </c>
      <c r="M14" s="677">
        <f t="shared" si="1"/>
        <v>242</v>
      </c>
      <c r="N14" s="677">
        <v>98</v>
      </c>
      <c r="O14" s="677">
        <v>136</v>
      </c>
      <c r="P14" s="677">
        <f t="shared" si="2"/>
        <v>234</v>
      </c>
      <c r="Q14" s="677">
        <f t="shared" si="3"/>
        <v>267</v>
      </c>
      <c r="R14" s="677">
        <f t="shared" si="3"/>
        <v>430</v>
      </c>
      <c r="S14" s="677">
        <f t="shared" si="6"/>
        <v>697</v>
      </c>
      <c r="T14" s="677">
        <v>18</v>
      </c>
      <c r="U14" s="677">
        <v>26</v>
      </c>
      <c r="V14" s="677">
        <v>0</v>
      </c>
      <c r="W14" s="677">
        <f t="shared" si="4"/>
        <v>44</v>
      </c>
      <c r="X14" s="365" t="s">
        <v>210</v>
      </c>
      <c r="Y14" s="533" t="s">
        <v>211</v>
      </c>
    </row>
    <row r="15" spans="1:25" ht="16.5" customHeight="1">
      <c r="A15" s="628"/>
      <c r="B15" s="191" t="s">
        <v>73</v>
      </c>
      <c r="C15" s="677">
        <v>5</v>
      </c>
      <c r="D15" s="677">
        <v>0</v>
      </c>
      <c r="E15" s="677">
        <v>5</v>
      </c>
      <c r="F15" s="677">
        <v>0</v>
      </c>
      <c r="G15" s="677">
        <f t="shared" si="5"/>
        <v>10</v>
      </c>
      <c r="H15" s="677">
        <v>70</v>
      </c>
      <c r="I15" s="677">
        <v>341</v>
      </c>
      <c r="J15" s="677">
        <f t="shared" si="0"/>
        <v>411</v>
      </c>
      <c r="K15" s="677">
        <v>73</v>
      </c>
      <c r="L15" s="677">
        <v>359</v>
      </c>
      <c r="M15" s="677">
        <f t="shared" si="1"/>
        <v>432</v>
      </c>
      <c r="N15" s="677">
        <v>67</v>
      </c>
      <c r="O15" s="677">
        <v>310</v>
      </c>
      <c r="P15" s="677">
        <f t="shared" si="2"/>
        <v>377</v>
      </c>
      <c r="Q15" s="677">
        <f t="shared" si="3"/>
        <v>210</v>
      </c>
      <c r="R15" s="677">
        <f t="shared" si="3"/>
        <v>1010</v>
      </c>
      <c r="S15" s="677">
        <f t="shared" si="6"/>
        <v>1220</v>
      </c>
      <c r="T15" s="677">
        <v>10</v>
      </c>
      <c r="U15" s="677">
        <v>57</v>
      </c>
      <c r="V15" s="677">
        <v>0</v>
      </c>
      <c r="W15" s="677">
        <f t="shared" si="4"/>
        <v>67</v>
      </c>
      <c r="X15" s="365" t="s">
        <v>212</v>
      </c>
      <c r="Y15" s="533"/>
    </row>
    <row r="16" spans="1:25" ht="16.5" customHeight="1">
      <c r="A16" s="628"/>
      <c r="B16" s="191" t="s">
        <v>74</v>
      </c>
      <c r="C16" s="677">
        <v>2</v>
      </c>
      <c r="D16" s="677">
        <v>0</v>
      </c>
      <c r="E16" s="677">
        <v>2</v>
      </c>
      <c r="F16" s="677">
        <v>0</v>
      </c>
      <c r="G16" s="677">
        <f t="shared" si="5"/>
        <v>4</v>
      </c>
      <c r="H16" s="677">
        <v>47</v>
      </c>
      <c r="I16" s="677">
        <v>72</v>
      </c>
      <c r="J16" s="677">
        <f t="shared" si="0"/>
        <v>119</v>
      </c>
      <c r="K16" s="677">
        <v>55</v>
      </c>
      <c r="L16" s="677">
        <v>85</v>
      </c>
      <c r="M16" s="677">
        <f t="shared" si="1"/>
        <v>140</v>
      </c>
      <c r="N16" s="677">
        <v>77</v>
      </c>
      <c r="O16" s="677">
        <v>60</v>
      </c>
      <c r="P16" s="677">
        <f t="shared" si="2"/>
        <v>137</v>
      </c>
      <c r="Q16" s="677">
        <f t="shared" si="3"/>
        <v>179</v>
      </c>
      <c r="R16" s="677">
        <f t="shared" si="3"/>
        <v>217</v>
      </c>
      <c r="S16" s="677">
        <f t="shared" si="6"/>
        <v>396</v>
      </c>
      <c r="T16" s="677">
        <v>10</v>
      </c>
      <c r="U16" s="677">
        <v>12</v>
      </c>
      <c r="V16" s="677">
        <v>0</v>
      </c>
      <c r="W16" s="677">
        <f t="shared" si="4"/>
        <v>22</v>
      </c>
      <c r="X16" s="365" t="s">
        <v>213</v>
      </c>
      <c r="Y16" s="533"/>
    </row>
    <row r="17" spans="1:25" ht="16.5" customHeight="1">
      <c r="A17" s="628"/>
      <c r="B17" s="191" t="s">
        <v>390</v>
      </c>
      <c r="C17" s="677">
        <v>5</v>
      </c>
      <c r="D17" s="677">
        <v>0</v>
      </c>
      <c r="E17" s="677">
        <v>0</v>
      </c>
      <c r="F17" s="677">
        <v>0</v>
      </c>
      <c r="G17" s="677">
        <f t="shared" si="5"/>
        <v>5</v>
      </c>
      <c r="H17" s="677">
        <v>137</v>
      </c>
      <c r="I17" s="677">
        <v>170</v>
      </c>
      <c r="J17" s="677">
        <f t="shared" si="0"/>
        <v>307</v>
      </c>
      <c r="K17" s="677">
        <v>112</v>
      </c>
      <c r="L17" s="677">
        <v>133</v>
      </c>
      <c r="M17" s="677">
        <f t="shared" si="1"/>
        <v>245</v>
      </c>
      <c r="N17" s="677">
        <v>113</v>
      </c>
      <c r="O17" s="677">
        <v>115</v>
      </c>
      <c r="P17" s="677">
        <f t="shared" si="2"/>
        <v>228</v>
      </c>
      <c r="Q17" s="677">
        <f t="shared" si="3"/>
        <v>362</v>
      </c>
      <c r="R17" s="677">
        <f t="shared" si="3"/>
        <v>418</v>
      </c>
      <c r="S17" s="677">
        <f t="shared" si="6"/>
        <v>780</v>
      </c>
      <c r="T17" s="677">
        <v>19</v>
      </c>
      <c r="U17" s="677">
        <v>27</v>
      </c>
      <c r="V17" s="677">
        <v>0</v>
      </c>
      <c r="W17" s="677">
        <f t="shared" si="4"/>
        <v>46</v>
      </c>
      <c r="X17" s="365" t="s">
        <v>214</v>
      </c>
      <c r="Y17" s="533"/>
    </row>
    <row r="18" spans="1:25" ht="16.5" customHeight="1">
      <c r="A18" s="628"/>
      <c r="B18" s="191" t="s">
        <v>391</v>
      </c>
      <c r="C18" s="677">
        <v>3</v>
      </c>
      <c r="D18" s="677">
        <v>0</v>
      </c>
      <c r="E18" s="677">
        <v>4</v>
      </c>
      <c r="F18" s="677">
        <v>0</v>
      </c>
      <c r="G18" s="677">
        <f t="shared" si="5"/>
        <v>7</v>
      </c>
      <c r="H18" s="677">
        <v>82</v>
      </c>
      <c r="I18" s="677">
        <v>272</v>
      </c>
      <c r="J18" s="677">
        <f t="shared" si="0"/>
        <v>354</v>
      </c>
      <c r="K18" s="677">
        <v>61</v>
      </c>
      <c r="L18" s="677">
        <v>232</v>
      </c>
      <c r="M18" s="677">
        <f t="shared" si="1"/>
        <v>293</v>
      </c>
      <c r="N18" s="677">
        <v>33</v>
      </c>
      <c r="O18" s="677">
        <v>175</v>
      </c>
      <c r="P18" s="677">
        <f t="shared" si="2"/>
        <v>208</v>
      </c>
      <c r="Q18" s="677">
        <f t="shared" si="3"/>
        <v>176</v>
      </c>
      <c r="R18" s="677">
        <f t="shared" si="3"/>
        <v>679</v>
      </c>
      <c r="S18" s="677">
        <f t="shared" si="6"/>
        <v>855</v>
      </c>
      <c r="T18" s="677">
        <v>7</v>
      </c>
      <c r="U18" s="677">
        <v>35</v>
      </c>
      <c r="V18" s="677">
        <v>0</v>
      </c>
      <c r="W18" s="677">
        <f t="shared" si="4"/>
        <v>42</v>
      </c>
      <c r="X18" s="365" t="s">
        <v>215</v>
      </c>
      <c r="Y18" s="533"/>
    </row>
    <row r="19" spans="1:25" ht="16.5" customHeight="1">
      <c r="A19" s="630"/>
      <c r="B19" s="191" t="s">
        <v>71</v>
      </c>
      <c r="C19" s="677">
        <v>2</v>
      </c>
      <c r="D19" s="677">
        <v>0</v>
      </c>
      <c r="E19" s="677">
        <v>4</v>
      </c>
      <c r="F19" s="677">
        <v>0</v>
      </c>
      <c r="G19" s="677">
        <f t="shared" si="5"/>
        <v>6</v>
      </c>
      <c r="H19" s="677">
        <v>70</v>
      </c>
      <c r="I19" s="677">
        <v>116</v>
      </c>
      <c r="J19" s="677">
        <f t="shared" si="0"/>
        <v>186</v>
      </c>
      <c r="K19" s="677">
        <v>101</v>
      </c>
      <c r="L19" s="677">
        <v>135</v>
      </c>
      <c r="M19" s="677">
        <f t="shared" si="1"/>
        <v>236</v>
      </c>
      <c r="N19" s="677">
        <v>127</v>
      </c>
      <c r="O19" s="677">
        <v>136</v>
      </c>
      <c r="P19" s="677">
        <f t="shared" si="2"/>
        <v>263</v>
      </c>
      <c r="Q19" s="677">
        <f t="shared" si="3"/>
        <v>298</v>
      </c>
      <c r="R19" s="677">
        <f t="shared" si="3"/>
        <v>387</v>
      </c>
      <c r="S19" s="677">
        <f t="shared" si="6"/>
        <v>685</v>
      </c>
      <c r="T19" s="677">
        <v>12</v>
      </c>
      <c r="U19" s="677">
        <v>24</v>
      </c>
      <c r="V19" s="677">
        <v>0</v>
      </c>
      <c r="W19" s="677">
        <f t="shared" si="4"/>
        <v>36</v>
      </c>
      <c r="X19" s="365" t="s">
        <v>216</v>
      </c>
      <c r="Y19" s="533"/>
    </row>
    <row r="20" spans="1:25" ht="16.5" customHeight="1">
      <c r="A20" s="624" t="s">
        <v>180</v>
      </c>
      <c r="B20" s="624"/>
      <c r="C20" s="677">
        <v>1</v>
      </c>
      <c r="D20" s="677">
        <v>1</v>
      </c>
      <c r="E20" s="677">
        <v>5</v>
      </c>
      <c r="F20" s="677">
        <v>0</v>
      </c>
      <c r="G20" s="677">
        <f t="shared" si="5"/>
        <v>7</v>
      </c>
      <c r="H20" s="677">
        <v>87</v>
      </c>
      <c r="I20" s="677">
        <v>132</v>
      </c>
      <c r="J20" s="677">
        <f t="shared" si="0"/>
        <v>219</v>
      </c>
      <c r="K20" s="677">
        <v>68</v>
      </c>
      <c r="L20" s="677">
        <v>86</v>
      </c>
      <c r="M20" s="677">
        <f t="shared" si="1"/>
        <v>154</v>
      </c>
      <c r="N20" s="677">
        <v>28</v>
      </c>
      <c r="O20" s="677">
        <v>60</v>
      </c>
      <c r="P20" s="677">
        <f t="shared" si="2"/>
        <v>88</v>
      </c>
      <c r="Q20" s="677">
        <f t="shared" si="3"/>
        <v>183</v>
      </c>
      <c r="R20" s="677">
        <f t="shared" si="3"/>
        <v>278</v>
      </c>
      <c r="S20" s="677">
        <f t="shared" si="6"/>
        <v>461</v>
      </c>
      <c r="T20" s="677">
        <v>11</v>
      </c>
      <c r="U20" s="677">
        <v>19</v>
      </c>
      <c r="V20" s="677">
        <v>0</v>
      </c>
      <c r="W20" s="677">
        <f t="shared" si="4"/>
        <v>30</v>
      </c>
      <c r="X20" s="473" t="s">
        <v>217</v>
      </c>
      <c r="Y20" s="473"/>
    </row>
    <row r="21" spans="1:25" ht="16.5" customHeight="1">
      <c r="A21" s="624" t="s">
        <v>76</v>
      </c>
      <c r="B21" s="624"/>
      <c r="C21" s="677">
        <v>1</v>
      </c>
      <c r="D21" s="677">
        <v>0</v>
      </c>
      <c r="E21" s="677">
        <v>2</v>
      </c>
      <c r="F21" s="677">
        <v>0</v>
      </c>
      <c r="G21" s="677">
        <f t="shared" si="5"/>
        <v>3</v>
      </c>
      <c r="H21" s="677">
        <v>46</v>
      </c>
      <c r="I21" s="677">
        <v>99</v>
      </c>
      <c r="J21" s="677">
        <f t="shared" si="0"/>
        <v>145</v>
      </c>
      <c r="K21" s="677">
        <v>45</v>
      </c>
      <c r="L21" s="677">
        <v>64</v>
      </c>
      <c r="M21" s="677">
        <f t="shared" si="1"/>
        <v>109</v>
      </c>
      <c r="N21" s="677">
        <v>21</v>
      </c>
      <c r="O21" s="677">
        <v>67</v>
      </c>
      <c r="P21" s="677">
        <f t="shared" si="2"/>
        <v>88</v>
      </c>
      <c r="Q21" s="677">
        <f t="shared" si="3"/>
        <v>112</v>
      </c>
      <c r="R21" s="677">
        <f t="shared" si="3"/>
        <v>230</v>
      </c>
      <c r="S21" s="677">
        <f t="shared" si="6"/>
        <v>342</v>
      </c>
      <c r="T21" s="677">
        <v>6</v>
      </c>
      <c r="U21" s="677">
        <v>16</v>
      </c>
      <c r="V21" s="677">
        <v>0</v>
      </c>
      <c r="W21" s="677">
        <f t="shared" si="4"/>
        <v>22</v>
      </c>
      <c r="X21" s="473" t="s">
        <v>218</v>
      </c>
      <c r="Y21" s="473"/>
    </row>
    <row r="22" spans="1:25" ht="16.5" customHeight="1">
      <c r="A22" s="624" t="s">
        <v>393</v>
      </c>
      <c r="B22" s="624"/>
      <c r="C22" s="677">
        <v>3</v>
      </c>
      <c r="D22" s="677">
        <v>0</v>
      </c>
      <c r="E22" s="677">
        <v>0</v>
      </c>
      <c r="F22" s="677">
        <v>0</v>
      </c>
      <c r="G22" s="677">
        <f t="shared" si="5"/>
        <v>3</v>
      </c>
      <c r="H22" s="677">
        <v>54</v>
      </c>
      <c r="I22" s="677">
        <v>74</v>
      </c>
      <c r="J22" s="677">
        <f t="shared" si="0"/>
        <v>128</v>
      </c>
      <c r="K22" s="677">
        <v>46</v>
      </c>
      <c r="L22" s="677">
        <v>74</v>
      </c>
      <c r="M22" s="677">
        <f t="shared" si="1"/>
        <v>120</v>
      </c>
      <c r="N22" s="677">
        <v>64</v>
      </c>
      <c r="O22" s="677">
        <v>46</v>
      </c>
      <c r="P22" s="677">
        <f t="shared" si="2"/>
        <v>110</v>
      </c>
      <c r="Q22" s="677">
        <f t="shared" si="3"/>
        <v>164</v>
      </c>
      <c r="R22" s="677">
        <f t="shared" si="3"/>
        <v>194</v>
      </c>
      <c r="S22" s="677">
        <f t="shared" si="6"/>
        <v>358</v>
      </c>
      <c r="T22" s="677">
        <v>7</v>
      </c>
      <c r="U22" s="677">
        <v>11</v>
      </c>
      <c r="V22" s="677">
        <v>0</v>
      </c>
      <c r="W22" s="677">
        <f t="shared" si="4"/>
        <v>18</v>
      </c>
      <c r="X22" s="473" t="s">
        <v>219</v>
      </c>
      <c r="Y22" s="473"/>
    </row>
    <row r="23" spans="1:25" ht="16.5" customHeight="1">
      <c r="A23" s="624" t="s">
        <v>394</v>
      </c>
      <c r="B23" s="624"/>
      <c r="C23" s="677">
        <v>0</v>
      </c>
      <c r="D23" s="677">
        <v>0</v>
      </c>
      <c r="E23" s="677">
        <v>2</v>
      </c>
      <c r="F23" s="677">
        <v>0</v>
      </c>
      <c r="G23" s="677">
        <f t="shared" si="5"/>
        <v>2</v>
      </c>
      <c r="H23" s="677">
        <v>34</v>
      </c>
      <c r="I23" s="677">
        <v>58</v>
      </c>
      <c r="J23" s="677">
        <f t="shared" si="0"/>
        <v>92</v>
      </c>
      <c r="K23" s="677">
        <v>40</v>
      </c>
      <c r="L23" s="677">
        <v>61</v>
      </c>
      <c r="M23" s="677">
        <f t="shared" si="1"/>
        <v>101</v>
      </c>
      <c r="N23" s="677">
        <v>34</v>
      </c>
      <c r="O23" s="677">
        <v>30</v>
      </c>
      <c r="P23" s="677">
        <f t="shared" si="2"/>
        <v>64</v>
      </c>
      <c r="Q23" s="677">
        <f t="shared" si="3"/>
        <v>108</v>
      </c>
      <c r="R23" s="677">
        <f t="shared" si="3"/>
        <v>149</v>
      </c>
      <c r="S23" s="677">
        <f t="shared" si="6"/>
        <v>257</v>
      </c>
      <c r="T23" s="677">
        <v>7</v>
      </c>
      <c r="U23" s="677">
        <v>7</v>
      </c>
      <c r="V23" s="677">
        <v>0</v>
      </c>
      <c r="W23" s="677">
        <f t="shared" si="4"/>
        <v>14</v>
      </c>
      <c r="X23" s="473" t="s">
        <v>220</v>
      </c>
      <c r="Y23" s="473"/>
    </row>
    <row r="24" spans="1:25" ht="16.5" customHeight="1">
      <c r="A24" s="624" t="s">
        <v>409</v>
      </c>
      <c r="B24" s="624"/>
      <c r="C24" s="677">
        <v>2</v>
      </c>
      <c r="D24" s="677">
        <v>0</v>
      </c>
      <c r="E24" s="677">
        <v>0</v>
      </c>
      <c r="F24" s="677">
        <v>0</v>
      </c>
      <c r="G24" s="677">
        <f t="shared" si="5"/>
        <v>2</v>
      </c>
      <c r="H24" s="677">
        <v>65</v>
      </c>
      <c r="I24" s="677">
        <v>28</v>
      </c>
      <c r="J24" s="677">
        <f t="shared" si="0"/>
        <v>93</v>
      </c>
      <c r="K24" s="677">
        <v>54</v>
      </c>
      <c r="L24" s="677">
        <v>24</v>
      </c>
      <c r="M24" s="677">
        <f t="shared" si="1"/>
        <v>78</v>
      </c>
      <c r="N24" s="677">
        <v>28</v>
      </c>
      <c r="O24" s="677">
        <v>21</v>
      </c>
      <c r="P24" s="677">
        <f t="shared" si="2"/>
        <v>49</v>
      </c>
      <c r="Q24" s="677">
        <f t="shared" si="3"/>
        <v>147</v>
      </c>
      <c r="R24" s="677">
        <f t="shared" si="3"/>
        <v>73</v>
      </c>
      <c r="S24" s="677">
        <f t="shared" si="6"/>
        <v>220</v>
      </c>
      <c r="T24" s="677">
        <v>8</v>
      </c>
      <c r="U24" s="677">
        <v>3</v>
      </c>
      <c r="V24" s="677">
        <v>0</v>
      </c>
      <c r="W24" s="677">
        <f t="shared" si="4"/>
        <v>11</v>
      </c>
      <c r="X24" s="473" t="s">
        <v>221</v>
      </c>
      <c r="Y24" s="473"/>
    </row>
    <row r="25" spans="1:25" ht="16.5" customHeight="1">
      <c r="A25" s="624" t="s">
        <v>9</v>
      </c>
      <c r="B25" s="624"/>
      <c r="C25" s="677">
        <v>2</v>
      </c>
      <c r="D25" s="677">
        <v>0</v>
      </c>
      <c r="E25" s="677">
        <v>2</v>
      </c>
      <c r="F25" s="677">
        <v>0</v>
      </c>
      <c r="G25" s="677">
        <f t="shared" si="5"/>
        <v>4</v>
      </c>
      <c r="H25" s="677">
        <v>41</v>
      </c>
      <c r="I25" s="677">
        <v>48</v>
      </c>
      <c r="J25" s="677">
        <f t="shared" si="0"/>
        <v>89</v>
      </c>
      <c r="K25" s="677">
        <v>20</v>
      </c>
      <c r="L25" s="677">
        <v>60</v>
      </c>
      <c r="M25" s="677">
        <f t="shared" si="1"/>
        <v>80</v>
      </c>
      <c r="N25" s="677">
        <v>20</v>
      </c>
      <c r="O25" s="677">
        <v>33</v>
      </c>
      <c r="P25" s="677">
        <f t="shared" si="2"/>
        <v>53</v>
      </c>
      <c r="Q25" s="677">
        <f t="shared" si="3"/>
        <v>81</v>
      </c>
      <c r="R25" s="677">
        <f t="shared" si="3"/>
        <v>141</v>
      </c>
      <c r="S25" s="677">
        <f t="shared" si="6"/>
        <v>222</v>
      </c>
      <c r="T25" s="677">
        <v>4</v>
      </c>
      <c r="U25" s="677">
        <v>7</v>
      </c>
      <c r="V25" s="677">
        <v>2</v>
      </c>
      <c r="W25" s="677">
        <f t="shared" si="4"/>
        <v>13</v>
      </c>
      <c r="X25" s="473" t="s">
        <v>222</v>
      </c>
      <c r="Y25" s="473"/>
    </row>
    <row r="26" spans="1:25" ht="16.5" customHeight="1">
      <c r="A26" s="624" t="s">
        <v>79</v>
      </c>
      <c r="B26" s="624"/>
      <c r="C26" s="677">
        <v>3</v>
      </c>
      <c r="D26" s="677">
        <v>0</v>
      </c>
      <c r="E26" s="677">
        <v>1</v>
      </c>
      <c r="F26" s="677">
        <v>0</v>
      </c>
      <c r="G26" s="677">
        <f t="shared" si="5"/>
        <v>4</v>
      </c>
      <c r="H26" s="677">
        <v>30</v>
      </c>
      <c r="I26" s="677">
        <v>75</v>
      </c>
      <c r="J26" s="677">
        <f t="shared" si="0"/>
        <v>105</v>
      </c>
      <c r="K26" s="677">
        <v>28</v>
      </c>
      <c r="L26" s="677">
        <v>73</v>
      </c>
      <c r="M26" s="677">
        <f t="shared" si="1"/>
        <v>101</v>
      </c>
      <c r="N26" s="677">
        <v>33</v>
      </c>
      <c r="O26" s="677">
        <v>78</v>
      </c>
      <c r="P26" s="677">
        <f t="shared" si="2"/>
        <v>111</v>
      </c>
      <c r="Q26" s="677">
        <f t="shared" si="3"/>
        <v>91</v>
      </c>
      <c r="R26" s="677">
        <f t="shared" si="3"/>
        <v>226</v>
      </c>
      <c r="S26" s="677">
        <f t="shared" si="6"/>
        <v>317</v>
      </c>
      <c r="T26" s="677">
        <v>6</v>
      </c>
      <c r="U26" s="677">
        <v>9</v>
      </c>
      <c r="V26" s="677">
        <v>0</v>
      </c>
      <c r="W26" s="677">
        <f t="shared" si="4"/>
        <v>15</v>
      </c>
      <c r="X26" s="473" t="s">
        <v>223</v>
      </c>
      <c r="Y26" s="473"/>
    </row>
    <row r="27" spans="1:25" ht="16.5" customHeight="1">
      <c r="A27" s="624" t="s">
        <v>395</v>
      </c>
      <c r="B27" s="624"/>
      <c r="C27" s="677">
        <v>0</v>
      </c>
      <c r="D27" s="677">
        <v>0</v>
      </c>
      <c r="E27" s="677">
        <v>4</v>
      </c>
      <c r="F27" s="677">
        <v>0</v>
      </c>
      <c r="G27" s="677">
        <f t="shared" si="5"/>
        <v>4</v>
      </c>
      <c r="H27" s="677">
        <v>44</v>
      </c>
      <c r="I27" s="677">
        <v>61</v>
      </c>
      <c r="J27" s="677">
        <f t="shared" si="0"/>
        <v>105</v>
      </c>
      <c r="K27" s="677">
        <v>40</v>
      </c>
      <c r="L27" s="677">
        <v>42</v>
      </c>
      <c r="M27" s="677">
        <f t="shared" si="1"/>
        <v>82</v>
      </c>
      <c r="N27" s="677">
        <v>38</v>
      </c>
      <c r="O27" s="677">
        <v>50</v>
      </c>
      <c r="P27" s="677">
        <f t="shared" si="2"/>
        <v>88</v>
      </c>
      <c r="Q27" s="677">
        <f t="shared" si="3"/>
        <v>122</v>
      </c>
      <c r="R27" s="677">
        <f t="shared" si="3"/>
        <v>153</v>
      </c>
      <c r="S27" s="677">
        <f t="shared" si="6"/>
        <v>275</v>
      </c>
      <c r="T27" s="677">
        <v>9</v>
      </c>
      <c r="U27" s="677">
        <v>9</v>
      </c>
      <c r="V27" s="677">
        <v>0</v>
      </c>
      <c r="W27" s="677">
        <f t="shared" si="4"/>
        <v>18</v>
      </c>
      <c r="X27" s="473" t="s">
        <v>224</v>
      </c>
      <c r="Y27" s="473"/>
    </row>
    <row r="28" spans="1:25" ht="16.5" customHeight="1">
      <c r="A28" s="624" t="s">
        <v>81</v>
      </c>
      <c r="B28" s="624"/>
      <c r="C28" s="677">
        <v>4</v>
      </c>
      <c r="D28" s="677">
        <v>0</v>
      </c>
      <c r="E28" s="677">
        <v>4</v>
      </c>
      <c r="F28" s="677">
        <v>0</v>
      </c>
      <c r="G28" s="677">
        <f t="shared" si="5"/>
        <v>8</v>
      </c>
      <c r="H28" s="677">
        <v>185</v>
      </c>
      <c r="I28" s="677">
        <v>117</v>
      </c>
      <c r="J28" s="677">
        <f t="shared" si="0"/>
        <v>302</v>
      </c>
      <c r="K28" s="677">
        <v>184</v>
      </c>
      <c r="L28" s="677">
        <v>114</v>
      </c>
      <c r="M28" s="677">
        <f t="shared" si="1"/>
        <v>298</v>
      </c>
      <c r="N28" s="677">
        <v>347</v>
      </c>
      <c r="O28" s="677">
        <v>159</v>
      </c>
      <c r="P28" s="677">
        <f t="shared" si="2"/>
        <v>506</v>
      </c>
      <c r="Q28" s="677">
        <f t="shared" si="3"/>
        <v>716</v>
      </c>
      <c r="R28" s="677">
        <f t="shared" si="3"/>
        <v>390</v>
      </c>
      <c r="S28" s="677">
        <f t="shared" si="6"/>
        <v>1106</v>
      </c>
      <c r="T28" s="677">
        <v>36</v>
      </c>
      <c r="U28" s="677">
        <v>21</v>
      </c>
      <c r="V28" s="677">
        <v>0</v>
      </c>
      <c r="W28" s="677">
        <f t="shared" si="4"/>
        <v>57</v>
      </c>
      <c r="X28" s="473" t="s">
        <v>225</v>
      </c>
      <c r="Y28" s="473"/>
    </row>
    <row r="29" spans="1:25" ht="16.5" customHeight="1" thickBot="1">
      <c r="A29" s="631" t="s">
        <v>10</v>
      </c>
      <c r="B29" s="631"/>
      <c r="C29" s="1044">
        <v>0</v>
      </c>
      <c r="D29" s="1044">
        <v>0</v>
      </c>
      <c r="E29" s="1044">
        <v>6</v>
      </c>
      <c r="F29" s="1044">
        <v>0</v>
      </c>
      <c r="G29" s="677">
        <f t="shared" si="5"/>
        <v>6</v>
      </c>
      <c r="H29" s="1044">
        <v>322</v>
      </c>
      <c r="I29" s="1044">
        <v>229</v>
      </c>
      <c r="J29" s="677">
        <f t="shared" si="0"/>
        <v>551</v>
      </c>
      <c r="K29" s="1044">
        <v>289</v>
      </c>
      <c r="L29" s="1044">
        <v>220</v>
      </c>
      <c r="M29" s="677">
        <f t="shared" si="1"/>
        <v>509</v>
      </c>
      <c r="N29" s="1044">
        <v>286</v>
      </c>
      <c r="O29" s="1044">
        <v>173</v>
      </c>
      <c r="P29" s="677">
        <f>SUM(N29:O29)</f>
        <v>459</v>
      </c>
      <c r="Q29" s="677">
        <f t="shared" si="3"/>
        <v>897</v>
      </c>
      <c r="R29" s="677">
        <f t="shared" si="3"/>
        <v>622</v>
      </c>
      <c r="S29" s="677">
        <f t="shared" si="6"/>
        <v>1519</v>
      </c>
      <c r="T29" s="1044">
        <v>34</v>
      </c>
      <c r="U29" s="1044">
        <v>23</v>
      </c>
      <c r="V29" s="1044">
        <v>4</v>
      </c>
      <c r="W29" s="677">
        <f t="shared" si="4"/>
        <v>61</v>
      </c>
      <c r="X29" s="779" t="s">
        <v>226</v>
      </c>
      <c r="Y29" s="779"/>
    </row>
    <row r="30" spans="1:25" s="193" customFormat="1" ht="16.5" customHeight="1" thickBot="1">
      <c r="A30" s="633" t="s">
        <v>11</v>
      </c>
      <c r="B30" s="633"/>
      <c r="C30" s="606">
        <f>SUM(C10:C29)</f>
        <v>45</v>
      </c>
      <c r="D30" s="606">
        <f t="shared" ref="D30:W30" si="7">SUM(D10:D29)</f>
        <v>1</v>
      </c>
      <c r="E30" s="606">
        <f t="shared" si="7"/>
        <v>56</v>
      </c>
      <c r="F30" s="606">
        <f t="shared" si="7"/>
        <v>0</v>
      </c>
      <c r="G30" s="606">
        <f t="shared" si="7"/>
        <v>102</v>
      </c>
      <c r="H30" s="606">
        <f t="shared" si="7"/>
        <v>1602</v>
      </c>
      <c r="I30" s="606">
        <f t="shared" si="7"/>
        <v>2401</v>
      </c>
      <c r="J30" s="606">
        <f>SUM(H30:I30)</f>
        <v>4003</v>
      </c>
      <c r="K30" s="606">
        <f t="shared" si="7"/>
        <v>1415</v>
      </c>
      <c r="L30" s="606">
        <f t="shared" si="7"/>
        <v>2250</v>
      </c>
      <c r="M30" s="606">
        <f>SUM(K30:L30)</f>
        <v>3665</v>
      </c>
      <c r="N30" s="606">
        <f t="shared" si="7"/>
        <v>1494</v>
      </c>
      <c r="O30" s="606">
        <f t="shared" si="7"/>
        <v>1986</v>
      </c>
      <c r="P30" s="606">
        <f>SUM(N30:O30)</f>
        <v>3480</v>
      </c>
      <c r="Q30" s="606">
        <f t="shared" si="7"/>
        <v>4511</v>
      </c>
      <c r="R30" s="606">
        <f t="shared" si="7"/>
        <v>6637</v>
      </c>
      <c r="S30" s="606">
        <f t="shared" si="7"/>
        <v>11148</v>
      </c>
      <c r="T30" s="606">
        <f t="shared" si="7"/>
        <v>235</v>
      </c>
      <c r="U30" s="606">
        <f t="shared" si="7"/>
        <v>372</v>
      </c>
      <c r="V30" s="606">
        <f t="shared" si="7"/>
        <v>9</v>
      </c>
      <c r="W30" s="606">
        <f t="shared" si="7"/>
        <v>616</v>
      </c>
      <c r="X30" s="434" t="s">
        <v>201</v>
      </c>
      <c r="Y30" s="434"/>
    </row>
    <row r="31" spans="1:25" ht="13.5" thickTop="1"/>
  </sheetData>
  <mergeCells count="56">
    <mergeCell ref="A28:B28"/>
    <mergeCell ref="X28:Y28"/>
    <mergeCell ref="A29:B29"/>
    <mergeCell ref="X29:Y29"/>
    <mergeCell ref="A30:B30"/>
    <mergeCell ref="X30:Y30"/>
    <mergeCell ref="A25:B25"/>
    <mergeCell ref="X25:Y25"/>
    <mergeCell ref="A26:B26"/>
    <mergeCell ref="X26:Y26"/>
    <mergeCell ref="A27:B27"/>
    <mergeCell ref="X27:Y27"/>
    <mergeCell ref="A22:B22"/>
    <mergeCell ref="X22:Y22"/>
    <mergeCell ref="A23:B23"/>
    <mergeCell ref="X23:Y23"/>
    <mergeCell ref="A24:B24"/>
    <mergeCell ref="X24:Y24"/>
    <mergeCell ref="A14:A19"/>
    <mergeCell ref="Y14:Y19"/>
    <mergeCell ref="A20:B20"/>
    <mergeCell ref="X20:Y20"/>
    <mergeCell ref="A21:B21"/>
    <mergeCell ref="X21:Y21"/>
    <mergeCell ref="A11:B11"/>
    <mergeCell ref="X11:Y11"/>
    <mergeCell ref="A12:B12"/>
    <mergeCell ref="X12:Y12"/>
    <mergeCell ref="A13:B13"/>
    <mergeCell ref="X13:Y13"/>
    <mergeCell ref="H7:J7"/>
    <mergeCell ref="K7:M7"/>
    <mergeCell ref="N7:P7"/>
    <mergeCell ref="Q7:S7"/>
    <mergeCell ref="T7:W7"/>
    <mergeCell ref="A10:B10"/>
    <mergeCell ref="C6:G6"/>
    <mergeCell ref="H6:J6"/>
    <mergeCell ref="K6:M6"/>
    <mergeCell ref="N6:P6"/>
    <mergeCell ref="Q6:S6"/>
    <mergeCell ref="C7:C8"/>
    <mergeCell ref="D7:D8"/>
    <mergeCell ref="E7:E8"/>
    <mergeCell ref="F7:F8"/>
    <mergeCell ref="G7:G8"/>
    <mergeCell ref="A1:Y1"/>
    <mergeCell ref="A2:Y2"/>
    <mergeCell ref="A3:C3"/>
    <mergeCell ref="X3:Y3"/>
    <mergeCell ref="A4:B9"/>
    <mergeCell ref="C4:G5"/>
    <mergeCell ref="H4:S4"/>
    <mergeCell ref="T4:W6"/>
    <mergeCell ref="X4:Y9"/>
    <mergeCell ref="H5:S5"/>
  </mergeCells>
  <printOptions horizontalCentered="1"/>
  <pageMargins left="0.5" right="0.5" top="1" bottom="1" header="1" footer="1"/>
  <pageSetup paperSize="9" scale="75" firstPageNumber="102" orientation="landscape" useFirstPageNumber="1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A31"/>
  <sheetViews>
    <sheetView rightToLeft="1" view="pageBreakPreview" zoomScale="70" zoomScaleNormal="75" zoomScaleSheetLayoutView="70" workbookViewId="0">
      <selection activeCell="C17" sqref="C17"/>
    </sheetView>
  </sheetViews>
  <sheetFormatPr defaultRowHeight="12.75"/>
  <cols>
    <col min="1" max="1" width="4.85546875" style="580" customWidth="1"/>
    <col min="2" max="2" width="9.7109375" style="580" customWidth="1"/>
    <col min="3" max="3" width="5.7109375" style="580" customWidth="1"/>
    <col min="4" max="4" width="5.85546875" style="580" customWidth="1"/>
    <col min="5" max="5" width="5.5703125" style="580" customWidth="1"/>
    <col min="6" max="6" width="6.28515625" style="580" customWidth="1"/>
    <col min="7" max="7" width="7.140625" style="580" customWidth="1"/>
    <col min="8" max="8" width="6.85546875" style="580" customWidth="1"/>
    <col min="9" max="9" width="7.85546875" style="580" customWidth="1"/>
    <col min="10" max="10" width="6.85546875" style="580" customWidth="1"/>
    <col min="11" max="12" width="7.140625" style="580" customWidth="1"/>
    <col min="13" max="13" width="7.42578125" style="580" customWidth="1"/>
    <col min="14" max="14" width="7.28515625" style="580" customWidth="1"/>
    <col min="15" max="15" width="6.85546875" style="580" customWidth="1"/>
    <col min="16" max="16" width="8.42578125" style="580" customWidth="1"/>
    <col min="17" max="17" width="6.7109375" style="580" customWidth="1"/>
    <col min="18" max="19" width="7.7109375" style="580" customWidth="1"/>
    <col min="20" max="20" width="7.28515625" style="580" customWidth="1"/>
    <col min="21" max="21" width="7.5703125" style="580" customWidth="1"/>
    <col min="22" max="22" width="6.85546875" style="580" customWidth="1"/>
    <col min="23" max="23" width="6.42578125" style="580" customWidth="1"/>
    <col min="24" max="24" width="6.140625" style="580" customWidth="1"/>
    <col min="25" max="25" width="6.7109375" style="580" customWidth="1"/>
    <col min="26" max="26" width="10.42578125" style="580" customWidth="1"/>
    <col min="27" max="27" width="6.28515625" style="580" customWidth="1"/>
    <col min="28" max="16384" width="9.140625" style="580"/>
  </cols>
  <sheetData>
    <row r="1" spans="1:27" ht="28.5" customHeight="1">
      <c r="A1" s="635" t="s">
        <v>895</v>
      </c>
      <c r="B1" s="635"/>
      <c r="C1" s="635"/>
      <c r="D1" s="635"/>
      <c r="E1" s="635"/>
      <c r="F1" s="635"/>
      <c r="G1" s="635"/>
      <c r="H1" s="635"/>
      <c r="I1" s="635"/>
      <c r="J1" s="635"/>
      <c r="K1" s="635"/>
      <c r="L1" s="635"/>
      <c r="M1" s="635"/>
      <c r="N1" s="635"/>
      <c r="O1" s="635"/>
      <c r="P1" s="635"/>
      <c r="Q1" s="635"/>
      <c r="R1" s="635"/>
      <c r="S1" s="635"/>
      <c r="T1" s="635"/>
      <c r="U1" s="635"/>
      <c r="V1" s="635"/>
      <c r="W1" s="635"/>
      <c r="X1" s="635"/>
      <c r="Y1" s="635"/>
      <c r="Z1" s="635"/>
      <c r="AA1" s="635"/>
    </row>
    <row r="2" spans="1:27" ht="39" customHeight="1">
      <c r="A2" s="635" t="s">
        <v>896</v>
      </c>
      <c r="B2" s="635"/>
      <c r="C2" s="635"/>
      <c r="D2" s="635"/>
      <c r="E2" s="635"/>
      <c r="F2" s="635"/>
      <c r="G2" s="635"/>
      <c r="H2" s="635"/>
      <c r="I2" s="635"/>
      <c r="J2" s="635"/>
      <c r="K2" s="635"/>
      <c r="L2" s="635"/>
      <c r="M2" s="635"/>
      <c r="N2" s="635"/>
      <c r="O2" s="635"/>
      <c r="P2" s="635"/>
      <c r="Q2" s="635"/>
      <c r="R2" s="635"/>
      <c r="S2" s="635"/>
      <c r="T2" s="635"/>
      <c r="U2" s="635"/>
      <c r="V2" s="635"/>
      <c r="W2" s="635"/>
      <c r="X2" s="635"/>
      <c r="Y2" s="635"/>
      <c r="Z2" s="635"/>
      <c r="AA2" s="635"/>
    </row>
    <row r="3" spans="1:27" ht="23.25" customHeight="1" thickBot="1">
      <c r="A3" s="1046" t="s">
        <v>897</v>
      </c>
      <c r="B3" s="1046"/>
      <c r="C3" s="1046"/>
      <c r="D3" s="1046"/>
      <c r="E3" s="1047"/>
      <c r="F3" s="1047"/>
      <c r="G3" s="1047"/>
      <c r="H3" s="1047"/>
      <c r="I3" s="1047"/>
      <c r="J3" s="1047"/>
      <c r="K3" s="1047"/>
      <c r="L3" s="1047"/>
      <c r="M3" s="1047"/>
      <c r="N3" s="1047"/>
      <c r="O3" s="1047"/>
      <c r="P3" s="1047"/>
      <c r="Q3" s="1047"/>
      <c r="R3" s="1047"/>
      <c r="S3" s="1047"/>
      <c r="T3" s="1047"/>
      <c r="U3" s="1047"/>
      <c r="V3" s="1047"/>
      <c r="W3" s="1047"/>
      <c r="X3" s="1047"/>
      <c r="Y3" s="1048" t="s">
        <v>898</v>
      </c>
      <c r="Z3" s="1048"/>
      <c r="AA3" s="1048"/>
    </row>
    <row r="4" spans="1:27" s="193" customFormat="1" ht="21" customHeight="1" thickTop="1">
      <c r="A4" s="660" t="s">
        <v>84</v>
      </c>
      <c r="B4" s="660"/>
      <c r="C4" s="660" t="s">
        <v>0</v>
      </c>
      <c r="D4" s="660"/>
      <c r="E4" s="660"/>
      <c r="F4" s="660"/>
      <c r="G4" s="1049" t="s">
        <v>899</v>
      </c>
      <c r="H4" s="1049"/>
      <c r="I4" s="1049"/>
      <c r="J4" s="1049"/>
      <c r="K4" s="1049"/>
      <c r="L4" s="1049"/>
      <c r="M4" s="1049"/>
      <c r="N4" s="1049"/>
      <c r="O4" s="1049"/>
      <c r="P4" s="1049"/>
      <c r="Q4" s="1049"/>
      <c r="R4" s="1049"/>
      <c r="S4" s="660" t="s">
        <v>2</v>
      </c>
      <c r="T4" s="660"/>
      <c r="U4" s="660"/>
      <c r="V4" s="660" t="s">
        <v>95</v>
      </c>
      <c r="W4" s="660"/>
      <c r="X4" s="660"/>
      <c r="Y4" s="660"/>
      <c r="Z4" s="660" t="s">
        <v>206</v>
      </c>
      <c r="AA4" s="660"/>
    </row>
    <row r="5" spans="1:27" s="193" customFormat="1" ht="18" customHeight="1">
      <c r="A5" s="392"/>
      <c r="B5" s="392"/>
      <c r="C5" s="392"/>
      <c r="D5" s="392"/>
      <c r="E5" s="392"/>
      <c r="F5" s="392"/>
      <c r="G5" s="390" t="s">
        <v>234</v>
      </c>
      <c r="H5" s="390"/>
      <c r="I5" s="390"/>
      <c r="J5" s="390"/>
      <c r="K5" s="390"/>
      <c r="L5" s="390"/>
      <c r="M5" s="390"/>
      <c r="N5" s="390"/>
      <c r="O5" s="390"/>
      <c r="P5" s="390"/>
      <c r="Q5" s="390"/>
      <c r="R5" s="390"/>
      <c r="S5" s="392"/>
      <c r="T5" s="392"/>
      <c r="U5" s="392"/>
      <c r="V5" s="392"/>
      <c r="W5" s="392"/>
      <c r="X5" s="392"/>
      <c r="Y5" s="392"/>
      <c r="Z5" s="392"/>
      <c r="AA5" s="392"/>
    </row>
    <row r="6" spans="1:27" s="193" customFormat="1" ht="18" customHeight="1">
      <c r="A6" s="392"/>
      <c r="B6" s="392"/>
      <c r="C6" s="392"/>
      <c r="D6" s="392"/>
      <c r="E6" s="392"/>
      <c r="F6" s="392"/>
      <c r="G6" s="390" t="s">
        <v>41</v>
      </c>
      <c r="H6" s="390"/>
      <c r="I6" s="390"/>
      <c r="J6" s="390" t="s">
        <v>29</v>
      </c>
      <c r="K6" s="390"/>
      <c r="L6" s="390"/>
      <c r="M6" s="390" t="s">
        <v>30</v>
      </c>
      <c r="N6" s="390"/>
      <c r="O6" s="390"/>
      <c r="P6" s="390" t="s">
        <v>31</v>
      </c>
      <c r="Q6" s="390"/>
      <c r="R6" s="390"/>
      <c r="S6" s="392"/>
      <c r="T6" s="392"/>
      <c r="U6" s="392"/>
      <c r="V6" s="392"/>
      <c r="W6" s="392"/>
      <c r="X6" s="392"/>
      <c r="Y6" s="392"/>
      <c r="Z6" s="392"/>
      <c r="AA6" s="392"/>
    </row>
    <row r="7" spans="1:27" s="193" customFormat="1" ht="30.75" customHeight="1">
      <c r="A7" s="392"/>
      <c r="B7" s="392"/>
      <c r="C7" s="392" t="s">
        <v>227</v>
      </c>
      <c r="D7" s="392"/>
      <c r="E7" s="392"/>
      <c r="F7" s="392"/>
      <c r="G7" s="390" t="s">
        <v>228</v>
      </c>
      <c r="H7" s="390"/>
      <c r="I7" s="390"/>
      <c r="J7" s="390" t="s">
        <v>229</v>
      </c>
      <c r="K7" s="390"/>
      <c r="L7" s="390"/>
      <c r="M7" s="390" t="s">
        <v>230</v>
      </c>
      <c r="N7" s="390"/>
      <c r="O7" s="390"/>
      <c r="P7" s="390" t="s">
        <v>201</v>
      </c>
      <c r="Q7" s="390"/>
      <c r="R7" s="390"/>
      <c r="S7" s="392" t="s">
        <v>650</v>
      </c>
      <c r="T7" s="392"/>
      <c r="U7" s="392"/>
      <c r="V7" s="392" t="s">
        <v>232</v>
      </c>
      <c r="W7" s="392"/>
      <c r="X7" s="392"/>
      <c r="Y7" s="392"/>
      <c r="Z7" s="392"/>
      <c r="AA7" s="392"/>
    </row>
    <row r="8" spans="1:27" s="193" customFormat="1" ht="21" customHeight="1">
      <c r="A8" s="392"/>
      <c r="B8" s="392"/>
      <c r="C8" s="357" t="s">
        <v>5</v>
      </c>
      <c r="D8" s="357" t="s">
        <v>91</v>
      </c>
      <c r="E8" s="357" t="s">
        <v>3</v>
      </c>
      <c r="F8" s="357" t="s">
        <v>4</v>
      </c>
      <c r="G8" s="357" t="s">
        <v>90</v>
      </c>
      <c r="H8" s="357" t="s">
        <v>91</v>
      </c>
      <c r="I8" s="357" t="s">
        <v>4</v>
      </c>
      <c r="J8" s="357" t="s">
        <v>90</v>
      </c>
      <c r="K8" s="357" t="s">
        <v>91</v>
      </c>
      <c r="L8" s="357" t="s">
        <v>4</v>
      </c>
      <c r="M8" s="357" t="s">
        <v>90</v>
      </c>
      <c r="N8" s="357" t="s">
        <v>91</v>
      </c>
      <c r="O8" s="357" t="s">
        <v>4</v>
      </c>
      <c r="P8" s="357" t="s">
        <v>90</v>
      </c>
      <c r="Q8" s="357" t="s">
        <v>91</v>
      </c>
      <c r="R8" s="357" t="s">
        <v>4</v>
      </c>
      <c r="S8" s="357" t="s">
        <v>5</v>
      </c>
      <c r="T8" s="357" t="s">
        <v>6</v>
      </c>
      <c r="U8" s="357" t="s">
        <v>4</v>
      </c>
      <c r="V8" s="357" t="s">
        <v>5</v>
      </c>
      <c r="W8" s="357" t="s">
        <v>91</v>
      </c>
      <c r="X8" s="357" t="s">
        <v>3</v>
      </c>
      <c r="Y8" s="357" t="s">
        <v>4</v>
      </c>
      <c r="Z8" s="392"/>
      <c r="AA8" s="392"/>
    </row>
    <row r="9" spans="1:27" s="750" customFormat="1" ht="46.5" customHeight="1" thickBot="1">
      <c r="A9" s="762"/>
      <c r="B9" s="762"/>
      <c r="C9" s="618" t="s">
        <v>198</v>
      </c>
      <c r="D9" s="618" t="s">
        <v>233</v>
      </c>
      <c r="E9" s="618" t="s">
        <v>200</v>
      </c>
      <c r="F9" s="618" t="s">
        <v>201</v>
      </c>
      <c r="G9" s="618" t="s">
        <v>198</v>
      </c>
      <c r="H9" s="618" t="s">
        <v>233</v>
      </c>
      <c r="I9" s="618" t="s">
        <v>201</v>
      </c>
      <c r="J9" s="618" t="s">
        <v>198</v>
      </c>
      <c r="K9" s="618" t="s">
        <v>233</v>
      </c>
      <c r="L9" s="618" t="s">
        <v>201</v>
      </c>
      <c r="M9" s="618" t="s">
        <v>198</v>
      </c>
      <c r="N9" s="618" t="s">
        <v>233</v>
      </c>
      <c r="O9" s="618" t="s">
        <v>201</v>
      </c>
      <c r="P9" s="618" t="s">
        <v>198</v>
      </c>
      <c r="Q9" s="618" t="s">
        <v>233</v>
      </c>
      <c r="R9" s="618" t="s">
        <v>201</v>
      </c>
      <c r="S9" s="618" t="s">
        <v>198</v>
      </c>
      <c r="T9" s="618" t="s">
        <v>233</v>
      </c>
      <c r="U9" s="618" t="s">
        <v>201</v>
      </c>
      <c r="V9" s="618" t="s">
        <v>198</v>
      </c>
      <c r="W9" s="618" t="s">
        <v>233</v>
      </c>
      <c r="X9" s="618" t="s">
        <v>200</v>
      </c>
      <c r="Y9" s="618" t="s">
        <v>201</v>
      </c>
      <c r="Z9" s="762"/>
      <c r="AA9" s="762"/>
    </row>
    <row r="10" spans="1:27" ht="18" customHeight="1">
      <c r="A10" s="631" t="s">
        <v>382</v>
      </c>
      <c r="B10" s="631"/>
      <c r="C10" s="1050">
        <v>1</v>
      </c>
      <c r="D10" s="1050">
        <v>3</v>
      </c>
      <c r="E10" s="1050">
        <v>1</v>
      </c>
      <c r="F10" s="1050">
        <f>SUM(C10:E10)</f>
        <v>5</v>
      </c>
      <c r="G10" s="1050">
        <v>62</v>
      </c>
      <c r="H10" s="1050">
        <v>54</v>
      </c>
      <c r="I10" s="1050">
        <f>SUM(G10:H10)</f>
        <v>116</v>
      </c>
      <c r="J10" s="1050">
        <v>31</v>
      </c>
      <c r="K10" s="1050">
        <v>51</v>
      </c>
      <c r="L10" s="1050">
        <v>82</v>
      </c>
      <c r="M10" s="1050">
        <v>13</v>
      </c>
      <c r="N10" s="1050">
        <v>22</v>
      </c>
      <c r="O10" s="1050">
        <f>SUM(M10:N10)</f>
        <v>35</v>
      </c>
      <c r="P10" s="1050">
        <f>SUM(M10,J10,G10)</f>
        <v>106</v>
      </c>
      <c r="Q10" s="1050">
        <f>SUM(N10,K10,H10)</f>
        <v>127</v>
      </c>
      <c r="R10" s="1050">
        <f>SUM(P10:Q10)</f>
        <v>233</v>
      </c>
      <c r="S10" s="1050">
        <v>19</v>
      </c>
      <c r="T10" s="1050">
        <v>41</v>
      </c>
      <c r="U10" s="1050">
        <f>SUM(S10:T10)</f>
        <v>60</v>
      </c>
      <c r="V10" s="1050">
        <v>12</v>
      </c>
      <c r="W10" s="1050">
        <v>11</v>
      </c>
      <c r="X10" s="1050">
        <v>3</v>
      </c>
      <c r="Y10" s="1050">
        <f t="shared" ref="Y10:Y30" si="0">SUM(V10:X10)</f>
        <v>26</v>
      </c>
      <c r="Z10" s="473" t="s">
        <v>380</v>
      </c>
      <c r="AA10" s="473"/>
    </row>
    <row r="11" spans="1:27" ht="18" customHeight="1">
      <c r="A11" s="624" t="s">
        <v>387</v>
      </c>
      <c r="B11" s="624"/>
      <c r="C11" s="1050">
        <v>1</v>
      </c>
      <c r="D11" s="1050">
        <v>6</v>
      </c>
      <c r="E11" s="1050">
        <v>2</v>
      </c>
      <c r="F11" s="1050">
        <f>SUM(C11:E11)</f>
        <v>9</v>
      </c>
      <c r="G11" s="1050">
        <v>80</v>
      </c>
      <c r="H11" s="1050">
        <v>151</v>
      </c>
      <c r="I11" s="1050">
        <f t="shared" ref="I11:I29" si="1">SUM(G11:H11)</f>
        <v>231</v>
      </c>
      <c r="J11" s="1050">
        <v>41</v>
      </c>
      <c r="K11" s="1050">
        <v>114</v>
      </c>
      <c r="L11" s="1050">
        <v>155</v>
      </c>
      <c r="M11" s="1050">
        <v>48</v>
      </c>
      <c r="N11" s="1050">
        <v>177</v>
      </c>
      <c r="O11" s="1050">
        <f t="shared" ref="O11:O29" si="2">SUM(M11:N11)</f>
        <v>225</v>
      </c>
      <c r="P11" s="1050">
        <f>SUM(M11,J11,G11)</f>
        <v>169</v>
      </c>
      <c r="Q11" s="1050">
        <f>SUM(N11,K11,H11)</f>
        <v>442</v>
      </c>
      <c r="R11" s="1050">
        <f t="shared" ref="R11:R29" si="3">SUM(P11:Q11)</f>
        <v>611</v>
      </c>
      <c r="S11" s="1050">
        <v>48</v>
      </c>
      <c r="T11" s="1050">
        <v>50</v>
      </c>
      <c r="U11" s="1050">
        <f t="shared" ref="U11:U29" si="4">SUM(S11:T11)</f>
        <v>98</v>
      </c>
      <c r="V11" s="1050">
        <v>10</v>
      </c>
      <c r="W11" s="1050">
        <v>28</v>
      </c>
      <c r="X11" s="1050">
        <v>0</v>
      </c>
      <c r="Y11" s="1050">
        <f t="shared" si="0"/>
        <v>38</v>
      </c>
      <c r="Z11" s="536" t="s">
        <v>207</v>
      </c>
      <c r="AA11" s="536"/>
    </row>
    <row r="12" spans="1:27" ht="18" customHeight="1">
      <c r="A12" s="624" t="s">
        <v>388</v>
      </c>
      <c r="B12" s="624"/>
      <c r="C12" s="1050">
        <v>1</v>
      </c>
      <c r="D12" s="1050">
        <v>3</v>
      </c>
      <c r="E12" s="1050">
        <v>0</v>
      </c>
      <c r="F12" s="1050">
        <f t="shared" ref="F12:F29" si="5">SUM(C12:E12)</f>
        <v>4</v>
      </c>
      <c r="G12" s="1050">
        <v>20</v>
      </c>
      <c r="H12" s="1050">
        <v>117</v>
      </c>
      <c r="I12" s="1050">
        <f t="shared" si="1"/>
        <v>137</v>
      </c>
      <c r="J12" s="1050">
        <v>12</v>
      </c>
      <c r="K12" s="1050">
        <v>110</v>
      </c>
      <c r="L12" s="1050">
        <v>122</v>
      </c>
      <c r="M12" s="1050">
        <v>11</v>
      </c>
      <c r="N12" s="1050">
        <v>95</v>
      </c>
      <c r="O12" s="1050">
        <f t="shared" si="2"/>
        <v>106</v>
      </c>
      <c r="P12" s="1050">
        <f t="shared" ref="P12:Q29" si="6">SUM(M12,J12,G12)</f>
        <v>43</v>
      </c>
      <c r="Q12" s="1050">
        <f t="shared" si="6"/>
        <v>322</v>
      </c>
      <c r="R12" s="1050">
        <f t="shared" si="3"/>
        <v>365</v>
      </c>
      <c r="S12" s="1050">
        <v>14</v>
      </c>
      <c r="T12" s="1050">
        <v>67</v>
      </c>
      <c r="U12" s="1050">
        <f t="shared" si="4"/>
        <v>81</v>
      </c>
      <c r="V12" s="1050">
        <v>5</v>
      </c>
      <c r="W12" s="1050">
        <v>19</v>
      </c>
      <c r="X12" s="1050">
        <v>0</v>
      </c>
      <c r="Y12" s="1050">
        <f t="shared" si="0"/>
        <v>24</v>
      </c>
      <c r="Z12" s="473" t="s">
        <v>208</v>
      </c>
      <c r="AA12" s="473"/>
    </row>
    <row r="13" spans="1:27" ht="18" customHeight="1">
      <c r="A13" s="624" t="s">
        <v>389</v>
      </c>
      <c r="B13" s="624"/>
      <c r="C13" s="1050">
        <v>1</v>
      </c>
      <c r="D13" s="1050">
        <v>1</v>
      </c>
      <c r="E13" s="1050">
        <v>0</v>
      </c>
      <c r="F13" s="1050">
        <f t="shared" si="5"/>
        <v>2</v>
      </c>
      <c r="G13" s="1050">
        <v>46</v>
      </c>
      <c r="H13" s="1050">
        <v>46</v>
      </c>
      <c r="I13" s="1050">
        <f t="shared" si="1"/>
        <v>92</v>
      </c>
      <c r="J13" s="1050">
        <v>26</v>
      </c>
      <c r="K13" s="1050">
        <v>60</v>
      </c>
      <c r="L13" s="1050">
        <v>86</v>
      </c>
      <c r="M13" s="1050">
        <v>8</v>
      </c>
      <c r="N13" s="1050">
        <v>43</v>
      </c>
      <c r="O13" s="1050">
        <f t="shared" si="2"/>
        <v>51</v>
      </c>
      <c r="P13" s="1050">
        <f t="shared" si="6"/>
        <v>80</v>
      </c>
      <c r="Q13" s="1050">
        <f t="shared" si="6"/>
        <v>149</v>
      </c>
      <c r="R13" s="1050">
        <f t="shared" si="3"/>
        <v>229</v>
      </c>
      <c r="S13" s="1050">
        <v>12</v>
      </c>
      <c r="T13" s="1050">
        <v>54</v>
      </c>
      <c r="U13" s="1050">
        <f t="shared" si="4"/>
        <v>66</v>
      </c>
      <c r="V13" s="1050">
        <v>4</v>
      </c>
      <c r="W13" s="1050">
        <v>8</v>
      </c>
      <c r="X13" s="1050">
        <v>0</v>
      </c>
      <c r="Y13" s="1050">
        <f t="shared" si="0"/>
        <v>12</v>
      </c>
      <c r="Z13" s="473" t="s">
        <v>209</v>
      </c>
      <c r="AA13" s="473"/>
    </row>
    <row r="14" spans="1:27" ht="18" customHeight="1">
      <c r="A14" s="627" t="s">
        <v>8</v>
      </c>
      <c r="B14" s="778" t="s">
        <v>69</v>
      </c>
      <c r="C14" s="1050">
        <v>1</v>
      </c>
      <c r="D14" s="1050">
        <v>5</v>
      </c>
      <c r="E14" s="1050">
        <v>0</v>
      </c>
      <c r="F14" s="1050">
        <f t="shared" si="5"/>
        <v>6</v>
      </c>
      <c r="G14" s="1050">
        <v>66</v>
      </c>
      <c r="H14" s="1050">
        <v>141</v>
      </c>
      <c r="I14" s="1050">
        <f t="shared" si="1"/>
        <v>207</v>
      </c>
      <c r="J14" s="1050">
        <v>71</v>
      </c>
      <c r="K14" s="1050">
        <v>153</v>
      </c>
      <c r="L14" s="1050">
        <v>224</v>
      </c>
      <c r="M14" s="1050">
        <v>61</v>
      </c>
      <c r="N14" s="1050">
        <v>136</v>
      </c>
      <c r="O14" s="1050">
        <f t="shared" si="2"/>
        <v>197</v>
      </c>
      <c r="P14" s="1050">
        <f t="shared" si="6"/>
        <v>198</v>
      </c>
      <c r="Q14" s="1050">
        <f t="shared" si="6"/>
        <v>430</v>
      </c>
      <c r="R14" s="1050">
        <f t="shared" si="3"/>
        <v>628</v>
      </c>
      <c r="S14" s="1050">
        <v>18</v>
      </c>
      <c r="T14" s="1050">
        <v>166</v>
      </c>
      <c r="U14" s="1050">
        <f t="shared" si="4"/>
        <v>184</v>
      </c>
      <c r="V14" s="1050">
        <v>12</v>
      </c>
      <c r="W14" s="1050">
        <v>26</v>
      </c>
      <c r="X14" s="1050">
        <v>0</v>
      </c>
      <c r="Y14" s="1050">
        <f t="shared" si="0"/>
        <v>38</v>
      </c>
      <c r="Z14" s="901" t="s">
        <v>210</v>
      </c>
      <c r="AA14" s="476" t="s">
        <v>211</v>
      </c>
    </row>
    <row r="15" spans="1:27" ht="18" customHeight="1">
      <c r="A15" s="628"/>
      <c r="B15" s="778" t="s">
        <v>73</v>
      </c>
      <c r="C15" s="1050">
        <v>1</v>
      </c>
      <c r="D15" s="1050">
        <v>8</v>
      </c>
      <c r="E15" s="1050">
        <v>1</v>
      </c>
      <c r="F15" s="1050">
        <f t="shared" si="5"/>
        <v>10</v>
      </c>
      <c r="G15" s="1050">
        <v>70</v>
      </c>
      <c r="H15" s="1050">
        <v>341</v>
      </c>
      <c r="I15" s="1050">
        <f t="shared" si="1"/>
        <v>411</v>
      </c>
      <c r="J15" s="1050">
        <v>73</v>
      </c>
      <c r="K15" s="1050">
        <v>359</v>
      </c>
      <c r="L15" s="1050">
        <v>432</v>
      </c>
      <c r="M15" s="1050">
        <v>67</v>
      </c>
      <c r="N15" s="1050">
        <v>310</v>
      </c>
      <c r="O15" s="1050">
        <f t="shared" si="2"/>
        <v>377</v>
      </c>
      <c r="P15" s="1050">
        <f t="shared" si="6"/>
        <v>210</v>
      </c>
      <c r="Q15" s="1050">
        <f t="shared" si="6"/>
        <v>1010</v>
      </c>
      <c r="R15" s="1050">
        <f t="shared" si="3"/>
        <v>1220</v>
      </c>
      <c r="S15" s="1050">
        <v>10</v>
      </c>
      <c r="T15" s="1050">
        <v>210</v>
      </c>
      <c r="U15" s="1050">
        <f t="shared" si="4"/>
        <v>220</v>
      </c>
      <c r="V15" s="1050">
        <v>10</v>
      </c>
      <c r="W15" s="1050">
        <v>57</v>
      </c>
      <c r="X15" s="1050">
        <v>0</v>
      </c>
      <c r="Y15" s="1050">
        <f t="shared" si="0"/>
        <v>67</v>
      </c>
      <c r="Z15" s="901" t="s">
        <v>212</v>
      </c>
      <c r="AA15" s="476"/>
    </row>
    <row r="16" spans="1:27" ht="18" customHeight="1">
      <c r="A16" s="628"/>
      <c r="B16" s="778" t="s">
        <v>74</v>
      </c>
      <c r="C16" s="1050">
        <v>2</v>
      </c>
      <c r="D16" s="1050">
        <v>2</v>
      </c>
      <c r="E16" s="1050">
        <v>0</v>
      </c>
      <c r="F16" s="1050">
        <f t="shared" si="5"/>
        <v>4</v>
      </c>
      <c r="G16" s="1050">
        <v>47</v>
      </c>
      <c r="H16" s="1050">
        <v>72</v>
      </c>
      <c r="I16" s="1050">
        <f t="shared" si="1"/>
        <v>119</v>
      </c>
      <c r="J16" s="1050">
        <v>55</v>
      </c>
      <c r="K16" s="1050">
        <v>85</v>
      </c>
      <c r="L16" s="1050">
        <v>140</v>
      </c>
      <c r="M16" s="1050">
        <v>77</v>
      </c>
      <c r="N16" s="1050">
        <v>60</v>
      </c>
      <c r="O16" s="1050">
        <f t="shared" si="2"/>
        <v>137</v>
      </c>
      <c r="P16" s="1050">
        <f t="shared" si="6"/>
        <v>179</v>
      </c>
      <c r="Q16" s="1050">
        <f t="shared" si="6"/>
        <v>217</v>
      </c>
      <c r="R16" s="1050">
        <f t="shared" si="3"/>
        <v>396</v>
      </c>
      <c r="S16" s="1050">
        <v>23</v>
      </c>
      <c r="T16" s="1050">
        <v>62</v>
      </c>
      <c r="U16" s="1050">
        <f t="shared" si="4"/>
        <v>85</v>
      </c>
      <c r="V16" s="1050">
        <v>10</v>
      </c>
      <c r="W16" s="1050">
        <v>12</v>
      </c>
      <c r="X16" s="1050">
        <v>0</v>
      </c>
      <c r="Y16" s="1050">
        <f t="shared" si="0"/>
        <v>22</v>
      </c>
      <c r="Z16" s="901" t="s">
        <v>213</v>
      </c>
      <c r="AA16" s="476"/>
    </row>
    <row r="17" spans="1:27" ht="18" customHeight="1">
      <c r="A17" s="628"/>
      <c r="B17" s="778" t="s">
        <v>390</v>
      </c>
      <c r="C17" s="1050">
        <v>1</v>
      </c>
      <c r="D17" s="1050">
        <v>4</v>
      </c>
      <c r="E17" s="1050">
        <v>0</v>
      </c>
      <c r="F17" s="1050">
        <f t="shared" si="5"/>
        <v>5</v>
      </c>
      <c r="G17" s="1050">
        <v>137</v>
      </c>
      <c r="H17" s="1050">
        <v>170</v>
      </c>
      <c r="I17" s="1050">
        <f t="shared" si="1"/>
        <v>307</v>
      </c>
      <c r="J17" s="1050">
        <v>112</v>
      </c>
      <c r="K17" s="1050">
        <v>133</v>
      </c>
      <c r="L17" s="1050">
        <v>245</v>
      </c>
      <c r="M17" s="1050">
        <v>113</v>
      </c>
      <c r="N17" s="1050">
        <v>115</v>
      </c>
      <c r="O17" s="1050">
        <f t="shared" si="2"/>
        <v>228</v>
      </c>
      <c r="P17" s="1050">
        <f t="shared" si="6"/>
        <v>362</v>
      </c>
      <c r="Q17" s="1050">
        <f t="shared" si="6"/>
        <v>418</v>
      </c>
      <c r="R17" s="1050">
        <f t="shared" si="3"/>
        <v>780</v>
      </c>
      <c r="S17" s="1050">
        <v>13</v>
      </c>
      <c r="T17" s="1050">
        <v>155</v>
      </c>
      <c r="U17" s="1050">
        <f t="shared" si="4"/>
        <v>168</v>
      </c>
      <c r="V17" s="1050">
        <v>19</v>
      </c>
      <c r="W17" s="1050">
        <v>27</v>
      </c>
      <c r="X17" s="1050">
        <v>0</v>
      </c>
      <c r="Y17" s="1050">
        <f t="shared" si="0"/>
        <v>46</v>
      </c>
      <c r="Z17" s="901" t="s">
        <v>214</v>
      </c>
      <c r="AA17" s="476"/>
    </row>
    <row r="18" spans="1:27" ht="18" customHeight="1">
      <c r="A18" s="628"/>
      <c r="B18" s="778" t="s">
        <v>391</v>
      </c>
      <c r="C18" s="1050">
        <v>1</v>
      </c>
      <c r="D18" s="1050">
        <v>6</v>
      </c>
      <c r="E18" s="1050">
        <v>0</v>
      </c>
      <c r="F18" s="1050">
        <f t="shared" si="5"/>
        <v>7</v>
      </c>
      <c r="G18" s="1050">
        <v>82</v>
      </c>
      <c r="H18" s="1050">
        <v>272</v>
      </c>
      <c r="I18" s="1050">
        <f t="shared" si="1"/>
        <v>354</v>
      </c>
      <c r="J18" s="1050">
        <v>61</v>
      </c>
      <c r="K18" s="1050">
        <v>232</v>
      </c>
      <c r="L18" s="1050">
        <v>293</v>
      </c>
      <c r="M18" s="1050">
        <v>33</v>
      </c>
      <c r="N18" s="1050">
        <v>175</v>
      </c>
      <c r="O18" s="1050">
        <f t="shared" si="2"/>
        <v>208</v>
      </c>
      <c r="P18" s="1050">
        <f t="shared" si="6"/>
        <v>176</v>
      </c>
      <c r="Q18" s="1050">
        <f t="shared" si="6"/>
        <v>679</v>
      </c>
      <c r="R18" s="1050">
        <f t="shared" si="3"/>
        <v>855</v>
      </c>
      <c r="S18" s="1050">
        <v>8</v>
      </c>
      <c r="T18" s="1050">
        <v>123</v>
      </c>
      <c r="U18" s="1050">
        <f t="shared" si="4"/>
        <v>131</v>
      </c>
      <c r="V18" s="1050">
        <v>7</v>
      </c>
      <c r="W18" s="1050">
        <v>35</v>
      </c>
      <c r="X18" s="1050">
        <v>0</v>
      </c>
      <c r="Y18" s="1050">
        <f t="shared" si="0"/>
        <v>42</v>
      </c>
      <c r="Z18" s="901" t="s">
        <v>215</v>
      </c>
      <c r="AA18" s="476"/>
    </row>
    <row r="19" spans="1:27" ht="18" customHeight="1">
      <c r="A19" s="630"/>
      <c r="B19" s="778" t="s">
        <v>71</v>
      </c>
      <c r="C19" s="1050">
        <v>1</v>
      </c>
      <c r="D19" s="1050">
        <v>4</v>
      </c>
      <c r="E19" s="1050">
        <v>0</v>
      </c>
      <c r="F19" s="1050">
        <f t="shared" si="5"/>
        <v>5</v>
      </c>
      <c r="G19" s="1050">
        <v>55</v>
      </c>
      <c r="H19" s="1050">
        <v>116</v>
      </c>
      <c r="I19" s="1050">
        <f t="shared" si="1"/>
        <v>171</v>
      </c>
      <c r="J19" s="1050">
        <v>81</v>
      </c>
      <c r="K19" s="1050">
        <v>135</v>
      </c>
      <c r="L19" s="1050">
        <v>216</v>
      </c>
      <c r="M19" s="1050">
        <v>87</v>
      </c>
      <c r="N19" s="1050">
        <v>136</v>
      </c>
      <c r="O19" s="1050">
        <f t="shared" si="2"/>
        <v>223</v>
      </c>
      <c r="P19" s="1050">
        <f t="shared" si="6"/>
        <v>223</v>
      </c>
      <c r="Q19" s="1050">
        <f t="shared" si="6"/>
        <v>387</v>
      </c>
      <c r="R19" s="1050">
        <f t="shared" si="3"/>
        <v>610</v>
      </c>
      <c r="S19" s="1050">
        <v>10</v>
      </c>
      <c r="T19" s="1050">
        <v>124</v>
      </c>
      <c r="U19" s="1050">
        <f t="shared" si="4"/>
        <v>134</v>
      </c>
      <c r="V19" s="1050">
        <v>9</v>
      </c>
      <c r="W19" s="1050">
        <v>24</v>
      </c>
      <c r="X19" s="1050">
        <v>0</v>
      </c>
      <c r="Y19" s="1050">
        <f t="shared" si="0"/>
        <v>33</v>
      </c>
      <c r="Z19" s="901" t="s">
        <v>216</v>
      </c>
      <c r="AA19" s="477"/>
    </row>
    <row r="20" spans="1:27" ht="18" customHeight="1">
      <c r="A20" s="624" t="s">
        <v>180</v>
      </c>
      <c r="B20" s="624"/>
      <c r="C20" s="1050">
        <v>2</v>
      </c>
      <c r="D20" s="1050">
        <v>3</v>
      </c>
      <c r="E20" s="1050">
        <v>1</v>
      </c>
      <c r="F20" s="1050">
        <f t="shared" si="5"/>
        <v>6</v>
      </c>
      <c r="G20" s="1050">
        <v>87</v>
      </c>
      <c r="H20" s="1050">
        <v>112</v>
      </c>
      <c r="I20" s="1050">
        <f t="shared" si="1"/>
        <v>199</v>
      </c>
      <c r="J20" s="1050">
        <v>68</v>
      </c>
      <c r="K20" s="1050">
        <v>80</v>
      </c>
      <c r="L20" s="1050">
        <v>148</v>
      </c>
      <c r="M20" s="1050">
        <v>28</v>
      </c>
      <c r="N20" s="1050">
        <v>50</v>
      </c>
      <c r="O20" s="1050">
        <f t="shared" si="2"/>
        <v>78</v>
      </c>
      <c r="P20" s="1050">
        <f t="shared" si="6"/>
        <v>183</v>
      </c>
      <c r="Q20" s="1050">
        <f t="shared" si="6"/>
        <v>242</v>
      </c>
      <c r="R20" s="1050">
        <f t="shared" si="3"/>
        <v>425</v>
      </c>
      <c r="S20" s="1050">
        <v>49</v>
      </c>
      <c r="T20" s="1050">
        <v>36</v>
      </c>
      <c r="U20" s="1050">
        <f t="shared" si="4"/>
        <v>85</v>
      </c>
      <c r="V20" s="1050">
        <v>11</v>
      </c>
      <c r="W20" s="1050">
        <v>15</v>
      </c>
      <c r="X20" s="1050">
        <v>0</v>
      </c>
      <c r="Y20" s="1050">
        <f t="shared" si="0"/>
        <v>26</v>
      </c>
      <c r="Z20" s="473" t="s">
        <v>217</v>
      </c>
      <c r="AA20" s="473"/>
    </row>
    <row r="21" spans="1:27" ht="18" customHeight="1">
      <c r="A21" s="624" t="s">
        <v>76</v>
      </c>
      <c r="B21" s="624"/>
      <c r="C21" s="1050">
        <v>0</v>
      </c>
      <c r="D21" s="1050">
        <v>3</v>
      </c>
      <c r="E21" s="1050">
        <v>0</v>
      </c>
      <c r="F21" s="1050">
        <f t="shared" si="5"/>
        <v>3</v>
      </c>
      <c r="G21" s="1050">
        <v>46</v>
      </c>
      <c r="H21" s="1050">
        <v>99</v>
      </c>
      <c r="I21" s="1050">
        <f t="shared" si="1"/>
        <v>145</v>
      </c>
      <c r="J21" s="1050">
        <v>45</v>
      </c>
      <c r="K21" s="1050">
        <v>64</v>
      </c>
      <c r="L21" s="1050">
        <v>109</v>
      </c>
      <c r="M21" s="1050">
        <v>21</v>
      </c>
      <c r="N21" s="1050">
        <v>67</v>
      </c>
      <c r="O21" s="1050">
        <f t="shared" si="2"/>
        <v>88</v>
      </c>
      <c r="P21" s="1050">
        <f t="shared" si="6"/>
        <v>112</v>
      </c>
      <c r="Q21" s="1050">
        <f t="shared" si="6"/>
        <v>230</v>
      </c>
      <c r="R21" s="1050">
        <f t="shared" si="3"/>
        <v>342</v>
      </c>
      <c r="S21" s="1050">
        <v>21</v>
      </c>
      <c r="T21" s="1050">
        <v>101</v>
      </c>
      <c r="U21" s="1050">
        <f t="shared" si="4"/>
        <v>122</v>
      </c>
      <c r="V21" s="1050">
        <v>6</v>
      </c>
      <c r="W21" s="1050">
        <v>16</v>
      </c>
      <c r="X21" s="1050">
        <v>0</v>
      </c>
      <c r="Y21" s="1050">
        <f t="shared" si="0"/>
        <v>22</v>
      </c>
      <c r="Z21" s="473" t="s">
        <v>218</v>
      </c>
      <c r="AA21" s="473"/>
    </row>
    <row r="22" spans="1:27" ht="18" customHeight="1">
      <c r="A22" s="624" t="s">
        <v>393</v>
      </c>
      <c r="B22" s="624"/>
      <c r="C22" s="1050">
        <v>1</v>
      </c>
      <c r="D22" s="1050">
        <v>2</v>
      </c>
      <c r="E22" s="1050">
        <v>0</v>
      </c>
      <c r="F22" s="1050">
        <f t="shared" si="5"/>
        <v>3</v>
      </c>
      <c r="G22" s="1050">
        <v>54</v>
      </c>
      <c r="H22" s="1050">
        <v>74</v>
      </c>
      <c r="I22" s="1050">
        <f t="shared" si="1"/>
        <v>128</v>
      </c>
      <c r="J22" s="1050">
        <v>46</v>
      </c>
      <c r="K22" s="1050">
        <v>74</v>
      </c>
      <c r="L22" s="1050">
        <v>120</v>
      </c>
      <c r="M22" s="1050">
        <v>64</v>
      </c>
      <c r="N22" s="1050">
        <v>46</v>
      </c>
      <c r="O22" s="1050">
        <f t="shared" si="2"/>
        <v>110</v>
      </c>
      <c r="P22" s="1050">
        <f t="shared" si="6"/>
        <v>164</v>
      </c>
      <c r="Q22" s="1050">
        <f t="shared" si="6"/>
        <v>194</v>
      </c>
      <c r="R22" s="1050">
        <f t="shared" si="3"/>
        <v>358</v>
      </c>
      <c r="S22" s="1050">
        <v>23</v>
      </c>
      <c r="T22" s="1050">
        <v>54</v>
      </c>
      <c r="U22" s="1050">
        <f t="shared" si="4"/>
        <v>77</v>
      </c>
      <c r="V22" s="1050">
        <v>7</v>
      </c>
      <c r="W22" s="1050">
        <v>11</v>
      </c>
      <c r="X22" s="1050">
        <v>0</v>
      </c>
      <c r="Y22" s="1050">
        <f t="shared" si="0"/>
        <v>18</v>
      </c>
      <c r="Z22" s="473" t="s">
        <v>219</v>
      </c>
      <c r="AA22" s="473"/>
    </row>
    <row r="23" spans="1:27" ht="18" customHeight="1">
      <c r="A23" s="624" t="s">
        <v>394</v>
      </c>
      <c r="B23" s="624"/>
      <c r="C23" s="1050">
        <v>1</v>
      </c>
      <c r="D23" s="1050">
        <v>1</v>
      </c>
      <c r="E23" s="1050">
        <v>0</v>
      </c>
      <c r="F23" s="1050">
        <f t="shared" si="5"/>
        <v>2</v>
      </c>
      <c r="G23" s="1050">
        <v>22</v>
      </c>
      <c r="H23" s="1050">
        <v>58</v>
      </c>
      <c r="I23" s="1050">
        <f t="shared" si="1"/>
        <v>80</v>
      </c>
      <c r="J23" s="1050">
        <v>40</v>
      </c>
      <c r="K23" s="1050">
        <v>61</v>
      </c>
      <c r="L23" s="1050">
        <v>101</v>
      </c>
      <c r="M23" s="1050">
        <v>29</v>
      </c>
      <c r="N23" s="1050">
        <v>30</v>
      </c>
      <c r="O23" s="1050">
        <f t="shared" si="2"/>
        <v>59</v>
      </c>
      <c r="P23" s="1050">
        <f t="shared" si="6"/>
        <v>91</v>
      </c>
      <c r="Q23" s="1050">
        <f t="shared" si="6"/>
        <v>149</v>
      </c>
      <c r="R23" s="1050">
        <f t="shared" si="3"/>
        <v>240</v>
      </c>
      <c r="S23" s="1050">
        <v>7</v>
      </c>
      <c r="T23" s="1050">
        <v>33</v>
      </c>
      <c r="U23" s="1050">
        <f t="shared" si="4"/>
        <v>40</v>
      </c>
      <c r="V23" s="1050">
        <v>5</v>
      </c>
      <c r="W23" s="1050">
        <v>7</v>
      </c>
      <c r="X23" s="1050">
        <v>0</v>
      </c>
      <c r="Y23" s="1050">
        <f t="shared" si="0"/>
        <v>12</v>
      </c>
      <c r="Z23" s="473" t="s">
        <v>220</v>
      </c>
      <c r="AA23" s="473"/>
    </row>
    <row r="24" spans="1:27" ht="18" customHeight="1">
      <c r="A24" s="624" t="s">
        <v>409</v>
      </c>
      <c r="B24" s="624"/>
      <c r="C24" s="1050">
        <v>1</v>
      </c>
      <c r="D24" s="1050">
        <v>1</v>
      </c>
      <c r="E24" s="1050">
        <v>0</v>
      </c>
      <c r="F24" s="1050">
        <f t="shared" si="5"/>
        <v>2</v>
      </c>
      <c r="G24" s="1050">
        <v>65</v>
      </c>
      <c r="H24" s="1050">
        <v>28</v>
      </c>
      <c r="I24" s="1050">
        <f t="shared" si="1"/>
        <v>93</v>
      </c>
      <c r="J24" s="1050">
        <v>54</v>
      </c>
      <c r="K24" s="1050">
        <v>24</v>
      </c>
      <c r="L24" s="1050">
        <v>78</v>
      </c>
      <c r="M24" s="1050">
        <v>28</v>
      </c>
      <c r="N24" s="1050">
        <v>21</v>
      </c>
      <c r="O24" s="1050">
        <f t="shared" si="2"/>
        <v>49</v>
      </c>
      <c r="P24" s="1050">
        <f t="shared" si="6"/>
        <v>147</v>
      </c>
      <c r="Q24" s="1050">
        <f t="shared" si="6"/>
        <v>73</v>
      </c>
      <c r="R24" s="1050">
        <f t="shared" si="3"/>
        <v>220</v>
      </c>
      <c r="S24" s="1050">
        <v>23</v>
      </c>
      <c r="T24" s="1050">
        <v>70</v>
      </c>
      <c r="U24" s="1050">
        <f t="shared" si="4"/>
        <v>93</v>
      </c>
      <c r="V24" s="1050">
        <v>8</v>
      </c>
      <c r="W24" s="1050">
        <v>3</v>
      </c>
      <c r="X24" s="1050">
        <v>0</v>
      </c>
      <c r="Y24" s="1050">
        <f t="shared" si="0"/>
        <v>11</v>
      </c>
      <c r="Z24" s="473" t="s">
        <v>221</v>
      </c>
      <c r="AA24" s="473"/>
    </row>
    <row r="25" spans="1:27" ht="18" customHeight="1">
      <c r="A25" s="624" t="s">
        <v>9</v>
      </c>
      <c r="B25" s="624"/>
      <c r="C25" s="1050">
        <v>1</v>
      </c>
      <c r="D25" s="1050">
        <v>2</v>
      </c>
      <c r="E25" s="1050">
        <v>1</v>
      </c>
      <c r="F25" s="1050">
        <f t="shared" si="5"/>
        <v>4</v>
      </c>
      <c r="G25" s="1050">
        <v>41</v>
      </c>
      <c r="H25" s="1050">
        <v>48</v>
      </c>
      <c r="I25" s="1050">
        <f t="shared" si="1"/>
        <v>89</v>
      </c>
      <c r="J25" s="1050">
        <v>20</v>
      </c>
      <c r="K25" s="1050">
        <v>60</v>
      </c>
      <c r="L25" s="1050">
        <v>80</v>
      </c>
      <c r="M25" s="1050">
        <v>20</v>
      </c>
      <c r="N25" s="1050">
        <v>33</v>
      </c>
      <c r="O25" s="1050">
        <f t="shared" si="2"/>
        <v>53</v>
      </c>
      <c r="P25" s="1050">
        <f t="shared" si="6"/>
        <v>81</v>
      </c>
      <c r="Q25" s="1050">
        <f t="shared" si="6"/>
        <v>141</v>
      </c>
      <c r="R25" s="1050">
        <f t="shared" si="3"/>
        <v>222</v>
      </c>
      <c r="S25" s="1050">
        <v>17</v>
      </c>
      <c r="T25" s="1050">
        <v>25</v>
      </c>
      <c r="U25" s="1050">
        <f t="shared" si="4"/>
        <v>42</v>
      </c>
      <c r="V25" s="1050">
        <v>4</v>
      </c>
      <c r="W25" s="1050">
        <v>7</v>
      </c>
      <c r="X25" s="1050">
        <v>2</v>
      </c>
      <c r="Y25" s="1050">
        <f t="shared" si="0"/>
        <v>13</v>
      </c>
      <c r="Z25" s="473" t="s">
        <v>222</v>
      </c>
      <c r="AA25" s="473"/>
    </row>
    <row r="26" spans="1:27" ht="18" customHeight="1">
      <c r="A26" s="624" t="s">
        <v>79</v>
      </c>
      <c r="B26" s="624"/>
      <c r="C26" s="1050">
        <v>1</v>
      </c>
      <c r="D26" s="1050">
        <v>3</v>
      </c>
      <c r="E26" s="1050">
        <v>0</v>
      </c>
      <c r="F26" s="1050">
        <f t="shared" si="5"/>
        <v>4</v>
      </c>
      <c r="G26" s="1050">
        <v>30</v>
      </c>
      <c r="H26" s="1050">
        <v>75</v>
      </c>
      <c r="I26" s="1050">
        <f t="shared" si="1"/>
        <v>105</v>
      </c>
      <c r="J26" s="1050">
        <v>28</v>
      </c>
      <c r="K26" s="1050">
        <v>73</v>
      </c>
      <c r="L26" s="1050">
        <v>101</v>
      </c>
      <c r="M26" s="1050">
        <v>33</v>
      </c>
      <c r="N26" s="1050">
        <v>78</v>
      </c>
      <c r="O26" s="1050">
        <f t="shared" si="2"/>
        <v>111</v>
      </c>
      <c r="P26" s="1050">
        <f t="shared" si="6"/>
        <v>91</v>
      </c>
      <c r="Q26" s="1050">
        <f t="shared" si="6"/>
        <v>226</v>
      </c>
      <c r="R26" s="1050">
        <f t="shared" si="3"/>
        <v>317</v>
      </c>
      <c r="S26" s="1050">
        <v>11</v>
      </c>
      <c r="T26" s="1050">
        <v>51</v>
      </c>
      <c r="U26" s="1050">
        <f t="shared" si="4"/>
        <v>62</v>
      </c>
      <c r="V26" s="1050">
        <v>6</v>
      </c>
      <c r="W26" s="1050">
        <v>9</v>
      </c>
      <c r="X26" s="1050">
        <v>0</v>
      </c>
      <c r="Y26" s="1050">
        <f t="shared" si="0"/>
        <v>15</v>
      </c>
      <c r="Z26" s="473" t="s">
        <v>223</v>
      </c>
      <c r="AA26" s="473"/>
    </row>
    <row r="27" spans="1:27" ht="18" customHeight="1">
      <c r="A27" s="624" t="s">
        <v>395</v>
      </c>
      <c r="B27" s="624"/>
      <c r="C27" s="1050">
        <v>1</v>
      </c>
      <c r="D27" s="1050">
        <v>3</v>
      </c>
      <c r="E27" s="1050">
        <v>0</v>
      </c>
      <c r="F27" s="1050">
        <f t="shared" si="5"/>
        <v>4</v>
      </c>
      <c r="G27" s="1050">
        <v>44</v>
      </c>
      <c r="H27" s="1050">
        <v>61</v>
      </c>
      <c r="I27" s="1050">
        <f t="shared" si="1"/>
        <v>105</v>
      </c>
      <c r="J27" s="1050">
        <v>40</v>
      </c>
      <c r="K27" s="1050">
        <v>42</v>
      </c>
      <c r="L27" s="1050">
        <v>82</v>
      </c>
      <c r="M27" s="1050">
        <v>38</v>
      </c>
      <c r="N27" s="1050">
        <v>50</v>
      </c>
      <c r="O27" s="1050">
        <f t="shared" si="2"/>
        <v>88</v>
      </c>
      <c r="P27" s="1050">
        <f t="shared" si="6"/>
        <v>122</v>
      </c>
      <c r="Q27" s="1050">
        <f t="shared" si="6"/>
        <v>153</v>
      </c>
      <c r="R27" s="1050">
        <f t="shared" si="3"/>
        <v>275</v>
      </c>
      <c r="S27" s="1050">
        <v>18</v>
      </c>
      <c r="T27" s="1050">
        <v>84</v>
      </c>
      <c r="U27" s="1050">
        <f t="shared" si="4"/>
        <v>102</v>
      </c>
      <c r="V27" s="1050">
        <v>9</v>
      </c>
      <c r="W27" s="1050">
        <v>9</v>
      </c>
      <c r="X27" s="1050">
        <v>0</v>
      </c>
      <c r="Y27" s="1050">
        <f t="shared" si="0"/>
        <v>18</v>
      </c>
      <c r="Z27" s="473" t="s">
        <v>224</v>
      </c>
      <c r="AA27" s="473"/>
    </row>
    <row r="28" spans="1:27" ht="18" customHeight="1">
      <c r="A28" s="624" t="s">
        <v>81</v>
      </c>
      <c r="B28" s="624"/>
      <c r="C28" s="1050">
        <v>3</v>
      </c>
      <c r="D28" s="1050">
        <v>4</v>
      </c>
      <c r="E28" s="1050">
        <v>0</v>
      </c>
      <c r="F28" s="1050">
        <f t="shared" si="5"/>
        <v>7</v>
      </c>
      <c r="G28" s="1050">
        <v>185</v>
      </c>
      <c r="H28" s="1050">
        <v>117</v>
      </c>
      <c r="I28" s="1050">
        <f t="shared" si="1"/>
        <v>302</v>
      </c>
      <c r="J28" s="1050">
        <v>184</v>
      </c>
      <c r="K28" s="1050">
        <v>114</v>
      </c>
      <c r="L28" s="1050">
        <v>298</v>
      </c>
      <c r="M28" s="1050">
        <v>347</v>
      </c>
      <c r="N28" s="1050">
        <v>153</v>
      </c>
      <c r="O28" s="1050">
        <f t="shared" si="2"/>
        <v>500</v>
      </c>
      <c r="P28" s="1050">
        <f t="shared" si="6"/>
        <v>716</v>
      </c>
      <c r="Q28" s="1050">
        <f t="shared" si="6"/>
        <v>384</v>
      </c>
      <c r="R28" s="1050">
        <f t="shared" si="3"/>
        <v>1100</v>
      </c>
      <c r="S28" s="1050">
        <v>53</v>
      </c>
      <c r="T28" s="1050">
        <v>82</v>
      </c>
      <c r="U28" s="1050">
        <f t="shared" si="4"/>
        <v>135</v>
      </c>
      <c r="V28" s="1050">
        <v>36</v>
      </c>
      <c r="W28" s="1050">
        <v>20</v>
      </c>
      <c r="X28" s="1050">
        <v>0</v>
      </c>
      <c r="Y28" s="1050">
        <f t="shared" si="0"/>
        <v>56</v>
      </c>
      <c r="Z28" s="473" t="s">
        <v>225</v>
      </c>
      <c r="AA28" s="473"/>
    </row>
    <row r="29" spans="1:27" ht="18" customHeight="1" thickBot="1">
      <c r="A29" s="631" t="s">
        <v>10</v>
      </c>
      <c r="B29" s="631"/>
      <c r="C29" s="1051">
        <v>2</v>
      </c>
      <c r="D29" s="1051">
        <v>3</v>
      </c>
      <c r="E29" s="1051">
        <v>0</v>
      </c>
      <c r="F29" s="1050">
        <f t="shared" si="5"/>
        <v>5</v>
      </c>
      <c r="G29" s="1051">
        <v>294</v>
      </c>
      <c r="H29" s="1051">
        <v>229</v>
      </c>
      <c r="I29" s="1050">
        <f t="shared" si="1"/>
        <v>523</v>
      </c>
      <c r="J29" s="1051">
        <v>261</v>
      </c>
      <c r="K29" s="1051">
        <v>220</v>
      </c>
      <c r="L29" s="1050">
        <v>481</v>
      </c>
      <c r="M29" s="1051">
        <v>222</v>
      </c>
      <c r="N29" s="1051">
        <v>173</v>
      </c>
      <c r="O29" s="1050">
        <f t="shared" si="2"/>
        <v>395</v>
      </c>
      <c r="P29" s="1050">
        <f t="shared" si="6"/>
        <v>777</v>
      </c>
      <c r="Q29" s="1050">
        <f t="shared" si="6"/>
        <v>622</v>
      </c>
      <c r="R29" s="1050">
        <f t="shared" si="3"/>
        <v>1399</v>
      </c>
      <c r="S29" s="1052">
        <v>51</v>
      </c>
      <c r="T29" s="1052">
        <v>86</v>
      </c>
      <c r="U29" s="1050">
        <f t="shared" si="4"/>
        <v>137</v>
      </c>
      <c r="V29" s="1051">
        <v>28</v>
      </c>
      <c r="W29" s="1051">
        <v>23</v>
      </c>
      <c r="X29" s="1051">
        <v>4</v>
      </c>
      <c r="Y29" s="1050">
        <f t="shared" si="0"/>
        <v>55</v>
      </c>
      <c r="Z29" s="536" t="s">
        <v>226</v>
      </c>
      <c r="AA29" s="536"/>
    </row>
    <row r="30" spans="1:27" s="193" customFormat="1" ht="18" customHeight="1" thickBot="1">
      <c r="A30" s="633" t="s">
        <v>11</v>
      </c>
      <c r="B30" s="633"/>
      <c r="C30" s="1053">
        <f>SUM(C10:C29)</f>
        <v>24</v>
      </c>
      <c r="D30" s="1053">
        <f t="shared" ref="D30:X30" si="7">SUM(D10:D29)</f>
        <v>67</v>
      </c>
      <c r="E30" s="1053">
        <f t="shared" si="7"/>
        <v>6</v>
      </c>
      <c r="F30" s="1053">
        <f t="shared" si="7"/>
        <v>97</v>
      </c>
      <c r="G30" s="1053">
        <f t="shared" si="7"/>
        <v>1533</v>
      </c>
      <c r="H30" s="1053">
        <f t="shared" si="7"/>
        <v>2381</v>
      </c>
      <c r="I30" s="1053">
        <f t="shared" si="7"/>
        <v>3914</v>
      </c>
      <c r="J30" s="1053">
        <f t="shared" si="7"/>
        <v>1349</v>
      </c>
      <c r="K30" s="1053">
        <f t="shared" si="7"/>
        <v>2244</v>
      </c>
      <c r="L30" s="1053">
        <f t="shared" si="7"/>
        <v>3593</v>
      </c>
      <c r="M30" s="1053">
        <f t="shared" si="7"/>
        <v>1348</v>
      </c>
      <c r="N30" s="1053">
        <f t="shared" si="7"/>
        <v>1970</v>
      </c>
      <c r="O30" s="1053">
        <f t="shared" si="7"/>
        <v>3318</v>
      </c>
      <c r="P30" s="1053">
        <f t="shared" si="7"/>
        <v>4230</v>
      </c>
      <c r="Q30" s="1053">
        <f t="shared" si="7"/>
        <v>6595</v>
      </c>
      <c r="R30" s="1053">
        <f t="shared" si="7"/>
        <v>10825</v>
      </c>
      <c r="S30" s="1053">
        <f>SUM(S10:S29)</f>
        <v>448</v>
      </c>
      <c r="T30" s="1053">
        <f>SUM(T10:T29)</f>
        <v>1674</v>
      </c>
      <c r="U30" s="1053">
        <f t="shared" si="7"/>
        <v>2122</v>
      </c>
      <c r="V30" s="1053">
        <f t="shared" si="7"/>
        <v>218</v>
      </c>
      <c r="W30" s="1053">
        <f t="shared" si="7"/>
        <v>367</v>
      </c>
      <c r="X30" s="1053">
        <f t="shared" si="7"/>
        <v>9</v>
      </c>
      <c r="Y30" s="1053">
        <f t="shared" si="0"/>
        <v>594</v>
      </c>
      <c r="Z30" s="434" t="s">
        <v>201</v>
      </c>
      <c r="AA30" s="434"/>
    </row>
    <row r="31" spans="1:27" ht="13.5" thickTop="1"/>
  </sheetData>
  <mergeCells count="54">
    <mergeCell ref="A29:B29"/>
    <mergeCell ref="Z29:AA29"/>
    <mergeCell ref="A30:B30"/>
    <mergeCell ref="Z30:AA30"/>
    <mergeCell ref="A26:B26"/>
    <mergeCell ref="Z26:AA26"/>
    <mergeCell ref="A27:B27"/>
    <mergeCell ref="Z27:AA27"/>
    <mergeCell ref="A28:B28"/>
    <mergeCell ref="Z28:AA28"/>
    <mergeCell ref="A23:B23"/>
    <mergeCell ref="Z23:AA23"/>
    <mergeCell ref="A24:B24"/>
    <mergeCell ref="Z24:AA24"/>
    <mergeCell ref="A25:B25"/>
    <mergeCell ref="Z25:AA25"/>
    <mergeCell ref="A20:B20"/>
    <mergeCell ref="Z20:AA20"/>
    <mergeCell ref="A21:B21"/>
    <mergeCell ref="Z21:AA21"/>
    <mergeCell ref="A22:B22"/>
    <mergeCell ref="Z22:AA22"/>
    <mergeCell ref="A12:B12"/>
    <mergeCell ref="Z12:AA12"/>
    <mergeCell ref="A13:B13"/>
    <mergeCell ref="Z13:AA13"/>
    <mergeCell ref="A14:A19"/>
    <mergeCell ref="AA14:AA19"/>
    <mergeCell ref="S7:U7"/>
    <mergeCell ref="V7:Y7"/>
    <mergeCell ref="A10:B10"/>
    <mergeCell ref="Z10:AA10"/>
    <mergeCell ref="A11:B11"/>
    <mergeCell ref="Z11:AA11"/>
    <mergeCell ref="G5:R5"/>
    <mergeCell ref="G6:I6"/>
    <mergeCell ref="J6:L6"/>
    <mergeCell ref="M6:O6"/>
    <mergeCell ref="P6:R6"/>
    <mergeCell ref="C7:F7"/>
    <mergeCell ref="G7:I7"/>
    <mergeCell ref="J7:L7"/>
    <mergeCell ref="M7:O7"/>
    <mergeCell ref="P7:R7"/>
    <mergeCell ref="A1:AA1"/>
    <mergeCell ref="A2:AA2"/>
    <mergeCell ref="A3:D3"/>
    <mergeCell ref="Y3:AA3"/>
    <mergeCell ref="A4:B9"/>
    <mergeCell ref="C4:F6"/>
    <mergeCell ref="G4:R4"/>
    <mergeCell ref="S4:U6"/>
    <mergeCell ref="V4:Y6"/>
    <mergeCell ref="Z4:AA9"/>
  </mergeCells>
  <printOptions horizontalCentered="1"/>
  <pageMargins left="1" right="1" top="1.5" bottom="1" header="1.5" footer="1"/>
  <pageSetup paperSize="9" scale="65" firstPageNumber="103" orientation="landscape" useFirstPageNumber="1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XFD35"/>
  <sheetViews>
    <sheetView rightToLeft="1" view="pageBreakPreview" topLeftCell="A5" zoomScale="75" zoomScaleNormal="75" zoomScaleSheetLayoutView="75" workbookViewId="0">
      <selection activeCell="C17" sqref="C17"/>
    </sheetView>
  </sheetViews>
  <sheetFormatPr defaultRowHeight="12.75"/>
  <cols>
    <col min="1" max="1" width="6.28515625" style="580" customWidth="1"/>
    <col min="2" max="2" width="9.42578125" style="580" customWidth="1"/>
    <col min="3" max="3" width="6" style="580" customWidth="1"/>
    <col min="4" max="4" width="6.140625" style="580" customWidth="1"/>
    <col min="5" max="5" width="6.7109375" style="580" customWidth="1"/>
    <col min="6" max="6" width="6.28515625" style="580" customWidth="1"/>
    <col min="7" max="7" width="6.140625" style="580" customWidth="1"/>
    <col min="8" max="8" width="6.42578125" style="580" customWidth="1"/>
    <col min="9" max="9" width="6.85546875" style="580" customWidth="1"/>
    <col min="10" max="10" width="5.85546875" style="580" customWidth="1"/>
    <col min="11" max="11" width="6.140625" style="580" customWidth="1"/>
    <col min="12" max="13" width="6.5703125" style="580" customWidth="1"/>
    <col min="14" max="14" width="7.42578125" style="580" customWidth="1"/>
    <col min="15" max="16" width="6.5703125" style="580" customWidth="1"/>
    <col min="17" max="17" width="6.7109375" style="580" customWidth="1"/>
    <col min="18" max="21" width="6.5703125" style="580" customWidth="1"/>
    <col min="22" max="22" width="6.7109375" style="580" customWidth="1"/>
    <col min="23" max="23" width="8.42578125" style="580" customWidth="1"/>
    <col min="24" max="24" width="7.7109375" style="580" customWidth="1"/>
    <col min="25" max="25" width="6.7109375" style="580" customWidth="1"/>
    <col min="26" max="26" width="10.28515625" style="580" customWidth="1"/>
    <col min="27" max="27" width="10.7109375" style="580" customWidth="1"/>
    <col min="28" max="16384" width="9.140625" style="580"/>
  </cols>
  <sheetData>
    <row r="1" spans="1:27" hidden="1"/>
    <row r="2" spans="1:27" hidden="1"/>
    <row r="3" spans="1:27" hidden="1"/>
    <row r="4" spans="1:27" hidden="1"/>
    <row r="5" spans="1:27" ht="26.25" customHeight="1">
      <c r="A5" s="635" t="s">
        <v>900</v>
      </c>
      <c r="B5" s="635"/>
      <c r="C5" s="635"/>
      <c r="D5" s="635"/>
      <c r="E5" s="635"/>
      <c r="F5" s="635"/>
      <c r="G5" s="635"/>
      <c r="H5" s="635"/>
      <c r="I5" s="635"/>
      <c r="J5" s="635"/>
      <c r="K5" s="635"/>
      <c r="L5" s="635"/>
      <c r="M5" s="635"/>
      <c r="N5" s="635"/>
      <c r="O5" s="635"/>
      <c r="P5" s="635"/>
      <c r="Q5" s="635"/>
      <c r="R5" s="635"/>
      <c r="S5" s="635"/>
      <c r="T5" s="635"/>
      <c r="U5" s="635"/>
      <c r="V5" s="635"/>
      <c r="W5" s="635"/>
      <c r="X5" s="635"/>
      <c r="Y5" s="635"/>
      <c r="Z5" s="635"/>
      <c r="AA5" s="635"/>
    </row>
    <row r="6" spans="1:27" ht="36" customHeight="1">
      <c r="A6" s="635" t="s">
        <v>901</v>
      </c>
      <c r="B6" s="635"/>
      <c r="C6" s="635"/>
      <c r="D6" s="635"/>
      <c r="E6" s="635"/>
      <c r="F6" s="635"/>
      <c r="G6" s="635"/>
      <c r="H6" s="635"/>
      <c r="I6" s="635"/>
      <c r="J6" s="635"/>
      <c r="K6" s="635"/>
      <c r="L6" s="635"/>
      <c r="M6" s="635"/>
      <c r="N6" s="635"/>
      <c r="O6" s="635"/>
      <c r="P6" s="635"/>
      <c r="Q6" s="635"/>
      <c r="R6" s="635"/>
      <c r="S6" s="635"/>
      <c r="T6" s="635"/>
      <c r="U6" s="635"/>
      <c r="V6" s="635"/>
      <c r="W6" s="635"/>
      <c r="X6" s="635"/>
      <c r="Y6" s="635"/>
      <c r="Z6" s="635"/>
      <c r="AA6" s="635"/>
    </row>
    <row r="7" spans="1:27" ht="21.75" customHeight="1" thickBot="1">
      <c r="A7" s="1046" t="s">
        <v>902</v>
      </c>
      <c r="B7" s="1046"/>
      <c r="C7" s="1047"/>
      <c r="D7" s="1047"/>
      <c r="E7" s="1047"/>
      <c r="F7" s="1047"/>
      <c r="G7" s="1047"/>
      <c r="H7" s="1047"/>
      <c r="I7" s="1047"/>
      <c r="J7" s="1047"/>
      <c r="K7" s="1047"/>
      <c r="L7" s="1047"/>
      <c r="M7" s="1047"/>
      <c r="N7" s="1047"/>
      <c r="O7" s="1047"/>
      <c r="P7" s="1047"/>
      <c r="Q7" s="1047"/>
      <c r="R7" s="1047"/>
      <c r="S7" s="1047"/>
      <c r="T7" s="1047"/>
      <c r="U7" s="1047"/>
      <c r="V7" s="1047"/>
      <c r="W7" s="1047"/>
      <c r="X7" s="1047"/>
      <c r="Y7" s="1048" t="s">
        <v>903</v>
      </c>
      <c r="Z7" s="1048"/>
      <c r="AA7" s="1048"/>
    </row>
    <row r="8" spans="1:27" s="193" customFormat="1" ht="23.1" customHeight="1" thickTop="1">
      <c r="A8" s="614" t="s">
        <v>84</v>
      </c>
      <c r="B8" s="614"/>
      <c r="C8" s="614" t="s">
        <v>0</v>
      </c>
      <c r="D8" s="614"/>
      <c r="E8" s="614"/>
      <c r="F8" s="614"/>
      <c r="G8" s="402" t="s">
        <v>114</v>
      </c>
      <c r="H8" s="402"/>
      <c r="I8" s="402"/>
      <c r="J8" s="402"/>
      <c r="K8" s="402"/>
      <c r="L8" s="402"/>
      <c r="M8" s="402"/>
      <c r="N8" s="402"/>
      <c r="O8" s="402"/>
      <c r="P8" s="402"/>
      <c r="Q8" s="402"/>
      <c r="R8" s="402"/>
      <c r="S8" s="614" t="s">
        <v>2</v>
      </c>
      <c r="T8" s="614"/>
      <c r="U8" s="614"/>
      <c r="V8" s="614" t="s">
        <v>95</v>
      </c>
      <c r="W8" s="614"/>
      <c r="X8" s="614"/>
      <c r="Y8" s="614"/>
      <c r="Z8" s="614" t="s">
        <v>206</v>
      </c>
      <c r="AA8" s="614"/>
    </row>
    <row r="9" spans="1:27" s="193" customFormat="1" ht="23.1" customHeight="1">
      <c r="A9" s="586"/>
      <c r="B9" s="586"/>
      <c r="C9" s="586"/>
      <c r="D9" s="586"/>
      <c r="E9" s="586"/>
      <c r="F9" s="586"/>
      <c r="G9" s="385" t="s">
        <v>234</v>
      </c>
      <c r="H9" s="385"/>
      <c r="I9" s="385"/>
      <c r="J9" s="385"/>
      <c r="K9" s="385"/>
      <c r="L9" s="385"/>
      <c r="M9" s="385"/>
      <c r="N9" s="385"/>
      <c r="O9" s="385"/>
      <c r="P9" s="385"/>
      <c r="Q9" s="385"/>
      <c r="R9" s="385"/>
      <c r="S9" s="586"/>
      <c r="T9" s="586"/>
      <c r="U9" s="586"/>
      <c r="V9" s="586"/>
      <c r="W9" s="586"/>
      <c r="X9" s="586"/>
      <c r="Y9" s="586"/>
      <c r="Z9" s="586"/>
      <c r="AA9" s="586"/>
    </row>
    <row r="10" spans="1:27" s="193" customFormat="1" ht="19.5" customHeight="1">
      <c r="A10" s="586"/>
      <c r="B10" s="586"/>
      <c r="C10" s="586"/>
      <c r="D10" s="586"/>
      <c r="E10" s="586"/>
      <c r="F10" s="586"/>
      <c r="G10" s="385" t="s">
        <v>41</v>
      </c>
      <c r="H10" s="385"/>
      <c r="I10" s="385"/>
      <c r="J10" s="385" t="s">
        <v>29</v>
      </c>
      <c r="K10" s="385"/>
      <c r="L10" s="385"/>
      <c r="M10" s="385" t="s">
        <v>30</v>
      </c>
      <c r="N10" s="385"/>
      <c r="O10" s="385"/>
      <c r="P10" s="385" t="s">
        <v>31</v>
      </c>
      <c r="Q10" s="385"/>
      <c r="R10" s="385"/>
      <c r="S10" s="586"/>
      <c r="T10" s="586"/>
      <c r="U10" s="586"/>
      <c r="V10" s="586"/>
      <c r="W10" s="586"/>
      <c r="X10" s="586"/>
      <c r="Y10" s="586"/>
      <c r="Z10" s="586"/>
      <c r="AA10" s="586"/>
    </row>
    <row r="11" spans="1:27" s="193" customFormat="1" ht="34.5" customHeight="1">
      <c r="A11" s="586"/>
      <c r="B11" s="586"/>
      <c r="C11" s="586" t="s">
        <v>227</v>
      </c>
      <c r="D11" s="586"/>
      <c r="E11" s="586"/>
      <c r="F11" s="586"/>
      <c r="G11" s="385" t="s">
        <v>228</v>
      </c>
      <c r="H11" s="385"/>
      <c r="I11" s="385"/>
      <c r="J11" s="385" t="s">
        <v>229</v>
      </c>
      <c r="K11" s="385"/>
      <c r="L11" s="385"/>
      <c r="M11" s="385" t="s">
        <v>230</v>
      </c>
      <c r="N11" s="385"/>
      <c r="O11" s="385"/>
      <c r="P11" s="385" t="s">
        <v>201</v>
      </c>
      <c r="Q11" s="385"/>
      <c r="R11" s="385"/>
      <c r="S11" s="586" t="s">
        <v>650</v>
      </c>
      <c r="T11" s="586"/>
      <c r="U11" s="586"/>
      <c r="V11" s="586" t="s">
        <v>232</v>
      </c>
      <c r="W11" s="586"/>
      <c r="X11" s="586"/>
      <c r="Y11" s="586"/>
      <c r="Z11" s="586"/>
      <c r="AA11" s="586"/>
    </row>
    <row r="12" spans="1:27" s="193" customFormat="1" ht="21.75" customHeight="1">
      <c r="A12" s="586"/>
      <c r="B12" s="586"/>
      <c r="C12" s="647" t="s">
        <v>5</v>
      </c>
      <c r="D12" s="647" t="s">
        <v>91</v>
      </c>
      <c r="E12" s="647" t="s">
        <v>3</v>
      </c>
      <c r="F12" s="647" t="s">
        <v>4</v>
      </c>
      <c r="G12" s="647" t="s">
        <v>90</v>
      </c>
      <c r="H12" s="647" t="s">
        <v>91</v>
      </c>
      <c r="I12" s="647" t="s">
        <v>4</v>
      </c>
      <c r="J12" s="647" t="s">
        <v>90</v>
      </c>
      <c r="K12" s="647" t="s">
        <v>91</v>
      </c>
      <c r="L12" s="647" t="s">
        <v>4</v>
      </c>
      <c r="M12" s="647" t="s">
        <v>90</v>
      </c>
      <c r="N12" s="647" t="s">
        <v>91</v>
      </c>
      <c r="O12" s="647" t="s">
        <v>4</v>
      </c>
      <c r="P12" s="647" t="s">
        <v>90</v>
      </c>
      <c r="Q12" s="647" t="s">
        <v>91</v>
      </c>
      <c r="R12" s="647" t="s">
        <v>4</v>
      </c>
      <c r="S12" s="647" t="s">
        <v>5</v>
      </c>
      <c r="T12" s="647" t="s">
        <v>6</v>
      </c>
      <c r="U12" s="647" t="s">
        <v>4</v>
      </c>
      <c r="V12" s="647" t="s">
        <v>5</v>
      </c>
      <c r="W12" s="647" t="s">
        <v>91</v>
      </c>
      <c r="X12" s="647" t="s">
        <v>3</v>
      </c>
      <c r="Y12" s="647" t="s">
        <v>4</v>
      </c>
      <c r="Z12" s="586"/>
      <c r="AA12" s="586"/>
    </row>
    <row r="13" spans="1:27" s="750" customFormat="1" ht="50.25" customHeight="1" thickBot="1">
      <c r="A13" s="705"/>
      <c r="B13" s="705"/>
      <c r="C13" s="639" t="s">
        <v>198</v>
      </c>
      <c r="D13" s="639" t="s">
        <v>233</v>
      </c>
      <c r="E13" s="639" t="s">
        <v>200</v>
      </c>
      <c r="F13" s="639" t="s">
        <v>201</v>
      </c>
      <c r="G13" s="639" t="s">
        <v>198</v>
      </c>
      <c r="H13" s="639" t="s">
        <v>233</v>
      </c>
      <c r="I13" s="639" t="s">
        <v>201</v>
      </c>
      <c r="J13" s="639" t="s">
        <v>198</v>
      </c>
      <c r="K13" s="639" t="s">
        <v>233</v>
      </c>
      <c r="L13" s="639" t="s">
        <v>201</v>
      </c>
      <c r="M13" s="639" t="s">
        <v>198</v>
      </c>
      <c r="N13" s="639" t="s">
        <v>233</v>
      </c>
      <c r="O13" s="639" t="s">
        <v>201</v>
      </c>
      <c r="P13" s="639" t="s">
        <v>198</v>
      </c>
      <c r="Q13" s="639" t="s">
        <v>233</v>
      </c>
      <c r="R13" s="639" t="s">
        <v>201</v>
      </c>
      <c r="S13" s="639" t="s">
        <v>198</v>
      </c>
      <c r="T13" s="639" t="s">
        <v>233</v>
      </c>
      <c r="U13" s="639" t="s">
        <v>201</v>
      </c>
      <c r="V13" s="639" t="s">
        <v>198</v>
      </c>
      <c r="W13" s="639" t="s">
        <v>233</v>
      </c>
      <c r="X13" s="639" t="s">
        <v>200</v>
      </c>
      <c r="Y13" s="639" t="s">
        <v>201</v>
      </c>
      <c r="Z13" s="705"/>
      <c r="AA13" s="705"/>
    </row>
    <row r="14" spans="1:27" s="750" customFormat="1" ht="17.45" customHeight="1">
      <c r="A14" s="1054" t="s">
        <v>382</v>
      </c>
      <c r="B14" s="1054"/>
      <c r="C14" s="1055">
        <v>0</v>
      </c>
      <c r="D14" s="1055">
        <v>0</v>
      </c>
      <c r="E14" s="1055">
        <v>0</v>
      </c>
      <c r="F14" s="1055">
        <f>SUM(C14:E14)</f>
        <v>0</v>
      </c>
      <c r="G14" s="1055">
        <v>0</v>
      </c>
      <c r="H14" s="1055">
        <v>0</v>
      </c>
      <c r="I14" s="1055">
        <f>SUM(G14:H14)</f>
        <v>0</v>
      </c>
      <c r="J14" s="1055">
        <v>0</v>
      </c>
      <c r="K14" s="1055">
        <v>0</v>
      </c>
      <c r="L14" s="1055">
        <v>0</v>
      </c>
      <c r="M14" s="1055">
        <v>0</v>
      </c>
      <c r="N14" s="1055">
        <v>0</v>
      </c>
      <c r="O14" s="1055">
        <f>SUM(M14:N14)</f>
        <v>0</v>
      </c>
      <c r="P14" s="1055">
        <f>SUM(M14,J14,G14,C14)</f>
        <v>0</v>
      </c>
      <c r="Q14" s="1055">
        <f>SUM(N14,K14,H14,D14)</f>
        <v>0</v>
      </c>
      <c r="R14" s="1055">
        <f>SUM(P14:Q14)</f>
        <v>0</v>
      </c>
      <c r="S14" s="1055">
        <v>0</v>
      </c>
      <c r="T14" s="1055">
        <v>0</v>
      </c>
      <c r="U14" s="1055">
        <f>SUM(S14:T14)</f>
        <v>0</v>
      </c>
      <c r="V14" s="1055">
        <v>0</v>
      </c>
      <c r="W14" s="1055">
        <v>0</v>
      </c>
      <c r="X14" s="1055">
        <v>0</v>
      </c>
      <c r="Y14" s="1055">
        <f>SUM(V14:X14)</f>
        <v>0</v>
      </c>
      <c r="Z14" s="1056" t="s">
        <v>380</v>
      </c>
      <c r="AA14" s="1056"/>
    </row>
    <row r="15" spans="1:27" ht="17.45" customHeight="1">
      <c r="A15" s="665" t="s">
        <v>387</v>
      </c>
      <c r="B15" s="665"/>
      <c r="C15" s="1055">
        <v>0</v>
      </c>
      <c r="D15" s="1055">
        <v>0</v>
      </c>
      <c r="E15" s="1055">
        <v>0</v>
      </c>
      <c r="F15" s="1055">
        <f t="shared" ref="F15:F33" si="0">SUM(C15:E15)</f>
        <v>0</v>
      </c>
      <c r="G15" s="1055">
        <v>0</v>
      </c>
      <c r="H15" s="1055">
        <v>0</v>
      </c>
      <c r="I15" s="1055">
        <f>SUM(G15:H15)</f>
        <v>0</v>
      </c>
      <c r="J15" s="1055">
        <v>0</v>
      </c>
      <c r="K15" s="1055">
        <v>0</v>
      </c>
      <c r="L15" s="1055">
        <v>0</v>
      </c>
      <c r="M15" s="1055">
        <v>0</v>
      </c>
      <c r="N15" s="1055">
        <v>0</v>
      </c>
      <c r="O15" s="1055">
        <f t="shared" ref="O15:O33" si="1">SUM(M15:N15)</f>
        <v>0</v>
      </c>
      <c r="P15" s="1055">
        <f>SUM(M15,J15,G15)</f>
        <v>0</v>
      </c>
      <c r="Q15" s="1055">
        <f>SUM(N15,K15,H15)</f>
        <v>0</v>
      </c>
      <c r="R15" s="1055">
        <f>SUM(P15:Q15)</f>
        <v>0</v>
      </c>
      <c r="S15" s="1055">
        <v>0</v>
      </c>
      <c r="T15" s="1055">
        <v>0</v>
      </c>
      <c r="U15" s="1055">
        <f>SUM(S15:T15)</f>
        <v>0</v>
      </c>
      <c r="V15" s="1055">
        <v>0</v>
      </c>
      <c r="W15" s="1055">
        <v>0</v>
      </c>
      <c r="X15" s="1055">
        <v>0</v>
      </c>
      <c r="Y15" s="1055">
        <f>SUM(V15:X15)</f>
        <v>0</v>
      </c>
      <c r="Z15" s="1057" t="s">
        <v>207</v>
      </c>
      <c r="AA15" s="1057"/>
    </row>
    <row r="16" spans="1:27" ht="17.45" customHeight="1">
      <c r="A16" s="624" t="s">
        <v>388</v>
      </c>
      <c r="B16" s="624"/>
      <c r="C16" s="1055">
        <v>0</v>
      </c>
      <c r="D16" s="1055">
        <v>0</v>
      </c>
      <c r="E16" s="1055">
        <v>0</v>
      </c>
      <c r="F16" s="1055">
        <f t="shared" si="0"/>
        <v>0</v>
      </c>
      <c r="G16" s="1055">
        <v>0</v>
      </c>
      <c r="H16" s="1055">
        <v>0</v>
      </c>
      <c r="I16" s="1055">
        <f t="shared" ref="I16:I33" si="2">SUM(G16:H16)</f>
        <v>0</v>
      </c>
      <c r="J16" s="1055">
        <v>0</v>
      </c>
      <c r="K16" s="1055">
        <v>0</v>
      </c>
      <c r="L16" s="1055">
        <v>0</v>
      </c>
      <c r="M16" s="1055">
        <v>0</v>
      </c>
      <c r="N16" s="1055">
        <v>0</v>
      </c>
      <c r="O16" s="1055">
        <f t="shared" si="1"/>
        <v>0</v>
      </c>
      <c r="P16" s="1055">
        <f t="shared" ref="P16:Q33" si="3">SUM(M16,J16,G16)</f>
        <v>0</v>
      </c>
      <c r="Q16" s="1055">
        <f t="shared" si="3"/>
        <v>0</v>
      </c>
      <c r="R16" s="1055">
        <f t="shared" ref="R16:R33" si="4">SUM(P16:Q16)</f>
        <v>0</v>
      </c>
      <c r="S16" s="1055">
        <v>0</v>
      </c>
      <c r="T16" s="1055">
        <v>0</v>
      </c>
      <c r="U16" s="1055">
        <f t="shared" ref="U16:U33" si="5">SUM(S16:T16)</f>
        <v>0</v>
      </c>
      <c r="V16" s="1055">
        <v>0</v>
      </c>
      <c r="W16" s="1055">
        <v>0</v>
      </c>
      <c r="X16" s="1055">
        <v>0</v>
      </c>
      <c r="Y16" s="1055">
        <f t="shared" ref="Y16:Y33" si="6">SUM(V16:X16)</f>
        <v>0</v>
      </c>
      <c r="Z16" s="473" t="s">
        <v>208</v>
      </c>
      <c r="AA16" s="473"/>
    </row>
    <row r="17" spans="1:16384" ht="17.45" customHeight="1">
      <c r="A17" s="624" t="s">
        <v>389</v>
      </c>
      <c r="B17" s="624"/>
      <c r="C17" s="1055">
        <v>0</v>
      </c>
      <c r="D17" s="1055">
        <v>0</v>
      </c>
      <c r="E17" s="1055">
        <v>0</v>
      </c>
      <c r="F17" s="1055">
        <f t="shared" si="0"/>
        <v>0</v>
      </c>
      <c r="G17" s="1055">
        <v>0</v>
      </c>
      <c r="H17" s="1055">
        <v>0</v>
      </c>
      <c r="I17" s="1055">
        <f t="shared" si="2"/>
        <v>0</v>
      </c>
      <c r="J17" s="1055">
        <v>0</v>
      </c>
      <c r="K17" s="1055">
        <v>0</v>
      </c>
      <c r="L17" s="1055">
        <v>0</v>
      </c>
      <c r="M17" s="1055">
        <v>0</v>
      </c>
      <c r="N17" s="1055">
        <v>0</v>
      </c>
      <c r="O17" s="1055">
        <f t="shared" si="1"/>
        <v>0</v>
      </c>
      <c r="P17" s="1055">
        <f t="shared" si="3"/>
        <v>0</v>
      </c>
      <c r="Q17" s="1055">
        <f t="shared" si="3"/>
        <v>0</v>
      </c>
      <c r="R17" s="1055">
        <f t="shared" si="4"/>
        <v>0</v>
      </c>
      <c r="S17" s="1055">
        <v>0</v>
      </c>
      <c r="T17" s="1055">
        <v>0</v>
      </c>
      <c r="U17" s="1055">
        <f t="shared" si="5"/>
        <v>0</v>
      </c>
      <c r="V17" s="1055">
        <v>0</v>
      </c>
      <c r="W17" s="1055">
        <v>0</v>
      </c>
      <c r="X17" s="1055">
        <v>0</v>
      </c>
      <c r="Y17" s="1055">
        <f t="shared" si="6"/>
        <v>0</v>
      </c>
      <c r="Z17" s="473" t="s">
        <v>209</v>
      </c>
      <c r="AA17" s="473"/>
    </row>
    <row r="18" spans="1:16384" ht="17.45" customHeight="1">
      <c r="A18" s="627" t="s">
        <v>8</v>
      </c>
      <c r="B18" s="689" t="s">
        <v>69</v>
      </c>
      <c r="C18" s="1055">
        <v>1</v>
      </c>
      <c r="D18" s="1055">
        <v>0</v>
      </c>
      <c r="E18" s="1055">
        <v>0</v>
      </c>
      <c r="F18" s="1055">
        <f t="shared" si="0"/>
        <v>1</v>
      </c>
      <c r="G18" s="1055">
        <v>14</v>
      </c>
      <c r="H18" s="1055">
        <v>0</v>
      </c>
      <c r="I18" s="1055">
        <f t="shared" si="2"/>
        <v>14</v>
      </c>
      <c r="J18" s="1055">
        <v>18</v>
      </c>
      <c r="K18" s="1055">
        <v>0</v>
      </c>
      <c r="L18" s="1055">
        <v>18</v>
      </c>
      <c r="M18" s="1055">
        <v>37</v>
      </c>
      <c r="N18" s="1055">
        <v>0</v>
      </c>
      <c r="O18" s="1055">
        <f t="shared" si="1"/>
        <v>37</v>
      </c>
      <c r="P18" s="1055">
        <f t="shared" si="3"/>
        <v>69</v>
      </c>
      <c r="Q18" s="1055">
        <f t="shared" si="3"/>
        <v>0</v>
      </c>
      <c r="R18" s="1055">
        <f t="shared" si="4"/>
        <v>69</v>
      </c>
      <c r="S18" s="1055">
        <v>10</v>
      </c>
      <c r="T18" s="1055">
        <v>19</v>
      </c>
      <c r="U18" s="1055">
        <f t="shared" si="5"/>
        <v>29</v>
      </c>
      <c r="V18" s="1055">
        <v>6</v>
      </c>
      <c r="W18" s="1055">
        <v>0</v>
      </c>
      <c r="X18" s="1055">
        <v>0</v>
      </c>
      <c r="Y18" s="1055">
        <f t="shared" si="6"/>
        <v>6</v>
      </c>
      <c r="Z18" s="1058" t="s">
        <v>210</v>
      </c>
      <c r="AA18" s="1059" t="s">
        <v>211</v>
      </c>
    </row>
    <row r="19" spans="1:16384" ht="17.45" customHeight="1">
      <c r="A19" s="628"/>
      <c r="B19" s="778" t="s">
        <v>73</v>
      </c>
      <c r="C19" s="1055">
        <v>0</v>
      </c>
      <c r="D19" s="1055">
        <v>0</v>
      </c>
      <c r="E19" s="1055">
        <v>0</v>
      </c>
      <c r="F19" s="1055">
        <f t="shared" si="0"/>
        <v>0</v>
      </c>
      <c r="G19" s="1055">
        <v>0</v>
      </c>
      <c r="H19" s="1055">
        <v>0</v>
      </c>
      <c r="I19" s="1055">
        <f t="shared" si="2"/>
        <v>0</v>
      </c>
      <c r="J19" s="1055">
        <v>0</v>
      </c>
      <c r="K19" s="1055">
        <v>0</v>
      </c>
      <c r="L19" s="1055">
        <v>0</v>
      </c>
      <c r="M19" s="1055">
        <v>0</v>
      </c>
      <c r="N19" s="1055">
        <v>0</v>
      </c>
      <c r="O19" s="1055">
        <f t="shared" si="1"/>
        <v>0</v>
      </c>
      <c r="P19" s="1055">
        <f t="shared" si="3"/>
        <v>0</v>
      </c>
      <c r="Q19" s="1055">
        <f t="shared" si="3"/>
        <v>0</v>
      </c>
      <c r="R19" s="1055">
        <f t="shared" si="4"/>
        <v>0</v>
      </c>
      <c r="S19" s="1055">
        <v>0</v>
      </c>
      <c r="T19" s="1055">
        <v>0</v>
      </c>
      <c r="U19" s="1055">
        <f t="shared" si="5"/>
        <v>0</v>
      </c>
      <c r="V19" s="1055">
        <v>0</v>
      </c>
      <c r="W19" s="1055">
        <v>0</v>
      </c>
      <c r="X19" s="1055">
        <v>0</v>
      </c>
      <c r="Y19" s="1055">
        <f t="shared" si="6"/>
        <v>0</v>
      </c>
      <c r="Z19" s="1058" t="s">
        <v>212</v>
      </c>
      <c r="AA19" s="1060"/>
    </row>
    <row r="20" spans="1:16384" ht="17.45" customHeight="1">
      <c r="A20" s="628"/>
      <c r="B20" s="778" t="s">
        <v>74</v>
      </c>
      <c r="C20" s="1055">
        <v>0</v>
      </c>
      <c r="D20" s="1055">
        <v>0</v>
      </c>
      <c r="E20" s="1055">
        <v>0</v>
      </c>
      <c r="F20" s="1055">
        <f t="shared" si="0"/>
        <v>0</v>
      </c>
      <c r="G20" s="1055">
        <v>0</v>
      </c>
      <c r="H20" s="1055">
        <v>0</v>
      </c>
      <c r="I20" s="1055">
        <f t="shared" si="2"/>
        <v>0</v>
      </c>
      <c r="J20" s="1055">
        <v>0</v>
      </c>
      <c r="K20" s="1055">
        <v>0</v>
      </c>
      <c r="L20" s="1055">
        <v>0</v>
      </c>
      <c r="M20" s="1055">
        <v>0</v>
      </c>
      <c r="N20" s="1055">
        <v>0</v>
      </c>
      <c r="O20" s="1055">
        <f t="shared" si="1"/>
        <v>0</v>
      </c>
      <c r="P20" s="1055">
        <f t="shared" si="3"/>
        <v>0</v>
      </c>
      <c r="Q20" s="1055">
        <f t="shared" si="3"/>
        <v>0</v>
      </c>
      <c r="R20" s="1055">
        <f t="shared" si="4"/>
        <v>0</v>
      </c>
      <c r="S20" s="1055">
        <v>0</v>
      </c>
      <c r="T20" s="1055">
        <v>0</v>
      </c>
      <c r="U20" s="1055">
        <f t="shared" si="5"/>
        <v>0</v>
      </c>
      <c r="V20" s="1055">
        <v>0</v>
      </c>
      <c r="W20" s="1055">
        <v>0</v>
      </c>
      <c r="X20" s="1055">
        <v>0</v>
      </c>
      <c r="Y20" s="1055">
        <f t="shared" si="6"/>
        <v>0</v>
      </c>
      <c r="Z20" s="1058" t="s">
        <v>213</v>
      </c>
      <c r="AA20" s="1060"/>
    </row>
    <row r="21" spans="1:16384" ht="17.45" customHeight="1">
      <c r="A21" s="628"/>
      <c r="B21" s="778" t="s">
        <v>390</v>
      </c>
      <c r="C21" s="1055">
        <v>0</v>
      </c>
      <c r="D21" s="1055">
        <v>0</v>
      </c>
      <c r="E21" s="1055">
        <v>0</v>
      </c>
      <c r="F21" s="1055">
        <f t="shared" si="0"/>
        <v>0</v>
      </c>
      <c r="G21" s="1055">
        <v>0</v>
      </c>
      <c r="H21" s="1055">
        <v>0</v>
      </c>
      <c r="I21" s="1055">
        <f t="shared" si="2"/>
        <v>0</v>
      </c>
      <c r="J21" s="1055">
        <v>0</v>
      </c>
      <c r="K21" s="1055">
        <v>0</v>
      </c>
      <c r="L21" s="1055">
        <v>0</v>
      </c>
      <c r="M21" s="1055">
        <v>0</v>
      </c>
      <c r="N21" s="1055">
        <v>0</v>
      </c>
      <c r="O21" s="1055">
        <f t="shared" si="1"/>
        <v>0</v>
      </c>
      <c r="P21" s="1055">
        <f t="shared" si="3"/>
        <v>0</v>
      </c>
      <c r="Q21" s="1055">
        <f t="shared" si="3"/>
        <v>0</v>
      </c>
      <c r="R21" s="1055">
        <f t="shared" si="4"/>
        <v>0</v>
      </c>
      <c r="S21" s="1055">
        <v>0</v>
      </c>
      <c r="T21" s="1055">
        <v>0</v>
      </c>
      <c r="U21" s="1055">
        <f t="shared" si="5"/>
        <v>0</v>
      </c>
      <c r="V21" s="1055">
        <v>0</v>
      </c>
      <c r="W21" s="1055">
        <v>0</v>
      </c>
      <c r="X21" s="1055">
        <v>0</v>
      </c>
      <c r="Y21" s="1055">
        <f t="shared" si="6"/>
        <v>0</v>
      </c>
      <c r="Z21" s="1058" t="s">
        <v>214</v>
      </c>
      <c r="AA21" s="1060"/>
    </row>
    <row r="22" spans="1:16384" ht="17.45" customHeight="1">
      <c r="A22" s="628"/>
      <c r="B22" s="778" t="s">
        <v>391</v>
      </c>
      <c r="C22" s="1055">
        <v>0</v>
      </c>
      <c r="D22" s="1055">
        <v>0</v>
      </c>
      <c r="E22" s="1055">
        <v>0</v>
      </c>
      <c r="F22" s="1055">
        <f t="shared" si="0"/>
        <v>0</v>
      </c>
      <c r="G22" s="1055">
        <v>0</v>
      </c>
      <c r="H22" s="1055">
        <v>0</v>
      </c>
      <c r="I22" s="1055">
        <f t="shared" si="2"/>
        <v>0</v>
      </c>
      <c r="J22" s="1055">
        <v>0</v>
      </c>
      <c r="K22" s="1055">
        <v>0</v>
      </c>
      <c r="L22" s="1055">
        <v>0</v>
      </c>
      <c r="M22" s="1055">
        <v>0</v>
      </c>
      <c r="N22" s="1055">
        <v>0</v>
      </c>
      <c r="O22" s="1055">
        <f t="shared" si="1"/>
        <v>0</v>
      </c>
      <c r="P22" s="1055">
        <f t="shared" si="3"/>
        <v>0</v>
      </c>
      <c r="Q22" s="1055">
        <f t="shared" si="3"/>
        <v>0</v>
      </c>
      <c r="R22" s="1055">
        <f t="shared" si="4"/>
        <v>0</v>
      </c>
      <c r="S22" s="1055">
        <v>0</v>
      </c>
      <c r="T22" s="1055">
        <v>0</v>
      </c>
      <c r="U22" s="1055">
        <f t="shared" si="5"/>
        <v>0</v>
      </c>
      <c r="V22" s="1055">
        <v>0</v>
      </c>
      <c r="W22" s="1055">
        <v>0</v>
      </c>
      <c r="X22" s="1055">
        <v>0</v>
      </c>
      <c r="Y22" s="1055">
        <f t="shared" si="6"/>
        <v>0</v>
      </c>
      <c r="Z22" s="1058" t="s">
        <v>215</v>
      </c>
      <c r="AA22" s="1060"/>
    </row>
    <row r="23" spans="1:16384" ht="17.45" customHeight="1">
      <c r="A23" s="628"/>
      <c r="B23" s="1061" t="s">
        <v>71</v>
      </c>
      <c r="C23" s="1062">
        <v>1</v>
      </c>
      <c r="D23" s="1062">
        <v>0</v>
      </c>
      <c r="E23" s="1062">
        <v>0</v>
      </c>
      <c r="F23" s="1055">
        <f t="shared" si="0"/>
        <v>1</v>
      </c>
      <c r="G23" s="1062">
        <v>15</v>
      </c>
      <c r="H23" s="1062">
        <v>0</v>
      </c>
      <c r="I23" s="1055">
        <f t="shared" si="2"/>
        <v>15</v>
      </c>
      <c r="J23" s="1062">
        <v>20</v>
      </c>
      <c r="K23" s="1062">
        <v>0</v>
      </c>
      <c r="L23" s="1062">
        <v>20</v>
      </c>
      <c r="M23" s="1062">
        <v>40</v>
      </c>
      <c r="N23" s="1062">
        <v>0</v>
      </c>
      <c r="O23" s="1055">
        <f t="shared" si="1"/>
        <v>40</v>
      </c>
      <c r="P23" s="1055">
        <f t="shared" si="3"/>
        <v>75</v>
      </c>
      <c r="Q23" s="1055">
        <f t="shared" si="3"/>
        <v>0</v>
      </c>
      <c r="R23" s="1055">
        <f t="shared" si="4"/>
        <v>75</v>
      </c>
      <c r="S23" s="1062">
        <v>14</v>
      </c>
      <c r="T23" s="1062">
        <v>12</v>
      </c>
      <c r="U23" s="1055">
        <f t="shared" si="5"/>
        <v>26</v>
      </c>
      <c r="V23" s="1062">
        <v>3</v>
      </c>
      <c r="W23" s="1062">
        <v>0</v>
      </c>
      <c r="X23" s="1062">
        <v>0</v>
      </c>
      <c r="Y23" s="1055">
        <f t="shared" si="6"/>
        <v>3</v>
      </c>
      <c r="Z23" s="1063" t="s">
        <v>216</v>
      </c>
      <c r="AA23" s="1064"/>
    </row>
    <row r="24" spans="1:16384" s="1066" customFormat="1" ht="15" customHeight="1">
      <c r="A24" s="624" t="s">
        <v>180</v>
      </c>
      <c r="B24" s="624"/>
      <c r="C24" s="1040">
        <v>0</v>
      </c>
      <c r="D24" s="1040">
        <v>1</v>
      </c>
      <c r="E24" s="1040">
        <v>0</v>
      </c>
      <c r="F24" s="1055">
        <f t="shared" si="0"/>
        <v>1</v>
      </c>
      <c r="G24" s="1040">
        <v>0</v>
      </c>
      <c r="H24" s="1040">
        <v>20</v>
      </c>
      <c r="I24" s="1055">
        <f t="shared" si="2"/>
        <v>20</v>
      </c>
      <c r="J24" s="1040">
        <v>0</v>
      </c>
      <c r="K24" s="1040">
        <v>6</v>
      </c>
      <c r="L24" s="1040">
        <v>6</v>
      </c>
      <c r="M24" s="1040">
        <v>0</v>
      </c>
      <c r="N24" s="1040">
        <v>10</v>
      </c>
      <c r="O24" s="1055">
        <f t="shared" si="1"/>
        <v>10</v>
      </c>
      <c r="P24" s="1055">
        <f t="shared" si="3"/>
        <v>0</v>
      </c>
      <c r="Q24" s="1055">
        <f t="shared" si="3"/>
        <v>36</v>
      </c>
      <c r="R24" s="1055">
        <f t="shared" si="4"/>
        <v>36</v>
      </c>
      <c r="S24" s="1040">
        <v>0</v>
      </c>
      <c r="T24" s="1040">
        <v>2</v>
      </c>
      <c r="U24" s="1055">
        <f t="shared" si="5"/>
        <v>2</v>
      </c>
      <c r="V24" s="1040">
        <v>0</v>
      </c>
      <c r="W24" s="1040">
        <v>4</v>
      </c>
      <c r="X24" s="1040">
        <v>0</v>
      </c>
      <c r="Y24" s="1055">
        <f t="shared" si="6"/>
        <v>4</v>
      </c>
      <c r="Z24" s="1065" t="s">
        <v>217</v>
      </c>
      <c r="AA24" s="1065"/>
    </row>
    <row r="25" spans="1:16384" s="1066" customFormat="1" ht="17.45" customHeight="1">
      <c r="A25" s="624" t="s">
        <v>76</v>
      </c>
      <c r="B25" s="624"/>
      <c r="C25" s="1040">
        <v>0</v>
      </c>
      <c r="D25" s="1040">
        <v>0</v>
      </c>
      <c r="E25" s="1040">
        <v>0</v>
      </c>
      <c r="F25" s="1055">
        <f t="shared" si="0"/>
        <v>0</v>
      </c>
      <c r="G25" s="1040">
        <v>0</v>
      </c>
      <c r="H25" s="1040">
        <v>0</v>
      </c>
      <c r="I25" s="1055">
        <f t="shared" si="2"/>
        <v>0</v>
      </c>
      <c r="J25" s="1040">
        <v>0</v>
      </c>
      <c r="K25" s="1040">
        <v>0</v>
      </c>
      <c r="L25" s="1040">
        <v>0</v>
      </c>
      <c r="M25" s="1040">
        <v>0</v>
      </c>
      <c r="N25" s="1040">
        <v>0</v>
      </c>
      <c r="O25" s="1055">
        <f t="shared" si="1"/>
        <v>0</v>
      </c>
      <c r="P25" s="1055">
        <f t="shared" si="3"/>
        <v>0</v>
      </c>
      <c r="Q25" s="1055">
        <f t="shared" si="3"/>
        <v>0</v>
      </c>
      <c r="R25" s="1055">
        <f t="shared" si="4"/>
        <v>0</v>
      </c>
      <c r="S25" s="1040">
        <v>0</v>
      </c>
      <c r="T25" s="1040">
        <v>0</v>
      </c>
      <c r="U25" s="1055">
        <f t="shared" si="5"/>
        <v>0</v>
      </c>
      <c r="V25" s="1040">
        <v>0</v>
      </c>
      <c r="W25" s="1040">
        <v>0</v>
      </c>
      <c r="X25" s="1040">
        <v>0</v>
      </c>
      <c r="Y25" s="1055">
        <f t="shared" si="6"/>
        <v>0</v>
      </c>
      <c r="Z25" s="473" t="s">
        <v>218</v>
      </c>
      <c r="AA25" s="473"/>
      <c r="AB25" s="689"/>
      <c r="AC25" s="689"/>
      <c r="AD25" s="689"/>
      <c r="AE25" s="689"/>
      <c r="AF25" s="689"/>
      <c r="AG25" s="689"/>
      <c r="AH25" s="689"/>
      <c r="AI25" s="689"/>
      <c r="AJ25" s="689"/>
      <c r="AK25" s="689"/>
      <c r="AL25" s="689"/>
      <c r="AM25" s="689"/>
      <c r="AN25" s="689"/>
      <c r="AO25" s="689"/>
      <c r="AP25" s="689"/>
      <c r="AQ25" s="689"/>
      <c r="AR25" s="689"/>
      <c r="AS25" s="689"/>
      <c r="AT25" s="689"/>
      <c r="AU25" s="689"/>
      <c r="AV25" s="689"/>
      <c r="AW25" s="689"/>
      <c r="AX25" s="689"/>
      <c r="AY25" s="689"/>
      <c r="AZ25" s="689"/>
      <c r="BA25" s="689"/>
      <c r="BB25" s="689"/>
      <c r="BC25" s="689"/>
      <c r="BD25" s="689"/>
      <c r="BE25" s="689"/>
      <c r="BF25" s="689"/>
      <c r="BG25" s="689"/>
      <c r="BH25" s="689"/>
      <c r="BI25" s="689"/>
      <c r="BJ25" s="689"/>
      <c r="BK25" s="689"/>
      <c r="BL25" s="689"/>
      <c r="BM25" s="689"/>
      <c r="BN25" s="689"/>
      <c r="BO25" s="689"/>
      <c r="BP25" s="689"/>
      <c r="BQ25" s="689"/>
      <c r="BR25" s="689"/>
      <c r="BS25" s="689"/>
      <c r="BT25" s="689"/>
      <c r="BU25" s="689"/>
      <c r="BV25" s="689"/>
      <c r="BW25" s="689"/>
      <c r="BX25" s="689"/>
      <c r="BY25" s="689"/>
      <c r="BZ25" s="689"/>
      <c r="CA25" s="689"/>
      <c r="CB25" s="689"/>
      <c r="CC25" s="689"/>
      <c r="CD25" s="689"/>
      <c r="CE25" s="689"/>
      <c r="CF25" s="689"/>
      <c r="CG25" s="689"/>
      <c r="CH25" s="689"/>
      <c r="CI25" s="689"/>
      <c r="CJ25" s="689"/>
      <c r="CK25" s="689"/>
      <c r="CL25" s="689"/>
      <c r="CM25" s="689"/>
      <c r="CN25" s="689"/>
      <c r="CO25" s="689"/>
      <c r="CP25" s="689"/>
      <c r="CQ25" s="689"/>
      <c r="CR25" s="689"/>
      <c r="CS25" s="689"/>
      <c r="CT25" s="689"/>
      <c r="CU25" s="689"/>
      <c r="CV25" s="689"/>
      <c r="CW25" s="689"/>
      <c r="CX25" s="689"/>
      <c r="CY25" s="689"/>
      <c r="CZ25" s="689"/>
      <c r="DA25" s="689"/>
      <c r="DB25" s="689"/>
      <c r="DC25" s="689"/>
      <c r="DD25" s="689"/>
      <c r="DE25" s="689"/>
      <c r="DF25" s="689"/>
      <c r="DG25" s="689"/>
      <c r="DH25" s="689"/>
      <c r="DI25" s="689"/>
      <c r="DJ25" s="689"/>
      <c r="DK25" s="689"/>
      <c r="DL25" s="689"/>
      <c r="DM25" s="689"/>
      <c r="DN25" s="689"/>
      <c r="DO25" s="689"/>
      <c r="DP25" s="689"/>
      <c r="DQ25" s="689"/>
      <c r="DR25" s="689"/>
      <c r="DS25" s="689"/>
      <c r="DT25" s="689"/>
      <c r="DU25" s="689"/>
      <c r="DV25" s="689"/>
      <c r="DW25" s="689"/>
      <c r="DX25" s="689"/>
      <c r="DY25" s="689"/>
      <c r="DZ25" s="689"/>
      <c r="EA25" s="689"/>
      <c r="EB25" s="689"/>
      <c r="EC25" s="689"/>
      <c r="ED25" s="689"/>
      <c r="EE25" s="689"/>
      <c r="EF25" s="689"/>
      <c r="EG25" s="689"/>
      <c r="EH25" s="689"/>
      <c r="EI25" s="689"/>
      <c r="EJ25" s="689"/>
      <c r="EK25" s="689"/>
      <c r="EL25" s="689"/>
      <c r="EM25" s="689"/>
      <c r="EN25" s="689"/>
      <c r="EO25" s="689"/>
      <c r="EP25" s="689"/>
      <c r="EQ25" s="689"/>
      <c r="ER25" s="689"/>
      <c r="ES25" s="689"/>
      <c r="ET25" s="689"/>
      <c r="EU25" s="689"/>
      <c r="EV25" s="689"/>
      <c r="EW25" s="689"/>
      <c r="EX25" s="689"/>
      <c r="EY25" s="689"/>
      <c r="EZ25" s="689"/>
      <c r="FA25" s="689"/>
      <c r="FB25" s="689"/>
      <c r="FC25" s="689"/>
      <c r="FD25" s="689"/>
      <c r="FE25" s="689"/>
      <c r="FF25" s="689"/>
      <c r="FG25" s="689"/>
      <c r="FH25" s="689"/>
      <c r="FI25" s="689"/>
      <c r="FJ25" s="689"/>
      <c r="FK25" s="689"/>
      <c r="FL25" s="689"/>
      <c r="FM25" s="689"/>
      <c r="FN25" s="689"/>
      <c r="FO25" s="689"/>
      <c r="FP25" s="689"/>
      <c r="FQ25" s="689"/>
      <c r="FR25" s="689"/>
      <c r="FS25" s="689"/>
      <c r="FT25" s="689"/>
      <c r="FU25" s="689"/>
      <c r="FV25" s="689"/>
      <c r="FW25" s="689"/>
      <c r="FX25" s="689"/>
      <c r="FY25" s="689"/>
      <c r="FZ25" s="689"/>
      <c r="GA25" s="689"/>
      <c r="GB25" s="689"/>
      <c r="GC25" s="689"/>
      <c r="GD25" s="689"/>
      <c r="GE25" s="689"/>
      <c r="GF25" s="689"/>
      <c r="GG25" s="689"/>
      <c r="GH25" s="689"/>
      <c r="GI25" s="689"/>
      <c r="GJ25" s="689"/>
      <c r="GK25" s="689"/>
      <c r="GL25" s="689"/>
      <c r="GM25" s="689"/>
      <c r="GN25" s="689"/>
      <c r="GO25" s="689"/>
      <c r="GP25" s="689"/>
      <c r="GQ25" s="689"/>
      <c r="GR25" s="689"/>
      <c r="GS25" s="689"/>
      <c r="GT25" s="689"/>
      <c r="GU25" s="689"/>
      <c r="GV25" s="689"/>
      <c r="GW25" s="689"/>
      <c r="GX25" s="689"/>
      <c r="GY25" s="689"/>
      <c r="GZ25" s="689"/>
      <c r="HA25" s="689"/>
      <c r="HB25" s="689"/>
      <c r="HC25" s="689"/>
      <c r="HD25" s="689"/>
      <c r="HE25" s="689"/>
      <c r="HF25" s="689"/>
      <c r="HG25" s="689"/>
      <c r="HH25" s="689"/>
      <c r="HI25" s="689"/>
      <c r="HJ25" s="689"/>
      <c r="HK25" s="689"/>
      <c r="HL25" s="689"/>
      <c r="HM25" s="689"/>
      <c r="HN25" s="689"/>
      <c r="HO25" s="689"/>
      <c r="HP25" s="689"/>
      <c r="HQ25" s="689"/>
      <c r="HR25" s="689"/>
      <c r="HS25" s="689"/>
      <c r="HT25" s="689"/>
      <c r="HU25" s="689"/>
      <c r="HV25" s="689"/>
      <c r="HW25" s="689"/>
      <c r="HX25" s="689"/>
      <c r="HY25" s="689"/>
      <c r="HZ25" s="689"/>
      <c r="IA25" s="689"/>
      <c r="IB25" s="689"/>
      <c r="IC25" s="689"/>
      <c r="ID25" s="689"/>
      <c r="IE25" s="689"/>
      <c r="IF25" s="689"/>
      <c r="IG25" s="689"/>
      <c r="IH25" s="689"/>
      <c r="II25" s="689"/>
      <c r="IJ25" s="689"/>
      <c r="IK25" s="689"/>
      <c r="IL25" s="689"/>
      <c r="IM25" s="689"/>
      <c r="IN25" s="689"/>
      <c r="IO25" s="689"/>
      <c r="IP25" s="689"/>
      <c r="IQ25" s="689"/>
      <c r="IR25" s="689"/>
      <c r="IS25" s="689"/>
      <c r="IT25" s="689"/>
      <c r="IU25" s="689"/>
      <c r="IV25" s="689"/>
      <c r="IW25" s="689"/>
      <c r="IX25" s="689"/>
      <c r="IY25" s="689"/>
      <c r="IZ25" s="689"/>
      <c r="JA25" s="689"/>
      <c r="JB25" s="689"/>
      <c r="JC25" s="689"/>
      <c r="JD25" s="689"/>
      <c r="JE25" s="689"/>
      <c r="JF25" s="689"/>
      <c r="JG25" s="689"/>
      <c r="JH25" s="689"/>
      <c r="JI25" s="689"/>
      <c r="JJ25" s="689"/>
      <c r="JK25" s="689"/>
      <c r="JL25" s="689"/>
      <c r="JM25" s="689"/>
      <c r="JN25" s="689"/>
      <c r="JO25" s="689"/>
      <c r="JP25" s="689"/>
      <c r="JQ25" s="689"/>
      <c r="JR25" s="689"/>
      <c r="JS25" s="689"/>
      <c r="JT25" s="689"/>
      <c r="JU25" s="689"/>
      <c r="JV25" s="689"/>
      <c r="JW25" s="689"/>
      <c r="JX25" s="689"/>
      <c r="JY25" s="689"/>
      <c r="JZ25" s="689"/>
      <c r="KA25" s="689"/>
      <c r="KB25" s="689"/>
      <c r="KC25" s="689"/>
      <c r="KD25" s="689"/>
      <c r="KE25" s="689"/>
      <c r="KF25" s="689"/>
      <c r="KG25" s="689"/>
      <c r="KH25" s="689"/>
      <c r="KI25" s="689"/>
      <c r="KJ25" s="689"/>
      <c r="KK25" s="689"/>
      <c r="KL25" s="689"/>
      <c r="KM25" s="689"/>
      <c r="KN25" s="689"/>
      <c r="KO25" s="689"/>
      <c r="KP25" s="689"/>
      <c r="KQ25" s="689"/>
      <c r="KR25" s="689"/>
      <c r="KS25" s="689"/>
      <c r="KT25" s="689"/>
      <c r="KU25" s="689"/>
      <c r="KV25" s="689"/>
      <c r="KW25" s="689"/>
      <c r="KX25" s="689"/>
      <c r="KY25" s="689"/>
      <c r="KZ25" s="689"/>
      <c r="LA25" s="689"/>
      <c r="LB25" s="689"/>
      <c r="LC25" s="689"/>
      <c r="LD25" s="689"/>
      <c r="LE25" s="689"/>
      <c r="LF25" s="689"/>
      <c r="LG25" s="689"/>
      <c r="LH25" s="689"/>
      <c r="LI25" s="689"/>
      <c r="LJ25" s="689"/>
      <c r="LK25" s="689"/>
      <c r="LL25" s="689"/>
      <c r="LM25" s="689"/>
      <c r="LN25" s="689"/>
      <c r="LO25" s="689"/>
      <c r="LP25" s="689"/>
      <c r="LQ25" s="689"/>
      <c r="LR25" s="689"/>
      <c r="LS25" s="689"/>
      <c r="LT25" s="689"/>
      <c r="LU25" s="689"/>
      <c r="LV25" s="689"/>
      <c r="LW25" s="689"/>
      <c r="LX25" s="689"/>
      <c r="LY25" s="689"/>
      <c r="LZ25" s="689"/>
      <c r="MA25" s="689"/>
      <c r="MB25" s="689"/>
      <c r="MC25" s="689"/>
      <c r="MD25" s="689"/>
      <c r="ME25" s="689"/>
      <c r="MF25" s="689"/>
      <c r="MG25" s="689"/>
      <c r="MH25" s="689"/>
      <c r="MI25" s="689"/>
      <c r="MJ25" s="689"/>
      <c r="MK25" s="689"/>
      <c r="ML25" s="689"/>
      <c r="MM25" s="689"/>
      <c r="MN25" s="689"/>
      <c r="MO25" s="689"/>
      <c r="MP25" s="689"/>
      <c r="MQ25" s="689"/>
      <c r="MR25" s="689"/>
      <c r="MS25" s="689"/>
      <c r="MT25" s="689"/>
      <c r="MU25" s="689"/>
      <c r="MV25" s="689"/>
      <c r="MW25" s="689"/>
      <c r="MX25" s="689"/>
      <c r="MY25" s="689"/>
      <c r="MZ25" s="689"/>
      <c r="NA25" s="689"/>
      <c r="NB25" s="689"/>
      <c r="NC25" s="689"/>
      <c r="ND25" s="689"/>
      <c r="NE25" s="689"/>
      <c r="NF25" s="689"/>
      <c r="NG25" s="689"/>
      <c r="NH25" s="689"/>
      <c r="NI25" s="689"/>
      <c r="NJ25" s="689"/>
      <c r="NK25" s="689"/>
      <c r="NL25" s="689"/>
      <c r="NM25" s="689"/>
      <c r="NN25" s="689"/>
      <c r="NO25" s="689"/>
      <c r="NP25" s="689"/>
      <c r="NQ25" s="689"/>
      <c r="NR25" s="689"/>
      <c r="NS25" s="689"/>
      <c r="NT25" s="689"/>
      <c r="NU25" s="689"/>
      <c r="NV25" s="689"/>
      <c r="NW25" s="689"/>
      <c r="NX25" s="689"/>
      <c r="NY25" s="689"/>
      <c r="NZ25" s="689"/>
      <c r="OA25" s="689"/>
      <c r="OB25" s="689"/>
      <c r="OC25" s="689"/>
      <c r="OD25" s="689"/>
      <c r="OE25" s="689"/>
      <c r="OF25" s="689"/>
      <c r="OG25" s="689"/>
      <c r="OH25" s="689"/>
      <c r="OI25" s="689"/>
      <c r="OJ25" s="689"/>
      <c r="OK25" s="689"/>
      <c r="OL25" s="689"/>
      <c r="OM25" s="689"/>
      <c r="ON25" s="689"/>
      <c r="OO25" s="689"/>
      <c r="OP25" s="689"/>
      <c r="OQ25" s="689"/>
      <c r="OR25" s="689"/>
      <c r="OS25" s="689"/>
      <c r="OT25" s="689"/>
      <c r="OU25" s="689"/>
      <c r="OV25" s="689"/>
      <c r="OW25" s="689"/>
      <c r="OX25" s="689"/>
      <c r="OY25" s="689"/>
      <c r="OZ25" s="689"/>
      <c r="PA25" s="689"/>
      <c r="PB25" s="689"/>
      <c r="PC25" s="689"/>
      <c r="PD25" s="689"/>
      <c r="PE25" s="689"/>
      <c r="PF25" s="689"/>
      <c r="PG25" s="689"/>
      <c r="PH25" s="689"/>
      <c r="PI25" s="689"/>
      <c r="PJ25" s="689"/>
      <c r="PK25" s="689"/>
      <c r="PL25" s="689"/>
      <c r="PM25" s="689"/>
      <c r="PN25" s="689"/>
      <c r="PO25" s="689"/>
      <c r="PP25" s="689"/>
      <c r="PQ25" s="689"/>
      <c r="PR25" s="689"/>
      <c r="PS25" s="689"/>
      <c r="PT25" s="689"/>
      <c r="PU25" s="689"/>
      <c r="PV25" s="689"/>
      <c r="PW25" s="689"/>
      <c r="PX25" s="689"/>
      <c r="PY25" s="689"/>
      <c r="PZ25" s="689"/>
      <c r="QA25" s="689"/>
      <c r="QB25" s="689"/>
      <c r="QC25" s="689"/>
      <c r="QD25" s="689"/>
      <c r="QE25" s="689"/>
      <c r="QF25" s="689"/>
      <c r="QG25" s="689"/>
      <c r="QH25" s="689"/>
      <c r="QI25" s="689"/>
      <c r="QJ25" s="689"/>
      <c r="QK25" s="689"/>
      <c r="QL25" s="689"/>
      <c r="QM25" s="689"/>
      <c r="QN25" s="689"/>
      <c r="QO25" s="689"/>
      <c r="QP25" s="689"/>
      <c r="QQ25" s="689"/>
      <c r="QR25" s="689"/>
      <c r="QS25" s="689"/>
      <c r="QT25" s="689"/>
      <c r="QU25" s="689"/>
      <c r="QV25" s="689"/>
      <c r="QW25" s="689"/>
      <c r="QX25" s="689"/>
      <c r="QY25" s="689"/>
      <c r="QZ25" s="689"/>
      <c r="RA25" s="689"/>
      <c r="RB25" s="689"/>
      <c r="RC25" s="689"/>
      <c r="RD25" s="689"/>
      <c r="RE25" s="689"/>
      <c r="RF25" s="689"/>
      <c r="RG25" s="689"/>
      <c r="RH25" s="689"/>
      <c r="RI25" s="689"/>
      <c r="RJ25" s="689"/>
      <c r="RK25" s="689"/>
      <c r="RL25" s="689"/>
      <c r="RM25" s="689"/>
      <c r="RN25" s="689"/>
      <c r="RO25" s="689"/>
      <c r="RP25" s="689"/>
      <c r="RQ25" s="689"/>
      <c r="RR25" s="689"/>
      <c r="RS25" s="689"/>
      <c r="RT25" s="689"/>
      <c r="RU25" s="689"/>
      <c r="RV25" s="689"/>
      <c r="RW25" s="689"/>
      <c r="RX25" s="689"/>
      <c r="RY25" s="689"/>
      <c r="RZ25" s="689"/>
      <c r="SA25" s="689"/>
      <c r="SB25" s="689"/>
      <c r="SC25" s="689"/>
      <c r="SD25" s="689"/>
      <c r="SE25" s="689"/>
      <c r="SF25" s="689"/>
      <c r="SG25" s="689"/>
      <c r="SH25" s="689"/>
      <c r="SI25" s="689"/>
      <c r="SJ25" s="689"/>
      <c r="SK25" s="689"/>
      <c r="SL25" s="689"/>
      <c r="SM25" s="689"/>
      <c r="SN25" s="689"/>
      <c r="SO25" s="689"/>
      <c r="SP25" s="689"/>
      <c r="SQ25" s="689"/>
      <c r="SR25" s="689"/>
      <c r="SS25" s="689"/>
      <c r="ST25" s="689"/>
      <c r="SU25" s="689"/>
      <c r="SV25" s="689"/>
      <c r="SW25" s="689"/>
      <c r="SX25" s="689"/>
      <c r="SY25" s="689"/>
      <c r="SZ25" s="689"/>
      <c r="TA25" s="689"/>
      <c r="TB25" s="689"/>
      <c r="TC25" s="689"/>
      <c r="TD25" s="689"/>
      <c r="TE25" s="689"/>
      <c r="TF25" s="689"/>
      <c r="TG25" s="689"/>
      <c r="TH25" s="689"/>
      <c r="TI25" s="689"/>
      <c r="TJ25" s="689"/>
      <c r="TK25" s="689"/>
      <c r="TL25" s="689"/>
      <c r="TM25" s="689"/>
      <c r="TN25" s="689"/>
      <c r="TO25" s="689"/>
      <c r="TP25" s="689"/>
      <c r="TQ25" s="689"/>
      <c r="TR25" s="689"/>
      <c r="TS25" s="689"/>
      <c r="TT25" s="689"/>
      <c r="TU25" s="689"/>
      <c r="TV25" s="689"/>
      <c r="TW25" s="689"/>
      <c r="TX25" s="689"/>
      <c r="TY25" s="689"/>
      <c r="TZ25" s="689"/>
      <c r="UA25" s="689"/>
      <c r="UB25" s="689"/>
      <c r="UC25" s="689"/>
      <c r="UD25" s="689"/>
      <c r="UE25" s="689"/>
      <c r="UF25" s="689"/>
      <c r="UG25" s="689"/>
      <c r="UH25" s="689"/>
      <c r="UI25" s="689"/>
      <c r="UJ25" s="689"/>
      <c r="UK25" s="689"/>
      <c r="UL25" s="689"/>
      <c r="UM25" s="689"/>
      <c r="UN25" s="689"/>
      <c r="UO25" s="689"/>
      <c r="UP25" s="689"/>
      <c r="UQ25" s="689"/>
      <c r="UR25" s="689"/>
      <c r="US25" s="689"/>
      <c r="UT25" s="689"/>
      <c r="UU25" s="689"/>
      <c r="UV25" s="689"/>
      <c r="UW25" s="689"/>
      <c r="UX25" s="689"/>
      <c r="UY25" s="689"/>
      <c r="UZ25" s="689"/>
      <c r="VA25" s="689"/>
      <c r="VB25" s="689"/>
      <c r="VC25" s="689"/>
      <c r="VD25" s="689"/>
      <c r="VE25" s="689"/>
      <c r="VF25" s="689"/>
      <c r="VG25" s="689"/>
      <c r="VH25" s="689"/>
      <c r="VI25" s="689"/>
      <c r="VJ25" s="689"/>
      <c r="VK25" s="689"/>
      <c r="VL25" s="689"/>
      <c r="VM25" s="689"/>
      <c r="VN25" s="689"/>
      <c r="VO25" s="689"/>
      <c r="VP25" s="689"/>
      <c r="VQ25" s="689"/>
      <c r="VR25" s="689"/>
      <c r="VS25" s="689"/>
      <c r="VT25" s="689"/>
      <c r="VU25" s="689"/>
      <c r="VV25" s="689"/>
      <c r="VW25" s="689"/>
      <c r="VX25" s="689"/>
      <c r="VY25" s="689"/>
      <c r="VZ25" s="689"/>
      <c r="WA25" s="689"/>
      <c r="WB25" s="689"/>
      <c r="WC25" s="689"/>
      <c r="WD25" s="689"/>
      <c r="WE25" s="689"/>
      <c r="WF25" s="689"/>
      <c r="WG25" s="689"/>
      <c r="WH25" s="689"/>
      <c r="WI25" s="689"/>
      <c r="WJ25" s="689"/>
      <c r="WK25" s="689"/>
      <c r="WL25" s="689"/>
      <c r="WM25" s="689"/>
      <c r="WN25" s="689"/>
      <c r="WO25" s="689"/>
      <c r="WP25" s="689"/>
      <c r="WQ25" s="689"/>
      <c r="WR25" s="689"/>
      <c r="WS25" s="689"/>
      <c r="WT25" s="689"/>
      <c r="WU25" s="689"/>
      <c r="WV25" s="689"/>
      <c r="WW25" s="689"/>
      <c r="WX25" s="689"/>
      <c r="WY25" s="689"/>
      <c r="WZ25" s="689"/>
      <c r="XA25" s="689"/>
      <c r="XB25" s="689"/>
      <c r="XC25" s="689"/>
      <c r="XD25" s="689"/>
      <c r="XE25" s="689"/>
      <c r="XF25" s="689"/>
      <c r="XG25" s="689"/>
      <c r="XH25" s="689"/>
      <c r="XI25" s="689"/>
      <c r="XJ25" s="689"/>
      <c r="XK25" s="689"/>
      <c r="XL25" s="689"/>
      <c r="XM25" s="689"/>
      <c r="XN25" s="689"/>
      <c r="XO25" s="689"/>
      <c r="XP25" s="689"/>
      <c r="XQ25" s="689"/>
      <c r="XR25" s="689"/>
      <c r="XS25" s="689"/>
      <c r="XT25" s="689"/>
      <c r="XU25" s="689"/>
      <c r="XV25" s="689"/>
      <c r="XW25" s="689"/>
      <c r="XX25" s="689"/>
      <c r="XY25" s="689"/>
      <c r="XZ25" s="689"/>
      <c r="YA25" s="689"/>
      <c r="YB25" s="689"/>
      <c r="YC25" s="689"/>
      <c r="YD25" s="689"/>
      <c r="YE25" s="689"/>
      <c r="YF25" s="689"/>
      <c r="YG25" s="689"/>
      <c r="YH25" s="689"/>
      <c r="YI25" s="689"/>
      <c r="YJ25" s="689"/>
      <c r="YK25" s="689"/>
      <c r="YL25" s="689"/>
      <c r="YM25" s="689"/>
      <c r="YN25" s="689"/>
      <c r="YO25" s="689"/>
      <c r="YP25" s="689"/>
      <c r="YQ25" s="689"/>
      <c r="YR25" s="689"/>
      <c r="YS25" s="689"/>
      <c r="YT25" s="689"/>
      <c r="YU25" s="689"/>
      <c r="YV25" s="689"/>
      <c r="YW25" s="689"/>
      <c r="YX25" s="689"/>
      <c r="YY25" s="689"/>
      <c r="YZ25" s="689"/>
      <c r="ZA25" s="689"/>
      <c r="ZB25" s="689"/>
      <c r="ZC25" s="689"/>
      <c r="ZD25" s="689"/>
      <c r="ZE25" s="689"/>
      <c r="ZF25" s="689"/>
      <c r="ZG25" s="689"/>
      <c r="ZH25" s="689"/>
      <c r="ZI25" s="689"/>
      <c r="ZJ25" s="689"/>
      <c r="ZK25" s="689"/>
      <c r="ZL25" s="689"/>
      <c r="ZM25" s="689"/>
      <c r="ZN25" s="689"/>
      <c r="ZO25" s="689"/>
      <c r="ZP25" s="689"/>
      <c r="ZQ25" s="689"/>
      <c r="ZR25" s="689"/>
      <c r="ZS25" s="689"/>
      <c r="ZT25" s="689"/>
      <c r="ZU25" s="689"/>
      <c r="ZV25" s="689"/>
      <c r="ZW25" s="689"/>
      <c r="ZX25" s="689"/>
      <c r="ZY25" s="689"/>
      <c r="ZZ25" s="689"/>
      <c r="AAA25" s="689"/>
      <c r="AAB25" s="689"/>
      <c r="AAC25" s="689"/>
      <c r="AAD25" s="689"/>
      <c r="AAE25" s="689"/>
      <c r="AAF25" s="689"/>
      <c r="AAG25" s="689"/>
      <c r="AAH25" s="689"/>
      <c r="AAI25" s="689"/>
      <c r="AAJ25" s="689"/>
      <c r="AAK25" s="689"/>
      <c r="AAL25" s="689"/>
      <c r="AAM25" s="689"/>
      <c r="AAN25" s="689"/>
      <c r="AAO25" s="689"/>
      <c r="AAP25" s="689"/>
      <c r="AAQ25" s="689"/>
      <c r="AAR25" s="689"/>
      <c r="AAS25" s="689"/>
      <c r="AAT25" s="689"/>
      <c r="AAU25" s="689"/>
      <c r="AAV25" s="689"/>
      <c r="AAW25" s="689"/>
      <c r="AAX25" s="689"/>
      <c r="AAY25" s="689"/>
      <c r="AAZ25" s="689"/>
      <c r="ABA25" s="689"/>
      <c r="ABB25" s="689"/>
      <c r="ABC25" s="689"/>
      <c r="ABD25" s="689"/>
      <c r="ABE25" s="689"/>
      <c r="ABF25" s="689"/>
      <c r="ABG25" s="689"/>
      <c r="ABH25" s="689"/>
      <c r="ABI25" s="689"/>
      <c r="ABJ25" s="689"/>
      <c r="ABK25" s="689"/>
      <c r="ABL25" s="689"/>
      <c r="ABM25" s="689"/>
      <c r="ABN25" s="689"/>
      <c r="ABO25" s="689"/>
      <c r="ABP25" s="689"/>
      <c r="ABQ25" s="689"/>
      <c r="ABR25" s="689"/>
      <c r="ABS25" s="689"/>
      <c r="ABT25" s="689"/>
      <c r="ABU25" s="689"/>
      <c r="ABV25" s="689"/>
      <c r="ABW25" s="689"/>
      <c r="ABX25" s="689"/>
      <c r="ABY25" s="689"/>
      <c r="ABZ25" s="689"/>
      <c r="ACA25" s="689"/>
      <c r="ACB25" s="689"/>
      <c r="ACC25" s="689"/>
      <c r="ACD25" s="689"/>
      <c r="ACE25" s="689"/>
      <c r="ACF25" s="689"/>
      <c r="ACG25" s="689"/>
      <c r="ACH25" s="689"/>
      <c r="ACI25" s="689"/>
      <c r="ACJ25" s="689"/>
      <c r="ACK25" s="689"/>
      <c r="ACL25" s="689"/>
      <c r="ACM25" s="689"/>
      <c r="ACN25" s="689"/>
      <c r="ACO25" s="689"/>
      <c r="ACP25" s="689"/>
      <c r="ACQ25" s="689"/>
      <c r="ACR25" s="689"/>
      <c r="ACS25" s="689"/>
      <c r="ACT25" s="689"/>
      <c r="ACU25" s="689"/>
      <c r="ACV25" s="689"/>
      <c r="ACW25" s="689"/>
      <c r="ACX25" s="689"/>
      <c r="ACY25" s="689"/>
      <c r="ACZ25" s="689"/>
      <c r="ADA25" s="689"/>
      <c r="ADB25" s="689"/>
      <c r="ADC25" s="689"/>
      <c r="ADD25" s="689"/>
      <c r="ADE25" s="689"/>
      <c r="ADF25" s="689"/>
      <c r="ADG25" s="689"/>
      <c r="ADH25" s="689"/>
      <c r="ADI25" s="689"/>
      <c r="ADJ25" s="689"/>
      <c r="ADK25" s="689"/>
      <c r="ADL25" s="689"/>
      <c r="ADM25" s="689"/>
      <c r="ADN25" s="689"/>
      <c r="ADO25" s="689"/>
      <c r="ADP25" s="689"/>
      <c r="ADQ25" s="689"/>
      <c r="ADR25" s="689"/>
      <c r="ADS25" s="689"/>
      <c r="ADT25" s="689"/>
      <c r="ADU25" s="689"/>
      <c r="ADV25" s="689"/>
      <c r="ADW25" s="689"/>
      <c r="ADX25" s="689"/>
      <c r="ADY25" s="689"/>
      <c r="ADZ25" s="689"/>
      <c r="AEA25" s="689"/>
      <c r="AEB25" s="689"/>
      <c r="AEC25" s="689"/>
      <c r="AED25" s="689"/>
      <c r="AEE25" s="689"/>
      <c r="AEF25" s="689"/>
      <c r="AEG25" s="689"/>
      <c r="AEH25" s="689"/>
      <c r="AEI25" s="689"/>
      <c r="AEJ25" s="689"/>
      <c r="AEK25" s="689"/>
      <c r="AEL25" s="689"/>
      <c r="AEM25" s="689"/>
      <c r="AEN25" s="689"/>
      <c r="AEO25" s="689"/>
      <c r="AEP25" s="689"/>
      <c r="AEQ25" s="689"/>
      <c r="AER25" s="689"/>
      <c r="AES25" s="689"/>
      <c r="AET25" s="689"/>
      <c r="AEU25" s="689"/>
      <c r="AEV25" s="689"/>
      <c r="AEW25" s="689"/>
      <c r="AEX25" s="689"/>
      <c r="AEY25" s="689"/>
      <c r="AEZ25" s="689"/>
      <c r="AFA25" s="689"/>
      <c r="AFB25" s="689"/>
      <c r="AFC25" s="689"/>
      <c r="AFD25" s="689"/>
      <c r="AFE25" s="689"/>
      <c r="AFF25" s="689"/>
      <c r="AFG25" s="689"/>
      <c r="AFH25" s="689"/>
      <c r="AFI25" s="689"/>
      <c r="AFJ25" s="689"/>
      <c r="AFK25" s="689"/>
      <c r="AFL25" s="689"/>
      <c r="AFM25" s="689"/>
      <c r="AFN25" s="689"/>
      <c r="AFO25" s="689"/>
      <c r="AFP25" s="689"/>
      <c r="AFQ25" s="689"/>
      <c r="AFR25" s="689"/>
      <c r="AFS25" s="689"/>
      <c r="AFT25" s="689"/>
      <c r="AFU25" s="689"/>
      <c r="AFV25" s="689"/>
      <c r="AFW25" s="689"/>
      <c r="AFX25" s="689"/>
      <c r="AFY25" s="689"/>
      <c r="AFZ25" s="689"/>
      <c r="AGA25" s="689"/>
      <c r="AGB25" s="689"/>
      <c r="AGC25" s="689"/>
      <c r="AGD25" s="689"/>
      <c r="AGE25" s="689"/>
      <c r="AGF25" s="689"/>
      <c r="AGG25" s="689"/>
      <c r="AGH25" s="689"/>
      <c r="AGI25" s="689"/>
      <c r="AGJ25" s="689"/>
      <c r="AGK25" s="689"/>
      <c r="AGL25" s="689"/>
      <c r="AGM25" s="689"/>
      <c r="AGN25" s="689"/>
      <c r="AGO25" s="689"/>
      <c r="AGP25" s="689"/>
      <c r="AGQ25" s="689"/>
      <c r="AGR25" s="689"/>
      <c r="AGS25" s="689"/>
      <c r="AGT25" s="689"/>
      <c r="AGU25" s="689"/>
      <c r="AGV25" s="689"/>
      <c r="AGW25" s="689"/>
      <c r="AGX25" s="689"/>
      <c r="AGY25" s="689"/>
      <c r="AGZ25" s="689"/>
      <c r="AHA25" s="689"/>
      <c r="AHB25" s="689"/>
      <c r="AHC25" s="689"/>
      <c r="AHD25" s="689"/>
      <c r="AHE25" s="689"/>
      <c r="AHF25" s="689"/>
      <c r="AHG25" s="689"/>
      <c r="AHH25" s="689"/>
      <c r="AHI25" s="689"/>
      <c r="AHJ25" s="689"/>
      <c r="AHK25" s="689"/>
      <c r="AHL25" s="689"/>
      <c r="AHM25" s="689"/>
      <c r="AHN25" s="689"/>
      <c r="AHO25" s="689"/>
      <c r="AHP25" s="689"/>
      <c r="AHQ25" s="689"/>
      <c r="AHR25" s="689"/>
      <c r="AHS25" s="689"/>
      <c r="AHT25" s="689"/>
      <c r="AHU25" s="689"/>
      <c r="AHV25" s="689"/>
      <c r="AHW25" s="689"/>
      <c r="AHX25" s="689"/>
      <c r="AHY25" s="689"/>
      <c r="AHZ25" s="689"/>
      <c r="AIA25" s="689"/>
      <c r="AIB25" s="689"/>
      <c r="AIC25" s="689"/>
      <c r="AID25" s="689"/>
      <c r="AIE25" s="689"/>
      <c r="AIF25" s="689"/>
      <c r="AIG25" s="689"/>
      <c r="AIH25" s="689"/>
      <c r="AII25" s="689"/>
      <c r="AIJ25" s="689"/>
      <c r="AIK25" s="689"/>
      <c r="AIL25" s="689"/>
      <c r="AIM25" s="689"/>
      <c r="AIN25" s="689"/>
      <c r="AIO25" s="689"/>
      <c r="AIP25" s="689"/>
      <c r="AIQ25" s="689"/>
      <c r="AIR25" s="689"/>
      <c r="AIS25" s="689"/>
      <c r="AIT25" s="689"/>
      <c r="AIU25" s="689"/>
      <c r="AIV25" s="689"/>
      <c r="AIW25" s="689"/>
      <c r="AIX25" s="689"/>
      <c r="AIY25" s="689"/>
      <c r="AIZ25" s="689"/>
      <c r="AJA25" s="689"/>
      <c r="AJB25" s="689"/>
      <c r="AJC25" s="689"/>
      <c r="AJD25" s="689"/>
      <c r="AJE25" s="689"/>
      <c r="AJF25" s="689"/>
      <c r="AJG25" s="689"/>
      <c r="AJH25" s="689"/>
      <c r="AJI25" s="689"/>
      <c r="AJJ25" s="689"/>
      <c r="AJK25" s="689"/>
      <c r="AJL25" s="689"/>
      <c r="AJM25" s="689"/>
      <c r="AJN25" s="689"/>
      <c r="AJO25" s="689"/>
      <c r="AJP25" s="689"/>
      <c r="AJQ25" s="689"/>
      <c r="AJR25" s="689"/>
      <c r="AJS25" s="689"/>
      <c r="AJT25" s="689"/>
      <c r="AJU25" s="689"/>
      <c r="AJV25" s="689"/>
      <c r="AJW25" s="689"/>
      <c r="AJX25" s="689"/>
      <c r="AJY25" s="689"/>
      <c r="AJZ25" s="689"/>
      <c r="AKA25" s="689"/>
      <c r="AKB25" s="689"/>
      <c r="AKC25" s="689"/>
      <c r="AKD25" s="689"/>
      <c r="AKE25" s="689"/>
      <c r="AKF25" s="689"/>
      <c r="AKG25" s="689"/>
      <c r="AKH25" s="689"/>
      <c r="AKI25" s="689"/>
      <c r="AKJ25" s="689"/>
      <c r="AKK25" s="689"/>
      <c r="AKL25" s="689"/>
      <c r="AKM25" s="689"/>
      <c r="AKN25" s="689"/>
      <c r="AKO25" s="689"/>
      <c r="AKP25" s="689"/>
      <c r="AKQ25" s="689"/>
      <c r="AKR25" s="689"/>
      <c r="AKS25" s="689"/>
      <c r="AKT25" s="689"/>
      <c r="AKU25" s="689"/>
      <c r="AKV25" s="689"/>
      <c r="AKW25" s="689"/>
      <c r="AKX25" s="689"/>
      <c r="AKY25" s="689"/>
      <c r="AKZ25" s="689"/>
      <c r="ALA25" s="689"/>
      <c r="ALB25" s="689"/>
      <c r="ALC25" s="689"/>
      <c r="ALD25" s="689"/>
      <c r="ALE25" s="689"/>
      <c r="ALF25" s="689"/>
      <c r="ALG25" s="689"/>
      <c r="ALH25" s="689"/>
      <c r="ALI25" s="689"/>
      <c r="ALJ25" s="689"/>
      <c r="ALK25" s="689"/>
      <c r="ALL25" s="689"/>
      <c r="ALM25" s="689"/>
      <c r="ALN25" s="689"/>
      <c r="ALO25" s="689"/>
      <c r="ALP25" s="689"/>
      <c r="ALQ25" s="689"/>
      <c r="ALR25" s="689"/>
      <c r="ALS25" s="689"/>
      <c r="ALT25" s="689"/>
      <c r="ALU25" s="689"/>
      <c r="ALV25" s="689"/>
      <c r="ALW25" s="689"/>
      <c r="ALX25" s="689"/>
      <c r="ALY25" s="689"/>
      <c r="ALZ25" s="689"/>
      <c r="AMA25" s="689"/>
      <c r="AMB25" s="689"/>
      <c r="AMC25" s="689"/>
      <c r="AMD25" s="689"/>
      <c r="AME25" s="689"/>
      <c r="AMF25" s="689"/>
      <c r="AMG25" s="689"/>
      <c r="AMH25" s="689"/>
      <c r="AMI25" s="689"/>
      <c r="AMJ25" s="689"/>
      <c r="AMK25" s="689"/>
      <c r="AML25" s="689"/>
      <c r="AMM25" s="689"/>
      <c r="AMN25" s="689"/>
      <c r="AMO25" s="689"/>
      <c r="AMP25" s="689"/>
      <c r="AMQ25" s="689"/>
      <c r="AMR25" s="689"/>
      <c r="AMS25" s="689"/>
      <c r="AMT25" s="689"/>
      <c r="AMU25" s="689"/>
      <c r="AMV25" s="689"/>
      <c r="AMW25" s="689"/>
      <c r="AMX25" s="689"/>
      <c r="AMY25" s="689"/>
      <c r="AMZ25" s="689"/>
      <c r="ANA25" s="689"/>
      <c r="ANB25" s="689"/>
      <c r="ANC25" s="689"/>
      <c r="AND25" s="689"/>
      <c r="ANE25" s="689"/>
      <c r="ANF25" s="689"/>
      <c r="ANG25" s="689"/>
      <c r="ANH25" s="689"/>
      <c r="ANI25" s="689"/>
      <c r="ANJ25" s="689"/>
      <c r="ANK25" s="689"/>
      <c r="ANL25" s="689"/>
      <c r="ANM25" s="689"/>
      <c r="ANN25" s="689"/>
      <c r="ANO25" s="689"/>
      <c r="ANP25" s="689"/>
      <c r="ANQ25" s="689"/>
      <c r="ANR25" s="689"/>
      <c r="ANS25" s="689"/>
      <c r="ANT25" s="689"/>
      <c r="ANU25" s="689"/>
      <c r="ANV25" s="689"/>
      <c r="ANW25" s="689"/>
      <c r="ANX25" s="689"/>
      <c r="ANY25" s="689"/>
      <c r="ANZ25" s="689"/>
      <c r="AOA25" s="689"/>
      <c r="AOB25" s="689"/>
      <c r="AOC25" s="689"/>
      <c r="AOD25" s="689"/>
      <c r="AOE25" s="689"/>
      <c r="AOF25" s="689"/>
      <c r="AOG25" s="689"/>
      <c r="AOH25" s="689"/>
      <c r="AOI25" s="689"/>
      <c r="AOJ25" s="689"/>
      <c r="AOK25" s="689"/>
      <c r="AOL25" s="689"/>
      <c r="AOM25" s="689"/>
      <c r="AON25" s="689"/>
      <c r="AOO25" s="689"/>
      <c r="AOP25" s="689"/>
      <c r="AOQ25" s="689"/>
      <c r="AOR25" s="689"/>
      <c r="AOS25" s="689"/>
      <c r="AOT25" s="689"/>
      <c r="AOU25" s="689"/>
      <c r="AOV25" s="689"/>
      <c r="AOW25" s="689"/>
      <c r="AOX25" s="689"/>
      <c r="AOY25" s="689"/>
      <c r="AOZ25" s="689"/>
      <c r="APA25" s="689"/>
      <c r="APB25" s="689"/>
      <c r="APC25" s="689"/>
      <c r="APD25" s="689"/>
      <c r="APE25" s="689"/>
      <c r="APF25" s="689"/>
      <c r="APG25" s="689"/>
      <c r="APH25" s="689"/>
      <c r="API25" s="689"/>
      <c r="APJ25" s="689"/>
      <c r="APK25" s="689"/>
      <c r="APL25" s="689"/>
      <c r="APM25" s="689"/>
      <c r="APN25" s="689"/>
      <c r="APO25" s="689"/>
      <c r="APP25" s="689"/>
      <c r="APQ25" s="689"/>
      <c r="APR25" s="689"/>
      <c r="APS25" s="689"/>
      <c r="APT25" s="689"/>
      <c r="APU25" s="689"/>
      <c r="APV25" s="689"/>
      <c r="APW25" s="689"/>
      <c r="APX25" s="689"/>
      <c r="APY25" s="689"/>
      <c r="APZ25" s="689"/>
      <c r="AQA25" s="689"/>
      <c r="AQB25" s="689"/>
      <c r="AQC25" s="689"/>
      <c r="AQD25" s="689"/>
      <c r="AQE25" s="689"/>
      <c r="AQF25" s="689"/>
      <c r="AQG25" s="689"/>
      <c r="AQH25" s="689"/>
      <c r="AQI25" s="689"/>
      <c r="AQJ25" s="689"/>
      <c r="AQK25" s="689"/>
      <c r="AQL25" s="689"/>
      <c r="AQM25" s="689"/>
      <c r="AQN25" s="689"/>
      <c r="AQO25" s="689"/>
      <c r="AQP25" s="689"/>
      <c r="AQQ25" s="689"/>
      <c r="AQR25" s="689"/>
      <c r="AQS25" s="689"/>
      <c r="AQT25" s="689"/>
      <c r="AQU25" s="689"/>
      <c r="AQV25" s="689"/>
      <c r="AQW25" s="689"/>
      <c r="AQX25" s="689"/>
      <c r="AQY25" s="689"/>
      <c r="AQZ25" s="689"/>
      <c r="ARA25" s="689"/>
      <c r="ARB25" s="689"/>
      <c r="ARC25" s="689"/>
      <c r="ARD25" s="689"/>
      <c r="ARE25" s="689"/>
      <c r="ARF25" s="689"/>
      <c r="ARG25" s="689"/>
      <c r="ARH25" s="689"/>
      <c r="ARI25" s="689"/>
      <c r="ARJ25" s="689"/>
      <c r="ARK25" s="689"/>
      <c r="ARL25" s="689"/>
      <c r="ARM25" s="689"/>
      <c r="ARN25" s="689"/>
      <c r="ARO25" s="689"/>
      <c r="ARP25" s="689"/>
      <c r="ARQ25" s="689"/>
      <c r="ARR25" s="689"/>
      <c r="ARS25" s="689"/>
      <c r="ART25" s="689"/>
      <c r="ARU25" s="689"/>
      <c r="ARV25" s="689"/>
      <c r="ARW25" s="689"/>
      <c r="ARX25" s="689"/>
      <c r="ARY25" s="689"/>
      <c r="ARZ25" s="689"/>
      <c r="ASA25" s="689"/>
      <c r="ASB25" s="689"/>
      <c r="ASC25" s="689"/>
      <c r="ASD25" s="689"/>
      <c r="ASE25" s="689"/>
      <c r="ASF25" s="689"/>
      <c r="ASG25" s="689"/>
      <c r="ASH25" s="689"/>
      <c r="ASI25" s="689"/>
      <c r="ASJ25" s="689"/>
      <c r="ASK25" s="689"/>
      <c r="ASL25" s="689"/>
      <c r="ASM25" s="689"/>
      <c r="ASN25" s="689"/>
      <c r="ASO25" s="689"/>
      <c r="ASP25" s="689"/>
      <c r="ASQ25" s="689"/>
      <c r="ASR25" s="689"/>
      <c r="ASS25" s="689"/>
      <c r="AST25" s="689"/>
      <c r="ASU25" s="689"/>
      <c r="ASV25" s="689"/>
      <c r="ASW25" s="689"/>
      <c r="ASX25" s="689"/>
      <c r="ASY25" s="689"/>
      <c r="ASZ25" s="689"/>
      <c r="ATA25" s="689"/>
      <c r="ATB25" s="689"/>
      <c r="ATC25" s="689"/>
      <c r="ATD25" s="689"/>
      <c r="ATE25" s="689"/>
      <c r="ATF25" s="689"/>
      <c r="ATG25" s="689"/>
      <c r="ATH25" s="689"/>
      <c r="ATI25" s="689"/>
      <c r="ATJ25" s="689"/>
      <c r="ATK25" s="689"/>
      <c r="ATL25" s="689"/>
      <c r="ATM25" s="689"/>
      <c r="ATN25" s="689"/>
      <c r="ATO25" s="689"/>
      <c r="ATP25" s="689"/>
      <c r="ATQ25" s="689"/>
      <c r="ATR25" s="689"/>
      <c r="ATS25" s="689"/>
      <c r="ATT25" s="689"/>
      <c r="ATU25" s="689"/>
      <c r="ATV25" s="689"/>
      <c r="ATW25" s="689"/>
      <c r="ATX25" s="689"/>
      <c r="ATY25" s="689"/>
      <c r="ATZ25" s="689"/>
      <c r="AUA25" s="689"/>
      <c r="AUB25" s="689"/>
      <c r="AUC25" s="689"/>
      <c r="AUD25" s="689"/>
      <c r="AUE25" s="689"/>
      <c r="AUF25" s="689"/>
      <c r="AUG25" s="689"/>
      <c r="AUH25" s="689"/>
      <c r="AUI25" s="689"/>
      <c r="AUJ25" s="689"/>
      <c r="AUK25" s="689"/>
      <c r="AUL25" s="689"/>
      <c r="AUM25" s="689"/>
      <c r="AUN25" s="689"/>
      <c r="AUO25" s="689"/>
      <c r="AUP25" s="689"/>
      <c r="AUQ25" s="689"/>
      <c r="AUR25" s="689"/>
      <c r="AUS25" s="689"/>
      <c r="AUT25" s="689"/>
      <c r="AUU25" s="689"/>
      <c r="AUV25" s="689"/>
      <c r="AUW25" s="689"/>
      <c r="AUX25" s="689"/>
      <c r="AUY25" s="689"/>
      <c r="AUZ25" s="689"/>
      <c r="AVA25" s="689"/>
      <c r="AVB25" s="689"/>
      <c r="AVC25" s="689"/>
      <c r="AVD25" s="689"/>
      <c r="AVE25" s="689"/>
      <c r="AVF25" s="689"/>
      <c r="AVG25" s="689"/>
      <c r="AVH25" s="689"/>
      <c r="AVI25" s="689"/>
      <c r="AVJ25" s="689"/>
      <c r="AVK25" s="689"/>
      <c r="AVL25" s="689"/>
      <c r="AVM25" s="689"/>
      <c r="AVN25" s="689"/>
      <c r="AVO25" s="689"/>
      <c r="AVP25" s="689"/>
      <c r="AVQ25" s="689"/>
      <c r="AVR25" s="689"/>
      <c r="AVS25" s="689"/>
      <c r="AVT25" s="689"/>
      <c r="AVU25" s="689"/>
      <c r="AVV25" s="689"/>
      <c r="AVW25" s="689"/>
      <c r="AVX25" s="689"/>
      <c r="AVY25" s="689"/>
      <c r="AVZ25" s="689"/>
      <c r="AWA25" s="689"/>
      <c r="AWB25" s="689"/>
      <c r="AWC25" s="689"/>
      <c r="AWD25" s="689"/>
      <c r="AWE25" s="689"/>
      <c r="AWF25" s="689"/>
      <c r="AWG25" s="689"/>
      <c r="AWH25" s="689"/>
      <c r="AWI25" s="689"/>
      <c r="AWJ25" s="689"/>
      <c r="AWK25" s="689"/>
      <c r="AWL25" s="689"/>
      <c r="AWM25" s="689"/>
      <c r="AWN25" s="689"/>
      <c r="AWO25" s="689"/>
      <c r="AWP25" s="689"/>
      <c r="AWQ25" s="689"/>
      <c r="AWR25" s="689"/>
      <c r="AWS25" s="689"/>
      <c r="AWT25" s="689"/>
      <c r="AWU25" s="689"/>
      <c r="AWV25" s="689"/>
      <c r="AWW25" s="689"/>
      <c r="AWX25" s="689"/>
      <c r="AWY25" s="689"/>
      <c r="AWZ25" s="689"/>
      <c r="AXA25" s="689"/>
      <c r="AXB25" s="689"/>
      <c r="AXC25" s="689"/>
      <c r="AXD25" s="689"/>
      <c r="AXE25" s="689"/>
      <c r="AXF25" s="689"/>
      <c r="AXG25" s="689"/>
      <c r="AXH25" s="689"/>
      <c r="AXI25" s="689"/>
      <c r="AXJ25" s="689"/>
      <c r="AXK25" s="689"/>
      <c r="AXL25" s="689"/>
      <c r="AXM25" s="689"/>
      <c r="AXN25" s="689"/>
      <c r="AXO25" s="689"/>
      <c r="AXP25" s="689"/>
      <c r="AXQ25" s="689"/>
      <c r="AXR25" s="689"/>
      <c r="AXS25" s="689"/>
      <c r="AXT25" s="689"/>
      <c r="AXU25" s="689"/>
      <c r="AXV25" s="689"/>
      <c r="AXW25" s="689"/>
      <c r="AXX25" s="689"/>
      <c r="AXY25" s="689"/>
      <c r="AXZ25" s="689"/>
      <c r="AYA25" s="689"/>
      <c r="AYB25" s="689"/>
      <c r="AYC25" s="689"/>
      <c r="AYD25" s="689"/>
      <c r="AYE25" s="689"/>
      <c r="AYF25" s="689"/>
      <c r="AYG25" s="689"/>
      <c r="AYH25" s="689"/>
      <c r="AYI25" s="689"/>
      <c r="AYJ25" s="689"/>
      <c r="AYK25" s="689"/>
      <c r="AYL25" s="689"/>
      <c r="AYM25" s="689"/>
      <c r="AYN25" s="689"/>
      <c r="AYO25" s="689"/>
      <c r="AYP25" s="689"/>
      <c r="AYQ25" s="689"/>
      <c r="AYR25" s="689"/>
      <c r="AYS25" s="689"/>
      <c r="AYT25" s="689"/>
      <c r="AYU25" s="689"/>
      <c r="AYV25" s="689"/>
      <c r="AYW25" s="689"/>
      <c r="AYX25" s="689"/>
      <c r="AYY25" s="689"/>
      <c r="AYZ25" s="689"/>
      <c r="AZA25" s="689"/>
      <c r="AZB25" s="689"/>
      <c r="AZC25" s="689"/>
      <c r="AZD25" s="689"/>
      <c r="AZE25" s="689"/>
      <c r="AZF25" s="689"/>
      <c r="AZG25" s="689"/>
      <c r="AZH25" s="689"/>
      <c r="AZI25" s="689"/>
      <c r="AZJ25" s="689"/>
      <c r="AZK25" s="689"/>
      <c r="AZL25" s="689"/>
      <c r="AZM25" s="689"/>
      <c r="AZN25" s="689"/>
      <c r="AZO25" s="689"/>
      <c r="AZP25" s="689"/>
      <c r="AZQ25" s="689"/>
      <c r="AZR25" s="689"/>
      <c r="AZS25" s="689"/>
      <c r="AZT25" s="689"/>
      <c r="AZU25" s="689"/>
      <c r="AZV25" s="689"/>
      <c r="AZW25" s="689"/>
      <c r="AZX25" s="689"/>
      <c r="AZY25" s="689"/>
      <c r="AZZ25" s="689"/>
      <c r="BAA25" s="689"/>
      <c r="BAB25" s="689"/>
      <c r="BAC25" s="689"/>
      <c r="BAD25" s="689"/>
      <c r="BAE25" s="689"/>
      <c r="BAF25" s="689"/>
      <c r="BAG25" s="689"/>
      <c r="BAH25" s="689"/>
      <c r="BAI25" s="689"/>
      <c r="BAJ25" s="689"/>
      <c r="BAK25" s="689"/>
      <c r="BAL25" s="689"/>
      <c r="BAM25" s="689"/>
      <c r="BAN25" s="689"/>
      <c r="BAO25" s="689"/>
      <c r="BAP25" s="689"/>
      <c r="BAQ25" s="689"/>
      <c r="BAR25" s="689"/>
      <c r="BAS25" s="689"/>
      <c r="BAT25" s="689"/>
      <c r="BAU25" s="689"/>
      <c r="BAV25" s="689"/>
      <c r="BAW25" s="689"/>
      <c r="BAX25" s="689"/>
      <c r="BAY25" s="689"/>
      <c r="BAZ25" s="689"/>
      <c r="BBA25" s="689"/>
      <c r="BBB25" s="689"/>
      <c r="BBC25" s="689"/>
      <c r="BBD25" s="689"/>
      <c r="BBE25" s="689"/>
      <c r="BBF25" s="689"/>
      <c r="BBG25" s="689"/>
      <c r="BBH25" s="689"/>
      <c r="BBI25" s="689"/>
      <c r="BBJ25" s="689"/>
      <c r="BBK25" s="689"/>
      <c r="BBL25" s="689"/>
      <c r="BBM25" s="689"/>
      <c r="BBN25" s="689"/>
      <c r="BBO25" s="689"/>
      <c r="BBP25" s="689"/>
      <c r="BBQ25" s="689"/>
      <c r="BBR25" s="689"/>
      <c r="BBS25" s="689"/>
      <c r="BBT25" s="689"/>
      <c r="BBU25" s="689"/>
      <c r="BBV25" s="689"/>
      <c r="BBW25" s="689"/>
      <c r="BBX25" s="689"/>
      <c r="BBY25" s="689"/>
      <c r="BBZ25" s="689"/>
      <c r="BCA25" s="689"/>
      <c r="BCB25" s="689"/>
      <c r="BCC25" s="689"/>
      <c r="BCD25" s="689"/>
      <c r="BCE25" s="689"/>
      <c r="BCF25" s="689"/>
      <c r="BCG25" s="689"/>
      <c r="BCH25" s="689"/>
      <c r="BCI25" s="689"/>
      <c r="BCJ25" s="689"/>
      <c r="BCK25" s="689"/>
      <c r="BCL25" s="689"/>
      <c r="BCM25" s="689"/>
      <c r="BCN25" s="689"/>
      <c r="BCO25" s="689"/>
      <c r="BCP25" s="689"/>
      <c r="BCQ25" s="689"/>
      <c r="BCR25" s="689"/>
      <c r="BCS25" s="689"/>
      <c r="BCT25" s="689"/>
      <c r="BCU25" s="631"/>
      <c r="BCV25" s="631"/>
      <c r="BCW25" s="631"/>
      <c r="BCX25" s="631"/>
      <c r="BCY25" s="631"/>
      <c r="BCZ25" s="631"/>
      <c r="BDA25" s="631"/>
      <c r="BDB25" s="631"/>
      <c r="BDC25" s="631"/>
      <c r="BDD25" s="631"/>
      <c r="BDE25" s="631"/>
      <c r="BDF25" s="631"/>
      <c r="BDG25" s="631"/>
      <c r="BDH25" s="631"/>
      <c r="BDI25" s="631"/>
      <c r="BDJ25" s="631"/>
      <c r="BDK25" s="631"/>
      <c r="BDL25" s="631"/>
      <c r="BDM25" s="631"/>
      <c r="BDN25" s="631"/>
      <c r="BDO25" s="631"/>
      <c r="BDP25" s="631"/>
      <c r="BDQ25" s="631"/>
      <c r="BDR25" s="631"/>
      <c r="BDS25" s="631"/>
      <c r="BDT25" s="631"/>
      <c r="BDU25" s="631"/>
      <c r="BDV25" s="631"/>
      <c r="BDW25" s="631"/>
      <c r="BDX25" s="631"/>
      <c r="BDY25" s="631"/>
      <c r="BDZ25" s="631"/>
      <c r="BEA25" s="631"/>
      <c r="BEB25" s="631"/>
      <c r="BEC25" s="631"/>
      <c r="BED25" s="631"/>
      <c r="BEE25" s="631"/>
      <c r="BEF25" s="631"/>
      <c r="BEG25" s="631"/>
      <c r="BEH25" s="631"/>
      <c r="BEI25" s="631"/>
      <c r="BEJ25" s="631"/>
      <c r="BEK25" s="631"/>
      <c r="BEL25" s="631"/>
      <c r="BEM25" s="631"/>
      <c r="BEN25" s="631"/>
      <c r="BEO25" s="631"/>
      <c r="BEP25" s="631"/>
      <c r="BEQ25" s="631"/>
      <c r="BER25" s="631"/>
      <c r="BES25" s="631"/>
      <c r="BET25" s="631"/>
      <c r="BEU25" s="631"/>
      <c r="BEV25" s="631"/>
      <c r="BEW25" s="631"/>
      <c r="BEX25" s="631"/>
      <c r="BEY25" s="631"/>
      <c r="BEZ25" s="631"/>
      <c r="BFA25" s="631"/>
      <c r="BFB25" s="631"/>
      <c r="BFC25" s="631"/>
      <c r="BFD25" s="631"/>
      <c r="BFE25" s="631"/>
      <c r="BFF25" s="631"/>
      <c r="BFG25" s="631"/>
      <c r="BFH25" s="631"/>
      <c r="BFI25" s="631"/>
      <c r="BFJ25" s="631"/>
      <c r="BFK25" s="631"/>
      <c r="BFL25" s="631"/>
      <c r="BFM25" s="631"/>
      <c r="BFN25" s="631"/>
      <c r="BFO25" s="631"/>
      <c r="BFP25" s="631"/>
      <c r="BFQ25" s="631"/>
      <c r="BFR25" s="631"/>
      <c r="BFS25" s="631"/>
      <c r="BFT25" s="631"/>
      <c r="BFU25" s="631"/>
      <c r="BFV25" s="631"/>
      <c r="BFW25" s="631"/>
      <c r="BFX25" s="631"/>
      <c r="BFY25" s="631"/>
      <c r="BFZ25" s="631"/>
      <c r="BGA25" s="631"/>
      <c r="BGB25" s="631"/>
      <c r="BGC25" s="631"/>
      <c r="BGD25" s="631"/>
      <c r="BGE25" s="631"/>
      <c r="BGF25" s="631"/>
      <c r="BGG25" s="631"/>
      <c r="BGH25" s="631"/>
      <c r="BGI25" s="631"/>
      <c r="BGJ25" s="631"/>
      <c r="BGK25" s="631"/>
      <c r="BGL25" s="631"/>
      <c r="BGM25" s="631"/>
      <c r="BGN25" s="631"/>
      <c r="BGO25" s="631"/>
      <c r="BGP25" s="631"/>
      <c r="BGQ25" s="631"/>
      <c r="BGR25" s="631"/>
      <c r="BGS25" s="631"/>
      <c r="BGT25" s="631"/>
      <c r="BGU25" s="631"/>
      <c r="BGV25" s="631"/>
      <c r="BGW25" s="631"/>
      <c r="BGX25" s="631"/>
      <c r="BGY25" s="631"/>
      <c r="BGZ25" s="631"/>
      <c r="BHA25" s="631"/>
      <c r="BHB25" s="631"/>
      <c r="BHC25" s="631"/>
      <c r="BHD25" s="631"/>
      <c r="BHE25" s="631"/>
      <c r="BHF25" s="631"/>
      <c r="BHG25" s="631"/>
      <c r="BHH25" s="631"/>
      <c r="BHI25" s="631"/>
      <c r="BHJ25" s="631"/>
      <c r="BHK25" s="631"/>
      <c r="BHL25" s="631"/>
      <c r="BHM25" s="631"/>
      <c r="BHN25" s="631"/>
      <c r="BHO25" s="631"/>
      <c r="BHP25" s="631"/>
      <c r="BHQ25" s="631"/>
      <c r="BHR25" s="631"/>
      <c r="BHS25" s="631"/>
      <c r="BHT25" s="631"/>
      <c r="BHU25" s="631"/>
      <c r="BHV25" s="631"/>
      <c r="BHW25" s="631"/>
      <c r="BHX25" s="631"/>
      <c r="BHY25" s="631"/>
      <c r="BHZ25" s="631"/>
      <c r="BIA25" s="631"/>
      <c r="BIB25" s="631"/>
      <c r="BIC25" s="631"/>
      <c r="BID25" s="631"/>
      <c r="BIE25" s="631"/>
      <c r="BIF25" s="631"/>
      <c r="BIG25" s="631"/>
      <c r="BIH25" s="631"/>
      <c r="BII25" s="631"/>
      <c r="BIJ25" s="631"/>
      <c r="BIK25" s="631"/>
      <c r="BIL25" s="631"/>
      <c r="BIM25" s="631"/>
      <c r="BIN25" s="631"/>
      <c r="BIO25" s="631"/>
      <c r="BIP25" s="631"/>
      <c r="BIQ25" s="631"/>
      <c r="BIR25" s="631"/>
      <c r="BIS25" s="631"/>
      <c r="BIT25" s="631"/>
      <c r="BIU25" s="631"/>
      <c r="BIV25" s="631"/>
      <c r="BIW25" s="631"/>
      <c r="BIX25" s="631"/>
      <c r="BIY25" s="631"/>
      <c r="BIZ25" s="631"/>
      <c r="BJA25" s="631"/>
      <c r="BJB25" s="631"/>
      <c r="BJC25" s="631"/>
      <c r="BJD25" s="631"/>
      <c r="BJE25" s="631"/>
      <c r="BJF25" s="631"/>
      <c r="BJG25" s="631"/>
      <c r="BJH25" s="631"/>
      <c r="BJI25" s="631"/>
      <c r="BJJ25" s="631"/>
      <c r="BJK25" s="631"/>
      <c r="BJL25" s="631"/>
      <c r="BJM25" s="631"/>
      <c r="BJN25" s="631"/>
      <c r="BJO25" s="631"/>
      <c r="BJP25" s="631"/>
      <c r="BJQ25" s="631"/>
      <c r="BJR25" s="631"/>
      <c r="BJS25" s="631"/>
      <c r="BJT25" s="631"/>
      <c r="BJU25" s="631"/>
      <c r="BJV25" s="631"/>
      <c r="BJW25" s="631"/>
      <c r="BJX25" s="631"/>
      <c r="BJY25" s="631"/>
      <c r="BJZ25" s="631"/>
      <c r="BKA25" s="631"/>
      <c r="BKB25" s="631"/>
      <c r="BKC25" s="631"/>
      <c r="BKD25" s="631"/>
      <c r="BKE25" s="631"/>
      <c r="BKF25" s="631"/>
      <c r="BKG25" s="631"/>
      <c r="BKH25" s="631"/>
      <c r="BKI25" s="631"/>
      <c r="BKJ25" s="631"/>
      <c r="BKK25" s="631"/>
      <c r="BKL25" s="631"/>
      <c r="BKM25" s="631"/>
      <c r="BKN25" s="631"/>
      <c r="BKO25" s="631"/>
      <c r="BKP25" s="631"/>
      <c r="BKQ25" s="631"/>
      <c r="BKR25" s="631"/>
      <c r="BKS25" s="631"/>
      <c r="BKT25" s="631"/>
      <c r="BKU25" s="631"/>
      <c r="BKV25" s="631"/>
      <c r="BKW25" s="631"/>
      <c r="BKX25" s="631"/>
      <c r="BKY25" s="631"/>
      <c r="BKZ25" s="631"/>
      <c r="BLA25" s="631"/>
      <c r="BLB25" s="631"/>
      <c r="BLC25" s="631"/>
      <c r="BLD25" s="631"/>
      <c r="BLE25" s="631"/>
      <c r="BLF25" s="631"/>
      <c r="BLG25" s="631"/>
      <c r="BLH25" s="631"/>
      <c r="BLI25" s="631"/>
      <c r="BLJ25" s="631"/>
      <c r="BLK25" s="631"/>
      <c r="BLL25" s="631"/>
      <c r="BLM25" s="631"/>
      <c r="BLN25" s="631"/>
      <c r="BLO25" s="631"/>
      <c r="BLP25" s="631"/>
      <c r="BLQ25" s="631"/>
      <c r="BLR25" s="631"/>
      <c r="BLS25" s="631"/>
      <c r="BLT25" s="631"/>
      <c r="BLU25" s="631"/>
      <c r="BLV25" s="631"/>
      <c r="BLW25" s="631"/>
      <c r="BLX25" s="631"/>
      <c r="BLY25" s="631"/>
      <c r="BLZ25" s="631"/>
      <c r="BMA25" s="631"/>
      <c r="BMB25" s="631"/>
      <c r="BMC25" s="631"/>
      <c r="BMD25" s="631"/>
      <c r="BME25" s="631"/>
      <c r="BMF25" s="631"/>
      <c r="BMG25" s="631"/>
      <c r="BMH25" s="631"/>
      <c r="BMI25" s="631"/>
      <c r="BMJ25" s="631"/>
      <c r="BMK25" s="631"/>
      <c r="BML25" s="631"/>
      <c r="BMM25" s="631"/>
      <c r="BMN25" s="631"/>
      <c r="BMO25" s="631"/>
      <c r="BMP25" s="631"/>
      <c r="BMQ25" s="631"/>
      <c r="BMR25" s="631"/>
      <c r="BMS25" s="631"/>
      <c r="BMT25" s="631"/>
      <c r="BMU25" s="631"/>
      <c r="BMV25" s="631"/>
      <c r="BMW25" s="631"/>
      <c r="BMX25" s="631"/>
      <c r="BMY25" s="631"/>
      <c r="BMZ25" s="631"/>
      <c r="BNA25" s="631"/>
      <c r="BNB25" s="631"/>
      <c r="BNC25" s="631"/>
      <c r="BND25" s="631"/>
      <c r="BNE25" s="631"/>
      <c r="BNF25" s="631"/>
      <c r="BNG25" s="631"/>
      <c r="BNH25" s="631"/>
      <c r="BNI25" s="631"/>
      <c r="BNJ25" s="631"/>
      <c r="BNK25" s="631"/>
      <c r="BNL25" s="631"/>
      <c r="BNM25" s="631"/>
      <c r="BNN25" s="631"/>
      <c r="BNO25" s="631"/>
      <c r="BNP25" s="631"/>
      <c r="BNQ25" s="631"/>
      <c r="BNR25" s="631"/>
      <c r="BNS25" s="631"/>
      <c r="BNT25" s="631"/>
      <c r="BNU25" s="631"/>
      <c r="BNV25" s="631"/>
      <c r="BNW25" s="631"/>
      <c r="BNX25" s="631"/>
      <c r="BNY25" s="631"/>
      <c r="BNZ25" s="631"/>
      <c r="BOA25" s="631"/>
      <c r="BOB25" s="631"/>
      <c r="BOC25" s="631"/>
      <c r="BOD25" s="631"/>
      <c r="BOE25" s="631"/>
      <c r="BOF25" s="631"/>
      <c r="BOG25" s="631"/>
      <c r="BOH25" s="631"/>
      <c r="BOI25" s="631"/>
      <c r="BOJ25" s="631"/>
      <c r="BOK25" s="631"/>
      <c r="BOL25" s="631"/>
      <c r="BOM25" s="631"/>
      <c r="BON25" s="631"/>
      <c r="BOO25" s="631"/>
      <c r="BOP25" s="631"/>
      <c r="BOQ25" s="631"/>
      <c r="BOR25" s="631"/>
      <c r="BOS25" s="631"/>
      <c r="BOT25" s="631"/>
      <c r="BOU25" s="631"/>
      <c r="BOV25" s="631"/>
      <c r="BOW25" s="631"/>
      <c r="BOX25" s="631"/>
      <c r="BOY25" s="631"/>
      <c r="BOZ25" s="631"/>
      <c r="BPA25" s="631"/>
      <c r="BPB25" s="631"/>
      <c r="BPC25" s="631"/>
      <c r="BPD25" s="631"/>
      <c r="BPE25" s="631"/>
      <c r="BPF25" s="631"/>
      <c r="BPG25" s="631"/>
      <c r="BPH25" s="631"/>
      <c r="BPI25" s="631"/>
      <c r="BPJ25" s="631"/>
      <c r="BPK25" s="631"/>
      <c r="BPL25" s="631"/>
      <c r="BPM25" s="631"/>
      <c r="BPN25" s="631"/>
      <c r="BPO25" s="631"/>
      <c r="BPP25" s="631"/>
      <c r="BPQ25" s="631"/>
      <c r="BPR25" s="631"/>
      <c r="BPS25" s="631"/>
      <c r="BPT25" s="631"/>
      <c r="BPU25" s="631"/>
      <c r="BPV25" s="631"/>
      <c r="BPW25" s="631"/>
      <c r="BPX25" s="631"/>
      <c r="BPY25" s="631"/>
      <c r="BPZ25" s="631"/>
      <c r="BQA25" s="631"/>
      <c r="BQB25" s="631"/>
      <c r="BQC25" s="631"/>
      <c r="BQD25" s="631"/>
      <c r="BQE25" s="631"/>
      <c r="BQF25" s="631"/>
      <c r="BQG25" s="631"/>
      <c r="BQH25" s="631"/>
      <c r="BQI25" s="631"/>
      <c r="BQJ25" s="631"/>
      <c r="BQK25" s="631"/>
      <c r="BQL25" s="631"/>
      <c r="BQM25" s="631"/>
      <c r="BQN25" s="631"/>
      <c r="BQO25" s="631"/>
      <c r="BQP25" s="631"/>
      <c r="BQQ25" s="631"/>
      <c r="BQR25" s="631"/>
      <c r="BQS25" s="631"/>
      <c r="BQT25" s="631"/>
      <c r="BQU25" s="631"/>
      <c r="BQV25" s="631"/>
      <c r="BQW25" s="631"/>
      <c r="BQX25" s="631"/>
      <c r="BQY25" s="631"/>
      <c r="BQZ25" s="631"/>
      <c r="BRA25" s="631"/>
      <c r="BRB25" s="631"/>
      <c r="BRC25" s="631"/>
      <c r="BRD25" s="631"/>
      <c r="BRE25" s="631"/>
      <c r="BRF25" s="631"/>
      <c r="BRG25" s="631"/>
      <c r="BRH25" s="631"/>
      <c r="BRI25" s="631"/>
      <c r="BRJ25" s="631"/>
      <c r="BRK25" s="631"/>
      <c r="BRL25" s="631"/>
      <c r="BRM25" s="631"/>
      <c r="BRN25" s="631"/>
      <c r="BRO25" s="631"/>
      <c r="BRP25" s="631"/>
      <c r="BRQ25" s="631"/>
      <c r="BRR25" s="631"/>
      <c r="BRS25" s="631"/>
      <c r="BRT25" s="631"/>
      <c r="BRU25" s="631"/>
      <c r="BRV25" s="631"/>
      <c r="BRW25" s="631"/>
      <c r="BRX25" s="631"/>
      <c r="BRY25" s="631"/>
      <c r="BRZ25" s="631"/>
      <c r="BSA25" s="631"/>
      <c r="BSB25" s="631"/>
      <c r="BSC25" s="631"/>
      <c r="BSD25" s="631"/>
      <c r="BSE25" s="631"/>
      <c r="BSF25" s="631"/>
      <c r="BSG25" s="631"/>
      <c r="BSH25" s="631"/>
      <c r="BSI25" s="631"/>
      <c r="BSJ25" s="631"/>
      <c r="BSK25" s="631"/>
      <c r="BSL25" s="631"/>
      <c r="BSM25" s="631"/>
      <c r="BSN25" s="631"/>
      <c r="BSO25" s="631"/>
      <c r="BSP25" s="631"/>
      <c r="BSQ25" s="631"/>
      <c r="BSR25" s="631"/>
      <c r="BSS25" s="631"/>
      <c r="BST25" s="631"/>
      <c r="BSU25" s="631"/>
      <c r="BSV25" s="631"/>
      <c r="BSW25" s="631"/>
      <c r="BSX25" s="631"/>
      <c r="BSY25" s="631"/>
      <c r="BSZ25" s="631"/>
      <c r="BTA25" s="631"/>
      <c r="BTB25" s="631"/>
      <c r="BTC25" s="631"/>
      <c r="BTD25" s="631"/>
      <c r="BTE25" s="631"/>
      <c r="BTF25" s="631"/>
      <c r="BTG25" s="631"/>
      <c r="BTH25" s="631"/>
      <c r="BTI25" s="631"/>
      <c r="BTJ25" s="631"/>
      <c r="BTK25" s="631"/>
      <c r="BTL25" s="631"/>
      <c r="BTM25" s="631"/>
      <c r="BTN25" s="631"/>
      <c r="BTO25" s="631"/>
      <c r="BTP25" s="631"/>
      <c r="BTQ25" s="631"/>
      <c r="BTR25" s="631"/>
      <c r="BTS25" s="631"/>
      <c r="BTT25" s="631"/>
      <c r="BTU25" s="631"/>
      <c r="BTV25" s="631"/>
      <c r="BTW25" s="631"/>
      <c r="BTX25" s="631"/>
      <c r="BTY25" s="631"/>
      <c r="BTZ25" s="631"/>
      <c r="BUA25" s="631"/>
      <c r="BUB25" s="631"/>
      <c r="BUC25" s="631"/>
      <c r="BUD25" s="631"/>
      <c r="BUE25" s="631"/>
      <c r="BUF25" s="631"/>
      <c r="BUG25" s="631"/>
      <c r="BUH25" s="631"/>
      <c r="BUI25" s="631"/>
      <c r="BUJ25" s="631"/>
      <c r="BUK25" s="631"/>
      <c r="BUL25" s="631"/>
      <c r="BUM25" s="631"/>
      <c r="BUN25" s="631"/>
      <c r="BUO25" s="631"/>
      <c r="BUP25" s="631"/>
      <c r="BUQ25" s="631"/>
      <c r="BUR25" s="631"/>
      <c r="BUS25" s="631"/>
      <c r="BUT25" s="631"/>
      <c r="BUU25" s="631"/>
      <c r="BUV25" s="631"/>
      <c r="BUW25" s="631"/>
      <c r="BUX25" s="631"/>
      <c r="BUY25" s="631"/>
      <c r="BUZ25" s="631"/>
      <c r="BVA25" s="631"/>
      <c r="BVB25" s="631"/>
      <c r="BVC25" s="631"/>
      <c r="BVD25" s="631"/>
      <c r="BVE25" s="631"/>
      <c r="BVF25" s="631"/>
      <c r="BVG25" s="631"/>
      <c r="BVH25" s="631"/>
      <c r="BVI25" s="631"/>
      <c r="BVJ25" s="631"/>
      <c r="BVK25" s="631"/>
      <c r="BVL25" s="631"/>
      <c r="BVM25" s="631"/>
      <c r="BVN25" s="631"/>
      <c r="BVO25" s="631"/>
      <c r="BVP25" s="631"/>
      <c r="BVQ25" s="631"/>
      <c r="BVR25" s="631"/>
      <c r="BVS25" s="631"/>
      <c r="BVT25" s="631"/>
      <c r="BVU25" s="631"/>
      <c r="BVV25" s="631"/>
      <c r="BVW25" s="631"/>
      <c r="BVX25" s="631"/>
      <c r="BVY25" s="631"/>
      <c r="BVZ25" s="631"/>
      <c r="BWA25" s="631"/>
      <c r="BWB25" s="631"/>
      <c r="BWC25" s="631"/>
      <c r="BWD25" s="631"/>
      <c r="BWE25" s="631"/>
      <c r="BWF25" s="631"/>
      <c r="BWG25" s="631"/>
      <c r="BWH25" s="631"/>
      <c r="BWI25" s="631"/>
      <c r="BWJ25" s="631"/>
      <c r="BWK25" s="631"/>
      <c r="BWL25" s="631"/>
      <c r="BWM25" s="631"/>
      <c r="BWN25" s="631"/>
      <c r="BWO25" s="631"/>
      <c r="BWP25" s="631"/>
      <c r="BWQ25" s="631"/>
      <c r="BWR25" s="631"/>
      <c r="BWS25" s="631"/>
      <c r="BWT25" s="631"/>
      <c r="BWU25" s="631"/>
      <c r="BWV25" s="631"/>
      <c r="BWW25" s="631"/>
      <c r="BWX25" s="631"/>
      <c r="BWY25" s="631"/>
      <c r="BWZ25" s="631"/>
      <c r="BXA25" s="631"/>
      <c r="BXB25" s="631"/>
      <c r="BXC25" s="631"/>
      <c r="BXD25" s="631"/>
      <c r="BXE25" s="631"/>
      <c r="BXF25" s="631"/>
      <c r="BXG25" s="631"/>
      <c r="BXH25" s="631"/>
      <c r="BXI25" s="631"/>
      <c r="BXJ25" s="631"/>
      <c r="BXK25" s="631"/>
      <c r="BXL25" s="631"/>
      <c r="BXM25" s="631"/>
      <c r="BXN25" s="631"/>
      <c r="BXO25" s="631"/>
      <c r="BXP25" s="631"/>
      <c r="BXQ25" s="631"/>
      <c r="BXR25" s="631"/>
      <c r="BXS25" s="631"/>
      <c r="BXT25" s="631"/>
      <c r="BXU25" s="631"/>
      <c r="BXV25" s="631"/>
      <c r="BXW25" s="631"/>
      <c r="BXX25" s="631"/>
      <c r="BXY25" s="631"/>
      <c r="BXZ25" s="631"/>
      <c r="BYA25" s="631"/>
      <c r="BYB25" s="631"/>
      <c r="BYC25" s="631"/>
      <c r="BYD25" s="631"/>
      <c r="BYE25" s="631"/>
      <c r="BYF25" s="631"/>
      <c r="BYG25" s="631"/>
      <c r="BYH25" s="631"/>
      <c r="BYI25" s="631"/>
      <c r="BYJ25" s="631"/>
      <c r="BYK25" s="631"/>
      <c r="BYL25" s="631"/>
      <c r="BYM25" s="631"/>
      <c r="BYN25" s="631"/>
      <c r="BYO25" s="631"/>
      <c r="BYP25" s="631"/>
      <c r="BYQ25" s="631"/>
      <c r="BYR25" s="631"/>
      <c r="BYS25" s="631"/>
      <c r="BYT25" s="631"/>
      <c r="BYU25" s="631"/>
      <c r="BYV25" s="631"/>
      <c r="BYW25" s="631"/>
      <c r="BYX25" s="631"/>
      <c r="BYY25" s="631"/>
      <c r="BYZ25" s="631"/>
      <c r="BZA25" s="631"/>
      <c r="BZB25" s="631"/>
      <c r="BZC25" s="631"/>
      <c r="BZD25" s="631"/>
      <c r="BZE25" s="631"/>
      <c r="BZF25" s="631"/>
      <c r="BZG25" s="631"/>
      <c r="BZH25" s="631"/>
      <c r="BZI25" s="631"/>
      <c r="BZJ25" s="631"/>
      <c r="BZK25" s="631"/>
      <c r="BZL25" s="631"/>
      <c r="BZM25" s="631"/>
      <c r="BZN25" s="631"/>
      <c r="BZO25" s="631"/>
      <c r="BZP25" s="631"/>
      <c r="BZQ25" s="631"/>
      <c r="BZR25" s="631"/>
      <c r="BZS25" s="631"/>
      <c r="BZT25" s="631"/>
      <c r="BZU25" s="631"/>
      <c r="BZV25" s="631"/>
      <c r="BZW25" s="631"/>
      <c r="BZX25" s="631"/>
      <c r="BZY25" s="631"/>
      <c r="BZZ25" s="631"/>
      <c r="CAA25" s="631"/>
      <c r="CAB25" s="631"/>
      <c r="CAC25" s="631"/>
      <c r="CAD25" s="631"/>
      <c r="CAE25" s="631"/>
      <c r="CAF25" s="631"/>
      <c r="CAG25" s="631"/>
      <c r="CAH25" s="631"/>
      <c r="CAI25" s="631"/>
      <c r="CAJ25" s="631"/>
      <c r="CAK25" s="631"/>
      <c r="CAL25" s="631"/>
      <c r="CAM25" s="631"/>
      <c r="CAN25" s="631"/>
      <c r="CAO25" s="631"/>
      <c r="CAP25" s="631"/>
      <c r="CAQ25" s="631"/>
      <c r="CAR25" s="631"/>
      <c r="CAS25" s="631"/>
      <c r="CAT25" s="631"/>
      <c r="CAU25" s="631"/>
      <c r="CAV25" s="631"/>
      <c r="CAW25" s="631"/>
      <c r="CAX25" s="631"/>
      <c r="CAY25" s="631"/>
      <c r="CAZ25" s="631"/>
      <c r="CBA25" s="631"/>
      <c r="CBB25" s="631"/>
      <c r="CBC25" s="631"/>
      <c r="CBD25" s="631"/>
      <c r="CBE25" s="631"/>
      <c r="CBF25" s="631"/>
      <c r="CBG25" s="631"/>
      <c r="CBH25" s="631"/>
      <c r="CBI25" s="631"/>
      <c r="CBJ25" s="631"/>
      <c r="CBK25" s="631"/>
      <c r="CBL25" s="631"/>
      <c r="CBM25" s="631"/>
      <c r="CBN25" s="631"/>
      <c r="CBO25" s="631"/>
      <c r="CBP25" s="631"/>
      <c r="CBQ25" s="631"/>
      <c r="CBR25" s="631"/>
      <c r="CBS25" s="631"/>
      <c r="CBT25" s="631"/>
      <c r="CBU25" s="631"/>
      <c r="CBV25" s="631"/>
      <c r="CBW25" s="631"/>
      <c r="CBX25" s="631"/>
      <c r="CBY25" s="631"/>
      <c r="CBZ25" s="631"/>
      <c r="CCA25" s="631"/>
      <c r="CCB25" s="631"/>
      <c r="CCC25" s="631"/>
      <c r="CCD25" s="631"/>
      <c r="CCE25" s="631"/>
      <c r="CCF25" s="631"/>
      <c r="CCG25" s="631"/>
      <c r="CCH25" s="631"/>
      <c r="CCI25" s="631"/>
      <c r="CCJ25" s="631"/>
      <c r="CCK25" s="631"/>
      <c r="CCL25" s="631"/>
      <c r="CCM25" s="631"/>
      <c r="CCN25" s="631"/>
      <c r="CCO25" s="631"/>
      <c r="CCP25" s="631"/>
      <c r="CCQ25" s="631"/>
      <c r="CCR25" s="631"/>
      <c r="CCS25" s="631"/>
      <c r="CCT25" s="631"/>
      <c r="CCU25" s="631"/>
      <c r="CCV25" s="631"/>
      <c r="CCW25" s="631"/>
      <c r="CCX25" s="631"/>
      <c r="CCY25" s="631"/>
      <c r="CCZ25" s="631"/>
      <c r="CDA25" s="631"/>
      <c r="CDB25" s="631"/>
      <c r="CDC25" s="631"/>
      <c r="CDD25" s="631"/>
      <c r="CDE25" s="631"/>
      <c r="CDF25" s="631"/>
      <c r="CDG25" s="631"/>
      <c r="CDH25" s="631"/>
      <c r="CDI25" s="631"/>
      <c r="CDJ25" s="631"/>
      <c r="CDK25" s="631"/>
      <c r="CDL25" s="631"/>
      <c r="CDM25" s="631"/>
      <c r="CDN25" s="631"/>
      <c r="CDO25" s="631"/>
      <c r="CDP25" s="631"/>
      <c r="CDQ25" s="631"/>
      <c r="CDR25" s="631"/>
      <c r="CDS25" s="631"/>
      <c r="CDT25" s="631"/>
      <c r="CDU25" s="631"/>
      <c r="CDV25" s="631"/>
      <c r="CDW25" s="631"/>
      <c r="CDX25" s="631"/>
      <c r="CDY25" s="631"/>
      <c r="CDZ25" s="631"/>
      <c r="CEA25" s="631"/>
      <c r="CEB25" s="631"/>
      <c r="CEC25" s="631"/>
      <c r="CED25" s="631"/>
      <c r="CEE25" s="631"/>
      <c r="CEF25" s="631"/>
      <c r="CEG25" s="631"/>
      <c r="CEH25" s="631"/>
      <c r="CEI25" s="631"/>
      <c r="CEJ25" s="631"/>
      <c r="CEK25" s="631"/>
      <c r="CEL25" s="631"/>
      <c r="CEM25" s="631"/>
      <c r="CEN25" s="631"/>
      <c r="CEO25" s="631"/>
      <c r="CEP25" s="631"/>
      <c r="CEQ25" s="631"/>
      <c r="CER25" s="631"/>
      <c r="CES25" s="631"/>
      <c r="CET25" s="631"/>
      <c r="CEU25" s="631"/>
      <c r="CEV25" s="631"/>
      <c r="CEW25" s="631"/>
      <c r="CEX25" s="631"/>
      <c r="CEY25" s="631"/>
      <c r="CEZ25" s="631"/>
      <c r="CFA25" s="631"/>
      <c r="CFB25" s="631"/>
      <c r="CFC25" s="631"/>
      <c r="CFD25" s="631"/>
      <c r="CFE25" s="631"/>
      <c r="CFF25" s="631"/>
      <c r="CFG25" s="631"/>
      <c r="CFH25" s="631"/>
      <c r="CFI25" s="631"/>
      <c r="CFJ25" s="631"/>
      <c r="CFK25" s="631"/>
      <c r="CFL25" s="631"/>
      <c r="CFM25" s="631"/>
      <c r="CFN25" s="631"/>
      <c r="CFO25" s="631"/>
      <c r="CFP25" s="631"/>
      <c r="CFQ25" s="631"/>
      <c r="CFR25" s="631"/>
      <c r="CFS25" s="631"/>
      <c r="CFT25" s="631"/>
      <c r="CFU25" s="631"/>
      <c r="CFV25" s="631"/>
      <c r="CFW25" s="631"/>
      <c r="CFX25" s="631"/>
      <c r="CFY25" s="631"/>
      <c r="CFZ25" s="631"/>
      <c r="CGA25" s="631"/>
      <c r="CGB25" s="631"/>
      <c r="CGC25" s="631"/>
      <c r="CGD25" s="631"/>
      <c r="CGE25" s="631"/>
      <c r="CGF25" s="631"/>
      <c r="CGG25" s="631"/>
      <c r="CGH25" s="631"/>
      <c r="CGI25" s="631"/>
      <c r="CGJ25" s="631"/>
      <c r="CGK25" s="631"/>
      <c r="CGL25" s="631"/>
      <c r="CGM25" s="631"/>
      <c r="CGN25" s="631"/>
      <c r="CGO25" s="631"/>
      <c r="CGP25" s="631"/>
      <c r="CGQ25" s="631"/>
      <c r="CGR25" s="631"/>
      <c r="CGS25" s="631"/>
      <c r="CGT25" s="631"/>
      <c r="CGU25" s="631"/>
      <c r="CGV25" s="631"/>
      <c r="CGW25" s="631"/>
      <c r="CGX25" s="631"/>
      <c r="CGY25" s="631"/>
      <c r="CGZ25" s="631"/>
      <c r="CHA25" s="631"/>
      <c r="CHB25" s="631"/>
      <c r="CHC25" s="631"/>
      <c r="CHD25" s="631"/>
      <c r="CHE25" s="631"/>
      <c r="CHF25" s="631"/>
      <c r="CHG25" s="631"/>
      <c r="CHH25" s="631"/>
      <c r="CHI25" s="631"/>
      <c r="CHJ25" s="631"/>
      <c r="CHK25" s="631"/>
      <c r="CHL25" s="631"/>
      <c r="CHM25" s="631"/>
      <c r="CHN25" s="631"/>
      <c r="CHO25" s="631"/>
      <c r="CHP25" s="631"/>
      <c r="CHQ25" s="631"/>
      <c r="CHR25" s="631"/>
      <c r="CHS25" s="631"/>
      <c r="CHT25" s="631"/>
      <c r="CHU25" s="631"/>
      <c r="CHV25" s="631"/>
      <c r="CHW25" s="631"/>
      <c r="CHX25" s="631"/>
      <c r="CHY25" s="631"/>
      <c r="CHZ25" s="631"/>
      <c r="CIA25" s="631"/>
      <c r="CIB25" s="631"/>
      <c r="CIC25" s="631"/>
      <c r="CID25" s="631"/>
      <c r="CIE25" s="631"/>
      <c r="CIF25" s="631"/>
      <c r="CIG25" s="631"/>
      <c r="CIH25" s="631"/>
      <c r="CII25" s="631"/>
      <c r="CIJ25" s="631"/>
      <c r="CIK25" s="631"/>
      <c r="CIL25" s="631"/>
      <c r="CIM25" s="631"/>
      <c r="CIN25" s="631"/>
      <c r="CIO25" s="631"/>
      <c r="CIP25" s="631"/>
      <c r="CIQ25" s="631"/>
      <c r="CIR25" s="631"/>
      <c r="CIS25" s="631"/>
      <c r="CIT25" s="631"/>
      <c r="CIU25" s="631"/>
      <c r="CIV25" s="631"/>
      <c r="CIW25" s="631"/>
      <c r="CIX25" s="631"/>
      <c r="CIY25" s="631"/>
      <c r="CIZ25" s="631"/>
      <c r="CJA25" s="631"/>
      <c r="CJB25" s="631"/>
      <c r="CJC25" s="631"/>
      <c r="CJD25" s="631"/>
      <c r="CJE25" s="631"/>
      <c r="CJF25" s="631"/>
      <c r="CJG25" s="631"/>
      <c r="CJH25" s="631"/>
      <c r="CJI25" s="631"/>
      <c r="CJJ25" s="631"/>
      <c r="CJK25" s="631"/>
      <c r="CJL25" s="631"/>
      <c r="CJM25" s="631"/>
      <c r="CJN25" s="631"/>
      <c r="CJO25" s="631"/>
      <c r="CJP25" s="631"/>
      <c r="CJQ25" s="631"/>
      <c r="CJR25" s="631"/>
      <c r="CJS25" s="631"/>
      <c r="CJT25" s="631"/>
      <c r="CJU25" s="631"/>
      <c r="CJV25" s="631"/>
      <c r="CJW25" s="631"/>
      <c r="CJX25" s="631"/>
      <c r="CJY25" s="631"/>
      <c r="CJZ25" s="631"/>
      <c r="CKA25" s="631"/>
      <c r="CKB25" s="631"/>
      <c r="CKC25" s="631"/>
      <c r="CKD25" s="631"/>
      <c r="CKE25" s="631"/>
      <c r="CKF25" s="631"/>
      <c r="CKG25" s="631"/>
      <c r="CKH25" s="631"/>
      <c r="CKI25" s="631"/>
      <c r="CKJ25" s="631"/>
      <c r="CKK25" s="631"/>
      <c r="CKL25" s="631"/>
      <c r="CKM25" s="631"/>
      <c r="CKN25" s="631"/>
      <c r="CKO25" s="631"/>
      <c r="CKP25" s="631"/>
      <c r="CKQ25" s="631"/>
      <c r="CKR25" s="631"/>
      <c r="CKS25" s="631"/>
      <c r="CKT25" s="631"/>
      <c r="CKU25" s="631"/>
      <c r="CKV25" s="631"/>
      <c r="CKW25" s="631"/>
      <c r="CKX25" s="631"/>
      <c r="CKY25" s="631"/>
      <c r="CKZ25" s="631"/>
      <c r="CLA25" s="631"/>
      <c r="CLB25" s="631"/>
      <c r="CLC25" s="631"/>
      <c r="CLD25" s="631"/>
      <c r="CLE25" s="631"/>
      <c r="CLF25" s="631"/>
      <c r="CLG25" s="631"/>
      <c r="CLH25" s="631"/>
      <c r="CLI25" s="631"/>
      <c r="CLJ25" s="631"/>
      <c r="CLK25" s="631"/>
      <c r="CLL25" s="631"/>
      <c r="CLM25" s="631"/>
      <c r="CLN25" s="631"/>
      <c r="CLO25" s="631"/>
      <c r="CLP25" s="631"/>
      <c r="CLQ25" s="631"/>
      <c r="CLR25" s="631"/>
      <c r="CLS25" s="631"/>
      <c r="CLT25" s="631"/>
      <c r="CLU25" s="631"/>
      <c r="CLV25" s="631"/>
      <c r="CLW25" s="631"/>
      <c r="CLX25" s="631"/>
      <c r="CLY25" s="631"/>
      <c r="CLZ25" s="631"/>
      <c r="CMA25" s="631"/>
      <c r="CMB25" s="631"/>
      <c r="CMC25" s="631"/>
      <c r="CMD25" s="631"/>
      <c r="CME25" s="631"/>
      <c r="CMF25" s="631"/>
      <c r="CMG25" s="631"/>
      <c r="CMH25" s="631"/>
      <c r="CMI25" s="631"/>
      <c r="CMJ25" s="631"/>
      <c r="CMK25" s="631"/>
      <c r="CML25" s="631"/>
      <c r="CMM25" s="631"/>
      <c r="CMN25" s="631"/>
      <c r="CMO25" s="631"/>
      <c r="CMP25" s="631"/>
      <c r="CMQ25" s="631"/>
      <c r="CMR25" s="631"/>
      <c r="CMS25" s="631"/>
      <c r="CMT25" s="631"/>
      <c r="CMU25" s="631"/>
      <c r="CMV25" s="631"/>
      <c r="CMW25" s="631"/>
      <c r="CMX25" s="631"/>
      <c r="CMY25" s="631"/>
      <c r="CMZ25" s="631"/>
      <c r="CNA25" s="631"/>
      <c r="CNB25" s="631"/>
      <c r="CNC25" s="631"/>
      <c r="CND25" s="631"/>
      <c r="CNE25" s="631"/>
      <c r="CNF25" s="631"/>
      <c r="CNG25" s="631"/>
      <c r="CNH25" s="631"/>
      <c r="CNI25" s="631"/>
      <c r="CNJ25" s="631"/>
      <c r="CNK25" s="631"/>
      <c r="CNL25" s="631"/>
      <c r="CNM25" s="631"/>
      <c r="CNN25" s="631"/>
      <c r="CNO25" s="631"/>
      <c r="CNP25" s="631"/>
      <c r="CNQ25" s="631"/>
      <c r="CNR25" s="631"/>
      <c r="CNS25" s="631"/>
      <c r="CNT25" s="631"/>
      <c r="CNU25" s="631"/>
      <c r="CNV25" s="631"/>
      <c r="CNW25" s="631"/>
      <c r="CNX25" s="631"/>
      <c r="CNY25" s="631"/>
      <c r="CNZ25" s="631"/>
      <c r="COA25" s="631"/>
      <c r="COB25" s="631"/>
      <c r="COC25" s="631"/>
      <c r="COD25" s="631"/>
      <c r="COE25" s="631"/>
      <c r="COF25" s="631"/>
      <c r="COG25" s="631"/>
      <c r="COH25" s="631"/>
      <c r="COI25" s="631"/>
      <c r="COJ25" s="631"/>
      <c r="COK25" s="631"/>
      <c r="COL25" s="631"/>
      <c r="COM25" s="631"/>
      <c r="CON25" s="631"/>
      <c r="COO25" s="631"/>
      <c r="COP25" s="631"/>
      <c r="COQ25" s="631"/>
      <c r="COR25" s="631"/>
      <c r="COS25" s="631"/>
      <c r="COT25" s="631"/>
      <c r="COU25" s="631"/>
      <c r="COV25" s="631"/>
      <c r="COW25" s="631"/>
      <c r="COX25" s="631"/>
      <c r="COY25" s="631"/>
      <c r="COZ25" s="631"/>
      <c r="CPA25" s="631"/>
      <c r="CPB25" s="631"/>
      <c r="CPC25" s="631"/>
      <c r="CPD25" s="631"/>
      <c r="CPE25" s="631"/>
      <c r="CPF25" s="631"/>
      <c r="CPG25" s="631"/>
      <c r="CPH25" s="631"/>
      <c r="CPI25" s="631"/>
      <c r="CPJ25" s="631"/>
      <c r="CPK25" s="631"/>
      <c r="CPL25" s="631"/>
      <c r="CPM25" s="631"/>
      <c r="CPN25" s="631"/>
      <c r="CPO25" s="631"/>
      <c r="CPP25" s="631"/>
      <c r="CPQ25" s="631"/>
      <c r="CPR25" s="631"/>
      <c r="CPS25" s="631"/>
      <c r="CPT25" s="631"/>
      <c r="CPU25" s="631"/>
      <c r="CPV25" s="631"/>
      <c r="CPW25" s="631"/>
      <c r="CPX25" s="631"/>
      <c r="CPY25" s="631"/>
      <c r="CPZ25" s="631"/>
      <c r="CQA25" s="631"/>
      <c r="CQB25" s="631"/>
      <c r="CQC25" s="631"/>
      <c r="CQD25" s="631"/>
      <c r="CQE25" s="631"/>
      <c r="CQF25" s="631"/>
      <c r="CQG25" s="631"/>
      <c r="CQH25" s="631"/>
      <c r="CQI25" s="631"/>
      <c r="CQJ25" s="631"/>
      <c r="CQK25" s="631"/>
      <c r="CQL25" s="631"/>
      <c r="CQM25" s="631"/>
      <c r="CQN25" s="631"/>
      <c r="CQO25" s="631"/>
      <c r="CQP25" s="631"/>
      <c r="CQQ25" s="631"/>
      <c r="CQR25" s="631"/>
      <c r="CQS25" s="631"/>
      <c r="CQT25" s="631"/>
      <c r="CQU25" s="631"/>
      <c r="CQV25" s="631"/>
      <c r="CQW25" s="631"/>
      <c r="CQX25" s="631"/>
      <c r="CQY25" s="631"/>
      <c r="CQZ25" s="631"/>
      <c r="CRA25" s="631"/>
      <c r="CRB25" s="631"/>
      <c r="CRC25" s="631"/>
      <c r="CRD25" s="631"/>
      <c r="CRE25" s="631"/>
      <c r="CRF25" s="631"/>
      <c r="CRG25" s="631"/>
      <c r="CRH25" s="631"/>
      <c r="CRI25" s="631"/>
      <c r="CRJ25" s="631"/>
      <c r="CRK25" s="631"/>
      <c r="CRL25" s="631"/>
      <c r="CRM25" s="631"/>
      <c r="CRN25" s="631"/>
      <c r="CRO25" s="631"/>
      <c r="CRP25" s="631"/>
      <c r="CRQ25" s="631"/>
      <c r="CRR25" s="631"/>
      <c r="CRS25" s="631"/>
      <c r="CRT25" s="631"/>
      <c r="CRU25" s="631"/>
      <c r="CRV25" s="631"/>
      <c r="CRW25" s="631"/>
      <c r="CRX25" s="631"/>
      <c r="CRY25" s="631"/>
      <c r="CRZ25" s="631"/>
      <c r="CSA25" s="631"/>
      <c r="CSB25" s="631"/>
      <c r="CSC25" s="631"/>
      <c r="CSD25" s="631"/>
      <c r="CSE25" s="631"/>
      <c r="CSF25" s="631"/>
      <c r="CSG25" s="631"/>
      <c r="CSH25" s="631"/>
      <c r="CSI25" s="631"/>
      <c r="CSJ25" s="631"/>
      <c r="CSK25" s="631"/>
      <c r="CSL25" s="631"/>
      <c r="CSM25" s="631"/>
      <c r="CSN25" s="631"/>
      <c r="CSO25" s="631"/>
      <c r="CSP25" s="631"/>
      <c r="CSQ25" s="631"/>
      <c r="CSR25" s="631"/>
      <c r="CSS25" s="631"/>
      <c r="CST25" s="631"/>
      <c r="CSU25" s="631"/>
      <c r="CSV25" s="631"/>
      <c r="CSW25" s="631"/>
      <c r="CSX25" s="631"/>
      <c r="CSY25" s="631"/>
      <c r="CSZ25" s="631"/>
      <c r="CTA25" s="631"/>
      <c r="CTB25" s="631"/>
      <c r="CTC25" s="631"/>
      <c r="CTD25" s="631"/>
      <c r="CTE25" s="631"/>
      <c r="CTF25" s="631"/>
      <c r="CTG25" s="631"/>
      <c r="CTH25" s="631"/>
      <c r="CTI25" s="631"/>
      <c r="CTJ25" s="631"/>
      <c r="CTK25" s="631"/>
      <c r="CTL25" s="631"/>
      <c r="CTM25" s="631"/>
      <c r="CTN25" s="631"/>
      <c r="CTO25" s="631"/>
      <c r="CTP25" s="631"/>
      <c r="CTQ25" s="631"/>
      <c r="CTR25" s="631"/>
      <c r="CTS25" s="631"/>
      <c r="CTT25" s="631"/>
      <c r="CTU25" s="631"/>
      <c r="CTV25" s="631"/>
      <c r="CTW25" s="631"/>
      <c r="CTX25" s="631"/>
      <c r="CTY25" s="631"/>
      <c r="CTZ25" s="631"/>
      <c r="CUA25" s="631"/>
      <c r="CUB25" s="631"/>
      <c r="CUC25" s="631"/>
      <c r="CUD25" s="631"/>
      <c r="CUE25" s="631"/>
      <c r="CUF25" s="631"/>
      <c r="CUG25" s="631"/>
      <c r="CUH25" s="631"/>
      <c r="CUI25" s="631"/>
      <c r="CUJ25" s="631"/>
      <c r="CUK25" s="631"/>
      <c r="CUL25" s="631"/>
      <c r="CUM25" s="631"/>
      <c r="CUN25" s="631"/>
      <c r="CUO25" s="631"/>
      <c r="CUP25" s="631"/>
      <c r="CUQ25" s="631"/>
      <c r="CUR25" s="631"/>
      <c r="CUS25" s="631"/>
      <c r="CUT25" s="631"/>
      <c r="CUU25" s="631"/>
      <c r="CUV25" s="631"/>
      <c r="CUW25" s="631"/>
      <c r="CUX25" s="631"/>
      <c r="CUY25" s="631"/>
      <c r="CUZ25" s="631"/>
      <c r="CVA25" s="631"/>
      <c r="CVB25" s="631"/>
      <c r="CVC25" s="631"/>
      <c r="CVD25" s="631"/>
      <c r="CVE25" s="631"/>
      <c r="CVF25" s="631"/>
      <c r="CVG25" s="631"/>
      <c r="CVH25" s="631"/>
      <c r="CVI25" s="631"/>
      <c r="CVJ25" s="631"/>
      <c r="CVK25" s="631"/>
      <c r="CVL25" s="631"/>
      <c r="CVM25" s="631"/>
      <c r="CVN25" s="631"/>
      <c r="CVO25" s="631"/>
      <c r="CVP25" s="631"/>
      <c r="CVQ25" s="631"/>
      <c r="CVR25" s="631"/>
      <c r="CVS25" s="631"/>
      <c r="CVT25" s="631"/>
      <c r="CVU25" s="631"/>
      <c r="CVV25" s="631"/>
      <c r="CVW25" s="631"/>
      <c r="CVX25" s="631"/>
      <c r="CVY25" s="631"/>
      <c r="CVZ25" s="631"/>
      <c r="CWA25" s="631"/>
      <c r="CWB25" s="631"/>
      <c r="CWC25" s="631"/>
      <c r="CWD25" s="631"/>
      <c r="CWE25" s="631"/>
      <c r="CWF25" s="631"/>
      <c r="CWG25" s="631"/>
      <c r="CWH25" s="631"/>
      <c r="CWI25" s="631"/>
      <c r="CWJ25" s="631"/>
      <c r="CWK25" s="631"/>
      <c r="CWL25" s="631"/>
      <c r="CWM25" s="631"/>
      <c r="CWN25" s="631"/>
      <c r="CWO25" s="631"/>
      <c r="CWP25" s="631"/>
      <c r="CWQ25" s="631"/>
      <c r="CWR25" s="631"/>
      <c r="CWS25" s="631"/>
      <c r="CWT25" s="631"/>
      <c r="CWU25" s="631"/>
      <c r="CWV25" s="631"/>
      <c r="CWW25" s="631"/>
      <c r="CWX25" s="631"/>
      <c r="CWY25" s="631"/>
      <c r="CWZ25" s="631"/>
      <c r="CXA25" s="631"/>
      <c r="CXB25" s="631"/>
      <c r="CXC25" s="631"/>
      <c r="CXD25" s="631"/>
      <c r="CXE25" s="631"/>
      <c r="CXF25" s="631"/>
      <c r="CXG25" s="631"/>
      <c r="CXH25" s="631"/>
      <c r="CXI25" s="631"/>
      <c r="CXJ25" s="631"/>
      <c r="CXK25" s="631"/>
      <c r="CXL25" s="631"/>
      <c r="CXM25" s="631"/>
      <c r="CXN25" s="631"/>
      <c r="CXO25" s="631"/>
      <c r="CXP25" s="631"/>
      <c r="CXQ25" s="631"/>
      <c r="CXR25" s="631"/>
      <c r="CXS25" s="631"/>
      <c r="CXT25" s="631"/>
      <c r="CXU25" s="631"/>
      <c r="CXV25" s="631"/>
      <c r="CXW25" s="631"/>
      <c r="CXX25" s="631"/>
      <c r="CXY25" s="631"/>
      <c r="CXZ25" s="631"/>
      <c r="CYA25" s="631"/>
      <c r="CYB25" s="631"/>
      <c r="CYC25" s="631"/>
      <c r="CYD25" s="631"/>
      <c r="CYE25" s="631"/>
      <c r="CYF25" s="631"/>
      <c r="CYG25" s="631"/>
      <c r="CYH25" s="631"/>
      <c r="CYI25" s="631"/>
      <c r="CYJ25" s="631"/>
      <c r="CYK25" s="631"/>
      <c r="CYL25" s="631"/>
      <c r="CYM25" s="631"/>
      <c r="CYN25" s="631"/>
      <c r="CYO25" s="631"/>
      <c r="CYP25" s="631"/>
      <c r="CYQ25" s="631"/>
      <c r="CYR25" s="631"/>
      <c r="CYS25" s="631"/>
      <c r="CYT25" s="631"/>
      <c r="CYU25" s="631"/>
      <c r="CYV25" s="631"/>
      <c r="CYW25" s="631"/>
      <c r="CYX25" s="631"/>
      <c r="CYY25" s="631"/>
      <c r="CYZ25" s="631"/>
      <c r="CZA25" s="631"/>
      <c r="CZB25" s="631"/>
      <c r="CZC25" s="631"/>
      <c r="CZD25" s="631"/>
      <c r="CZE25" s="631"/>
      <c r="CZF25" s="631"/>
      <c r="CZG25" s="631"/>
      <c r="CZH25" s="631"/>
      <c r="CZI25" s="631"/>
      <c r="CZJ25" s="631"/>
      <c r="CZK25" s="631"/>
      <c r="CZL25" s="631"/>
      <c r="CZM25" s="631"/>
      <c r="CZN25" s="631"/>
      <c r="CZO25" s="631"/>
      <c r="CZP25" s="631"/>
      <c r="CZQ25" s="631"/>
      <c r="CZR25" s="631"/>
      <c r="CZS25" s="631"/>
      <c r="CZT25" s="631"/>
      <c r="CZU25" s="631"/>
      <c r="CZV25" s="631"/>
      <c r="CZW25" s="631"/>
      <c r="CZX25" s="631"/>
      <c r="CZY25" s="631"/>
      <c r="CZZ25" s="631"/>
      <c r="DAA25" s="631"/>
      <c r="DAB25" s="631"/>
      <c r="DAC25" s="631"/>
      <c r="DAD25" s="631"/>
      <c r="DAE25" s="631"/>
      <c r="DAF25" s="631"/>
      <c r="DAG25" s="631"/>
      <c r="DAH25" s="631"/>
      <c r="DAI25" s="631"/>
      <c r="DAJ25" s="631"/>
      <c r="DAK25" s="631"/>
      <c r="DAL25" s="631"/>
      <c r="DAM25" s="631"/>
      <c r="DAN25" s="631"/>
      <c r="DAO25" s="631"/>
      <c r="DAP25" s="631"/>
      <c r="DAQ25" s="631"/>
      <c r="DAR25" s="631"/>
      <c r="DAS25" s="631"/>
      <c r="DAT25" s="631"/>
      <c r="DAU25" s="631"/>
      <c r="DAV25" s="631"/>
      <c r="DAW25" s="631"/>
      <c r="DAX25" s="631"/>
      <c r="DAY25" s="631"/>
      <c r="DAZ25" s="631"/>
      <c r="DBA25" s="631"/>
      <c r="DBB25" s="631"/>
      <c r="DBC25" s="631"/>
      <c r="DBD25" s="631"/>
      <c r="DBE25" s="631"/>
      <c r="DBF25" s="631"/>
      <c r="DBG25" s="631"/>
      <c r="DBH25" s="631"/>
      <c r="DBI25" s="631"/>
      <c r="DBJ25" s="631"/>
      <c r="DBK25" s="631"/>
      <c r="DBL25" s="631"/>
      <c r="DBM25" s="631"/>
      <c r="DBN25" s="631"/>
      <c r="DBO25" s="631"/>
      <c r="DBP25" s="631"/>
      <c r="DBQ25" s="631"/>
      <c r="DBR25" s="631"/>
      <c r="DBS25" s="631"/>
      <c r="DBT25" s="631"/>
      <c r="DBU25" s="631"/>
      <c r="DBV25" s="631"/>
      <c r="DBW25" s="631"/>
      <c r="DBX25" s="631"/>
      <c r="DBY25" s="631"/>
      <c r="DBZ25" s="631"/>
      <c r="DCA25" s="631"/>
      <c r="DCB25" s="631"/>
      <c r="DCC25" s="631"/>
      <c r="DCD25" s="631"/>
      <c r="DCE25" s="631"/>
      <c r="DCF25" s="631"/>
      <c r="DCG25" s="631"/>
      <c r="DCH25" s="631"/>
      <c r="DCI25" s="631"/>
      <c r="DCJ25" s="631"/>
      <c r="DCK25" s="631"/>
      <c r="DCL25" s="631"/>
      <c r="DCM25" s="631"/>
      <c r="DCN25" s="631"/>
      <c r="DCO25" s="631"/>
      <c r="DCP25" s="631"/>
      <c r="DCQ25" s="631"/>
      <c r="DCR25" s="631"/>
      <c r="DCS25" s="631"/>
      <c r="DCT25" s="631"/>
      <c r="DCU25" s="631"/>
      <c r="DCV25" s="631"/>
      <c r="DCW25" s="631"/>
      <c r="DCX25" s="631"/>
      <c r="DCY25" s="631"/>
      <c r="DCZ25" s="631"/>
      <c r="DDA25" s="631"/>
      <c r="DDB25" s="631"/>
      <c r="DDC25" s="631"/>
      <c r="DDD25" s="631"/>
      <c r="DDE25" s="631"/>
      <c r="DDF25" s="631"/>
      <c r="DDG25" s="631"/>
      <c r="DDH25" s="631"/>
      <c r="DDI25" s="631"/>
      <c r="DDJ25" s="631"/>
      <c r="DDK25" s="631"/>
      <c r="DDL25" s="631"/>
      <c r="DDM25" s="631"/>
      <c r="DDN25" s="631"/>
      <c r="DDO25" s="631"/>
      <c r="DDP25" s="631"/>
      <c r="DDQ25" s="631"/>
      <c r="DDR25" s="631"/>
      <c r="DDS25" s="631"/>
      <c r="DDT25" s="631"/>
      <c r="DDU25" s="631"/>
      <c r="DDV25" s="631"/>
      <c r="DDW25" s="631"/>
      <c r="DDX25" s="631"/>
      <c r="DDY25" s="631"/>
      <c r="DDZ25" s="631"/>
      <c r="DEA25" s="631"/>
      <c r="DEB25" s="631"/>
      <c r="DEC25" s="631"/>
      <c r="DED25" s="631"/>
      <c r="DEE25" s="631"/>
      <c r="DEF25" s="631"/>
      <c r="DEG25" s="631"/>
      <c r="DEH25" s="631"/>
      <c r="DEI25" s="631"/>
      <c r="DEJ25" s="631"/>
      <c r="DEK25" s="631"/>
      <c r="DEL25" s="631"/>
      <c r="DEM25" s="631"/>
      <c r="DEN25" s="631"/>
      <c r="DEO25" s="631"/>
      <c r="DEP25" s="631"/>
      <c r="DEQ25" s="631"/>
      <c r="DER25" s="631"/>
      <c r="DES25" s="631"/>
      <c r="DET25" s="631"/>
      <c r="DEU25" s="631"/>
      <c r="DEV25" s="631"/>
      <c r="DEW25" s="631"/>
      <c r="DEX25" s="631"/>
      <c r="DEY25" s="631"/>
      <c r="DEZ25" s="631"/>
      <c r="DFA25" s="631"/>
      <c r="DFB25" s="631"/>
      <c r="DFC25" s="631"/>
      <c r="DFD25" s="631"/>
      <c r="DFE25" s="631"/>
      <c r="DFF25" s="631"/>
      <c r="DFG25" s="631"/>
      <c r="DFH25" s="631"/>
      <c r="DFI25" s="631"/>
      <c r="DFJ25" s="631"/>
      <c r="DFK25" s="631"/>
      <c r="DFL25" s="631"/>
      <c r="DFM25" s="631"/>
      <c r="DFN25" s="631"/>
      <c r="DFO25" s="631"/>
      <c r="DFP25" s="631"/>
      <c r="DFQ25" s="631"/>
      <c r="DFR25" s="631"/>
      <c r="DFS25" s="631"/>
      <c r="DFT25" s="631"/>
      <c r="DFU25" s="631"/>
      <c r="DFV25" s="631"/>
      <c r="DFW25" s="631"/>
      <c r="DFX25" s="631"/>
      <c r="DFY25" s="631"/>
      <c r="DFZ25" s="631"/>
      <c r="DGA25" s="631"/>
      <c r="DGB25" s="631"/>
      <c r="DGC25" s="631"/>
      <c r="DGD25" s="631"/>
      <c r="DGE25" s="631"/>
      <c r="DGF25" s="631"/>
      <c r="DGG25" s="631"/>
      <c r="DGH25" s="631"/>
      <c r="DGI25" s="631"/>
      <c r="DGJ25" s="631"/>
      <c r="DGK25" s="631"/>
      <c r="DGL25" s="631"/>
      <c r="DGM25" s="631"/>
      <c r="DGN25" s="631"/>
      <c r="DGO25" s="631"/>
      <c r="DGP25" s="631"/>
      <c r="DGQ25" s="631"/>
      <c r="DGR25" s="631"/>
      <c r="DGS25" s="631"/>
      <c r="DGT25" s="631"/>
      <c r="DGU25" s="631"/>
      <c r="DGV25" s="631"/>
      <c r="DGW25" s="631"/>
      <c r="DGX25" s="631"/>
      <c r="DGY25" s="631"/>
      <c r="DGZ25" s="631"/>
      <c r="DHA25" s="631"/>
      <c r="DHB25" s="631"/>
      <c r="DHC25" s="631"/>
      <c r="DHD25" s="631"/>
      <c r="DHE25" s="631"/>
      <c r="DHF25" s="631"/>
      <c r="DHG25" s="631"/>
      <c r="DHH25" s="631"/>
      <c r="DHI25" s="631"/>
      <c r="DHJ25" s="631"/>
      <c r="DHK25" s="631"/>
      <c r="DHL25" s="631"/>
      <c r="DHM25" s="631"/>
      <c r="DHN25" s="631"/>
      <c r="DHO25" s="631"/>
      <c r="DHP25" s="631"/>
      <c r="DHQ25" s="631"/>
      <c r="DHR25" s="631"/>
      <c r="DHS25" s="631"/>
      <c r="DHT25" s="631"/>
      <c r="DHU25" s="631"/>
      <c r="DHV25" s="631"/>
      <c r="DHW25" s="631"/>
      <c r="DHX25" s="631"/>
      <c r="DHY25" s="631"/>
      <c r="DHZ25" s="631"/>
      <c r="DIA25" s="631"/>
      <c r="DIB25" s="631"/>
      <c r="DIC25" s="631"/>
      <c r="DID25" s="631"/>
      <c r="DIE25" s="631"/>
      <c r="DIF25" s="631"/>
      <c r="DIG25" s="631"/>
      <c r="DIH25" s="631"/>
      <c r="DII25" s="631"/>
      <c r="DIJ25" s="631"/>
      <c r="DIK25" s="631"/>
      <c r="DIL25" s="631"/>
      <c r="DIM25" s="631"/>
      <c r="DIN25" s="631"/>
      <c r="DIO25" s="631"/>
      <c r="DIP25" s="631"/>
      <c r="DIQ25" s="631"/>
      <c r="DIR25" s="631"/>
      <c r="DIS25" s="631"/>
      <c r="DIT25" s="631"/>
      <c r="DIU25" s="631"/>
      <c r="DIV25" s="631"/>
      <c r="DIW25" s="631"/>
      <c r="DIX25" s="631"/>
      <c r="DIY25" s="631"/>
      <c r="DIZ25" s="631"/>
      <c r="DJA25" s="631"/>
      <c r="DJB25" s="631"/>
      <c r="DJC25" s="631"/>
      <c r="DJD25" s="631"/>
      <c r="DJE25" s="631"/>
      <c r="DJF25" s="631"/>
      <c r="DJG25" s="631"/>
      <c r="DJH25" s="631"/>
      <c r="DJI25" s="631"/>
      <c r="DJJ25" s="631"/>
      <c r="DJK25" s="631"/>
      <c r="DJL25" s="631"/>
      <c r="DJM25" s="631"/>
      <c r="DJN25" s="631"/>
      <c r="DJO25" s="631"/>
      <c r="DJP25" s="631"/>
      <c r="DJQ25" s="631"/>
      <c r="DJR25" s="631"/>
      <c r="DJS25" s="631"/>
      <c r="DJT25" s="631"/>
      <c r="DJU25" s="631"/>
      <c r="DJV25" s="631"/>
      <c r="DJW25" s="631"/>
      <c r="DJX25" s="631"/>
      <c r="DJY25" s="631"/>
      <c r="DJZ25" s="631"/>
      <c r="DKA25" s="631"/>
      <c r="DKB25" s="631"/>
      <c r="DKC25" s="631"/>
      <c r="DKD25" s="631"/>
      <c r="DKE25" s="631"/>
      <c r="DKF25" s="631"/>
      <c r="DKG25" s="631"/>
      <c r="DKH25" s="631"/>
      <c r="DKI25" s="631"/>
      <c r="DKJ25" s="631"/>
      <c r="DKK25" s="631"/>
      <c r="DKL25" s="631"/>
      <c r="DKM25" s="631"/>
      <c r="DKN25" s="631"/>
      <c r="DKO25" s="631"/>
      <c r="DKP25" s="631"/>
      <c r="DKQ25" s="631"/>
      <c r="DKR25" s="631"/>
      <c r="DKS25" s="631"/>
      <c r="DKT25" s="631"/>
      <c r="DKU25" s="631"/>
      <c r="DKV25" s="631"/>
      <c r="DKW25" s="631"/>
      <c r="DKX25" s="631"/>
      <c r="DKY25" s="631"/>
      <c r="DKZ25" s="631"/>
      <c r="DLA25" s="631"/>
      <c r="DLB25" s="631"/>
      <c r="DLC25" s="631"/>
      <c r="DLD25" s="631"/>
      <c r="DLE25" s="631"/>
      <c r="DLF25" s="631"/>
      <c r="DLG25" s="631"/>
      <c r="DLH25" s="631"/>
      <c r="DLI25" s="631"/>
      <c r="DLJ25" s="631"/>
      <c r="DLK25" s="631"/>
      <c r="DLL25" s="631"/>
      <c r="DLM25" s="631"/>
      <c r="DLN25" s="631"/>
      <c r="DLO25" s="631"/>
      <c r="DLP25" s="631"/>
      <c r="DLQ25" s="631"/>
      <c r="DLR25" s="631"/>
      <c r="DLS25" s="631"/>
      <c r="DLT25" s="631"/>
      <c r="DLU25" s="631"/>
      <c r="DLV25" s="631"/>
      <c r="DLW25" s="631"/>
      <c r="DLX25" s="631"/>
      <c r="DLY25" s="631"/>
      <c r="DLZ25" s="631"/>
      <c r="DMA25" s="631"/>
      <c r="DMB25" s="631"/>
      <c r="DMC25" s="631"/>
      <c r="DMD25" s="631"/>
      <c r="DME25" s="631"/>
      <c r="DMF25" s="631"/>
      <c r="DMG25" s="631"/>
      <c r="DMH25" s="631"/>
      <c r="DMI25" s="631"/>
      <c r="DMJ25" s="631"/>
      <c r="DMK25" s="631"/>
      <c r="DML25" s="631"/>
      <c r="DMM25" s="631"/>
      <c r="DMN25" s="631"/>
      <c r="DMO25" s="631"/>
      <c r="DMP25" s="631"/>
      <c r="DMQ25" s="631"/>
      <c r="DMR25" s="631"/>
      <c r="DMS25" s="631"/>
      <c r="DMT25" s="631"/>
      <c r="DMU25" s="631"/>
      <c r="DMV25" s="631"/>
      <c r="DMW25" s="631"/>
      <c r="DMX25" s="631"/>
      <c r="DMY25" s="631"/>
      <c r="DMZ25" s="631"/>
      <c r="DNA25" s="631"/>
      <c r="DNB25" s="631"/>
      <c r="DNC25" s="631"/>
      <c r="DND25" s="631"/>
      <c r="DNE25" s="631"/>
      <c r="DNF25" s="631"/>
      <c r="DNG25" s="631"/>
      <c r="DNH25" s="631"/>
      <c r="DNI25" s="631"/>
      <c r="DNJ25" s="631"/>
      <c r="DNK25" s="631"/>
      <c r="DNL25" s="631"/>
      <c r="DNM25" s="631"/>
      <c r="DNN25" s="631"/>
      <c r="DNO25" s="631"/>
      <c r="DNP25" s="631"/>
      <c r="DNQ25" s="631"/>
      <c r="DNR25" s="631"/>
      <c r="DNS25" s="631"/>
      <c r="DNT25" s="631"/>
      <c r="DNU25" s="631"/>
      <c r="DNV25" s="631"/>
      <c r="DNW25" s="631"/>
      <c r="DNX25" s="631"/>
      <c r="DNY25" s="631"/>
      <c r="DNZ25" s="631"/>
      <c r="DOA25" s="631"/>
      <c r="DOB25" s="631"/>
      <c r="DOC25" s="631"/>
      <c r="DOD25" s="631"/>
      <c r="DOE25" s="631"/>
      <c r="DOF25" s="631"/>
      <c r="DOG25" s="631"/>
      <c r="DOH25" s="631"/>
      <c r="DOI25" s="631"/>
      <c r="DOJ25" s="631"/>
      <c r="DOK25" s="631"/>
      <c r="DOL25" s="631"/>
      <c r="DOM25" s="631"/>
      <c r="DON25" s="631"/>
      <c r="DOO25" s="631"/>
      <c r="DOP25" s="631"/>
      <c r="DOQ25" s="631"/>
      <c r="DOR25" s="631"/>
      <c r="DOS25" s="631"/>
      <c r="DOT25" s="631"/>
      <c r="DOU25" s="631"/>
      <c r="DOV25" s="631"/>
      <c r="DOW25" s="631"/>
      <c r="DOX25" s="631"/>
      <c r="DOY25" s="631"/>
      <c r="DOZ25" s="631"/>
      <c r="DPA25" s="631"/>
      <c r="DPB25" s="631"/>
      <c r="DPC25" s="631"/>
      <c r="DPD25" s="631"/>
      <c r="DPE25" s="631"/>
      <c r="DPF25" s="631"/>
      <c r="DPG25" s="631"/>
      <c r="DPH25" s="631"/>
      <c r="DPI25" s="631"/>
      <c r="DPJ25" s="631"/>
      <c r="DPK25" s="631"/>
      <c r="DPL25" s="631"/>
      <c r="DPM25" s="631"/>
      <c r="DPN25" s="631"/>
      <c r="DPO25" s="631"/>
      <c r="DPP25" s="631"/>
      <c r="DPQ25" s="631"/>
      <c r="DPR25" s="631"/>
      <c r="DPS25" s="631"/>
      <c r="DPT25" s="631"/>
      <c r="DPU25" s="631"/>
      <c r="DPV25" s="631"/>
      <c r="DPW25" s="631"/>
      <c r="DPX25" s="631"/>
      <c r="DPY25" s="631"/>
      <c r="DPZ25" s="631"/>
      <c r="DQA25" s="631"/>
      <c r="DQB25" s="631"/>
      <c r="DQC25" s="631"/>
      <c r="DQD25" s="631"/>
      <c r="DQE25" s="631"/>
      <c r="DQF25" s="631"/>
      <c r="DQG25" s="631"/>
      <c r="DQH25" s="631"/>
      <c r="DQI25" s="631"/>
      <c r="DQJ25" s="631"/>
      <c r="DQK25" s="631"/>
      <c r="DQL25" s="631"/>
      <c r="DQM25" s="631"/>
      <c r="DQN25" s="631"/>
      <c r="DQO25" s="631"/>
      <c r="DQP25" s="631"/>
      <c r="DQQ25" s="631"/>
      <c r="DQR25" s="631"/>
      <c r="DQS25" s="631"/>
      <c r="DQT25" s="631"/>
      <c r="DQU25" s="631"/>
      <c r="DQV25" s="631"/>
      <c r="DQW25" s="631"/>
      <c r="DQX25" s="631"/>
      <c r="DQY25" s="631"/>
      <c r="DQZ25" s="631"/>
      <c r="DRA25" s="631"/>
      <c r="DRB25" s="631"/>
      <c r="DRC25" s="631"/>
      <c r="DRD25" s="631"/>
      <c r="DRE25" s="631"/>
      <c r="DRF25" s="631"/>
      <c r="DRG25" s="631"/>
      <c r="DRH25" s="631"/>
      <c r="DRI25" s="631"/>
      <c r="DRJ25" s="631"/>
      <c r="DRK25" s="631"/>
      <c r="DRL25" s="631"/>
      <c r="DRM25" s="631"/>
      <c r="DRN25" s="631"/>
      <c r="DRO25" s="631"/>
      <c r="DRP25" s="631"/>
      <c r="DRQ25" s="631"/>
      <c r="DRR25" s="631"/>
      <c r="DRS25" s="631"/>
      <c r="DRT25" s="631"/>
      <c r="DRU25" s="631"/>
      <c r="DRV25" s="631"/>
      <c r="DRW25" s="631"/>
      <c r="DRX25" s="631"/>
      <c r="DRY25" s="631"/>
      <c r="DRZ25" s="631"/>
      <c r="DSA25" s="631"/>
      <c r="DSB25" s="631"/>
      <c r="DSC25" s="631"/>
      <c r="DSD25" s="631"/>
      <c r="DSE25" s="631"/>
      <c r="DSF25" s="631"/>
      <c r="DSG25" s="631"/>
      <c r="DSH25" s="631"/>
      <c r="DSI25" s="631"/>
      <c r="DSJ25" s="631"/>
      <c r="DSK25" s="631"/>
      <c r="DSL25" s="631"/>
      <c r="DSM25" s="631"/>
      <c r="DSN25" s="631"/>
      <c r="DSO25" s="631"/>
      <c r="DSP25" s="631"/>
      <c r="DSQ25" s="631"/>
      <c r="DSR25" s="631"/>
      <c r="DSS25" s="631"/>
      <c r="DST25" s="631"/>
      <c r="DSU25" s="631"/>
      <c r="DSV25" s="631"/>
      <c r="DSW25" s="631"/>
      <c r="DSX25" s="631"/>
      <c r="DSY25" s="631"/>
      <c r="DSZ25" s="631"/>
      <c r="DTA25" s="631"/>
      <c r="DTB25" s="631"/>
      <c r="DTC25" s="631"/>
      <c r="DTD25" s="631"/>
      <c r="DTE25" s="631"/>
      <c r="DTF25" s="631"/>
      <c r="DTG25" s="631"/>
      <c r="DTH25" s="631"/>
      <c r="DTI25" s="631"/>
      <c r="DTJ25" s="631"/>
      <c r="DTK25" s="631"/>
      <c r="DTL25" s="631"/>
      <c r="DTM25" s="631"/>
      <c r="DTN25" s="631"/>
      <c r="DTO25" s="631"/>
      <c r="DTP25" s="631"/>
      <c r="DTQ25" s="631"/>
      <c r="DTR25" s="631"/>
      <c r="DTS25" s="631"/>
      <c r="DTT25" s="631"/>
      <c r="DTU25" s="631"/>
      <c r="DTV25" s="631"/>
      <c r="DTW25" s="631"/>
      <c r="DTX25" s="631"/>
      <c r="DTY25" s="631"/>
      <c r="DTZ25" s="631"/>
      <c r="DUA25" s="631"/>
      <c r="DUB25" s="631"/>
      <c r="DUC25" s="631"/>
      <c r="DUD25" s="631"/>
      <c r="DUE25" s="631"/>
      <c r="DUF25" s="631"/>
      <c r="DUG25" s="631"/>
      <c r="DUH25" s="631"/>
      <c r="DUI25" s="631"/>
      <c r="DUJ25" s="631"/>
      <c r="DUK25" s="631"/>
      <c r="DUL25" s="631"/>
      <c r="DUM25" s="631"/>
      <c r="DUN25" s="631"/>
      <c r="DUO25" s="631"/>
      <c r="DUP25" s="631"/>
      <c r="DUQ25" s="631"/>
      <c r="DUR25" s="631"/>
      <c r="DUS25" s="631"/>
      <c r="DUT25" s="631"/>
      <c r="DUU25" s="631"/>
      <c r="DUV25" s="631"/>
      <c r="DUW25" s="631"/>
      <c r="DUX25" s="631"/>
      <c r="DUY25" s="631"/>
      <c r="DUZ25" s="631"/>
      <c r="DVA25" s="631"/>
      <c r="DVB25" s="631"/>
      <c r="DVC25" s="631"/>
      <c r="DVD25" s="631"/>
      <c r="DVE25" s="631"/>
      <c r="DVF25" s="631"/>
      <c r="DVG25" s="631"/>
      <c r="DVH25" s="631"/>
      <c r="DVI25" s="631"/>
      <c r="DVJ25" s="631"/>
      <c r="DVK25" s="631"/>
      <c r="DVL25" s="631"/>
      <c r="DVM25" s="631"/>
      <c r="DVN25" s="631"/>
      <c r="DVO25" s="631"/>
      <c r="DVP25" s="631"/>
      <c r="DVQ25" s="631"/>
      <c r="DVR25" s="631"/>
      <c r="DVS25" s="631"/>
      <c r="DVT25" s="631"/>
      <c r="DVU25" s="631"/>
      <c r="DVV25" s="631"/>
      <c r="DVW25" s="631"/>
      <c r="DVX25" s="631"/>
      <c r="DVY25" s="631"/>
      <c r="DVZ25" s="631"/>
      <c r="DWA25" s="631"/>
      <c r="DWB25" s="631"/>
      <c r="DWC25" s="631"/>
      <c r="DWD25" s="631"/>
      <c r="DWE25" s="631"/>
      <c r="DWF25" s="631"/>
      <c r="DWG25" s="631"/>
      <c r="DWH25" s="631"/>
      <c r="DWI25" s="631"/>
      <c r="DWJ25" s="631"/>
      <c r="DWK25" s="631"/>
      <c r="DWL25" s="631"/>
      <c r="DWM25" s="631"/>
      <c r="DWN25" s="631"/>
      <c r="DWO25" s="631"/>
      <c r="DWP25" s="631"/>
      <c r="DWQ25" s="631"/>
      <c r="DWR25" s="631"/>
      <c r="DWS25" s="631"/>
      <c r="DWT25" s="631"/>
      <c r="DWU25" s="631"/>
      <c r="DWV25" s="631"/>
      <c r="DWW25" s="631"/>
      <c r="DWX25" s="631"/>
      <c r="DWY25" s="631"/>
      <c r="DWZ25" s="631"/>
      <c r="DXA25" s="631"/>
      <c r="DXB25" s="631"/>
      <c r="DXC25" s="631"/>
      <c r="DXD25" s="631"/>
      <c r="DXE25" s="631"/>
      <c r="DXF25" s="631"/>
      <c r="DXG25" s="631"/>
      <c r="DXH25" s="631"/>
      <c r="DXI25" s="631"/>
      <c r="DXJ25" s="631"/>
      <c r="DXK25" s="631"/>
      <c r="DXL25" s="631"/>
      <c r="DXM25" s="631"/>
      <c r="DXN25" s="631"/>
      <c r="DXO25" s="631"/>
      <c r="DXP25" s="631"/>
      <c r="DXQ25" s="631"/>
      <c r="DXR25" s="631"/>
      <c r="DXS25" s="631"/>
      <c r="DXT25" s="631"/>
      <c r="DXU25" s="631"/>
      <c r="DXV25" s="631"/>
      <c r="DXW25" s="631"/>
      <c r="DXX25" s="631"/>
      <c r="DXY25" s="631"/>
      <c r="DXZ25" s="631"/>
      <c r="DYA25" s="631"/>
      <c r="DYB25" s="631"/>
      <c r="DYC25" s="631"/>
      <c r="DYD25" s="631"/>
      <c r="DYE25" s="631"/>
      <c r="DYF25" s="631"/>
      <c r="DYG25" s="631"/>
      <c r="DYH25" s="631"/>
      <c r="DYI25" s="631"/>
      <c r="DYJ25" s="631"/>
      <c r="DYK25" s="631"/>
      <c r="DYL25" s="631"/>
      <c r="DYM25" s="631"/>
      <c r="DYN25" s="631"/>
      <c r="DYO25" s="631"/>
      <c r="DYP25" s="631"/>
      <c r="DYQ25" s="631"/>
      <c r="DYR25" s="631"/>
      <c r="DYS25" s="631"/>
      <c r="DYT25" s="631"/>
      <c r="DYU25" s="631"/>
      <c r="DYV25" s="631"/>
      <c r="DYW25" s="631"/>
      <c r="DYX25" s="631"/>
      <c r="DYY25" s="631"/>
      <c r="DYZ25" s="631"/>
      <c r="DZA25" s="631"/>
      <c r="DZB25" s="631"/>
      <c r="DZC25" s="631"/>
      <c r="DZD25" s="631"/>
      <c r="DZE25" s="631"/>
      <c r="DZF25" s="631"/>
      <c r="DZG25" s="631"/>
      <c r="DZH25" s="631"/>
      <c r="DZI25" s="631"/>
      <c r="DZJ25" s="631"/>
      <c r="DZK25" s="631"/>
      <c r="DZL25" s="631"/>
      <c r="DZM25" s="631"/>
      <c r="DZN25" s="631"/>
      <c r="DZO25" s="631"/>
      <c r="DZP25" s="631"/>
      <c r="DZQ25" s="631"/>
      <c r="DZR25" s="631"/>
      <c r="DZS25" s="631"/>
      <c r="DZT25" s="631"/>
      <c r="DZU25" s="631"/>
      <c r="DZV25" s="631"/>
      <c r="DZW25" s="631"/>
      <c r="DZX25" s="631"/>
      <c r="DZY25" s="631"/>
      <c r="DZZ25" s="631"/>
      <c r="EAA25" s="631"/>
      <c r="EAB25" s="631"/>
      <c r="EAC25" s="631"/>
      <c r="EAD25" s="631"/>
      <c r="EAE25" s="631"/>
      <c r="EAF25" s="631"/>
      <c r="EAG25" s="631"/>
      <c r="EAH25" s="631"/>
      <c r="EAI25" s="631"/>
      <c r="EAJ25" s="631"/>
      <c r="EAK25" s="631"/>
      <c r="EAL25" s="631"/>
      <c r="EAM25" s="631"/>
      <c r="EAN25" s="631"/>
      <c r="EAO25" s="631"/>
      <c r="EAP25" s="631"/>
      <c r="EAQ25" s="631"/>
      <c r="EAR25" s="631"/>
      <c r="EAS25" s="631"/>
      <c r="EAT25" s="631"/>
      <c r="EAU25" s="631"/>
      <c r="EAV25" s="631"/>
      <c r="EAW25" s="631"/>
      <c r="EAX25" s="631"/>
      <c r="EAY25" s="631"/>
      <c r="EAZ25" s="631"/>
      <c r="EBA25" s="631"/>
      <c r="EBB25" s="631"/>
      <c r="EBC25" s="631"/>
      <c r="EBD25" s="631"/>
      <c r="EBE25" s="631"/>
      <c r="EBF25" s="631"/>
      <c r="EBG25" s="631"/>
      <c r="EBH25" s="631"/>
      <c r="EBI25" s="631"/>
      <c r="EBJ25" s="631"/>
      <c r="EBK25" s="631"/>
      <c r="EBL25" s="631"/>
      <c r="EBM25" s="631"/>
      <c r="EBN25" s="631"/>
      <c r="EBO25" s="631"/>
      <c r="EBP25" s="631"/>
      <c r="EBQ25" s="631"/>
      <c r="EBR25" s="631"/>
      <c r="EBS25" s="631"/>
      <c r="EBT25" s="631"/>
      <c r="EBU25" s="631"/>
      <c r="EBV25" s="631"/>
      <c r="EBW25" s="631"/>
      <c r="EBX25" s="631"/>
      <c r="EBY25" s="631"/>
      <c r="EBZ25" s="631"/>
      <c r="ECA25" s="631"/>
      <c r="ECB25" s="631"/>
      <c r="ECC25" s="631"/>
      <c r="ECD25" s="631"/>
      <c r="ECE25" s="631"/>
      <c r="ECF25" s="631"/>
      <c r="ECG25" s="631"/>
      <c r="ECH25" s="631"/>
      <c r="ECI25" s="631"/>
      <c r="ECJ25" s="631"/>
      <c r="ECK25" s="631"/>
      <c r="ECL25" s="631"/>
      <c r="ECM25" s="631"/>
      <c r="ECN25" s="631"/>
      <c r="ECO25" s="631"/>
      <c r="ECP25" s="631"/>
      <c r="ECQ25" s="631"/>
      <c r="ECR25" s="631"/>
      <c r="ECS25" s="631"/>
      <c r="ECT25" s="631"/>
      <c r="ECU25" s="631"/>
      <c r="ECV25" s="631"/>
      <c r="ECW25" s="631"/>
      <c r="ECX25" s="631"/>
      <c r="ECY25" s="631"/>
      <c r="ECZ25" s="631"/>
      <c r="EDA25" s="631"/>
      <c r="EDB25" s="631"/>
      <c r="EDC25" s="631"/>
      <c r="EDD25" s="631"/>
      <c r="EDE25" s="631"/>
      <c r="EDF25" s="631"/>
      <c r="EDG25" s="631"/>
      <c r="EDH25" s="631"/>
      <c r="EDI25" s="631"/>
      <c r="EDJ25" s="631"/>
      <c r="EDK25" s="631"/>
      <c r="EDL25" s="631"/>
      <c r="EDM25" s="631"/>
      <c r="EDN25" s="631"/>
      <c r="EDO25" s="631"/>
      <c r="EDP25" s="631"/>
      <c r="EDQ25" s="631"/>
      <c r="EDR25" s="631"/>
      <c r="EDS25" s="631"/>
      <c r="EDT25" s="631"/>
      <c r="EDU25" s="631"/>
      <c r="EDV25" s="631"/>
      <c r="EDW25" s="631"/>
      <c r="EDX25" s="631"/>
      <c r="EDY25" s="631"/>
      <c r="EDZ25" s="631"/>
      <c r="EEA25" s="631"/>
      <c r="EEB25" s="631"/>
      <c r="EEC25" s="631"/>
      <c r="EED25" s="631"/>
      <c r="EEE25" s="631"/>
      <c r="EEF25" s="631"/>
      <c r="EEG25" s="631"/>
      <c r="EEH25" s="631"/>
      <c r="EEI25" s="631"/>
      <c r="EEJ25" s="631"/>
      <c r="EEK25" s="631"/>
      <c r="EEL25" s="631"/>
      <c r="EEM25" s="631"/>
      <c r="EEN25" s="631"/>
      <c r="EEO25" s="631"/>
      <c r="EEP25" s="631"/>
      <c r="EEQ25" s="631"/>
      <c r="EER25" s="631"/>
      <c r="EES25" s="631"/>
      <c r="EET25" s="631"/>
      <c r="EEU25" s="631"/>
      <c r="EEV25" s="631"/>
      <c r="EEW25" s="631"/>
      <c r="EEX25" s="631"/>
      <c r="EEY25" s="631"/>
      <c r="EEZ25" s="631"/>
      <c r="EFA25" s="631"/>
      <c r="EFB25" s="631"/>
      <c r="EFC25" s="631"/>
      <c r="EFD25" s="631"/>
      <c r="EFE25" s="631"/>
      <c r="EFF25" s="631"/>
      <c r="EFG25" s="631"/>
      <c r="EFH25" s="631"/>
      <c r="EFI25" s="631"/>
      <c r="EFJ25" s="631"/>
      <c r="EFK25" s="631"/>
      <c r="EFL25" s="631"/>
      <c r="EFM25" s="631"/>
      <c r="EFN25" s="631"/>
      <c r="EFO25" s="631"/>
      <c r="EFP25" s="631"/>
      <c r="EFQ25" s="631"/>
      <c r="EFR25" s="631"/>
      <c r="EFS25" s="631"/>
      <c r="EFT25" s="631"/>
      <c r="EFU25" s="631"/>
      <c r="EFV25" s="631"/>
      <c r="EFW25" s="631"/>
      <c r="EFX25" s="631"/>
      <c r="EFY25" s="631"/>
      <c r="EFZ25" s="631"/>
      <c r="EGA25" s="631"/>
      <c r="EGB25" s="631"/>
      <c r="EGC25" s="631"/>
      <c r="EGD25" s="631"/>
      <c r="EGE25" s="631"/>
      <c r="EGF25" s="631"/>
      <c r="EGG25" s="631"/>
      <c r="EGH25" s="631"/>
      <c r="EGI25" s="631"/>
      <c r="EGJ25" s="631"/>
      <c r="EGK25" s="631"/>
      <c r="EGL25" s="631"/>
      <c r="EGM25" s="631"/>
      <c r="EGN25" s="631"/>
      <c r="EGO25" s="631"/>
      <c r="EGP25" s="631"/>
      <c r="EGQ25" s="631"/>
      <c r="EGR25" s="631"/>
      <c r="EGS25" s="631"/>
      <c r="EGT25" s="631"/>
      <c r="EGU25" s="631"/>
      <c r="EGV25" s="631"/>
      <c r="EGW25" s="631"/>
      <c r="EGX25" s="631"/>
      <c r="EGY25" s="631"/>
      <c r="EGZ25" s="631"/>
      <c r="EHA25" s="631"/>
      <c r="EHB25" s="631"/>
      <c r="EHC25" s="631"/>
      <c r="EHD25" s="631"/>
      <c r="EHE25" s="631"/>
      <c r="EHF25" s="631"/>
      <c r="EHG25" s="631"/>
      <c r="EHH25" s="631"/>
      <c r="EHI25" s="631"/>
      <c r="EHJ25" s="631"/>
      <c r="EHK25" s="631"/>
      <c r="EHL25" s="631"/>
      <c r="EHM25" s="631"/>
      <c r="EHN25" s="631"/>
      <c r="EHO25" s="631"/>
      <c r="EHP25" s="631"/>
      <c r="EHQ25" s="631"/>
      <c r="EHR25" s="631"/>
      <c r="EHS25" s="631"/>
      <c r="EHT25" s="631"/>
      <c r="EHU25" s="631"/>
      <c r="EHV25" s="631"/>
      <c r="EHW25" s="631"/>
      <c r="EHX25" s="631"/>
      <c r="EHY25" s="631"/>
      <c r="EHZ25" s="631"/>
      <c r="EIA25" s="631"/>
      <c r="EIB25" s="631"/>
      <c r="EIC25" s="631"/>
      <c r="EID25" s="631"/>
      <c r="EIE25" s="631"/>
      <c r="EIF25" s="631"/>
      <c r="EIG25" s="631"/>
      <c r="EIH25" s="631"/>
      <c r="EII25" s="631"/>
      <c r="EIJ25" s="631"/>
      <c r="EIK25" s="631"/>
      <c r="EIL25" s="631"/>
      <c r="EIM25" s="631"/>
      <c r="EIN25" s="631"/>
      <c r="EIO25" s="631"/>
      <c r="EIP25" s="631"/>
      <c r="EIQ25" s="631"/>
      <c r="EIR25" s="631"/>
      <c r="EIS25" s="631"/>
      <c r="EIT25" s="631"/>
      <c r="EIU25" s="631"/>
      <c r="EIV25" s="631"/>
      <c r="EIW25" s="631"/>
      <c r="EIX25" s="631"/>
      <c r="EIY25" s="631"/>
      <c r="EIZ25" s="631"/>
      <c r="EJA25" s="631"/>
      <c r="EJB25" s="631"/>
      <c r="EJC25" s="631"/>
      <c r="EJD25" s="631"/>
      <c r="EJE25" s="631"/>
      <c r="EJF25" s="631"/>
      <c r="EJG25" s="631"/>
      <c r="EJH25" s="631"/>
      <c r="EJI25" s="631"/>
      <c r="EJJ25" s="631"/>
      <c r="EJK25" s="631"/>
      <c r="EJL25" s="631"/>
      <c r="EJM25" s="631"/>
      <c r="EJN25" s="631"/>
      <c r="EJO25" s="631"/>
      <c r="EJP25" s="631"/>
      <c r="EJQ25" s="631"/>
      <c r="EJR25" s="631"/>
      <c r="EJS25" s="631"/>
      <c r="EJT25" s="631"/>
      <c r="EJU25" s="631"/>
      <c r="EJV25" s="631"/>
      <c r="EJW25" s="631"/>
      <c r="EJX25" s="631"/>
      <c r="EJY25" s="631"/>
      <c r="EJZ25" s="631"/>
      <c r="EKA25" s="631"/>
      <c r="EKB25" s="631"/>
      <c r="EKC25" s="631"/>
      <c r="EKD25" s="631"/>
      <c r="EKE25" s="631"/>
      <c r="EKF25" s="631"/>
      <c r="EKG25" s="631"/>
      <c r="EKH25" s="631"/>
      <c r="EKI25" s="631"/>
      <c r="EKJ25" s="631"/>
      <c r="EKK25" s="631"/>
      <c r="EKL25" s="631"/>
      <c r="EKM25" s="631"/>
      <c r="EKN25" s="631"/>
      <c r="EKO25" s="631"/>
      <c r="EKP25" s="631"/>
      <c r="EKQ25" s="631"/>
      <c r="EKR25" s="631"/>
      <c r="EKS25" s="631"/>
      <c r="EKT25" s="631"/>
      <c r="EKU25" s="631"/>
      <c r="EKV25" s="631"/>
      <c r="EKW25" s="631"/>
      <c r="EKX25" s="631"/>
      <c r="EKY25" s="631"/>
      <c r="EKZ25" s="631"/>
      <c r="ELA25" s="631"/>
      <c r="ELB25" s="631"/>
      <c r="ELC25" s="631"/>
      <c r="ELD25" s="631"/>
      <c r="ELE25" s="631"/>
      <c r="ELF25" s="631"/>
      <c r="ELG25" s="631"/>
      <c r="ELH25" s="631"/>
      <c r="ELI25" s="631"/>
      <c r="ELJ25" s="631"/>
      <c r="ELK25" s="631"/>
      <c r="ELL25" s="631"/>
      <c r="ELM25" s="631"/>
      <c r="ELN25" s="631"/>
      <c r="ELO25" s="631"/>
      <c r="ELP25" s="631"/>
      <c r="ELQ25" s="631"/>
      <c r="ELR25" s="631"/>
      <c r="ELS25" s="631"/>
      <c r="ELT25" s="631"/>
      <c r="ELU25" s="631"/>
      <c r="ELV25" s="631"/>
      <c r="ELW25" s="631"/>
      <c r="ELX25" s="631"/>
      <c r="ELY25" s="631"/>
      <c r="ELZ25" s="631"/>
      <c r="EMA25" s="631"/>
      <c r="EMB25" s="631"/>
      <c r="EMC25" s="631"/>
      <c r="EMD25" s="631"/>
      <c r="EME25" s="631"/>
      <c r="EMF25" s="631"/>
      <c r="EMG25" s="631"/>
      <c r="EMH25" s="631"/>
      <c r="EMI25" s="631"/>
      <c r="EMJ25" s="631"/>
      <c r="EMK25" s="631"/>
      <c r="EML25" s="631"/>
      <c r="EMM25" s="631"/>
      <c r="EMN25" s="631"/>
      <c r="EMO25" s="631"/>
      <c r="EMP25" s="631"/>
      <c r="EMQ25" s="631"/>
      <c r="EMR25" s="631"/>
      <c r="EMS25" s="631"/>
      <c r="EMT25" s="631"/>
      <c r="EMU25" s="631"/>
      <c r="EMV25" s="631"/>
      <c r="EMW25" s="631"/>
      <c r="EMX25" s="631"/>
      <c r="EMY25" s="631"/>
      <c r="EMZ25" s="631"/>
      <c r="ENA25" s="631"/>
      <c r="ENB25" s="631"/>
      <c r="ENC25" s="631"/>
      <c r="END25" s="631"/>
      <c r="ENE25" s="631"/>
      <c r="ENF25" s="631"/>
      <c r="ENG25" s="631"/>
      <c r="ENH25" s="631"/>
      <c r="ENI25" s="631"/>
      <c r="ENJ25" s="631"/>
      <c r="ENK25" s="631"/>
      <c r="ENL25" s="631"/>
      <c r="ENM25" s="631"/>
      <c r="ENN25" s="631"/>
      <c r="ENO25" s="631"/>
      <c r="ENP25" s="631"/>
      <c r="ENQ25" s="631"/>
      <c r="ENR25" s="631"/>
      <c r="ENS25" s="631"/>
      <c r="ENT25" s="631"/>
      <c r="ENU25" s="631"/>
      <c r="ENV25" s="631"/>
      <c r="ENW25" s="631"/>
      <c r="ENX25" s="631"/>
      <c r="ENY25" s="631"/>
      <c r="ENZ25" s="631"/>
      <c r="EOA25" s="631"/>
      <c r="EOB25" s="631"/>
      <c r="EOC25" s="631"/>
      <c r="EOD25" s="631"/>
      <c r="EOE25" s="631"/>
      <c r="EOF25" s="631"/>
      <c r="EOG25" s="631"/>
      <c r="EOH25" s="631"/>
      <c r="EOI25" s="631"/>
      <c r="EOJ25" s="631"/>
      <c r="EOK25" s="631"/>
      <c r="EOL25" s="631"/>
      <c r="EOM25" s="631"/>
      <c r="EON25" s="631"/>
      <c r="EOO25" s="631"/>
      <c r="EOP25" s="631"/>
      <c r="EOQ25" s="631"/>
      <c r="EOR25" s="631"/>
      <c r="EOS25" s="631"/>
      <c r="EOT25" s="631"/>
      <c r="EOU25" s="631"/>
      <c r="EOV25" s="631"/>
      <c r="EOW25" s="631"/>
      <c r="EOX25" s="631"/>
      <c r="EOY25" s="631"/>
      <c r="EOZ25" s="631"/>
      <c r="EPA25" s="631"/>
      <c r="EPB25" s="631"/>
      <c r="EPC25" s="631"/>
      <c r="EPD25" s="631"/>
      <c r="EPE25" s="631"/>
      <c r="EPF25" s="631"/>
      <c r="EPG25" s="631"/>
      <c r="EPH25" s="631"/>
      <c r="EPI25" s="631"/>
      <c r="EPJ25" s="631"/>
      <c r="EPK25" s="631"/>
      <c r="EPL25" s="631"/>
      <c r="EPM25" s="631"/>
      <c r="EPN25" s="631"/>
      <c r="EPO25" s="631"/>
      <c r="EPP25" s="631"/>
      <c r="EPQ25" s="631"/>
      <c r="EPR25" s="631"/>
      <c r="EPS25" s="631"/>
      <c r="EPT25" s="631"/>
      <c r="EPU25" s="631"/>
      <c r="EPV25" s="631"/>
      <c r="EPW25" s="631"/>
      <c r="EPX25" s="631"/>
      <c r="EPY25" s="631"/>
      <c r="EPZ25" s="631"/>
      <c r="EQA25" s="631"/>
      <c r="EQB25" s="631"/>
      <c r="EQC25" s="631"/>
      <c r="EQD25" s="631"/>
      <c r="EQE25" s="631"/>
      <c r="EQF25" s="631"/>
      <c r="EQG25" s="631"/>
      <c r="EQH25" s="631"/>
      <c r="EQI25" s="631"/>
      <c r="EQJ25" s="631"/>
      <c r="EQK25" s="631"/>
      <c r="EQL25" s="631"/>
      <c r="EQM25" s="631"/>
      <c r="EQN25" s="631"/>
      <c r="EQO25" s="631"/>
      <c r="EQP25" s="631"/>
      <c r="EQQ25" s="631"/>
      <c r="EQR25" s="631"/>
      <c r="EQS25" s="631"/>
      <c r="EQT25" s="631"/>
      <c r="EQU25" s="631"/>
      <c r="EQV25" s="631"/>
      <c r="EQW25" s="631"/>
      <c r="EQX25" s="631"/>
      <c r="EQY25" s="631"/>
      <c r="EQZ25" s="631"/>
      <c r="ERA25" s="631"/>
      <c r="ERB25" s="631"/>
      <c r="ERC25" s="631"/>
      <c r="ERD25" s="631"/>
      <c r="ERE25" s="631"/>
      <c r="ERF25" s="631"/>
      <c r="ERG25" s="631"/>
      <c r="ERH25" s="631"/>
      <c r="ERI25" s="631"/>
      <c r="ERJ25" s="631"/>
      <c r="ERK25" s="631"/>
      <c r="ERL25" s="631"/>
      <c r="ERM25" s="631"/>
      <c r="ERN25" s="631"/>
      <c r="ERO25" s="631"/>
      <c r="ERP25" s="631"/>
      <c r="ERQ25" s="631"/>
      <c r="ERR25" s="631"/>
      <c r="ERS25" s="631"/>
      <c r="ERT25" s="631"/>
      <c r="ERU25" s="631"/>
      <c r="ERV25" s="631"/>
      <c r="ERW25" s="631"/>
      <c r="ERX25" s="631"/>
      <c r="ERY25" s="631"/>
      <c r="ERZ25" s="631"/>
      <c r="ESA25" s="631"/>
      <c r="ESB25" s="631"/>
      <c r="ESC25" s="631"/>
      <c r="ESD25" s="631"/>
      <c r="ESE25" s="631"/>
      <c r="ESF25" s="631"/>
      <c r="ESG25" s="631"/>
      <c r="ESH25" s="631"/>
      <c r="ESI25" s="631"/>
      <c r="ESJ25" s="631"/>
      <c r="ESK25" s="631"/>
      <c r="ESL25" s="631"/>
      <c r="ESM25" s="631"/>
      <c r="ESN25" s="631"/>
      <c r="ESO25" s="631"/>
      <c r="ESP25" s="631"/>
      <c r="ESQ25" s="631"/>
      <c r="ESR25" s="631"/>
      <c r="ESS25" s="631"/>
      <c r="EST25" s="631"/>
      <c r="ESU25" s="631"/>
      <c r="ESV25" s="631"/>
      <c r="ESW25" s="631"/>
      <c r="ESX25" s="631"/>
      <c r="ESY25" s="631"/>
      <c r="ESZ25" s="631"/>
      <c r="ETA25" s="631"/>
      <c r="ETB25" s="631"/>
      <c r="ETC25" s="631"/>
      <c r="ETD25" s="631"/>
      <c r="ETE25" s="631"/>
      <c r="ETF25" s="631"/>
      <c r="ETG25" s="631"/>
      <c r="ETH25" s="631"/>
      <c r="ETI25" s="631"/>
      <c r="ETJ25" s="631"/>
      <c r="ETK25" s="631"/>
      <c r="ETL25" s="631"/>
      <c r="ETM25" s="631"/>
      <c r="ETN25" s="631"/>
      <c r="ETO25" s="631"/>
      <c r="ETP25" s="631"/>
      <c r="ETQ25" s="631"/>
      <c r="ETR25" s="631"/>
      <c r="ETS25" s="631"/>
      <c r="ETT25" s="631"/>
      <c r="ETU25" s="631"/>
      <c r="ETV25" s="631"/>
      <c r="ETW25" s="631"/>
      <c r="ETX25" s="631"/>
      <c r="ETY25" s="631"/>
      <c r="ETZ25" s="631"/>
      <c r="EUA25" s="631"/>
      <c r="EUB25" s="631"/>
      <c r="EUC25" s="631"/>
      <c r="EUD25" s="631"/>
      <c r="EUE25" s="631"/>
      <c r="EUF25" s="631"/>
      <c r="EUG25" s="631"/>
      <c r="EUH25" s="631"/>
      <c r="EUI25" s="631"/>
      <c r="EUJ25" s="631"/>
      <c r="EUK25" s="631"/>
      <c r="EUL25" s="631"/>
      <c r="EUM25" s="631"/>
      <c r="EUN25" s="631"/>
      <c r="EUO25" s="631"/>
      <c r="EUP25" s="631"/>
      <c r="EUQ25" s="631"/>
      <c r="EUR25" s="631"/>
      <c r="EUS25" s="631"/>
      <c r="EUT25" s="631"/>
      <c r="EUU25" s="631"/>
      <c r="EUV25" s="631"/>
      <c r="EUW25" s="631"/>
      <c r="EUX25" s="631"/>
      <c r="EUY25" s="631"/>
      <c r="EUZ25" s="631"/>
      <c r="EVA25" s="631"/>
      <c r="EVB25" s="631"/>
      <c r="EVC25" s="631"/>
      <c r="EVD25" s="631"/>
      <c r="EVE25" s="631"/>
      <c r="EVF25" s="631"/>
      <c r="EVG25" s="631"/>
      <c r="EVH25" s="631"/>
      <c r="EVI25" s="631"/>
      <c r="EVJ25" s="631"/>
      <c r="EVK25" s="631"/>
      <c r="EVL25" s="631"/>
      <c r="EVM25" s="631"/>
      <c r="EVN25" s="631"/>
      <c r="EVO25" s="631"/>
      <c r="EVP25" s="631"/>
      <c r="EVQ25" s="631"/>
      <c r="EVR25" s="631"/>
      <c r="EVS25" s="631"/>
      <c r="EVT25" s="631"/>
      <c r="EVU25" s="631"/>
      <c r="EVV25" s="631"/>
      <c r="EVW25" s="631"/>
      <c r="EVX25" s="631"/>
      <c r="EVY25" s="631"/>
      <c r="EVZ25" s="631"/>
      <c r="EWA25" s="631"/>
      <c r="EWB25" s="631"/>
      <c r="EWC25" s="631"/>
      <c r="EWD25" s="631"/>
      <c r="EWE25" s="631"/>
      <c r="EWF25" s="631"/>
      <c r="EWG25" s="631"/>
      <c r="EWH25" s="631"/>
      <c r="EWI25" s="631"/>
      <c r="EWJ25" s="631"/>
      <c r="EWK25" s="631"/>
      <c r="EWL25" s="631"/>
      <c r="EWM25" s="631"/>
      <c r="EWN25" s="631"/>
      <c r="EWO25" s="631"/>
      <c r="EWP25" s="631"/>
      <c r="EWQ25" s="631"/>
      <c r="EWR25" s="631"/>
      <c r="EWS25" s="631"/>
      <c r="EWT25" s="631"/>
      <c r="EWU25" s="631"/>
      <c r="EWV25" s="631"/>
      <c r="EWW25" s="631"/>
      <c r="EWX25" s="631"/>
      <c r="EWY25" s="631"/>
      <c r="EWZ25" s="631"/>
      <c r="EXA25" s="631"/>
      <c r="EXB25" s="631"/>
      <c r="EXC25" s="631"/>
      <c r="EXD25" s="631"/>
      <c r="EXE25" s="631"/>
      <c r="EXF25" s="631"/>
      <c r="EXG25" s="631"/>
      <c r="EXH25" s="631"/>
      <c r="EXI25" s="631"/>
      <c r="EXJ25" s="631"/>
      <c r="EXK25" s="631"/>
      <c r="EXL25" s="631"/>
      <c r="EXM25" s="631"/>
      <c r="EXN25" s="631"/>
      <c r="EXO25" s="631"/>
      <c r="EXP25" s="631"/>
      <c r="EXQ25" s="631"/>
      <c r="EXR25" s="631"/>
      <c r="EXS25" s="631"/>
      <c r="EXT25" s="631"/>
      <c r="EXU25" s="631"/>
      <c r="EXV25" s="631"/>
      <c r="EXW25" s="631"/>
      <c r="EXX25" s="631"/>
      <c r="EXY25" s="631"/>
      <c r="EXZ25" s="631"/>
      <c r="EYA25" s="631"/>
      <c r="EYB25" s="631"/>
      <c r="EYC25" s="631"/>
      <c r="EYD25" s="631"/>
      <c r="EYE25" s="631"/>
      <c r="EYF25" s="631"/>
      <c r="EYG25" s="631"/>
      <c r="EYH25" s="631"/>
      <c r="EYI25" s="631"/>
      <c r="EYJ25" s="631"/>
      <c r="EYK25" s="631"/>
      <c r="EYL25" s="631"/>
      <c r="EYM25" s="631"/>
      <c r="EYN25" s="631"/>
      <c r="EYO25" s="631"/>
      <c r="EYP25" s="631"/>
      <c r="EYQ25" s="631"/>
      <c r="EYR25" s="631"/>
      <c r="EYS25" s="631"/>
      <c r="EYT25" s="631"/>
      <c r="EYU25" s="631"/>
      <c r="EYV25" s="631"/>
      <c r="EYW25" s="631"/>
      <c r="EYX25" s="631"/>
      <c r="EYY25" s="631"/>
      <c r="EYZ25" s="631"/>
      <c r="EZA25" s="631"/>
      <c r="EZB25" s="631"/>
      <c r="EZC25" s="631"/>
      <c r="EZD25" s="631"/>
      <c r="EZE25" s="631"/>
      <c r="EZF25" s="631"/>
      <c r="EZG25" s="631"/>
      <c r="EZH25" s="631"/>
      <c r="EZI25" s="631"/>
      <c r="EZJ25" s="631"/>
      <c r="EZK25" s="631"/>
      <c r="EZL25" s="631"/>
      <c r="EZM25" s="631"/>
      <c r="EZN25" s="631"/>
      <c r="EZO25" s="631"/>
      <c r="EZP25" s="631"/>
      <c r="EZQ25" s="631"/>
      <c r="EZR25" s="631"/>
      <c r="EZS25" s="631"/>
      <c r="EZT25" s="631"/>
      <c r="EZU25" s="631"/>
      <c r="EZV25" s="631"/>
      <c r="EZW25" s="631"/>
      <c r="EZX25" s="631"/>
      <c r="EZY25" s="631"/>
      <c r="EZZ25" s="631"/>
      <c r="FAA25" s="631"/>
      <c r="FAB25" s="631"/>
      <c r="FAC25" s="631"/>
      <c r="FAD25" s="631"/>
      <c r="FAE25" s="631"/>
      <c r="FAF25" s="631"/>
      <c r="FAG25" s="631"/>
      <c r="FAH25" s="631"/>
      <c r="FAI25" s="631"/>
      <c r="FAJ25" s="631"/>
      <c r="FAK25" s="631"/>
      <c r="FAL25" s="631"/>
      <c r="FAM25" s="631"/>
      <c r="FAN25" s="631"/>
      <c r="FAO25" s="631"/>
      <c r="FAP25" s="631"/>
      <c r="FAQ25" s="631"/>
      <c r="FAR25" s="631"/>
      <c r="FAS25" s="631"/>
      <c r="FAT25" s="631"/>
      <c r="FAU25" s="631"/>
      <c r="FAV25" s="631"/>
      <c r="FAW25" s="631"/>
      <c r="FAX25" s="631"/>
      <c r="FAY25" s="631"/>
      <c r="FAZ25" s="631"/>
      <c r="FBA25" s="631"/>
      <c r="FBB25" s="631"/>
      <c r="FBC25" s="631"/>
      <c r="FBD25" s="631"/>
      <c r="FBE25" s="631"/>
      <c r="FBF25" s="631"/>
      <c r="FBG25" s="631"/>
      <c r="FBH25" s="631"/>
      <c r="FBI25" s="631"/>
      <c r="FBJ25" s="631"/>
      <c r="FBK25" s="631"/>
      <c r="FBL25" s="631"/>
      <c r="FBM25" s="631"/>
      <c r="FBN25" s="631"/>
      <c r="FBO25" s="631"/>
      <c r="FBP25" s="631"/>
      <c r="FBQ25" s="631"/>
      <c r="FBR25" s="631"/>
      <c r="FBS25" s="631"/>
      <c r="FBT25" s="631"/>
      <c r="FBU25" s="631"/>
      <c r="FBV25" s="631"/>
      <c r="FBW25" s="631"/>
      <c r="FBX25" s="631"/>
      <c r="FBY25" s="631"/>
      <c r="FBZ25" s="631"/>
      <c r="FCA25" s="631"/>
      <c r="FCB25" s="631"/>
      <c r="FCC25" s="631"/>
      <c r="FCD25" s="631"/>
      <c r="FCE25" s="631"/>
      <c r="FCF25" s="631"/>
      <c r="FCG25" s="631"/>
      <c r="FCH25" s="631"/>
      <c r="FCI25" s="631"/>
      <c r="FCJ25" s="631"/>
      <c r="FCK25" s="631"/>
      <c r="FCL25" s="631"/>
      <c r="FCM25" s="631"/>
      <c r="FCN25" s="631"/>
      <c r="FCO25" s="631"/>
      <c r="FCP25" s="631"/>
      <c r="FCQ25" s="631"/>
      <c r="FCR25" s="631"/>
      <c r="FCS25" s="631"/>
      <c r="FCT25" s="631"/>
      <c r="FCU25" s="631"/>
      <c r="FCV25" s="631"/>
      <c r="FCW25" s="631"/>
      <c r="FCX25" s="631"/>
      <c r="FCY25" s="631"/>
      <c r="FCZ25" s="631"/>
      <c r="FDA25" s="631"/>
      <c r="FDB25" s="631"/>
      <c r="FDC25" s="631"/>
      <c r="FDD25" s="631"/>
      <c r="FDE25" s="631"/>
      <c r="FDF25" s="631"/>
      <c r="FDG25" s="631"/>
      <c r="FDH25" s="631"/>
      <c r="FDI25" s="631"/>
      <c r="FDJ25" s="631"/>
      <c r="FDK25" s="631"/>
      <c r="FDL25" s="631"/>
      <c r="FDM25" s="631"/>
      <c r="FDN25" s="631"/>
      <c r="FDO25" s="631"/>
      <c r="FDP25" s="631"/>
      <c r="FDQ25" s="631"/>
      <c r="FDR25" s="631"/>
      <c r="FDS25" s="631"/>
      <c r="FDT25" s="631"/>
      <c r="FDU25" s="631"/>
      <c r="FDV25" s="631"/>
      <c r="FDW25" s="631"/>
      <c r="FDX25" s="631"/>
      <c r="FDY25" s="631"/>
      <c r="FDZ25" s="631"/>
      <c r="FEA25" s="631"/>
      <c r="FEB25" s="631"/>
      <c r="FEC25" s="631"/>
      <c r="FED25" s="631"/>
      <c r="FEE25" s="631"/>
      <c r="FEF25" s="631"/>
      <c r="FEG25" s="631"/>
      <c r="FEH25" s="631"/>
      <c r="FEI25" s="631"/>
      <c r="FEJ25" s="631"/>
      <c r="FEK25" s="631"/>
      <c r="FEL25" s="631"/>
      <c r="FEM25" s="631"/>
      <c r="FEN25" s="631"/>
      <c r="FEO25" s="631"/>
      <c r="FEP25" s="631"/>
      <c r="FEQ25" s="631"/>
      <c r="FER25" s="631"/>
      <c r="FES25" s="631"/>
      <c r="FET25" s="631"/>
      <c r="FEU25" s="631"/>
      <c r="FEV25" s="631"/>
      <c r="FEW25" s="631"/>
      <c r="FEX25" s="631"/>
      <c r="FEY25" s="631"/>
      <c r="FEZ25" s="631"/>
      <c r="FFA25" s="631"/>
      <c r="FFB25" s="631"/>
      <c r="FFC25" s="631"/>
      <c r="FFD25" s="631"/>
      <c r="FFE25" s="631"/>
      <c r="FFF25" s="631"/>
      <c r="FFG25" s="631"/>
      <c r="FFH25" s="631"/>
      <c r="FFI25" s="631"/>
      <c r="FFJ25" s="631"/>
      <c r="FFK25" s="631"/>
      <c r="FFL25" s="631"/>
      <c r="FFM25" s="631"/>
      <c r="FFN25" s="631"/>
      <c r="FFO25" s="631"/>
      <c r="FFP25" s="631"/>
      <c r="FFQ25" s="631"/>
      <c r="FFR25" s="631"/>
      <c r="FFS25" s="631"/>
      <c r="FFT25" s="631"/>
      <c r="FFU25" s="631"/>
      <c r="FFV25" s="631"/>
      <c r="FFW25" s="631"/>
      <c r="FFX25" s="631"/>
      <c r="FFY25" s="631"/>
      <c r="FFZ25" s="631"/>
      <c r="FGA25" s="631"/>
      <c r="FGB25" s="631"/>
      <c r="FGC25" s="631"/>
      <c r="FGD25" s="631"/>
      <c r="FGE25" s="631"/>
      <c r="FGF25" s="631"/>
      <c r="FGG25" s="631"/>
      <c r="FGH25" s="631"/>
      <c r="FGI25" s="631"/>
      <c r="FGJ25" s="631"/>
      <c r="FGK25" s="631"/>
      <c r="FGL25" s="631"/>
      <c r="FGM25" s="631"/>
      <c r="FGN25" s="631"/>
      <c r="FGO25" s="631"/>
      <c r="FGP25" s="631"/>
      <c r="FGQ25" s="631"/>
      <c r="FGR25" s="631"/>
      <c r="FGS25" s="631"/>
      <c r="FGT25" s="631"/>
      <c r="FGU25" s="631"/>
      <c r="FGV25" s="631"/>
      <c r="FGW25" s="631"/>
      <c r="FGX25" s="631"/>
      <c r="FGY25" s="631"/>
      <c r="FGZ25" s="631"/>
      <c r="FHA25" s="631"/>
      <c r="FHB25" s="631"/>
      <c r="FHC25" s="631"/>
      <c r="FHD25" s="631"/>
      <c r="FHE25" s="631"/>
      <c r="FHF25" s="631"/>
      <c r="FHG25" s="631"/>
      <c r="FHH25" s="631"/>
      <c r="FHI25" s="631"/>
      <c r="FHJ25" s="631"/>
      <c r="FHK25" s="631"/>
      <c r="FHL25" s="631"/>
      <c r="FHM25" s="631"/>
      <c r="FHN25" s="631"/>
      <c r="FHO25" s="631"/>
      <c r="FHP25" s="631"/>
      <c r="FHQ25" s="631"/>
      <c r="FHR25" s="631"/>
      <c r="FHS25" s="631"/>
      <c r="FHT25" s="631"/>
      <c r="FHU25" s="631"/>
      <c r="FHV25" s="631"/>
      <c r="FHW25" s="631"/>
      <c r="FHX25" s="631"/>
      <c r="FHY25" s="631"/>
      <c r="FHZ25" s="631"/>
      <c r="FIA25" s="631"/>
      <c r="FIB25" s="631"/>
      <c r="FIC25" s="631"/>
      <c r="FID25" s="631"/>
      <c r="FIE25" s="631"/>
      <c r="FIF25" s="631"/>
      <c r="FIG25" s="631"/>
      <c r="FIH25" s="631"/>
      <c r="FII25" s="631"/>
      <c r="FIJ25" s="631"/>
      <c r="FIK25" s="631"/>
      <c r="FIL25" s="631"/>
      <c r="FIM25" s="631"/>
      <c r="FIN25" s="631"/>
      <c r="FIO25" s="631"/>
      <c r="FIP25" s="631"/>
      <c r="FIQ25" s="631"/>
      <c r="FIR25" s="631"/>
      <c r="FIS25" s="631"/>
      <c r="FIT25" s="631"/>
      <c r="FIU25" s="631"/>
      <c r="FIV25" s="631"/>
      <c r="FIW25" s="631"/>
      <c r="FIX25" s="631"/>
      <c r="FIY25" s="631"/>
      <c r="FIZ25" s="631"/>
      <c r="FJA25" s="631"/>
      <c r="FJB25" s="631"/>
      <c r="FJC25" s="631"/>
      <c r="FJD25" s="631"/>
      <c r="FJE25" s="631"/>
      <c r="FJF25" s="631"/>
      <c r="FJG25" s="631"/>
      <c r="FJH25" s="631"/>
      <c r="FJI25" s="631"/>
      <c r="FJJ25" s="631"/>
      <c r="FJK25" s="631"/>
      <c r="FJL25" s="631"/>
      <c r="FJM25" s="631"/>
      <c r="FJN25" s="631"/>
      <c r="FJO25" s="631"/>
      <c r="FJP25" s="631"/>
      <c r="FJQ25" s="631"/>
      <c r="FJR25" s="631"/>
      <c r="FJS25" s="631"/>
      <c r="FJT25" s="631"/>
      <c r="FJU25" s="631"/>
      <c r="FJV25" s="631"/>
      <c r="FJW25" s="631"/>
      <c r="FJX25" s="631"/>
      <c r="FJY25" s="631"/>
      <c r="FJZ25" s="631"/>
      <c r="FKA25" s="631"/>
      <c r="FKB25" s="631"/>
      <c r="FKC25" s="631"/>
      <c r="FKD25" s="631"/>
      <c r="FKE25" s="631"/>
      <c r="FKF25" s="631"/>
      <c r="FKG25" s="631"/>
      <c r="FKH25" s="631"/>
      <c r="FKI25" s="631"/>
      <c r="FKJ25" s="631"/>
      <c r="FKK25" s="631"/>
      <c r="FKL25" s="631"/>
      <c r="FKM25" s="631"/>
      <c r="FKN25" s="631"/>
      <c r="FKO25" s="631"/>
      <c r="FKP25" s="631"/>
      <c r="FKQ25" s="631"/>
      <c r="FKR25" s="631"/>
      <c r="FKS25" s="631"/>
      <c r="FKT25" s="631"/>
      <c r="FKU25" s="631"/>
      <c r="FKV25" s="631"/>
      <c r="FKW25" s="631"/>
      <c r="FKX25" s="631"/>
      <c r="FKY25" s="631"/>
      <c r="FKZ25" s="631"/>
      <c r="FLA25" s="631"/>
      <c r="FLB25" s="631"/>
      <c r="FLC25" s="631"/>
      <c r="FLD25" s="631"/>
      <c r="FLE25" s="631"/>
      <c r="FLF25" s="631"/>
      <c r="FLG25" s="631"/>
      <c r="FLH25" s="631"/>
      <c r="FLI25" s="631"/>
      <c r="FLJ25" s="631"/>
      <c r="FLK25" s="631"/>
      <c r="FLL25" s="631"/>
      <c r="FLM25" s="631"/>
      <c r="FLN25" s="631"/>
      <c r="FLO25" s="631"/>
      <c r="FLP25" s="631"/>
      <c r="FLQ25" s="631"/>
      <c r="FLR25" s="631"/>
      <c r="FLS25" s="631"/>
      <c r="FLT25" s="631"/>
      <c r="FLU25" s="631"/>
      <c r="FLV25" s="631"/>
      <c r="FLW25" s="631"/>
      <c r="FLX25" s="631"/>
      <c r="FLY25" s="631"/>
      <c r="FLZ25" s="631"/>
      <c r="FMA25" s="631"/>
      <c r="FMB25" s="631"/>
      <c r="FMC25" s="631"/>
      <c r="FMD25" s="631"/>
      <c r="FME25" s="631"/>
      <c r="FMF25" s="631"/>
      <c r="FMG25" s="631"/>
      <c r="FMH25" s="631"/>
      <c r="FMI25" s="631"/>
      <c r="FMJ25" s="631"/>
      <c r="FMK25" s="631"/>
      <c r="FML25" s="631"/>
      <c r="FMM25" s="631"/>
      <c r="FMN25" s="631"/>
      <c r="FMO25" s="631"/>
      <c r="FMP25" s="631"/>
      <c r="FMQ25" s="631"/>
      <c r="FMR25" s="631"/>
      <c r="FMS25" s="631"/>
      <c r="FMT25" s="631"/>
      <c r="FMU25" s="631"/>
      <c r="FMV25" s="631"/>
      <c r="FMW25" s="631"/>
      <c r="FMX25" s="631"/>
      <c r="FMY25" s="631"/>
      <c r="FMZ25" s="631"/>
      <c r="FNA25" s="631"/>
      <c r="FNB25" s="631"/>
      <c r="FNC25" s="631"/>
      <c r="FND25" s="631"/>
      <c r="FNE25" s="631"/>
      <c r="FNF25" s="631"/>
      <c r="FNG25" s="631"/>
      <c r="FNH25" s="631"/>
      <c r="FNI25" s="631"/>
      <c r="FNJ25" s="631"/>
      <c r="FNK25" s="631"/>
      <c r="FNL25" s="631"/>
      <c r="FNM25" s="631"/>
      <c r="FNN25" s="631"/>
      <c r="FNO25" s="631"/>
      <c r="FNP25" s="631"/>
      <c r="FNQ25" s="631"/>
      <c r="FNR25" s="631"/>
      <c r="FNS25" s="631"/>
      <c r="FNT25" s="631"/>
      <c r="FNU25" s="631"/>
      <c r="FNV25" s="631"/>
      <c r="FNW25" s="631"/>
      <c r="FNX25" s="631"/>
      <c r="FNY25" s="631"/>
      <c r="FNZ25" s="631"/>
      <c r="FOA25" s="631"/>
      <c r="FOB25" s="631"/>
      <c r="FOC25" s="631"/>
      <c r="FOD25" s="631"/>
      <c r="FOE25" s="631"/>
      <c r="FOF25" s="631"/>
      <c r="FOG25" s="631"/>
      <c r="FOH25" s="631"/>
      <c r="FOI25" s="631"/>
      <c r="FOJ25" s="631"/>
      <c r="FOK25" s="631"/>
      <c r="FOL25" s="631"/>
      <c r="FOM25" s="631"/>
      <c r="FON25" s="631"/>
      <c r="FOO25" s="631"/>
      <c r="FOP25" s="631"/>
      <c r="FOQ25" s="631"/>
      <c r="FOR25" s="631"/>
      <c r="FOS25" s="631"/>
      <c r="FOT25" s="631"/>
      <c r="FOU25" s="631"/>
      <c r="FOV25" s="631"/>
      <c r="FOW25" s="631"/>
      <c r="FOX25" s="631"/>
      <c r="FOY25" s="631"/>
      <c r="FOZ25" s="631"/>
      <c r="FPA25" s="631"/>
      <c r="FPB25" s="631"/>
      <c r="FPC25" s="631"/>
      <c r="FPD25" s="631"/>
      <c r="FPE25" s="631"/>
      <c r="FPF25" s="631"/>
      <c r="FPG25" s="631"/>
      <c r="FPH25" s="631"/>
      <c r="FPI25" s="631"/>
      <c r="FPJ25" s="631"/>
      <c r="FPK25" s="631"/>
      <c r="FPL25" s="631"/>
      <c r="FPM25" s="631"/>
      <c r="FPN25" s="631"/>
      <c r="FPO25" s="631"/>
      <c r="FPP25" s="631"/>
      <c r="FPQ25" s="631"/>
      <c r="FPR25" s="631"/>
      <c r="FPS25" s="631"/>
      <c r="FPT25" s="631"/>
      <c r="FPU25" s="631"/>
      <c r="FPV25" s="631"/>
      <c r="FPW25" s="631"/>
      <c r="FPX25" s="631"/>
      <c r="FPY25" s="631"/>
      <c r="FPZ25" s="631"/>
      <c r="FQA25" s="631"/>
      <c r="FQB25" s="631"/>
      <c r="FQC25" s="631"/>
      <c r="FQD25" s="631"/>
      <c r="FQE25" s="631"/>
      <c r="FQF25" s="631"/>
      <c r="FQG25" s="631"/>
      <c r="FQH25" s="631"/>
      <c r="FQI25" s="631"/>
      <c r="FQJ25" s="631"/>
      <c r="FQK25" s="631"/>
      <c r="FQL25" s="631"/>
      <c r="FQM25" s="631"/>
      <c r="FQN25" s="631"/>
      <c r="FQO25" s="631"/>
      <c r="FQP25" s="631"/>
      <c r="FQQ25" s="631"/>
      <c r="FQR25" s="631"/>
      <c r="FQS25" s="631"/>
      <c r="FQT25" s="631"/>
      <c r="FQU25" s="631"/>
      <c r="FQV25" s="631"/>
      <c r="FQW25" s="631"/>
      <c r="FQX25" s="631"/>
      <c r="FQY25" s="631"/>
      <c r="FQZ25" s="631"/>
      <c r="FRA25" s="631"/>
      <c r="FRB25" s="631"/>
      <c r="FRC25" s="631"/>
      <c r="FRD25" s="631"/>
      <c r="FRE25" s="631"/>
      <c r="FRF25" s="631"/>
      <c r="FRG25" s="631"/>
      <c r="FRH25" s="631"/>
      <c r="FRI25" s="631"/>
      <c r="FRJ25" s="631"/>
      <c r="FRK25" s="631"/>
      <c r="FRL25" s="631"/>
      <c r="FRM25" s="631"/>
      <c r="FRN25" s="631"/>
      <c r="FRO25" s="631"/>
      <c r="FRP25" s="631"/>
      <c r="FRQ25" s="631"/>
      <c r="FRR25" s="631"/>
      <c r="FRS25" s="631"/>
      <c r="FRT25" s="631"/>
      <c r="FRU25" s="631"/>
      <c r="FRV25" s="631"/>
      <c r="FRW25" s="631"/>
      <c r="FRX25" s="631"/>
      <c r="FRY25" s="631"/>
      <c r="FRZ25" s="631"/>
      <c r="FSA25" s="631"/>
      <c r="FSB25" s="631"/>
      <c r="FSC25" s="631"/>
      <c r="FSD25" s="631"/>
      <c r="FSE25" s="631"/>
      <c r="FSF25" s="631"/>
      <c r="FSG25" s="631"/>
      <c r="FSH25" s="631"/>
      <c r="FSI25" s="631"/>
      <c r="FSJ25" s="631"/>
      <c r="FSK25" s="631"/>
      <c r="FSL25" s="631"/>
      <c r="FSM25" s="631"/>
      <c r="FSN25" s="631"/>
      <c r="FSO25" s="631"/>
      <c r="FSP25" s="631"/>
      <c r="FSQ25" s="631"/>
      <c r="FSR25" s="631"/>
      <c r="FSS25" s="631"/>
      <c r="FST25" s="631"/>
      <c r="FSU25" s="631"/>
      <c r="FSV25" s="631"/>
      <c r="FSW25" s="631"/>
      <c r="FSX25" s="631"/>
      <c r="FSY25" s="631"/>
      <c r="FSZ25" s="631"/>
      <c r="FTA25" s="631"/>
      <c r="FTB25" s="631"/>
      <c r="FTC25" s="631"/>
      <c r="FTD25" s="631"/>
      <c r="FTE25" s="631"/>
      <c r="FTF25" s="631"/>
      <c r="FTG25" s="631"/>
      <c r="FTH25" s="631"/>
      <c r="FTI25" s="631"/>
      <c r="FTJ25" s="631"/>
      <c r="FTK25" s="631"/>
      <c r="FTL25" s="631"/>
      <c r="FTM25" s="631"/>
      <c r="FTN25" s="631"/>
      <c r="FTO25" s="631"/>
      <c r="FTP25" s="631"/>
      <c r="FTQ25" s="631"/>
      <c r="FTR25" s="631"/>
      <c r="FTS25" s="631"/>
      <c r="FTT25" s="631"/>
      <c r="FTU25" s="631"/>
      <c r="FTV25" s="631"/>
      <c r="FTW25" s="631"/>
      <c r="FTX25" s="631"/>
      <c r="FTY25" s="631"/>
      <c r="FTZ25" s="631"/>
      <c r="FUA25" s="631"/>
      <c r="FUB25" s="631"/>
      <c r="FUC25" s="631"/>
      <c r="FUD25" s="631"/>
      <c r="FUE25" s="631"/>
      <c r="FUF25" s="631"/>
      <c r="FUG25" s="631"/>
      <c r="FUH25" s="631"/>
      <c r="FUI25" s="631"/>
      <c r="FUJ25" s="631"/>
      <c r="FUK25" s="631"/>
      <c r="FUL25" s="631"/>
      <c r="FUM25" s="631"/>
      <c r="FUN25" s="631"/>
      <c r="FUO25" s="631"/>
      <c r="FUP25" s="631"/>
      <c r="FUQ25" s="631"/>
      <c r="FUR25" s="631"/>
      <c r="FUS25" s="631"/>
      <c r="FUT25" s="631"/>
      <c r="FUU25" s="631"/>
      <c r="FUV25" s="631"/>
      <c r="FUW25" s="631"/>
      <c r="FUX25" s="631"/>
      <c r="FUY25" s="631"/>
      <c r="FUZ25" s="631"/>
      <c r="FVA25" s="631"/>
      <c r="FVB25" s="631"/>
      <c r="FVC25" s="631"/>
      <c r="FVD25" s="631"/>
      <c r="FVE25" s="631"/>
      <c r="FVF25" s="631"/>
      <c r="FVG25" s="631"/>
      <c r="FVH25" s="631"/>
      <c r="FVI25" s="631"/>
      <c r="FVJ25" s="631"/>
      <c r="FVK25" s="631"/>
      <c r="FVL25" s="631"/>
      <c r="FVM25" s="631"/>
      <c r="FVN25" s="631"/>
      <c r="FVO25" s="631"/>
      <c r="FVP25" s="631"/>
      <c r="FVQ25" s="631"/>
      <c r="FVR25" s="631"/>
      <c r="FVS25" s="631"/>
      <c r="FVT25" s="631"/>
      <c r="FVU25" s="631"/>
      <c r="FVV25" s="631"/>
      <c r="FVW25" s="631"/>
      <c r="FVX25" s="631"/>
      <c r="FVY25" s="631"/>
      <c r="FVZ25" s="631"/>
      <c r="FWA25" s="631"/>
      <c r="FWB25" s="631"/>
      <c r="FWC25" s="631"/>
      <c r="FWD25" s="631"/>
      <c r="FWE25" s="631"/>
      <c r="FWF25" s="631"/>
      <c r="FWG25" s="631"/>
      <c r="FWH25" s="631"/>
      <c r="FWI25" s="631"/>
      <c r="FWJ25" s="631"/>
      <c r="FWK25" s="631"/>
      <c r="FWL25" s="631"/>
      <c r="FWM25" s="631"/>
      <c r="FWN25" s="631"/>
      <c r="FWO25" s="631"/>
      <c r="FWP25" s="631"/>
      <c r="FWQ25" s="631"/>
      <c r="FWR25" s="631"/>
      <c r="FWS25" s="631"/>
      <c r="FWT25" s="631"/>
      <c r="FWU25" s="631"/>
      <c r="FWV25" s="631"/>
      <c r="FWW25" s="631"/>
      <c r="FWX25" s="631"/>
      <c r="FWY25" s="631"/>
      <c r="FWZ25" s="631"/>
      <c r="FXA25" s="631"/>
      <c r="FXB25" s="631"/>
      <c r="FXC25" s="631"/>
      <c r="FXD25" s="631"/>
      <c r="FXE25" s="631"/>
      <c r="FXF25" s="631"/>
      <c r="FXG25" s="631"/>
      <c r="FXH25" s="631"/>
      <c r="FXI25" s="631"/>
      <c r="FXJ25" s="631"/>
      <c r="FXK25" s="631"/>
      <c r="FXL25" s="631"/>
      <c r="FXM25" s="631"/>
      <c r="FXN25" s="631"/>
      <c r="FXO25" s="631"/>
      <c r="FXP25" s="631"/>
      <c r="FXQ25" s="631"/>
      <c r="FXR25" s="631"/>
      <c r="FXS25" s="631"/>
      <c r="FXT25" s="631"/>
      <c r="FXU25" s="631"/>
      <c r="FXV25" s="631"/>
      <c r="FXW25" s="631"/>
      <c r="FXX25" s="631"/>
      <c r="FXY25" s="631"/>
      <c r="FXZ25" s="631"/>
      <c r="FYA25" s="631"/>
      <c r="FYB25" s="631"/>
      <c r="FYC25" s="631"/>
      <c r="FYD25" s="631"/>
      <c r="FYE25" s="631"/>
      <c r="FYF25" s="631"/>
      <c r="FYG25" s="631"/>
      <c r="FYH25" s="631"/>
      <c r="FYI25" s="631"/>
      <c r="FYJ25" s="631"/>
      <c r="FYK25" s="631"/>
      <c r="FYL25" s="631"/>
      <c r="FYM25" s="631"/>
      <c r="FYN25" s="631"/>
      <c r="FYO25" s="631"/>
      <c r="FYP25" s="631"/>
      <c r="FYQ25" s="631"/>
      <c r="FYR25" s="631"/>
      <c r="FYS25" s="631"/>
      <c r="FYT25" s="631"/>
      <c r="FYU25" s="631"/>
      <c r="FYV25" s="631"/>
      <c r="FYW25" s="631"/>
      <c r="FYX25" s="631"/>
      <c r="FYY25" s="631"/>
      <c r="FYZ25" s="631"/>
      <c r="FZA25" s="631"/>
      <c r="FZB25" s="631"/>
      <c r="FZC25" s="631"/>
      <c r="FZD25" s="631"/>
      <c r="FZE25" s="631"/>
      <c r="FZF25" s="631"/>
      <c r="FZG25" s="631"/>
      <c r="FZH25" s="631"/>
      <c r="FZI25" s="631"/>
      <c r="FZJ25" s="631"/>
      <c r="FZK25" s="631"/>
      <c r="FZL25" s="631"/>
      <c r="FZM25" s="631"/>
      <c r="FZN25" s="631"/>
      <c r="FZO25" s="631"/>
      <c r="FZP25" s="631"/>
      <c r="FZQ25" s="631"/>
      <c r="FZR25" s="631"/>
      <c r="FZS25" s="631"/>
      <c r="FZT25" s="631"/>
      <c r="FZU25" s="631"/>
      <c r="FZV25" s="631"/>
      <c r="FZW25" s="631"/>
      <c r="FZX25" s="631"/>
      <c r="FZY25" s="631"/>
      <c r="FZZ25" s="631"/>
      <c r="GAA25" s="631"/>
      <c r="GAB25" s="631"/>
      <c r="GAC25" s="631"/>
      <c r="GAD25" s="631"/>
      <c r="GAE25" s="631"/>
      <c r="GAF25" s="631"/>
      <c r="GAG25" s="631"/>
      <c r="GAH25" s="631"/>
      <c r="GAI25" s="631"/>
      <c r="GAJ25" s="631"/>
      <c r="GAK25" s="631"/>
      <c r="GAL25" s="631"/>
      <c r="GAM25" s="631"/>
      <c r="GAN25" s="631"/>
      <c r="GAO25" s="631"/>
      <c r="GAP25" s="631"/>
      <c r="GAQ25" s="631"/>
      <c r="GAR25" s="631"/>
      <c r="GAS25" s="631"/>
      <c r="GAT25" s="631"/>
      <c r="GAU25" s="631"/>
      <c r="GAV25" s="631"/>
      <c r="GAW25" s="631"/>
      <c r="GAX25" s="631"/>
      <c r="GAY25" s="631"/>
      <c r="GAZ25" s="631"/>
      <c r="GBA25" s="631"/>
      <c r="GBB25" s="631"/>
      <c r="GBC25" s="631"/>
      <c r="GBD25" s="631"/>
      <c r="GBE25" s="631"/>
      <c r="GBF25" s="631"/>
      <c r="GBG25" s="631"/>
      <c r="GBH25" s="631"/>
      <c r="GBI25" s="631"/>
      <c r="GBJ25" s="631"/>
      <c r="GBK25" s="631"/>
      <c r="GBL25" s="631"/>
      <c r="GBM25" s="631"/>
      <c r="GBN25" s="631"/>
      <c r="GBO25" s="631"/>
      <c r="GBP25" s="631"/>
      <c r="GBQ25" s="631"/>
      <c r="GBR25" s="631"/>
      <c r="GBS25" s="631"/>
      <c r="GBT25" s="631"/>
      <c r="GBU25" s="631"/>
      <c r="GBV25" s="631"/>
      <c r="GBW25" s="631"/>
      <c r="GBX25" s="631"/>
      <c r="GBY25" s="631"/>
      <c r="GBZ25" s="631"/>
      <c r="GCA25" s="631"/>
      <c r="GCB25" s="631"/>
      <c r="GCC25" s="631"/>
      <c r="GCD25" s="631"/>
      <c r="GCE25" s="631"/>
      <c r="GCF25" s="631"/>
      <c r="GCG25" s="631"/>
      <c r="GCH25" s="631"/>
      <c r="GCI25" s="631"/>
      <c r="GCJ25" s="631"/>
      <c r="GCK25" s="631"/>
      <c r="GCL25" s="631"/>
      <c r="GCM25" s="631"/>
      <c r="GCN25" s="631"/>
      <c r="GCO25" s="631"/>
      <c r="GCP25" s="631"/>
      <c r="GCQ25" s="631"/>
      <c r="GCR25" s="631"/>
      <c r="GCS25" s="631"/>
      <c r="GCT25" s="631"/>
      <c r="GCU25" s="631"/>
      <c r="GCV25" s="631"/>
      <c r="GCW25" s="631"/>
      <c r="GCX25" s="631"/>
      <c r="GCY25" s="631"/>
      <c r="GCZ25" s="631"/>
      <c r="GDA25" s="631"/>
      <c r="GDB25" s="631"/>
      <c r="GDC25" s="631"/>
      <c r="GDD25" s="631"/>
      <c r="GDE25" s="631"/>
      <c r="GDF25" s="631"/>
      <c r="GDG25" s="631"/>
      <c r="GDH25" s="631"/>
      <c r="GDI25" s="631"/>
      <c r="GDJ25" s="631"/>
      <c r="GDK25" s="631"/>
      <c r="GDL25" s="631"/>
      <c r="GDM25" s="631"/>
      <c r="GDN25" s="631"/>
      <c r="GDO25" s="631"/>
      <c r="GDP25" s="631"/>
      <c r="GDQ25" s="631"/>
      <c r="GDR25" s="631"/>
      <c r="GDS25" s="631"/>
      <c r="GDT25" s="631"/>
      <c r="GDU25" s="631"/>
      <c r="GDV25" s="631"/>
      <c r="GDW25" s="631"/>
      <c r="GDX25" s="631"/>
      <c r="GDY25" s="631"/>
      <c r="GDZ25" s="631"/>
      <c r="GEA25" s="631"/>
      <c r="GEB25" s="631"/>
      <c r="GEC25" s="631"/>
      <c r="GED25" s="631"/>
      <c r="GEE25" s="631"/>
      <c r="GEF25" s="631"/>
      <c r="GEG25" s="631"/>
      <c r="GEH25" s="631"/>
      <c r="GEI25" s="631"/>
      <c r="GEJ25" s="631"/>
      <c r="GEK25" s="631"/>
      <c r="GEL25" s="631"/>
      <c r="GEM25" s="631"/>
      <c r="GEN25" s="631"/>
      <c r="GEO25" s="631"/>
      <c r="GEP25" s="631"/>
      <c r="GEQ25" s="631"/>
      <c r="GER25" s="631"/>
      <c r="GES25" s="631"/>
      <c r="GET25" s="631"/>
      <c r="GEU25" s="631"/>
      <c r="GEV25" s="631"/>
      <c r="GEW25" s="631"/>
      <c r="GEX25" s="631"/>
      <c r="GEY25" s="631"/>
      <c r="GEZ25" s="631"/>
      <c r="GFA25" s="631"/>
      <c r="GFB25" s="631"/>
      <c r="GFC25" s="631"/>
      <c r="GFD25" s="631"/>
      <c r="GFE25" s="631"/>
      <c r="GFF25" s="631"/>
      <c r="GFG25" s="631"/>
      <c r="GFH25" s="631"/>
      <c r="GFI25" s="631"/>
      <c r="GFJ25" s="631"/>
      <c r="GFK25" s="631"/>
      <c r="GFL25" s="631"/>
      <c r="GFM25" s="631"/>
      <c r="GFN25" s="631"/>
      <c r="GFO25" s="631"/>
      <c r="GFP25" s="631"/>
      <c r="GFQ25" s="631"/>
      <c r="GFR25" s="631"/>
      <c r="GFS25" s="631"/>
      <c r="GFT25" s="631"/>
      <c r="GFU25" s="631"/>
      <c r="GFV25" s="631"/>
      <c r="GFW25" s="631"/>
      <c r="GFX25" s="631"/>
      <c r="GFY25" s="631"/>
      <c r="GFZ25" s="631"/>
      <c r="GGA25" s="631"/>
      <c r="GGB25" s="631"/>
      <c r="GGC25" s="631"/>
      <c r="GGD25" s="631"/>
      <c r="GGE25" s="631"/>
      <c r="GGF25" s="631"/>
      <c r="GGG25" s="631"/>
      <c r="GGH25" s="631"/>
      <c r="GGI25" s="631"/>
      <c r="GGJ25" s="631"/>
      <c r="GGK25" s="631"/>
      <c r="GGL25" s="631"/>
      <c r="GGM25" s="631"/>
      <c r="GGN25" s="631"/>
      <c r="GGO25" s="631"/>
      <c r="GGP25" s="631"/>
      <c r="GGQ25" s="631"/>
      <c r="GGR25" s="631"/>
      <c r="GGS25" s="631"/>
      <c r="GGT25" s="631"/>
      <c r="GGU25" s="631"/>
      <c r="GGV25" s="631"/>
      <c r="GGW25" s="631"/>
      <c r="GGX25" s="631"/>
      <c r="GGY25" s="631"/>
      <c r="GGZ25" s="631"/>
      <c r="GHA25" s="631"/>
      <c r="GHB25" s="631"/>
      <c r="GHC25" s="631"/>
      <c r="GHD25" s="631"/>
      <c r="GHE25" s="631"/>
      <c r="GHF25" s="631"/>
      <c r="GHG25" s="631"/>
      <c r="GHH25" s="631"/>
      <c r="GHI25" s="631"/>
      <c r="GHJ25" s="631"/>
      <c r="GHK25" s="631"/>
      <c r="GHL25" s="631"/>
      <c r="GHM25" s="631"/>
      <c r="GHN25" s="631"/>
      <c r="GHO25" s="631"/>
      <c r="GHP25" s="631"/>
      <c r="GHQ25" s="631"/>
      <c r="GHR25" s="631"/>
      <c r="GHS25" s="631"/>
      <c r="GHT25" s="631"/>
      <c r="GHU25" s="631"/>
      <c r="GHV25" s="631"/>
      <c r="GHW25" s="631"/>
      <c r="GHX25" s="631"/>
      <c r="GHY25" s="631"/>
      <c r="GHZ25" s="631"/>
      <c r="GIA25" s="631"/>
      <c r="GIB25" s="631"/>
      <c r="GIC25" s="631"/>
      <c r="GID25" s="631"/>
      <c r="GIE25" s="631"/>
      <c r="GIF25" s="631"/>
      <c r="GIG25" s="631"/>
      <c r="GIH25" s="631"/>
      <c r="GII25" s="631"/>
      <c r="GIJ25" s="631"/>
      <c r="GIK25" s="631"/>
      <c r="GIL25" s="631"/>
      <c r="GIM25" s="631"/>
      <c r="GIN25" s="631"/>
      <c r="GIO25" s="631"/>
      <c r="GIP25" s="631"/>
      <c r="GIQ25" s="631"/>
      <c r="GIR25" s="631"/>
      <c r="GIS25" s="631"/>
      <c r="GIT25" s="631"/>
      <c r="GIU25" s="631"/>
      <c r="GIV25" s="631"/>
      <c r="GIW25" s="631"/>
      <c r="GIX25" s="631"/>
      <c r="GIY25" s="631"/>
      <c r="GIZ25" s="631"/>
      <c r="GJA25" s="631"/>
      <c r="GJB25" s="631"/>
      <c r="GJC25" s="631"/>
      <c r="GJD25" s="631"/>
      <c r="GJE25" s="631"/>
      <c r="GJF25" s="631"/>
      <c r="GJG25" s="631"/>
      <c r="GJH25" s="631"/>
      <c r="GJI25" s="631"/>
      <c r="GJJ25" s="631"/>
      <c r="GJK25" s="631"/>
      <c r="GJL25" s="631"/>
      <c r="GJM25" s="631"/>
      <c r="GJN25" s="631"/>
      <c r="GJO25" s="631"/>
      <c r="GJP25" s="631"/>
      <c r="GJQ25" s="631"/>
      <c r="GJR25" s="631"/>
      <c r="GJS25" s="631"/>
      <c r="GJT25" s="631"/>
      <c r="GJU25" s="631"/>
      <c r="GJV25" s="631"/>
      <c r="GJW25" s="631"/>
      <c r="GJX25" s="631"/>
      <c r="GJY25" s="631"/>
      <c r="GJZ25" s="631"/>
      <c r="GKA25" s="631"/>
      <c r="GKB25" s="631"/>
      <c r="GKC25" s="631"/>
      <c r="GKD25" s="631"/>
      <c r="GKE25" s="631"/>
      <c r="GKF25" s="631"/>
      <c r="GKG25" s="631"/>
      <c r="GKH25" s="631"/>
      <c r="GKI25" s="631"/>
      <c r="GKJ25" s="631"/>
      <c r="GKK25" s="631"/>
      <c r="GKL25" s="631"/>
      <c r="GKM25" s="631"/>
      <c r="GKN25" s="631"/>
      <c r="GKO25" s="631"/>
      <c r="GKP25" s="631"/>
      <c r="GKQ25" s="631"/>
      <c r="GKR25" s="631"/>
      <c r="GKS25" s="631"/>
      <c r="GKT25" s="631"/>
      <c r="GKU25" s="631"/>
      <c r="GKV25" s="631"/>
      <c r="GKW25" s="631"/>
      <c r="GKX25" s="631"/>
      <c r="GKY25" s="631"/>
      <c r="GKZ25" s="631"/>
      <c r="GLA25" s="631"/>
      <c r="GLB25" s="631"/>
      <c r="GLC25" s="631"/>
      <c r="GLD25" s="631"/>
      <c r="GLE25" s="631"/>
      <c r="GLF25" s="631"/>
      <c r="GLG25" s="631"/>
      <c r="GLH25" s="631"/>
      <c r="GLI25" s="631"/>
      <c r="GLJ25" s="631"/>
      <c r="GLK25" s="631"/>
      <c r="GLL25" s="631"/>
      <c r="GLM25" s="631"/>
      <c r="GLN25" s="631"/>
      <c r="GLO25" s="631"/>
      <c r="GLP25" s="631"/>
      <c r="GLQ25" s="631"/>
      <c r="GLR25" s="631"/>
      <c r="GLS25" s="631"/>
      <c r="GLT25" s="631"/>
      <c r="GLU25" s="631"/>
      <c r="GLV25" s="631"/>
      <c r="GLW25" s="631"/>
      <c r="GLX25" s="631"/>
      <c r="GLY25" s="631"/>
      <c r="GLZ25" s="631"/>
      <c r="GMA25" s="631"/>
      <c r="GMB25" s="631"/>
      <c r="GMC25" s="631"/>
      <c r="GMD25" s="631"/>
      <c r="GME25" s="631"/>
      <c r="GMF25" s="631"/>
      <c r="GMG25" s="631"/>
      <c r="GMH25" s="631"/>
      <c r="GMI25" s="631"/>
      <c r="GMJ25" s="631"/>
      <c r="GMK25" s="631"/>
      <c r="GML25" s="631"/>
      <c r="GMM25" s="631"/>
      <c r="GMN25" s="631"/>
      <c r="GMO25" s="631"/>
      <c r="GMP25" s="631"/>
      <c r="GMQ25" s="631"/>
      <c r="GMR25" s="631"/>
      <c r="GMS25" s="631"/>
      <c r="GMT25" s="631"/>
      <c r="GMU25" s="631"/>
      <c r="GMV25" s="631"/>
      <c r="GMW25" s="631"/>
      <c r="GMX25" s="631"/>
      <c r="GMY25" s="631"/>
      <c r="GMZ25" s="631"/>
      <c r="GNA25" s="631"/>
      <c r="GNB25" s="631"/>
      <c r="GNC25" s="631"/>
      <c r="GND25" s="631"/>
      <c r="GNE25" s="631"/>
      <c r="GNF25" s="631"/>
      <c r="GNG25" s="631"/>
      <c r="GNH25" s="631"/>
      <c r="GNI25" s="631"/>
      <c r="GNJ25" s="631"/>
      <c r="GNK25" s="631"/>
      <c r="GNL25" s="631"/>
      <c r="GNM25" s="631"/>
      <c r="GNN25" s="631"/>
      <c r="GNO25" s="631"/>
      <c r="GNP25" s="631"/>
      <c r="GNQ25" s="631"/>
      <c r="GNR25" s="631"/>
      <c r="GNS25" s="631"/>
      <c r="GNT25" s="631"/>
      <c r="GNU25" s="631"/>
      <c r="GNV25" s="631"/>
      <c r="GNW25" s="631"/>
      <c r="GNX25" s="631"/>
      <c r="GNY25" s="631"/>
      <c r="GNZ25" s="631"/>
      <c r="GOA25" s="631"/>
      <c r="GOB25" s="631"/>
      <c r="GOC25" s="631"/>
      <c r="GOD25" s="631"/>
      <c r="GOE25" s="631"/>
      <c r="GOF25" s="631"/>
      <c r="GOG25" s="631"/>
      <c r="GOH25" s="631"/>
      <c r="GOI25" s="631"/>
      <c r="GOJ25" s="631"/>
      <c r="GOK25" s="631"/>
      <c r="GOL25" s="631"/>
      <c r="GOM25" s="631"/>
      <c r="GON25" s="631"/>
      <c r="GOO25" s="631"/>
      <c r="GOP25" s="631"/>
      <c r="GOQ25" s="631"/>
      <c r="GOR25" s="631"/>
      <c r="GOS25" s="631"/>
      <c r="GOT25" s="631"/>
      <c r="GOU25" s="631"/>
      <c r="GOV25" s="631"/>
      <c r="GOW25" s="631"/>
      <c r="GOX25" s="631"/>
      <c r="GOY25" s="631"/>
      <c r="GOZ25" s="631"/>
      <c r="GPA25" s="631"/>
      <c r="GPB25" s="631"/>
      <c r="GPC25" s="631"/>
      <c r="GPD25" s="631"/>
      <c r="GPE25" s="631"/>
      <c r="GPF25" s="631"/>
      <c r="GPG25" s="631"/>
      <c r="GPH25" s="631"/>
      <c r="GPI25" s="631"/>
      <c r="GPJ25" s="631"/>
      <c r="GPK25" s="631"/>
      <c r="GPL25" s="631"/>
      <c r="GPM25" s="631"/>
      <c r="GPN25" s="631"/>
      <c r="GPO25" s="631"/>
      <c r="GPP25" s="631"/>
      <c r="GPQ25" s="631"/>
      <c r="GPR25" s="631"/>
      <c r="GPS25" s="631"/>
      <c r="GPT25" s="631"/>
      <c r="GPU25" s="631"/>
      <c r="GPV25" s="631"/>
      <c r="GPW25" s="631"/>
      <c r="GPX25" s="631"/>
      <c r="GPY25" s="631"/>
      <c r="GPZ25" s="631"/>
      <c r="GQA25" s="631"/>
      <c r="GQB25" s="631"/>
      <c r="GQC25" s="631"/>
      <c r="GQD25" s="631"/>
      <c r="GQE25" s="631"/>
      <c r="GQF25" s="631"/>
      <c r="GQG25" s="631"/>
      <c r="GQH25" s="631"/>
      <c r="GQI25" s="631"/>
      <c r="GQJ25" s="631"/>
      <c r="GQK25" s="631"/>
      <c r="GQL25" s="631"/>
      <c r="GQM25" s="631"/>
      <c r="GQN25" s="631"/>
      <c r="GQO25" s="631"/>
      <c r="GQP25" s="631"/>
      <c r="GQQ25" s="631"/>
      <c r="GQR25" s="631"/>
      <c r="GQS25" s="631"/>
      <c r="GQT25" s="631"/>
      <c r="GQU25" s="631"/>
      <c r="GQV25" s="631"/>
      <c r="GQW25" s="631"/>
      <c r="GQX25" s="631"/>
      <c r="GQY25" s="631"/>
      <c r="GQZ25" s="631"/>
      <c r="GRA25" s="631"/>
      <c r="GRB25" s="631"/>
      <c r="GRC25" s="631"/>
      <c r="GRD25" s="631"/>
      <c r="GRE25" s="631"/>
      <c r="GRF25" s="631"/>
      <c r="GRG25" s="631"/>
      <c r="GRH25" s="631"/>
      <c r="GRI25" s="631"/>
      <c r="GRJ25" s="631"/>
      <c r="GRK25" s="631"/>
      <c r="GRL25" s="631"/>
      <c r="GRM25" s="631"/>
      <c r="GRN25" s="631"/>
      <c r="GRO25" s="631"/>
      <c r="GRP25" s="631"/>
      <c r="GRQ25" s="631"/>
      <c r="GRR25" s="631"/>
      <c r="GRS25" s="631"/>
      <c r="GRT25" s="631"/>
      <c r="GRU25" s="631"/>
      <c r="GRV25" s="631"/>
      <c r="GRW25" s="631"/>
      <c r="GRX25" s="631"/>
      <c r="GRY25" s="631"/>
      <c r="GRZ25" s="631"/>
      <c r="GSA25" s="631"/>
      <c r="GSB25" s="631"/>
      <c r="GSC25" s="631"/>
      <c r="GSD25" s="631"/>
      <c r="GSE25" s="631"/>
      <c r="GSF25" s="631"/>
      <c r="GSG25" s="631"/>
      <c r="GSH25" s="631"/>
      <c r="GSI25" s="631"/>
      <c r="GSJ25" s="631"/>
      <c r="GSK25" s="631"/>
      <c r="GSL25" s="631"/>
      <c r="GSM25" s="631"/>
      <c r="GSN25" s="631"/>
      <c r="GSO25" s="631"/>
      <c r="GSP25" s="631"/>
      <c r="GSQ25" s="631"/>
      <c r="GSR25" s="631"/>
      <c r="GSS25" s="631"/>
      <c r="GST25" s="631"/>
      <c r="GSU25" s="631"/>
      <c r="GSV25" s="631"/>
      <c r="GSW25" s="631"/>
      <c r="GSX25" s="631"/>
      <c r="GSY25" s="631"/>
      <c r="GSZ25" s="631"/>
      <c r="GTA25" s="631"/>
      <c r="GTB25" s="631"/>
      <c r="GTC25" s="631"/>
      <c r="GTD25" s="631"/>
      <c r="GTE25" s="631"/>
      <c r="GTF25" s="631"/>
      <c r="GTG25" s="631"/>
      <c r="GTH25" s="631"/>
      <c r="GTI25" s="631"/>
      <c r="GTJ25" s="631"/>
      <c r="GTK25" s="631"/>
      <c r="GTL25" s="631"/>
      <c r="GTM25" s="631"/>
      <c r="GTN25" s="631"/>
      <c r="GTO25" s="631"/>
      <c r="GTP25" s="631"/>
      <c r="GTQ25" s="631"/>
      <c r="GTR25" s="631"/>
      <c r="GTS25" s="631"/>
      <c r="GTT25" s="631"/>
      <c r="GTU25" s="631"/>
      <c r="GTV25" s="631"/>
      <c r="GTW25" s="631"/>
      <c r="GTX25" s="631"/>
      <c r="GTY25" s="631"/>
      <c r="GTZ25" s="631"/>
      <c r="GUA25" s="631"/>
      <c r="GUB25" s="631"/>
      <c r="GUC25" s="631"/>
      <c r="GUD25" s="631"/>
      <c r="GUE25" s="631"/>
      <c r="GUF25" s="631"/>
      <c r="GUG25" s="631"/>
      <c r="GUH25" s="631"/>
      <c r="GUI25" s="631"/>
      <c r="GUJ25" s="631"/>
      <c r="GUK25" s="631"/>
      <c r="GUL25" s="631"/>
      <c r="GUM25" s="631"/>
      <c r="GUN25" s="631"/>
      <c r="GUO25" s="631"/>
      <c r="GUP25" s="631"/>
      <c r="GUQ25" s="631"/>
      <c r="GUR25" s="631"/>
      <c r="GUS25" s="631"/>
      <c r="GUT25" s="631"/>
      <c r="GUU25" s="631"/>
      <c r="GUV25" s="631"/>
      <c r="GUW25" s="631"/>
      <c r="GUX25" s="631"/>
      <c r="GUY25" s="631"/>
      <c r="GUZ25" s="631"/>
      <c r="GVA25" s="631"/>
      <c r="GVB25" s="631"/>
      <c r="GVC25" s="631"/>
      <c r="GVD25" s="631"/>
      <c r="GVE25" s="631"/>
      <c r="GVF25" s="631"/>
      <c r="GVG25" s="631"/>
      <c r="GVH25" s="631"/>
      <c r="GVI25" s="631"/>
      <c r="GVJ25" s="631"/>
      <c r="GVK25" s="631"/>
      <c r="GVL25" s="631"/>
      <c r="GVM25" s="631"/>
      <c r="GVN25" s="631"/>
      <c r="GVO25" s="631"/>
      <c r="GVP25" s="631"/>
      <c r="GVQ25" s="631"/>
      <c r="GVR25" s="631"/>
      <c r="GVS25" s="631"/>
      <c r="GVT25" s="631"/>
      <c r="GVU25" s="631"/>
      <c r="GVV25" s="631"/>
      <c r="GVW25" s="631"/>
      <c r="GVX25" s="631"/>
      <c r="GVY25" s="631"/>
      <c r="GVZ25" s="631"/>
      <c r="GWA25" s="631"/>
      <c r="GWB25" s="631"/>
      <c r="GWC25" s="631"/>
      <c r="GWD25" s="631"/>
      <c r="GWE25" s="631"/>
      <c r="GWF25" s="631"/>
      <c r="GWG25" s="631"/>
      <c r="GWH25" s="631"/>
      <c r="GWI25" s="631"/>
      <c r="GWJ25" s="631"/>
      <c r="GWK25" s="631"/>
      <c r="GWL25" s="631"/>
      <c r="GWM25" s="631"/>
      <c r="GWN25" s="631"/>
      <c r="GWO25" s="631"/>
      <c r="GWP25" s="631"/>
      <c r="GWQ25" s="631"/>
      <c r="GWR25" s="631"/>
      <c r="GWS25" s="631"/>
      <c r="GWT25" s="631"/>
      <c r="GWU25" s="631"/>
      <c r="GWV25" s="631"/>
      <c r="GWW25" s="631"/>
      <c r="GWX25" s="631"/>
      <c r="GWY25" s="631"/>
      <c r="GWZ25" s="631"/>
      <c r="GXA25" s="631"/>
      <c r="GXB25" s="631"/>
      <c r="GXC25" s="631"/>
      <c r="GXD25" s="631"/>
      <c r="GXE25" s="631"/>
      <c r="GXF25" s="631"/>
      <c r="GXG25" s="631"/>
      <c r="GXH25" s="631"/>
      <c r="GXI25" s="631"/>
      <c r="GXJ25" s="631"/>
      <c r="GXK25" s="631"/>
      <c r="GXL25" s="631"/>
      <c r="GXM25" s="631"/>
      <c r="GXN25" s="631"/>
      <c r="GXO25" s="631"/>
      <c r="GXP25" s="631"/>
      <c r="GXQ25" s="631"/>
      <c r="GXR25" s="631"/>
      <c r="GXS25" s="631"/>
      <c r="GXT25" s="631"/>
      <c r="GXU25" s="631"/>
      <c r="GXV25" s="631"/>
      <c r="GXW25" s="631"/>
      <c r="GXX25" s="631"/>
      <c r="GXY25" s="631"/>
      <c r="GXZ25" s="631"/>
      <c r="GYA25" s="631"/>
      <c r="GYB25" s="631"/>
      <c r="GYC25" s="631"/>
      <c r="GYD25" s="631"/>
      <c r="GYE25" s="631"/>
      <c r="GYF25" s="631"/>
      <c r="GYG25" s="631"/>
      <c r="GYH25" s="631"/>
      <c r="GYI25" s="631"/>
      <c r="GYJ25" s="631"/>
      <c r="GYK25" s="631"/>
      <c r="GYL25" s="631"/>
      <c r="GYM25" s="631"/>
      <c r="GYN25" s="631"/>
      <c r="GYO25" s="631"/>
      <c r="GYP25" s="631"/>
      <c r="GYQ25" s="631"/>
      <c r="GYR25" s="631"/>
      <c r="GYS25" s="631"/>
      <c r="GYT25" s="631"/>
      <c r="GYU25" s="631"/>
      <c r="GYV25" s="631"/>
      <c r="GYW25" s="631"/>
      <c r="GYX25" s="631"/>
      <c r="GYY25" s="631"/>
      <c r="GYZ25" s="631"/>
      <c r="GZA25" s="631"/>
      <c r="GZB25" s="631"/>
      <c r="GZC25" s="631"/>
      <c r="GZD25" s="631"/>
      <c r="GZE25" s="631"/>
      <c r="GZF25" s="631"/>
      <c r="GZG25" s="631"/>
      <c r="GZH25" s="631"/>
      <c r="GZI25" s="631"/>
      <c r="GZJ25" s="631"/>
      <c r="GZK25" s="631"/>
      <c r="GZL25" s="631"/>
      <c r="GZM25" s="631"/>
      <c r="GZN25" s="631"/>
      <c r="GZO25" s="631"/>
      <c r="GZP25" s="631"/>
      <c r="GZQ25" s="631"/>
      <c r="GZR25" s="631"/>
      <c r="GZS25" s="631"/>
      <c r="GZT25" s="631"/>
      <c r="GZU25" s="631"/>
      <c r="GZV25" s="631"/>
      <c r="GZW25" s="631"/>
      <c r="GZX25" s="631"/>
      <c r="GZY25" s="631"/>
      <c r="GZZ25" s="631"/>
      <c r="HAA25" s="631"/>
      <c r="HAB25" s="631"/>
      <c r="HAC25" s="631"/>
      <c r="HAD25" s="631"/>
      <c r="HAE25" s="631"/>
      <c r="HAF25" s="631"/>
      <c r="HAG25" s="631"/>
      <c r="HAH25" s="631"/>
      <c r="HAI25" s="631"/>
      <c r="HAJ25" s="631"/>
      <c r="HAK25" s="631"/>
      <c r="HAL25" s="631"/>
      <c r="HAM25" s="631"/>
      <c r="HAN25" s="631"/>
      <c r="HAO25" s="631"/>
      <c r="HAP25" s="631"/>
      <c r="HAQ25" s="631"/>
      <c r="HAR25" s="631"/>
      <c r="HAS25" s="631"/>
      <c r="HAT25" s="631"/>
      <c r="HAU25" s="631"/>
      <c r="HAV25" s="631"/>
      <c r="HAW25" s="631"/>
      <c r="HAX25" s="631"/>
      <c r="HAY25" s="631"/>
      <c r="HAZ25" s="631"/>
      <c r="HBA25" s="631"/>
      <c r="HBB25" s="631"/>
      <c r="HBC25" s="631"/>
      <c r="HBD25" s="631"/>
      <c r="HBE25" s="631"/>
      <c r="HBF25" s="631"/>
      <c r="HBG25" s="631"/>
      <c r="HBH25" s="631"/>
      <c r="HBI25" s="631"/>
      <c r="HBJ25" s="631"/>
      <c r="HBK25" s="631"/>
      <c r="HBL25" s="631"/>
      <c r="HBM25" s="631"/>
      <c r="HBN25" s="631"/>
      <c r="HBO25" s="631"/>
      <c r="HBP25" s="631"/>
      <c r="HBQ25" s="631"/>
      <c r="HBR25" s="631"/>
      <c r="HBS25" s="631"/>
      <c r="HBT25" s="631"/>
      <c r="HBU25" s="631"/>
      <c r="HBV25" s="631"/>
      <c r="HBW25" s="631"/>
      <c r="HBX25" s="631"/>
      <c r="HBY25" s="631"/>
      <c r="HBZ25" s="631"/>
      <c r="HCA25" s="631"/>
      <c r="HCB25" s="631"/>
      <c r="HCC25" s="631"/>
      <c r="HCD25" s="631"/>
      <c r="HCE25" s="631"/>
      <c r="HCF25" s="631"/>
      <c r="HCG25" s="631"/>
      <c r="HCH25" s="631"/>
      <c r="HCI25" s="631"/>
      <c r="HCJ25" s="631"/>
      <c r="HCK25" s="631"/>
      <c r="HCL25" s="631"/>
      <c r="HCM25" s="631"/>
      <c r="HCN25" s="631"/>
      <c r="HCO25" s="631"/>
      <c r="HCP25" s="631"/>
      <c r="HCQ25" s="631"/>
      <c r="HCR25" s="631"/>
      <c r="HCS25" s="631"/>
      <c r="HCT25" s="631"/>
      <c r="HCU25" s="631"/>
      <c r="HCV25" s="631"/>
      <c r="HCW25" s="631"/>
      <c r="HCX25" s="631"/>
      <c r="HCY25" s="631"/>
      <c r="HCZ25" s="631"/>
      <c r="HDA25" s="631"/>
      <c r="HDB25" s="631"/>
      <c r="HDC25" s="631"/>
      <c r="HDD25" s="631"/>
      <c r="HDE25" s="631"/>
      <c r="HDF25" s="631"/>
      <c r="HDG25" s="631"/>
      <c r="HDH25" s="631"/>
      <c r="HDI25" s="631"/>
      <c r="HDJ25" s="631"/>
      <c r="HDK25" s="631"/>
      <c r="HDL25" s="631"/>
      <c r="HDM25" s="631"/>
      <c r="HDN25" s="631"/>
      <c r="HDO25" s="631"/>
      <c r="HDP25" s="631"/>
      <c r="HDQ25" s="631"/>
      <c r="HDR25" s="631"/>
      <c r="HDS25" s="631"/>
      <c r="HDT25" s="631"/>
      <c r="HDU25" s="631"/>
      <c r="HDV25" s="631"/>
      <c r="HDW25" s="631"/>
      <c r="HDX25" s="631"/>
      <c r="HDY25" s="631"/>
      <c r="HDZ25" s="631"/>
      <c r="HEA25" s="631"/>
      <c r="HEB25" s="631"/>
      <c r="HEC25" s="631"/>
      <c r="HED25" s="631"/>
      <c r="HEE25" s="631"/>
      <c r="HEF25" s="631"/>
      <c r="HEG25" s="631"/>
      <c r="HEH25" s="631"/>
      <c r="HEI25" s="631"/>
      <c r="HEJ25" s="631"/>
      <c r="HEK25" s="631"/>
      <c r="HEL25" s="631"/>
      <c r="HEM25" s="631"/>
      <c r="HEN25" s="631"/>
      <c r="HEO25" s="631"/>
      <c r="HEP25" s="631"/>
      <c r="HEQ25" s="631"/>
      <c r="HER25" s="631"/>
      <c r="HES25" s="631"/>
      <c r="HET25" s="631"/>
      <c r="HEU25" s="631"/>
      <c r="HEV25" s="631"/>
      <c r="HEW25" s="631"/>
      <c r="HEX25" s="631"/>
      <c r="HEY25" s="631"/>
      <c r="HEZ25" s="631"/>
      <c r="HFA25" s="631"/>
      <c r="HFB25" s="631"/>
      <c r="HFC25" s="631"/>
      <c r="HFD25" s="631"/>
      <c r="HFE25" s="631"/>
      <c r="HFF25" s="631"/>
      <c r="HFG25" s="631"/>
      <c r="HFH25" s="631"/>
      <c r="HFI25" s="631"/>
      <c r="HFJ25" s="631"/>
      <c r="HFK25" s="631"/>
      <c r="HFL25" s="631"/>
      <c r="HFM25" s="631"/>
      <c r="HFN25" s="631"/>
      <c r="HFO25" s="631"/>
      <c r="HFP25" s="631"/>
      <c r="HFQ25" s="631"/>
      <c r="HFR25" s="631"/>
      <c r="HFS25" s="631"/>
      <c r="HFT25" s="631"/>
      <c r="HFU25" s="631"/>
      <c r="HFV25" s="631"/>
      <c r="HFW25" s="631"/>
      <c r="HFX25" s="631"/>
      <c r="HFY25" s="631"/>
      <c r="HFZ25" s="631"/>
      <c r="HGA25" s="631"/>
      <c r="HGB25" s="631"/>
      <c r="HGC25" s="631"/>
      <c r="HGD25" s="631"/>
      <c r="HGE25" s="631"/>
      <c r="HGF25" s="631"/>
      <c r="HGG25" s="631"/>
      <c r="HGH25" s="631"/>
      <c r="HGI25" s="631"/>
      <c r="HGJ25" s="631"/>
      <c r="HGK25" s="631"/>
      <c r="HGL25" s="631"/>
      <c r="HGM25" s="631"/>
      <c r="HGN25" s="631"/>
      <c r="HGO25" s="631"/>
      <c r="HGP25" s="631"/>
      <c r="HGQ25" s="631"/>
      <c r="HGR25" s="631"/>
      <c r="HGS25" s="631"/>
      <c r="HGT25" s="631"/>
      <c r="HGU25" s="631"/>
      <c r="HGV25" s="631"/>
      <c r="HGW25" s="631"/>
      <c r="HGX25" s="631"/>
      <c r="HGY25" s="631"/>
      <c r="HGZ25" s="631"/>
      <c r="HHA25" s="631"/>
      <c r="HHB25" s="631"/>
      <c r="HHC25" s="631"/>
      <c r="HHD25" s="631"/>
      <c r="HHE25" s="631"/>
      <c r="HHF25" s="631"/>
      <c r="HHG25" s="631"/>
      <c r="HHH25" s="631"/>
      <c r="HHI25" s="631"/>
      <c r="HHJ25" s="631"/>
      <c r="HHK25" s="631"/>
      <c r="HHL25" s="631"/>
      <c r="HHM25" s="631"/>
      <c r="HHN25" s="631"/>
      <c r="HHO25" s="631"/>
      <c r="HHP25" s="631"/>
      <c r="HHQ25" s="631"/>
      <c r="HHR25" s="631"/>
      <c r="HHS25" s="631"/>
      <c r="HHT25" s="631"/>
      <c r="HHU25" s="631"/>
      <c r="HHV25" s="631"/>
      <c r="HHW25" s="631"/>
      <c r="HHX25" s="631"/>
      <c r="HHY25" s="631"/>
      <c r="HHZ25" s="631"/>
      <c r="HIA25" s="631"/>
      <c r="HIB25" s="631"/>
      <c r="HIC25" s="631"/>
      <c r="HID25" s="631"/>
      <c r="HIE25" s="631"/>
      <c r="HIF25" s="631"/>
      <c r="HIG25" s="631"/>
      <c r="HIH25" s="631"/>
      <c r="HII25" s="631"/>
      <c r="HIJ25" s="631"/>
      <c r="HIK25" s="631"/>
      <c r="HIL25" s="631"/>
      <c r="HIM25" s="631"/>
      <c r="HIN25" s="631"/>
      <c r="HIO25" s="631"/>
      <c r="HIP25" s="631"/>
      <c r="HIQ25" s="631"/>
      <c r="HIR25" s="631"/>
      <c r="HIS25" s="631"/>
      <c r="HIT25" s="631"/>
      <c r="HIU25" s="631"/>
      <c r="HIV25" s="631"/>
      <c r="HIW25" s="631"/>
      <c r="HIX25" s="631"/>
      <c r="HIY25" s="631"/>
      <c r="HIZ25" s="631"/>
      <c r="HJA25" s="631"/>
      <c r="HJB25" s="631"/>
      <c r="HJC25" s="631"/>
      <c r="HJD25" s="631"/>
      <c r="HJE25" s="631"/>
      <c r="HJF25" s="631"/>
      <c r="HJG25" s="631"/>
      <c r="HJH25" s="631"/>
      <c r="HJI25" s="631"/>
      <c r="HJJ25" s="631"/>
      <c r="HJK25" s="631"/>
      <c r="HJL25" s="631"/>
      <c r="HJM25" s="631"/>
      <c r="HJN25" s="631"/>
      <c r="HJO25" s="631"/>
      <c r="HJP25" s="631"/>
      <c r="HJQ25" s="631"/>
      <c r="HJR25" s="631"/>
      <c r="HJS25" s="631"/>
      <c r="HJT25" s="631"/>
      <c r="HJU25" s="631"/>
      <c r="HJV25" s="631"/>
      <c r="HJW25" s="631"/>
      <c r="HJX25" s="631"/>
      <c r="HJY25" s="631"/>
      <c r="HJZ25" s="631"/>
      <c r="HKA25" s="631"/>
      <c r="HKB25" s="631"/>
      <c r="HKC25" s="631"/>
      <c r="HKD25" s="631"/>
      <c r="HKE25" s="631"/>
      <c r="HKF25" s="631"/>
      <c r="HKG25" s="631"/>
      <c r="HKH25" s="631"/>
      <c r="HKI25" s="631"/>
      <c r="HKJ25" s="631"/>
      <c r="HKK25" s="631"/>
      <c r="HKL25" s="631"/>
      <c r="HKM25" s="631"/>
      <c r="HKN25" s="631"/>
      <c r="HKO25" s="631"/>
      <c r="HKP25" s="631"/>
      <c r="HKQ25" s="631"/>
      <c r="HKR25" s="631"/>
      <c r="HKS25" s="631"/>
      <c r="HKT25" s="631"/>
      <c r="HKU25" s="631"/>
      <c r="HKV25" s="631"/>
      <c r="HKW25" s="631"/>
      <c r="HKX25" s="631"/>
      <c r="HKY25" s="631"/>
      <c r="HKZ25" s="631"/>
      <c r="HLA25" s="631"/>
      <c r="HLB25" s="631"/>
      <c r="HLC25" s="631"/>
      <c r="HLD25" s="631"/>
      <c r="HLE25" s="631"/>
      <c r="HLF25" s="631"/>
      <c r="HLG25" s="631"/>
      <c r="HLH25" s="631"/>
      <c r="HLI25" s="631"/>
      <c r="HLJ25" s="631"/>
      <c r="HLK25" s="631"/>
      <c r="HLL25" s="631"/>
      <c r="HLM25" s="631"/>
      <c r="HLN25" s="631"/>
      <c r="HLO25" s="631"/>
      <c r="HLP25" s="631"/>
      <c r="HLQ25" s="631"/>
      <c r="HLR25" s="631"/>
      <c r="HLS25" s="631"/>
      <c r="HLT25" s="631"/>
      <c r="HLU25" s="631"/>
      <c r="HLV25" s="631"/>
      <c r="HLW25" s="631"/>
      <c r="HLX25" s="631"/>
      <c r="HLY25" s="631"/>
      <c r="HLZ25" s="631"/>
      <c r="HMA25" s="631"/>
      <c r="HMB25" s="631"/>
      <c r="HMC25" s="631"/>
      <c r="HMD25" s="631"/>
      <c r="HME25" s="631"/>
      <c r="HMF25" s="631"/>
      <c r="HMG25" s="631"/>
      <c r="HMH25" s="631"/>
      <c r="HMI25" s="631"/>
      <c r="HMJ25" s="631"/>
      <c r="HMK25" s="631"/>
      <c r="HML25" s="631"/>
      <c r="HMM25" s="631"/>
      <c r="HMN25" s="631"/>
      <c r="HMO25" s="631"/>
      <c r="HMP25" s="631"/>
      <c r="HMQ25" s="631"/>
      <c r="HMR25" s="631"/>
      <c r="HMS25" s="631"/>
      <c r="HMT25" s="631"/>
      <c r="HMU25" s="631"/>
      <c r="HMV25" s="631"/>
      <c r="HMW25" s="631"/>
      <c r="HMX25" s="631"/>
      <c r="HMY25" s="631"/>
      <c r="HMZ25" s="631"/>
      <c r="HNA25" s="631"/>
      <c r="HNB25" s="631"/>
      <c r="HNC25" s="631"/>
      <c r="HND25" s="631"/>
      <c r="HNE25" s="631"/>
      <c r="HNF25" s="631"/>
      <c r="HNG25" s="631"/>
      <c r="HNH25" s="631"/>
      <c r="HNI25" s="631"/>
      <c r="HNJ25" s="631"/>
      <c r="HNK25" s="631"/>
      <c r="HNL25" s="631"/>
      <c r="HNM25" s="631"/>
      <c r="HNN25" s="631"/>
      <c r="HNO25" s="631"/>
      <c r="HNP25" s="631"/>
      <c r="HNQ25" s="631"/>
      <c r="HNR25" s="631"/>
      <c r="HNS25" s="631"/>
      <c r="HNT25" s="631"/>
      <c r="HNU25" s="631"/>
      <c r="HNV25" s="631"/>
      <c r="HNW25" s="631"/>
      <c r="HNX25" s="631"/>
      <c r="HNY25" s="631"/>
      <c r="HNZ25" s="631"/>
      <c r="HOA25" s="631"/>
      <c r="HOB25" s="631"/>
      <c r="HOC25" s="631"/>
      <c r="HOD25" s="631"/>
      <c r="HOE25" s="631"/>
      <c r="HOF25" s="631"/>
      <c r="HOG25" s="631"/>
      <c r="HOH25" s="631"/>
      <c r="HOI25" s="631"/>
      <c r="HOJ25" s="631"/>
      <c r="HOK25" s="631"/>
      <c r="HOL25" s="631"/>
      <c r="HOM25" s="631"/>
      <c r="HON25" s="631"/>
      <c r="HOO25" s="631"/>
      <c r="HOP25" s="631"/>
      <c r="HOQ25" s="631"/>
      <c r="HOR25" s="631"/>
      <c r="HOS25" s="631"/>
      <c r="HOT25" s="631"/>
      <c r="HOU25" s="631"/>
      <c r="HOV25" s="631"/>
      <c r="HOW25" s="631"/>
      <c r="HOX25" s="631"/>
      <c r="HOY25" s="631"/>
      <c r="HOZ25" s="631"/>
      <c r="HPA25" s="631"/>
      <c r="HPB25" s="631"/>
      <c r="HPC25" s="631"/>
      <c r="HPD25" s="631"/>
      <c r="HPE25" s="631"/>
      <c r="HPF25" s="631"/>
      <c r="HPG25" s="631"/>
      <c r="HPH25" s="631"/>
      <c r="HPI25" s="631"/>
      <c r="HPJ25" s="631"/>
      <c r="HPK25" s="631"/>
      <c r="HPL25" s="631"/>
      <c r="HPM25" s="631"/>
      <c r="HPN25" s="631"/>
      <c r="HPO25" s="631"/>
      <c r="HPP25" s="631"/>
      <c r="HPQ25" s="631"/>
      <c r="HPR25" s="631"/>
      <c r="HPS25" s="631"/>
      <c r="HPT25" s="631"/>
      <c r="HPU25" s="631"/>
      <c r="HPV25" s="631"/>
      <c r="HPW25" s="631"/>
      <c r="HPX25" s="631"/>
      <c r="HPY25" s="631"/>
      <c r="HPZ25" s="631"/>
      <c r="HQA25" s="631"/>
      <c r="HQB25" s="631"/>
      <c r="HQC25" s="631"/>
      <c r="HQD25" s="631"/>
      <c r="HQE25" s="631"/>
      <c r="HQF25" s="631"/>
      <c r="HQG25" s="631"/>
      <c r="HQH25" s="631"/>
      <c r="HQI25" s="631"/>
      <c r="HQJ25" s="631"/>
      <c r="HQK25" s="631"/>
      <c r="HQL25" s="631"/>
      <c r="HQM25" s="631"/>
      <c r="HQN25" s="631"/>
      <c r="HQO25" s="631"/>
      <c r="HQP25" s="631"/>
      <c r="HQQ25" s="631"/>
      <c r="HQR25" s="631"/>
      <c r="HQS25" s="631"/>
      <c r="HQT25" s="631"/>
      <c r="HQU25" s="631"/>
      <c r="HQV25" s="631"/>
      <c r="HQW25" s="631"/>
      <c r="HQX25" s="631"/>
      <c r="HQY25" s="631"/>
      <c r="HQZ25" s="631"/>
      <c r="HRA25" s="631"/>
      <c r="HRB25" s="631"/>
      <c r="HRC25" s="631"/>
      <c r="HRD25" s="631"/>
      <c r="HRE25" s="631"/>
      <c r="HRF25" s="631"/>
      <c r="HRG25" s="631"/>
      <c r="HRH25" s="631"/>
      <c r="HRI25" s="631"/>
      <c r="HRJ25" s="631"/>
      <c r="HRK25" s="631"/>
      <c r="HRL25" s="631"/>
      <c r="HRM25" s="631"/>
      <c r="HRN25" s="631"/>
      <c r="HRO25" s="631"/>
      <c r="HRP25" s="631"/>
      <c r="HRQ25" s="631"/>
      <c r="HRR25" s="631"/>
      <c r="HRS25" s="631"/>
      <c r="HRT25" s="631"/>
      <c r="HRU25" s="631"/>
      <c r="HRV25" s="631"/>
      <c r="HRW25" s="631"/>
      <c r="HRX25" s="631"/>
      <c r="HRY25" s="631"/>
      <c r="HRZ25" s="631"/>
      <c r="HSA25" s="631"/>
      <c r="HSB25" s="631"/>
      <c r="HSC25" s="631"/>
      <c r="HSD25" s="631"/>
      <c r="HSE25" s="631"/>
      <c r="HSF25" s="631"/>
      <c r="HSG25" s="631"/>
      <c r="HSH25" s="631"/>
      <c r="HSI25" s="631"/>
      <c r="HSJ25" s="631"/>
      <c r="HSK25" s="631"/>
      <c r="HSL25" s="631"/>
      <c r="HSM25" s="631"/>
      <c r="HSN25" s="631"/>
      <c r="HSO25" s="631"/>
      <c r="HSP25" s="631"/>
      <c r="HSQ25" s="631"/>
      <c r="HSR25" s="631"/>
      <c r="HSS25" s="631"/>
      <c r="HST25" s="631"/>
      <c r="HSU25" s="631"/>
      <c r="HSV25" s="631"/>
      <c r="HSW25" s="631"/>
      <c r="HSX25" s="631"/>
      <c r="HSY25" s="631"/>
      <c r="HSZ25" s="631"/>
      <c r="HTA25" s="631"/>
      <c r="HTB25" s="631"/>
      <c r="HTC25" s="631"/>
      <c r="HTD25" s="631"/>
      <c r="HTE25" s="631"/>
      <c r="HTF25" s="631"/>
      <c r="HTG25" s="631"/>
      <c r="HTH25" s="631"/>
      <c r="HTI25" s="631"/>
      <c r="HTJ25" s="631"/>
      <c r="HTK25" s="631"/>
      <c r="HTL25" s="631"/>
      <c r="HTM25" s="631"/>
      <c r="HTN25" s="631"/>
      <c r="HTO25" s="631"/>
      <c r="HTP25" s="631"/>
      <c r="HTQ25" s="631"/>
      <c r="HTR25" s="631"/>
      <c r="HTS25" s="631"/>
      <c r="HTT25" s="631"/>
      <c r="HTU25" s="631"/>
      <c r="HTV25" s="631"/>
      <c r="HTW25" s="631"/>
      <c r="HTX25" s="631"/>
      <c r="HTY25" s="631"/>
      <c r="HTZ25" s="631"/>
      <c r="HUA25" s="631"/>
      <c r="HUB25" s="631"/>
      <c r="HUC25" s="631"/>
      <c r="HUD25" s="631"/>
      <c r="HUE25" s="631"/>
      <c r="HUF25" s="631"/>
      <c r="HUG25" s="631"/>
      <c r="HUH25" s="631"/>
      <c r="HUI25" s="631"/>
      <c r="HUJ25" s="631"/>
      <c r="HUK25" s="631"/>
      <c r="HUL25" s="631"/>
      <c r="HUM25" s="631"/>
      <c r="HUN25" s="631"/>
      <c r="HUO25" s="631"/>
      <c r="HUP25" s="631"/>
      <c r="HUQ25" s="631"/>
      <c r="HUR25" s="631"/>
      <c r="HUS25" s="631"/>
      <c r="HUT25" s="631"/>
      <c r="HUU25" s="631"/>
      <c r="HUV25" s="631"/>
      <c r="HUW25" s="631"/>
      <c r="HUX25" s="631"/>
      <c r="HUY25" s="631"/>
      <c r="HUZ25" s="631"/>
      <c r="HVA25" s="631"/>
      <c r="HVB25" s="631"/>
      <c r="HVC25" s="631"/>
      <c r="HVD25" s="631"/>
      <c r="HVE25" s="631"/>
      <c r="HVF25" s="631"/>
      <c r="HVG25" s="631"/>
      <c r="HVH25" s="631"/>
      <c r="HVI25" s="631"/>
      <c r="HVJ25" s="631"/>
      <c r="HVK25" s="631"/>
      <c r="HVL25" s="631"/>
      <c r="HVM25" s="631"/>
      <c r="HVN25" s="631"/>
      <c r="HVO25" s="631"/>
      <c r="HVP25" s="631"/>
      <c r="HVQ25" s="631"/>
      <c r="HVR25" s="631"/>
      <c r="HVS25" s="631"/>
      <c r="HVT25" s="631"/>
      <c r="HVU25" s="631"/>
      <c r="HVV25" s="631"/>
      <c r="HVW25" s="631"/>
      <c r="HVX25" s="631"/>
      <c r="HVY25" s="631"/>
      <c r="HVZ25" s="631"/>
      <c r="HWA25" s="631"/>
      <c r="HWB25" s="631"/>
      <c r="HWC25" s="631"/>
      <c r="HWD25" s="631"/>
      <c r="HWE25" s="631"/>
      <c r="HWF25" s="631"/>
      <c r="HWG25" s="631"/>
      <c r="HWH25" s="631"/>
      <c r="HWI25" s="631"/>
      <c r="HWJ25" s="631"/>
      <c r="HWK25" s="631"/>
      <c r="HWL25" s="631"/>
      <c r="HWM25" s="631"/>
      <c r="HWN25" s="631"/>
      <c r="HWO25" s="631"/>
      <c r="HWP25" s="631"/>
      <c r="HWQ25" s="631"/>
      <c r="HWR25" s="631"/>
      <c r="HWS25" s="631"/>
      <c r="HWT25" s="631"/>
      <c r="HWU25" s="631"/>
      <c r="HWV25" s="631"/>
      <c r="HWW25" s="631"/>
      <c r="HWX25" s="631"/>
      <c r="HWY25" s="631"/>
      <c r="HWZ25" s="631"/>
      <c r="HXA25" s="631"/>
      <c r="HXB25" s="631"/>
      <c r="HXC25" s="631"/>
      <c r="HXD25" s="631"/>
      <c r="HXE25" s="631"/>
      <c r="HXF25" s="631"/>
      <c r="HXG25" s="631"/>
      <c r="HXH25" s="631"/>
      <c r="HXI25" s="631"/>
      <c r="HXJ25" s="631"/>
      <c r="HXK25" s="631"/>
      <c r="HXL25" s="631"/>
      <c r="HXM25" s="631"/>
      <c r="HXN25" s="631"/>
      <c r="HXO25" s="631"/>
      <c r="HXP25" s="631"/>
      <c r="HXQ25" s="631"/>
      <c r="HXR25" s="631"/>
      <c r="HXS25" s="631"/>
      <c r="HXT25" s="631"/>
      <c r="HXU25" s="631"/>
      <c r="HXV25" s="631"/>
      <c r="HXW25" s="631"/>
      <c r="HXX25" s="631"/>
      <c r="HXY25" s="631"/>
      <c r="HXZ25" s="631"/>
      <c r="HYA25" s="631"/>
      <c r="HYB25" s="631"/>
      <c r="HYC25" s="631"/>
      <c r="HYD25" s="631"/>
      <c r="HYE25" s="631"/>
      <c r="HYF25" s="631"/>
      <c r="HYG25" s="631"/>
      <c r="HYH25" s="631"/>
      <c r="HYI25" s="631"/>
      <c r="HYJ25" s="631"/>
      <c r="HYK25" s="631"/>
      <c r="HYL25" s="631"/>
      <c r="HYM25" s="631"/>
      <c r="HYN25" s="631"/>
      <c r="HYO25" s="631"/>
      <c r="HYP25" s="631"/>
      <c r="HYQ25" s="631"/>
      <c r="HYR25" s="631"/>
      <c r="HYS25" s="631"/>
      <c r="HYT25" s="631"/>
      <c r="HYU25" s="631"/>
      <c r="HYV25" s="631"/>
      <c r="HYW25" s="631"/>
      <c r="HYX25" s="631"/>
      <c r="HYY25" s="631"/>
      <c r="HYZ25" s="631"/>
      <c r="HZA25" s="631"/>
      <c r="HZB25" s="631"/>
      <c r="HZC25" s="631"/>
      <c r="HZD25" s="631"/>
      <c r="HZE25" s="631"/>
      <c r="HZF25" s="631"/>
      <c r="HZG25" s="631"/>
      <c r="HZH25" s="631"/>
      <c r="HZI25" s="631"/>
      <c r="HZJ25" s="631"/>
      <c r="HZK25" s="631"/>
      <c r="HZL25" s="631"/>
      <c r="HZM25" s="631"/>
      <c r="HZN25" s="631"/>
      <c r="HZO25" s="631"/>
      <c r="HZP25" s="631"/>
      <c r="HZQ25" s="631"/>
      <c r="HZR25" s="631"/>
      <c r="HZS25" s="631"/>
      <c r="HZT25" s="631"/>
      <c r="HZU25" s="631"/>
      <c r="HZV25" s="631"/>
      <c r="HZW25" s="631"/>
      <c r="HZX25" s="631"/>
      <c r="HZY25" s="631"/>
      <c r="HZZ25" s="631"/>
      <c r="IAA25" s="631"/>
      <c r="IAB25" s="631"/>
      <c r="IAC25" s="631"/>
      <c r="IAD25" s="631"/>
      <c r="IAE25" s="631"/>
      <c r="IAF25" s="631"/>
      <c r="IAG25" s="631"/>
      <c r="IAH25" s="631"/>
      <c r="IAI25" s="631"/>
      <c r="IAJ25" s="631"/>
      <c r="IAK25" s="631"/>
      <c r="IAL25" s="631"/>
      <c r="IAM25" s="631"/>
      <c r="IAN25" s="631"/>
      <c r="IAO25" s="631"/>
      <c r="IAP25" s="631"/>
      <c r="IAQ25" s="631"/>
      <c r="IAR25" s="631"/>
      <c r="IAS25" s="631"/>
      <c r="IAT25" s="631"/>
      <c r="IAU25" s="631"/>
      <c r="IAV25" s="631"/>
      <c r="IAW25" s="631"/>
      <c r="IAX25" s="631"/>
      <c r="IAY25" s="631"/>
      <c r="IAZ25" s="631"/>
      <c r="IBA25" s="631"/>
      <c r="IBB25" s="631"/>
      <c r="IBC25" s="631"/>
      <c r="IBD25" s="631"/>
      <c r="IBE25" s="631"/>
      <c r="IBF25" s="631"/>
      <c r="IBG25" s="631"/>
      <c r="IBH25" s="631"/>
      <c r="IBI25" s="631"/>
      <c r="IBJ25" s="631"/>
      <c r="IBK25" s="631"/>
      <c r="IBL25" s="631"/>
      <c r="IBM25" s="631"/>
      <c r="IBN25" s="631"/>
      <c r="IBO25" s="631"/>
      <c r="IBP25" s="631"/>
      <c r="IBQ25" s="631"/>
      <c r="IBR25" s="631"/>
      <c r="IBS25" s="631"/>
      <c r="IBT25" s="631"/>
      <c r="IBU25" s="631"/>
      <c r="IBV25" s="631"/>
      <c r="IBW25" s="631"/>
      <c r="IBX25" s="631"/>
      <c r="IBY25" s="631"/>
      <c r="IBZ25" s="631"/>
      <c r="ICA25" s="631"/>
      <c r="ICB25" s="631"/>
      <c r="ICC25" s="631"/>
      <c r="ICD25" s="631"/>
      <c r="ICE25" s="631"/>
      <c r="ICF25" s="631"/>
      <c r="ICG25" s="631"/>
      <c r="ICH25" s="631"/>
      <c r="ICI25" s="631"/>
      <c r="ICJ25" s="631"/>
      <c r="ICK25" s="631"/>
      <c r="ICL25" s="631"/>
      <c r="ICM25" s="631"/>
      <c r="ICN25" s="631"/>
      <c r="ICO25" s="631"/>
      <c r="ICP25" s="631"/>
      <c r="ICQ25" s="631"/>
      <c r="ICR25" s="631"/>
      <c r="ICS25" s="631"/>
      <c r="ICT25" s="631"/>
      <c r="ICU25" s="631"/>
      <c r="ICV25" s="631"/>
      <c r="ICW25" s="631"/>
      <c r="ICX25" s="631"/>
      <c r="ICY25" s="631"/>
      <c r="ICZ25" s="631"/>
      <c r="IDA25" s="631"/>
      <c r="IDB25" s="631"/>
      <c r="IDC25" s="631"/>
      <c r="IDD25" s="631"/>
      <c r="IDE25" s="631"/>
      <c r="IDF25" s="631"/>
      <c r="IDG25" s="631"/>
      <c r="IDH25" s="631"/>
      <c r="IDI25" s="631"/>
      <c r="IDJ25" s="631"/>
      <c r="IDK25" s="631"/>
      <c r="IDL25" s="631"/>
      <c r="IDM25" s="631"/>
      <c r="IDN25" s="631"/>
      <c r="IDO25" s="631"/>
      <c r="IDP25" s="631"/>
      <c r="IDQ25" s="631"/>
      <c r="IDR25" s="631"/>
      <c r="IDS25" s="631"/>
      <c r="IDT25" s="631"/>
      <c r="IDU25" s="631"/>
      <c r="IDV25" s="631"/>
      <c r="IDW25" s="631"/>
      <c r="IDX25" s="631"/>
      <c r="IDY25" s="631"/>
      <c r="IDZ25" s="631"/>
      <c r="IEA25" s="631"/>
      <c r="IEB25" s="631"/>
      <c r="IEC25" s="631"/>
      <c r="IED25" s="631"/>
      <c r="IEE25" s="631"/>
      <c r="IEF25" s="631"/>
      <c r="IEG25" s="631"/>
      <c r="IEH25" s="631"/>
      <c r="IEI25" s="631"/>
      <c r="IEJ25" s="631"/>
      <c r="IEK25" s="631"/>
      <c r="IEL25" s="631"/>
      <c r="IEM25" s="631"/>
      <c r="IEN25" s="631"/>
      <c r="IEO25" s="631"/>
      <c r="IEP25" s="631"/>
      <c r="IEQ25" s="631"/>
      <c r="IER25" s="631"/>
      <c r="IES25" s="631"/>
      <c r="IET25" s="631"/>
      <c r="IEU25" s="631"/>
      <c r="IEV25" s="631"/>
      <c r="IEW25" s="631"/>
      <c r="IEX25" s="631"/>
      <c r="IEY25" s="631"/>
      <c r="IEZ25" s="631"/>
      <c r="IFA25" s="631"/>
      <c r="IFB25" s="631"/>
      <c r="IFC25" s="631"/>
      <c r="IFD25" s="631"/>
      <c r="IFE25" s="631"/>
      <c r="IFF25" s="631"/>
      <c r="IFG25" s="631"/>
      <c r="IFH25" s="631"/>
      <c r="IFI25" s="631"/>
      <c r="IFJ25" s="631"/>
      <c r="IFK25" s="631"/>
      <c r="IFL25" s="631"/>
      <c r="IFM25" s="631"/>
      <c r="IFN25" s="631"/>
      <c r="IFO25" s="631"/>
      <c r="IFP25" s="631"/>
      <c r="IFQ25" s="631"/>
      <c r="IFR25" s="631"/>
      <c r="IFS25" s="631"/>
      <c r="IFT25" s="631"/>
      <c r="IFU25" s="631"/>
      <c r="IFV25" s="631"/>
      <c r="IFW25" s="631"/>
      <c r="IFX25" s="631"/>
      <c r="IFY25" s="631"/>
      <c r="IFZ25" s="631"/>
      <c r="IGA25" s="631"/>
      <c r="IGB25" s="631"/>
      <c r="IGC25" s="631"/>
      <c r="IGD25" s="631"/>
      <c r="IGE25" s="631"/>
      <c r="IGF25" s="631"/>
      <c r="IGG25" s="631"/>
      <c r="IGH25" s="631"/>
      <c r="IGI25" s="631"/>
      <c r="IGJ25" s="631"/>
      <c r="IGK25" s="631"/>
      <c r="IGL25" s="631"/>
      <c r="IGM25" s="631"/>
      <c r="IGN25" s="631"/>
      <c r="IGO25" s="631"/>
      <c r="IGP25" s="631"/>
      <c r="IGQ25" s="631"/>
      <c r="IGR25" s="631"/>
      <c r="IGS25" s="631"/>
      <c r="IGT25" s="631"/>
      <c r="IGU25" s="631"/>
      <c r="IGV25" s="631"/>
      <c r="IGW25" s="631"/>
      <c r="IGX25" s="631"/>
      <c r="IGY25" s="631"/>
      <c r="IGZ25" s="631"/>
      <c r="IHA25" s="631"/>
      <c r="IHB25" s="631"/>
      <c r="IHC25" s="631"/>
      <c r="IHD25" s="631"/>
      <c r="IHE25" s="631"/>
      <c r="IHF25" s="631"/>
      <c r="IHG25" s="631"/>
      <c r="IHH25" s="631"/>
      <c r="IHI25" s="631"/>
      <c r="IHJ25" s="631"/>
      <c r="IHK25" s="631"/>
      <c r="IHL25" s="631"/>
      <c r="IHM25" s="631"/>
      <c r="IHN25" s="631"/>
      <c r="IHO25" s="631"/>
      <c r="IHP25" s="631"/>
      <c r="IHQ25" s="631"/>
      <c r="IHR25" s="631"/>
      <c r="IHS25" s="631"/>
      <c r="IHT25" s="631"/>
      <c r="IHU25" s="631"/>
      <c r="IHV25" s="631"/>
      <c r="IHW25" s="631"/>
      <c r="IHX25" s="631"/>
      <c r="IHY25" s="631"/>
      <c r="IHZ25" s="631"/>
      <c r="IIA25" s="631"/>
      <c r="IIB25" s="631"/>
      <c r="IIC25" s="631"/>
      <c r="IID25" s="631"/>
      <c r="IIE25" s="631"/>
      <c r="IIF25" s="631"/>
      <c r="IIG25" s="631"/>
      <c r="IIH25" s="631"/>
      <c r="III25" s="631"/>
      <c r="IIJ25" s="631"/>
      <c r="IIK25" s="631"/>
      <c r="IIL25" s="631"/>
      <c r="IIM25" s="631"/>
      <c r="IIN25" s="631"/>
      <c r="IIO25" s="631"/>
      <c r="IIP25" s="631"/>
      <c r="IIQ25" s="631"/>
      <c r="IIR25" s="631"/>
      <c r="IIS25" s="631"/>
      <c r="IIT25" s="631"/>
      <c r="IIU25" s="631"/>
      <c r="IIV25" s="631"/>
      <c r="IIW25" s="631"/>
      <c r="IIX25" s="631"/>
      <c r="IIY25" s="631"/>
      <c r="IIZ25" s="631"/>
      <c r="IJA25" s="631"/>
      <c r="IJB25" s="631"/>
      <c r="IJC25" s="631"/>
      <c r="IJD25" s="631"/>
      <c r="IJE25" s="631"/>
      <c r="IJF25" s="631"/>
      <c r="IJG25" s="631"/>
      <c r="IJH25" s="631"/>
      <c r="IJI25" s="631"/>
      <c r="IJJ25" s="631"/>
      <c r="IJK25" s="631"/>
      <c r="IJL25" s="631"/>
      <c r="IJM25" s="631"/>
      <c r="IJN25" s="631"/>
      <c r="IJO25" s="631"/>
      <c r="IJP25" s="631"/>
      <c r="IJQ25" s="631"/>
      <c r="IJR25" s="631"/>
      <c r="IJS25" s="631"/>
      <c r="IJT25" s="631"/>
      <c r="IJU25" s="631"/>
      <c r="IJV25" s="631"/>
      <c r="IJW25" s="631"/>
      <c r="IJX25" s="631"/>
      <c r="IJY25" s="631"/>
      <c r="IJZ25" s="631"/>
      <c r="IKA25" s="631"/>
      <c r="IKB25" s="631"/>
      <c r="IKC25" s="631"/>
      <c r="IKD25" s="631"/>
      <c r="IKE25" s="631"/>
      <c r="IKF25" s="631"/>
      <c r="IKG25" s="631"/>
      <c r="IKH25" s="631"/>
      <c r="IKI25" s="631"/>
      <c r="IKJ25" s="631"/>
      <c r="IKK25" s="631"/>
      <c r="IKL25" s="631"/>
      <c r="IKM25" s="631"/>
      <c r="IKN25" s="631"/>
      <c r="IKO25" s="631"/>
      <c r="IKP25" s="631"/>
      <c r="IKQ25" s="631"/>
      <c r="IKR25" s="631"/>
      <c r="IKS25" s="631"/>
      <c r="IKT25" s="631"/>
      <c r="IKU25" s="631"/>
      <c r="IKV25" s="631"/>
      <c r="IKW25" s="631"/>
      <c r="IKX25" s="631"/>
      <c r="IKY25" s="631"/>
      <c r="IKZ25" s="631"/>
      <c r="ILA25" s="631"/>
      <c r="ILB25" s="631"/>
      <c r="ILC25" s="631"/>
      <c r="ILD25" s="631"/>
      <c r="ILE25" s="631"/>
      <c r="ILF25" s="631"/>
      <c r="ILG25" s="631"/>
      <c r="ILH25" s="631"/>
      <c r="ILI25" s="631"/>
      <c r="ILJ25" s="631"/>
      <c r="ILK25" s="631"/>
      <c r="ILL25" s="631"/>
      <c r="ILM25" s="631"/>
      <c r="ILN25" s="631"/>
      <c r="ILO25" s="631"/>
      <c r="ILP25" s="631"/>
      <c r="ILQ25" s="631"/>
      <c r="ILR25" s="631"/>
      <c r="ILS25" s="631"/>
      <c r="ILT25" s="631"/>
      <c r="ILU25" s="631"/>
      <c r="ILV25" s="631"/>
      <c r="ILW25" s="631"/>
      <c r="ILX25" s="631"/>
      <c r="ILY25" s="631"/>
      <c r="ILZ25" s="631"/>
      <c r="IMA25" s="631"/>
      <c r="IMB25" s="631"/>
      <c r="IMC25" s="631"/>
      <c r="IMD25" s="631"/>
      <c r="IME25" s="631"/>
      <c r="IMF25" s="631"/>
      <c r="IMG25" s="631"/>
      <c r="IMH25" s="631"/>
      <c r="IMI25" s="631"/>
      <c r="IMJ25" s="631"/>
      <c r="IMK25" s="631"/>
      <c r="IML25" s="631"/>
      <c r="IMM25" s="631"/>
      <c r="IMN25" s="631"/>
      <c r="IMO25" s="631"/>
      <c r="IMP25" s="631"/>
      <c r="IMQ25" s="631"/>
      <c r="IMR25" s="631"/>
      <c r="IMS25" s="631"/>
      <c r="IMT25" s="631"/>
      <c r="IMU25" s="631"/>
      <c r="IMV25" s="631"/>
      <c r="IMW25" s="631"/>
      <c r="IMX25" s="631"/>
      <c r="IMY25" s="631"/>
      <c r="IMZ25" s="631"/>
      <c r="INA25" s="631"/>
      <c r="INB25" s="631"/>
      <c r="INC25" s="631"/>
      <c r="IND25" s="631"/>
      <c r="INE25" s="631"/>
      <c r="INF25" s="631"/>
      <c r="ING25" s="631"/>
      <c r="INH25" s="631"/>
      <c r="INI25" s="631"/>
      <c r="INJ25" s="631"/>
      <c r="INK25" s="631"/>
      <c r="INL25" s="631"/>
      <c r="INM25" s="631"/>
      <c r="INN25" s="631"/>
      <c r="INO25" s="631"/>
      <c r="INP25" s="631"/>
      <c r="INQ25" s="631"/>
      <c r="INR25" s="631"/>
      <c r="INS25" s="631"/>
      <c r="INT25" s="631"/>
      <c r="INU25" s="631"/>
      <c r="INV25" s="631"/>
      <c r="INW25" s="631"/>
      <c r="INX25" s="631"/>
      <c r="INY25" s="631"/>
      <c r="INZ25" s="631"/>
      <c r="IOA25" s="631"/>
      <c r="IOB25" s="631"/>
      <c r="IOC25" s="631"/>
      <c r="IOD25" s="631"/>
      <c r="IOE25" s="631"/>
      <c r="IOF25" s="631"/>
      <c r="IOG25" s="631"/>
      <c r="IOH25" s="631"/>
      <c r="IOI25" s="631"/>
      <c r="IOJ25" s="631"/>
      <c r="IOK25" s="631"/>
      <c r="IOL25" s="631"/>
      <c r="IOM25" s="631"/>
      <c r="ION25" s="631"/>
      <c r="IOO25" s="631"/>
      <c r="IOP25" s="631"/>
      <c r="IOQ25" s="631"/>
      <c r="IOR25" s="631"/>
      <c r="IOS25" s="631"/>
      <c r="IOT25" s="631"/>
      <c r="IOU25" s="631"/>
      <c r="IOV25" s="631"/>
      <c r="IOW25" s="631"/>
      <c r="IOX25" s="631"/>
      <c r="IOY25" s="631"/>
      <c r="IOZ25" s="631"/>
      <c r="IPA25" s="631"/>
      <c r="IPB25" s="631"/>
      <c r="IPC25" s="631"/>
      <c r="IPD25" s="631"/>
      <c r="IPE25" s="631"/>
      <c r="IPF25" s="631"/>
      <c r="IPG25" s="631"/>
      <c r="IPH25" s="631"/>
      <c r="IPI25" s="631"/>
      <c r="IPJ25" s="631"/>
      <c r="IPK25" s="631"/>
      <c r="IPL25" s="631"/>
      <c r="IPM25" s="631"/>
      <c r="IPN25" s="631"/>
      <c r="IPO25" s="631"/>
      <c r="IPP25" s="631"/>
      <c r="IPQ25" s="631"/>
      <c r="IPR25" s="631"/>
      <c r="IPS25" s="631"/>
      <c r="IPT25" s="631"/>
      <c r="IPU25" s="631"/>
      <c r="IPV25" s="631"/>
      <c r="IPW25" s="631"/>
      <c r="IPX25" s="631"/>
      <c r="IPY25" s="631"/>
      <c r="IPZ25" s="631"/>
      <c r="IQA25" s="631"/>
      <c r="IQB25" s="631"/>
      <c r="IQC25" s="631"/>
      <c r="IQD25" s="631"/>
      <c r="IQE25" s="631"/>
      <c r="IQF25" s="631"/>
      <c r="IQG25" s="631"/>
      <c r="IQH25" s="631"/>
      <c r="IQI25" s="631"/>
      <c r="IQJ25" s="631"/>
      <c r="IQK25" s="631"/>
      <c r="IQL25" s="631"/>
      <c r="IQM25" s="631"/>
      <c r="IQN25" s="631"/>
      <c r="IQO25" s="631"/>
      <c r="IQP25" s="631"/>
      <c r="IQQ25" s="631"/>
      <c r="IQR25" s="631"/>
      <c r="IQS25" s="631"/>
      <c r="IQT25" s="631"/>
      <c r="IQU25" s="631"/>
      <c r="IQV25" s="631"/>
      <c r="IQW25" s="631"/>
      <c r="IQX25" s="631"/>
      <c r="IQY25" s="631"/>
      <c r="IQZ25" s="631"/>
      <c r="IRA25" s="631"/>
      <c r="IRB25" s="631"/>
      <c r="IRC25" s="631"/>
      <c r="IRD25" s="631"/>
      <c r="IRE25" s="631"/>
      <c r="IRF25" s="631"/>
      <c r="IRG25" s="631"/>
      <c r="IRH25" s="631"/>
      <c r="IRI25" s="631"/>
      <c r="IRJ25" s="631"/>
      <c r="IRK25" s="631"/>
      <c r="IRL25" s="631"/>
      <c r="IRM25" s="631"/>
      <c r="IRN25" s="631"/>
      <c r="IRO25" s="631"/>
      <c r="IRP25" s="631"/>
      <c r="IRQ25" s="631"/>
      <c r="IRR25" s="631"/>
      <c r="IRS25" s="631"/>
      <c r="IRT25" s="631"/>
      <c r="IRU25" s="631"/>
      <c r="IRV25" s="631"/>
      <c r="IRW25" s="631"/>
      <c r="IRX25" s="631"/>
      <c r="IRY25" s="631"/>
      <c r="IRZ25" s="631"/>
      <c r="ISA25" s="631"/>
      <c r="ISB25" s="631"/>
      <c r="ISC25" s="631"/>
      <c r="ISD25" s="631"/>
      <c r="ISE25" s="631"/>
      <c r="ISF25" s="631"/>
      <c r="ISG25" s="631"/>
      <c r="ISH25" s="631"/>
      <c r="ISI25" s="631"/>
      <c r="ISJ25" s="631"/>
      <c r="ISK25" s="631"/>
      <c r="ISL25" s="631"/>
      <c r="ISM25" s="631"/>
      <c r="ISN25" s="631"/>
      <c r="ISO25" s="631"/>
      <c r="ISP25" s="631"/>
      <c r="ISQ25" s="631"/>
      <c r="ISR25" s="631"/>
      <c r="ISS25" s="631"/>
      <c r="IST25" s="631"/>
      <c r="ISU25" s="631"/>
      <c r="ISV25" s="631"/>
      <c r="ISW25" s="631"/>
      <c r="ISX25" s="631"/>
      <c r="ISY25" s="631"/>
      <c r="ISZ25" s="631"/>
      <c r="ITA25" s="631"/>
      <c r="ITB25" s="631"/>
      <c r="ITC25" s="631"/>
      <c r="ITD25" s="631"/>
      <c r="ITE25" s="631"/>
      <c r="ITF25" s="631"/>
      <c r="ITG25" s="631"/>
      <c r="ITH25" s="631"/>
      <c r="ITI25" s="631"/>
      <c r="ITJ25" s="631"/>
      <c r="ITK25" s="631"/>
      <c r="ITL25" s="631"/>
      <c r="ITM25" s="631"/>
      <c r="ITN25" s="631"/>
      <c r="ITO25" s="631"/>
      <c r="ITP25" s="631"/>
      <c r="ITQ25" s="631"/>
      <c r="ITR25" s="631"/>
      <c r="ITS25" s="631"/>
      <c r="ITT25" s="631"/>
      <c r="ITU25" s="631"/>
      <c r="ITV25" s="631"/>
      <c r="ITW25" s="631"/>
      <c r="ITX25" s="631"/>
      <c r="ITY25" s="631"/>
      <c r="ITZ25" s="631"/>
      <c r="IUA25" s="631"/>
      <c r="IUB25" s="631"/>
      <c r="IUC25" s="631"/>
      <c r="IUD25" s="631"/>
      <c r="IUE25" s="631"/>
      <c r="IUF25" s="631"/>
      <c r="IUG25" s="631"/>
      <c r="IUH25" s="631"/>
      <c r="IUI25" s="631"/>
      <c r="IUJ25" s="631"/>
      <c r="IUK25" s="631"/>
      <c r="IUL25" s="631"/>
      <c r="IUM25" s="631"/>
      <c r="IUN25" s="631"/>
      <c r="IUO25" s="631"/>
      <c r="IUP25" s="631"/>
      <c r="IUQ25" s="631"/>
      <c r="IUR25" s="631"/>
      <c r="IUS25" s="631"/>
      <c r="IUT25" s="631"/>
      <c r="IUU25" s="631"/>
      <c r="IUV25" s="631"/>
      <c r="IUW25" s="631"/>
      <c r="IUX25" s="631"/>
      <c r="IUY25" s="631"/>
      <c r="IUZ25" s="631"/>
      <c r="IVA25" s="631"/>
      <c r="IVB25" s="631"/>
      <c r="IVC25" s="631"/>
      <c r="IVD25" s="631"/>
      <c r="IVE25" s="631"/>
      <c r="IVF25" s="631"/>
      <c r="IVG25" s="631"/>
      <c r="IVH25" s="631"/>
      <c r="IVI25" s="631"/>
      <c r="IVJ25" s="631"/>
      <c r="IVK25" s="631"/>
      <c r="IVL25" s="631"/>
      <c r="IVM25" s="631"/>
      <c r="IVN25" s="631"/>
      <c r="IVO25" s="631"/>
      <c r="IVP25" s="631"/>
      <c r="IVQ25" s="631"/>
      <c r="IVR25" s="631"/>
      <c r="IVS25" s="631"/>
      <c r="IVT25" s="631"/>
      <c r="IVU25" s="631"/>
      <c r="IVV25" s="631"/>
      <c r="IVW25" s="631"/>
      <c r="IVX25" s="631"/>
      <c r="IVY25" s="631"/>
      <c r="IVZ25" s="631"/>
      <c r="IWA25" s="631"/>
      <c r="IWB25" s="631"/>
      <c r="IWC25" s="631"/>
      <c r="IWD25" s="631"/>
      <c r="IWE25" s="631"/>
      <c r="IWF25" s="631"/>
      <c r="IWG25" s="631"/>
      <c r="IWH25" s="631"/>
      <c r="IWI25" s="631"/>
      <c r="IWJ25" s="631"/>
      <c r="IWK25" s="631"/>
      <c r="IWL25" s="631"/>
      <c r="IWM25" s="631"/>
      <c r="IWN25" s="631"/>
      <c r="IWO25" s="631"/>
      <c r="IWP25" s="631"/>
      <c r="IWQ25" s="631"/>
      <c r="IWR25" s="631"/>
      <c r="IWS25" s="631"/>
      <c r="IWT25" s="631"/>
      <c r="IWU25" s="631"/>
      <c r="IWV25" s="631"/>
      <c r="IWW25" s="631"/>
      <c r="IWX25" s="631"/>
      <c r="IWY25" s="631"/>
      <c r="IWZ25" s="631"/>
      <c r="IXA25" s="631"/>
      <c r="IXB25" s="631"/>
      <c r="IXC25" s="631"/>
      <c r="IXD25" s="631"/>
      <c r="IXE25" s="631"/>
      <c r="IXF25" s="631"/>
      <c r="IXG25" s="631"/>
      <c r="IXH25" s="631"/>
      <c r="IXI25" s="631"/>
      <c r="IXJ25" s="631"/>
      <c r="IXK25" s="631"/>
      <c r="IXL25" s="631"/>
      <c r="IXM25" s="631"/>
      <c r="IXN25" s="631"/>
      <c r="IXO25" s="631"/>
      <c r="IXP25" s="631"/>
      <c r="IXQ25" s="631"/>
      <c r="IXR25" s="631"/>
      <c r="IXS25" s="631"/>
      <c r="IXT25" s="631"/>
      <c r="IXU25" s="631"/>
      <c r="IXV25" s="631"/>
      <c r="IXW25" s="631"/>
      <c r="IXX25" s="631"/>
      <c r="IXY25" s="631"/>
      <c r="IXZ25" s="631"/>
      <c r="IYA25" s="631"/>
      <c r="IYB25" s="631"/>
      <c r="IYC25" s="631"/>
      <c r="IYD25" s="631"/>
      <c r="IYE25" s="631"/>
      <c r="IYF25" s="631"/>
      <c r="IYG25" s="631"/>
      <c r="IYH25" s="631"/>
      <c r="IYI25" s="631"/>
      <c r="IYJ25" s="631"/>
      <c r="IYK25" s="631"/>
      <c r="IYL25" s="631"/>
      <c r="IYM25" s="631"/>
      <c r="IYN25" s="631"/>
      <c r="IYO25" s="631"/>
      <c r="IYP25" s="631"/>
      <c r="IYQ25" s="631"/>
      <c r="IYR25" s="631"/>
      <c r="IYS25" s="631"/>
      <c r="IYT25" s="631"/>
      <c r="IYU25" s="631"/>
      <c r="IYV25" s="631"/>
      <c r="IYW25" s="631"/>
      <c r="IYX25" s="631"/>
      <c r="IYY25" s="631"/>
      <c r="IYZ25" s="631"/>
      <c r="IZA25" s="631"/>
      <c r="IZB25" s="631"/>
      <c r="IZC25" s="631"/>
      <c r="IZD25" s="631"/>
      <c r="IZE25" s="631"/>
      <c r="IZF25" s="631"/>
      <c r="IZG25" s="631"/>
      <c r="IZH25" s="631"/>
      <c r="IZI25" s="631"/>
      <c r="IZJ25" s="631"/>
      <c r="IZK25" s="631"/>
      <c r="IZL25" s="631"/>
      <c r="IZM25" s="631"/>
      <c r="IZN25" s="631"/>
      <c r="IZO25" s="631"/>
      <c r="IZP25" s="631"/>
      <c r="IZQ25" s="631"/>
      <c r="IZR25" s="631"/>
      <c r="IZS25" s="631"/>
      <c r="IZT25" s="631"/>
      <c r="IZU25" s="631"/>
      <c r="IZV25" s="631"/>
      <c r="IZW25" s="631"/>
      <c r="IZX25" s="631"/>
      <c r="IZY25" s="631"/>
      <c r="IZZ25" s="631"/>
      <c r="JAA25" s="631"/>
      <c r="JAB25" s="631"/>
      <c r="JAC25" s="631"/>
      <c r="JAD25" s="631"/>
      <c r="JAE25" s="631"/>
      <c r="JAF25" s="631"/>
      <c r="JAG25" s="631"/>
      <c r="JAH25" s="631"/>
      <c r="JAI25" s="631"/>
      <c r="JAJ25" s="631"/>
      <c r="JAK25" s="631"/>
      <c r="JAL25" s="631"/>
      <c r="JAM25" s="631"/>
      <c r="JAN25" s="631"/>
      <c r="JAO25" s="631"/>
      <c r="JAP25" s="631"/>
      <c r="JAQ25" s="631"/>
      <c r="JAR25" s="631"/>
      <c r="JAS25" s="631"/>
      <c r="JAT25" s="631"/>
      <c r="JAU25" s="631"/>
      <c r="JAV25" s="631"/>
      <c r="JAW25" s="631"/>
      <c r="JAX25" s="631"/>
      <c r="JAY25" s="631"/>
      <c r="JAZ25" s="631"/>
      <c r="JBA25" s="631"/>
      <c r="JBB25" s="631"/>
      <c r="JBC25" s="631"/>
      <c r="JBD25" s="631"/>
      <c r="JBE25" s="631"/>
      <c r="JBF25" s="631"/>
      <c r="JBG25" s="631"/>
      <c r="JBH25" s="631"/>
      <c r="JBI25" s="631"/>
      <c r="JBJ25" s="631"/>
      <c r="JBK25" s="631"/>
      <c r="JBL25" s="631"/>
      <c r="JBM25" s="631"/>
      <c r="JBN25" s="631"/>
      <c r="JBO25" s="631"/>
      <c r="JBP25" s="631"/>
      <c r="JBQ25" s="631"/>
      <c r="JBR25" s="631"/>
      <c r="JBS25" s="631"/>
      <c r="JBT25" s="631"/>
      <c r="JBU25" s="631"/>
      <c r="JBV25" s="631"/>
      <c r="JBW25" s="631"/>
      <c r="JBX25" s="631"/>
      <c r="JBY25" s="631"/>
      <c r="JBZ25" s="631"/>
      <c r="JCA25" s="631"/>
      <c r="JCB25" s="631"/>
      <c r="JCC25" s="631"/>
      <c r="JCD25" s="631"/>
      <c r="JCE25" s="631"/>
      <c r="JCF25" s="631"/>
      <c r="JCG25" s="631"/>
      <c r="JCH25" s="631"/>
      <c r="JCI25" s="631"/>
      <c r="JCJ25" s="631"/>
      <c r="JCK25" s="631"/>
      <c r="JCL25" s="631"/>
      <c r="JCM25" s="631"/>
      <c r="JCN25" s="631"/>
      <c r="JCO25" s="631"/>
      <c r="JCP25" s="631"/>
      <c r="JCQ25" s="631"/>
      <c r="JCR25" s="631"/>
      <c r="JCS25" s="631"/>
      <c r="JCT25" s="631"/>
      <c r="JCU25" s="631"/>
      <c r="JCV25" s="631"/>
      <c r="JCW25" s="631"/>
      <c r="JCX25" s="631"/>
      <c r="JCY25" s="631"/>
      <c r="JCZ25" s="631"/>
      <c r="JDA25" s="631"/>
      <c r="JDB25" s="631"/>
      <c r="JDC25" s="631"/>
      <c r="JDD25" s="631"/>
      <c r="JDE25" s="631"/>
      <c r="JDF25" s="631"/>
      <c r="JDG25" s="631"/>
      <c r="JDH25" s="631"/>
      <c r="JDI25" s="631"/>
      <c r="JDJ25" s="631"/>
      <c r="JDK25" s="631"/>
      <c r="JDL25" s="631"/>
      <c r="JDM25" s="631"/>
      <c r="JDN25" s="631"/>
      <c r="JDO25" s="631"/>
      <c r="JDP25" s="631"/>
      <c r="JDQ25" s="631"/>
      <c r="JDR25" s="631"/>
      <c r="JDS25" s="631"/>
      <c r="JDT25" s="631"/>
      <c r="JDU25" s="631"/>
      <c r="JDV25" s="631"/>
      <c r="JDW25" s="631"/>
      <c r="JDX25" s="631"/>
      <c r="JDY25" s="631"/>
      <c r="JDZ25" s="631"/>
      <c r="JEA25" s="631"/>
      <c r="JEB25" s="631"/>
      <c r="JEC25" s="631"/>
      <c r="JED25" s="631"/>
      <c r="JEE25" s="631"/>
      <c r="JEF25" s="631"/>
      <c r="JEG25" s="631"/>
      <c r="JEH25" s="631"/>
      <c r="JEI25" s="631"/>
      <c r="JEJ25" s="631"/>
      <c r="JEK25" s="631"/>
      <c r="JEL25" s="631"/>
      <c r="JEM25" s="631"/>
      <c r="JEN25" s="631"/>
      <c r="JEO25" s="631"/>
      <c r="JEP25" s="631"/>
      <c r="JEQ25" s="631"/>
      <c r="JER25" s="631"/>
      <c r="JES25" s="631"/>
      <c r="JET25" s="631"/>
      <c r="JEU25" s="631"/>
      <c r="JEV25" s="631"/>
      <c r="JEW25" s="631"/>
      <c r="JEX25" s="631"/>
      <c r="JEY25" s="631"/>
      <c r="JEZ25" s="631"/>
      <c r="JFA25" s="631"/>
      <c r="JFB25" s="631"/>
      <c r="JFC25" s="631"/>
      <c r="JFD25" s="631"/>
      <c r="JFE25" s="631"/>
      <c r="JFF25" s="631"/>
      <c r="JFG25" s="631"/>
      <c r="JFH25" s="631"/>
      <c r="JFI25" s="631"/>
      <c r="JFJ25" s="631"/>
      <c r="JFK25" s="631"/>
      <c r="JFL25" s="631"/>
      <c r="JFM25" s="631"/>
      <c r="JFN25" s="631"/>
      <c r="JFO25" s="631"/>
      <c r="JFP25" s="631"/>
      <c r="JFQ25" s="631"/>
      <c r="JFR25" s="631"/>
      <c r="JFS25" s="631"/>
      <c r="JFT25" s="631"/>
      <c r="JFU25" s="631"/>
      <c r="JFV25" s="631"/>
      <c r="JFW25" s="631"/>
      <c r="JFX25" s="631"/>
      <c r="JFY25" s="631"/>
      <c r="JFZ25" s="631"/>
      <c r="JGA25" s="631"/>
      <c r="JGB25" s="631"/>
      <c r="JGC25" s="631"/>
      <c r="JGD25" s="631"/>
      <c r="JGE25" s="631"/>
      <c r="JGF25" s="631"/>
      <c r="JGG25" s="631"/>
      <c r="JGH25" s="631"/>
      <c r="JGI25" s="631"/>
      <c r="JGJ25" s="631"/>
      <c r="JGK25" s="631"/>
      <c r="JGL25" s="631"/>
      <c r="JGM25" s="631"/>
      <c r="JGN25" s="631"/>
      <c r="JGO25" s="631"/>
      <c r="JGP25" s="631"/>
      <c r="JGQ25" s="631"/>
      <c r="JGR25" s="631"/>
      <c r="JGS25" s="631"/>
      <c r="JGT25" s="631"/>
      <c r="JGU25" s="631"/>
      <c r="JGV25" s="631"/>
      <c r="JGW25" s="631"/>
      <c r="JGX25" s="631"/>
      <c r="JGY25" s="631"/>
      <c r="JGZ25" s="631"/>
      <c r="JHA25" s="631"/>
      <c r="JHB25" s="631"/>
      <c r="JHC25" s="631"/>
      <c r="JHD25" s="631"/>
      <c r="JHE25" s="631"/>
      <c r="JHF25" s="631"/>
      <c r="JHG25" s="631"/>
      <c r="JHH25" s="631"/>
      <c r="JHI25" s="631"/>
      <c r="JHJ25" s="631"/>
      <c r="JHK25" s="631"/>
      <c r="JHL25" s="631"/>
      <c r="JHM25" s="631"/>
      <c r="JHN25" s="631"/>
      <c r="JHO25" s="631"/>
      <c r="JHP25" s="631"/>
      <c r="JHQ25" s="631"/>
      <c r="JHR25" s="631"/>
      <c r="JHS25" s="631"/>
      <c r="JHT25" s="631"/>
      <c r="JHU25" s="631"/>
      <c r="JHV25" s="631"/>
      <c r="JHW25" s="631"/>
      <c r="JHX25" s="631"/>
      <c r="JHY25" s="631"/>
      <c r="JHZ25" s="631"/>
      <c r="JIA25" s="631"/>
      <c r="JIB25" s="631"/>
      <c r="JIC25" s="631"/>
      <c r="JID25" s="631"/>
      <c r="JIE25" s="631"/>
      <c r="JIF25" s="631"/>
      <c r="JIG25" s="631"/>
      <c r="JIH25" s="631"/>
      <c r="JII25" s="631"/>
      <c r="JIJ25" s="631"/>
      <c r="JIK25" s="631"/>
      <c r="JIL25" s="631"/>
      <c r="JIM25" s="631"/>
      <c r="JIN25" s="631"/>
      <c r="JIO25" s="631"/>
      <c r="JIP25" s="631"/>
      <c r="JIQ25" s="631"/>
      <c r="JIR25" s="631"/>
      <c r="JIS25" s="631"/>
      <c r="JIT25" s="631"/>
      <c r="JIU25" s="631"/>
      <c r="JIV25" s="631"/>
      <c r="JIW25" s="631"/>
      <c r="JIX25" s="631"/>
      <c r="JIY25" s="631"/>
      <c r="JIZ25" s="631"/>
      <c r="JJA25" s="631"/>
      <c r="JJB25" s="631"/>
      <c r="JJC25" s="631"/>
      <c r="JJD25" s="631"/>
      <c r="JJE25" s="631"/>
      <c r="JJF25" s="631"/>
      <c r="JJG25" s="631"/>
      <c r="JJH25" s="631"/>
      <c r="JJI25" s="631"/>
      <c r="JJJ25" s="631"/>
      <c r="JJK25" s="631"/>
      <c r="JJL25" s="631"/>
      <c r="JJM25" s="631"/>
      <c r="JJN25" s="631"/>
      <c r="JJO25" s="631"/>
      <c r="JJP25" s="631"/>
      <c r="JJQ25" s="631"/>
      <c r="JJR25" s="631"/>
      <c r="JJS25" s="631"/>
      <c r="JJT25" s="631"/>
      <c r="JJU25" s="631"/>
      <c r="JJV25" s="631"/>
      <c r="JJW25" s="631"/>
      <c r="JJX25" s="631"/>
      <c r="JJY25" s="631"/>
      <c r="JJZ25" s="631"/>
      <c r="JKA25" s="631"/>
      <c r="JKB25" s="631"/>
      <c r="JKC25" s="631"/>
      <c r="JKD25" s="631"/>
      <c r="JKE25" s="631"/>
      <c r="JKF25" s="631"/>
      <c r="JKG25" s="631"/>
      <c r="JKH25" s="631"/>
      <c r="JKI25" s="631"/>
      <c r="JKJ25" s="631"/>
      <c r="JKK25" s="631"/>
      <c r="JKL25" s="631"/>
      <c r="JKM25" s="631"/>
      <c r="JKN25" s="631"/>
      <c r="JKO25" s="631"/>
      <c r="JKP25" s="631"/>
      <c r="JKQ25" s="631"/>
      <c r="JKR25" s="631"/>
      <c r="JKS25" s="631"/>
      <c r="JKT25" s="631"/>
      <c r="JKU25" s="631"/>
      <c r="JKV25" s="631"/>
      <c r="JKW25" s="631"/>
      <c r="JKX25" s="631"/>
      <c r="JKY25" s="631"/>
      <c r="JKZ25" s="631"/>
      <c r="JLA25" s="631"/>
      <c r="JLB25" s="631"/>
      <c r="JLC25" s="631"/>
      <c r="JLD25" s="631"/>
      <c r="JLE25" s="631"/>
      <c r="JLF25" s="631"/>
      <c r="JLG25" s="631"/>
      <c r="JLH25" s="631"/>
      <c r="JLI25" s="631"/>
      <c r="JLJ25" s="631"/>
      <c r="JLK25" s="631"/>
      <c r="JLL25" s="631"/>
      <c r="JLM25" s="631"/>
      <c r="JLN25" s="631"/>
      <c r="JLO25" s="631"/>
      <c r="JLP25" s="631"/>
      <c r="JLQ25" s="631"/>
      <c r="JLR25" s="631"/>
      <c r="JLS25" s="631"/>
      <c r="JLT25" s="631"/>
      <c r="JLU25" s="631"/>
      <c r="JLV25" s="631"/>
      <c r="JLW25" s="631"/>
      <c r="JLX25" s="631"/>
      <c r="JLY25" s="631"/>
      <c r="JLZ25" s="631"/>
      <c r="JMA25" s="631"/>
      <c r="JMB25" s="631"/>
      <c r="JMC25" s="631"/>
      <c r="JMD25" s="631"/>
      <c r="JME25" s="631"/>
      <c r="JMF25" s="631"/>
      <c r="JMG25" s="631"/>
      <c r="JMH25" s="631"/>
      <c r="JMI25" s="631"/>
      <c r="JMJ25" s="631"/>
      <c r="JMK25" s="631"/>
      <c r="JML25" s="631"/>
      <c r="JMM25" s="631"/>
      <c r="JMN25" s="631"/>
      <c r="JMO25" s="631"/>
      <c r="JMP25" s="631"/>
      <c r="JMQ25" s="631"/>
      <c r="JMR25" s="631"/>
      <c r="JMS25" s="631"/>
      <c r="JMT25" s="631"/>
      <c r="JMU25" s="631"/>
      <c r="JMV25" s="631"/>
      <c r="JMW25" s="631"/>
      <c r="JMX25" s="631"/>
      <c r="JMY25" s="631"/>
      <c r="JMZ25" s="631"/>
      <c r="JNA25" s="631"/>
      <c r="JNB25" s="631"/>
      <c r="JNC25" s="631"/>
      <c r="JND25" s="631"/>
      <c r="JNE25" s="631"/>
      <c r="JNF25" s="631"/>
      <c r="JNG25" s="631"/>
      <c r="JNH25" s="631"/>
      <c r="JNI25" s="631"/>
      <c r="JNJ25" s="631"/>
      <c r="JNK25" s="631"/>
      <c r="JNL25" s="631"/>
      <c r="JNM25" s="631"/>
      <c r="JNN25" s="631"/>
      <c r="JNO25" s="631"/>
      <c r="JNP25" s="631"/>
      <c r="JNQ25" s="631"/>
      <c r="JNR25" s="631"/>
      <c r="JNS25" s="631"/>
      <c r="JNT25" s="631"/>
      <c r="JNU25" s="631"/>
      <c r="JNV25" s="631"/>
      <c r="JNW25" s="631"/>
      <c r="JNX25" s="631"/>
      <c r="JNY25" s="631"/>
      <c r="JNZ25" s="631"/>
      <c r="JOA25" s="631"/>
      <c r="JOB25" s="631"/>
      <c r="JOC25" s="631"/>
      <c r="JOD25" s="631"/>
      <c r="JOE25" s="631"/>
      <c r="JOF25" s="631"/>
      <c r="JOG25" s="631"/>
      <c r="JOH25" s="631"/>
      <c r="JOI25" s="631"/>
      <c r="JOJ25" s="631"/>
      <c r="JOK25" s="631"/>
      <c r="JOL25" s="631"/>
      <c r="JOM25" s="631"/>
      <c r="JON25" s="631"/>
      <c r="JOO25" s="631"/>
      <c r="JOP25" s="631"/>
      <c r="JOQ25" s="631"/>
      <c r="JOR25" s="631"/>
      <c r="JOS25" s="631"/>
      <c r="JOT25" s="631"/>
      <c r="JOU25" s="631"/>
      <c r="JOV25" s="631"/>
      <c r="JOW25" s="631"/>
      <c r="JOX25" s="631"/>
      <c r="JOY25" s="631"/>
      <c r="JOZ25" s="631"/>
      <c r="JPA25" s="631"/>
      <c r="JPB25" s="631"/>
      <c r="JPC25" s="631"/>
      <c r="JPD25" s="631"/>
      <c r="JPE25" s="631"/>
      <c r="JPF25" s="631"/>
      <c r="JPG25" s="631"/>
      <c r="JPH25" s="631"/>
      <c r="JPI25" s="631"/>
      <c r="JPJ25" s="631"/>
      <c r="JPK25" s="631"/>
      <c r="JPL25" s="631"/>
      <c r="JPM25" s="631"/>
      <c r="JPN25" s="631"/>
      <c r="JPO25" s="631"/>
      <c r="JPP25" s="631"/>
      <c r="JPQ25" s="631"/>
      <c r="JPR25" s="631"/>
      <c r="JPS25" s="631"/>
      <c r="JPT25" s="631"/>
      <c r="JPU25" s="631"/>
      <c r="JPV25" s="631"/>
      <c r="JPW25" s="631"/>
      <c r="JPX25" s="631"/>
      <c r="JPY25" s="631"/>
      <c r="JPZ25" s="631"/>
      <c r="JQA25" s="631"/>
      <c r="JQB25" s="631"/>
      <c r="JQC25" s="631"/>
      <c r="JQD25" s="631"/>
      <c r="JQE25" s="631"/>
      <c r="JQF25" s="631"/>
      <c r="JQG25" s="631"/>
      <c r="JQH25" s="631"/>
      <c r="JQI25" s="631"/>
      <c r="JQJ25" s="631"/>
      <c r="JQK25" s="631"/>
      <c r="JQL25" s="631"/>
      <c r="JQM25" s="631"/>
      <c r="JQN25" s="631"/>
      <c r="JQO25" s="631"/>
      <c r="JQP25" s="631"/>
      <c r="JQQ25" s="631"/>
      <c r="JQR25" s="631"/>
      <c r="JQS25" s="631"/>
      <c r="JQT25" s="631"/>
      <c r="JQU25" s="631"/>
      <c r="JQV25" s="631"/>
      <c r="JQW25" s="631"/>
      <c r="JQX25" s="631"/>
      <c r="JQY25" s="631"/>
      <c r="JQZ25" s="631"/>
      <c r="JRA25" s="631"/>
      <c r="JRB25" s="631"/>
      <c r="JRC25" s="631"/>
      <c r="JRD25" s="631"/>
      <c r="JRE25" s="631"/>
      <c r="JRF25" s="631"/>
      <c r="JRG25" s="631"/>
      <c r="JRH25" s="631"/>
      <c r="JRI25" s="631"/>
      <c r="JRJ25" s="631"/>
      <c r="JRK25" s="631"/>
      <c r="JRL25" s="631"/>
      <c r="JRM25" s="631"/>
      <c r="JRN25" s="631"/>
      <c r="JRO25" s="631"/>
      <c r="JRP25" s="631"/>
      <c r="JRQ25" s="631"/>
      <c r="JRR25" s="631"/>
      <c r="JRS25" s="631"/>
      <c r="JRT25" s="631"/>
      <c r="JRU25" s="631"/>
      <c r="JRV25" s="631"/>
      <c r="JRW25" s="631"/>
      <c r="JRX25" s="631"/>
      <c r="JRY25" s="631"/>
      <c r="JRZ25" s="631"/>
      <c r="JSA25" s="631"/>
      <c r="JSB25" s="631"/>
      <c r="JSC25" s="631"/>
      <c r="JSD25" s="631"/>
      <c r="JSE25" s="631"/>
      <c r="JSF25" s="631"/>
      <c r="JSG25" s="631"/>
      <c r="JSH25" s="631"/>
      <c r="JSI25" s="631"/>
      <c r="JSJ25" s="631"/>
      <c r="JSK25" s="631"/>
      <c r="JSL25" s="631"/>
      <c r="JSM25" s="631"/>
      <c r="JSN25" s="631"/>
      <c r="JSO25" s="631"/>
      <c r="JSP25" s="631"/>
      <c r="JSQ25" s="631"/>
      <c r="JSR25" s="631"/>
      <c r="JSS25" s="631"/>
      <c r="JST25" s="631"/>
      <c r="JSU25" s="631"/>
      <c r="JSV25" s="631"/>
      <c r="JSW25" s="631"/>
      <c r="JSX25" s="631"/>
      <c r="JSY25" s="631"/>
      <c r="JSZ25" s="631"/>
      <c r="JTA25" s="631"/>
      <c r="JTB25" s="631"/>
      <c r="JTC25" s="631"/>
      <c r="JTD25" s="631"/>
      <c r="JTE25" s="631"/>
      <c r="JTF25" s="631"/>
      <c r="JTG25" s="631"/>
      <c r="JTH25" s="631"/>
      <c r="JTI25" s="631"/>
      <c r="JTJ25" s="631"/>
      <c r="JTK25" s="631"/>
      <c r="JTL25" s="631"/>
      <c r="JTM25" s="631"/>
      <c r="JTN25" s="631"/>
      <c r="JTO25" s="631"/>
      <c r="JTP25" s="631"/>
      <c r="JTQ25" s="631"/>
      <c r="JTR25" s="631"/>
      <c r="JTS25" s="631"/>
      <c r="JTT25" s="631"/>
      <c r="JTU25" s="631"/>
      <c r="JTV25" s="631"/>
      <c r="JTW25" s="631"/>
      <c r="JTX25" s="631"/>
      <c r="JTY25" s="631"/>
      <c r="JTZ25" s="631"/>
      <c r="JUA25" s="631"/>
      <c r="JUB25" s="631"/>
      <c r="JUC25" s="631"/>
      <c r="JUD25" s="631"/>
      <c r="JUE25" s="631"/>
      <c r="JUF25" s="631"/>
      <c r="JUG25" s="631"/>
      <c r="JUH25" s="631"/>
      <c r="JUI25" s="631"/>
      <c r="JUJ25" s="631"/>
      <c r="JUK25" s="631"/>
      <c r="JUL25" s="631"/>
      <c r="JUM25" s="631"/>
      <c r="JUN25" s="631"/>
      <c r="JUO25" s="631"/>
      <c r="JUP25" s="631"/>
      <c r="JUQ25" s="631"/>
      <c r="JUR25" s="631"/>
      <c r="JUS25" s="631"/>
      <c r="JUT25" s="631"/>
      <c r="JUU25" s="631"/>
      <c r="JUV25" s="631"/>
      <c r="JUW25" s="631"/>
      <c r="JUX25" s="631"/>
      <c r="JUY25" s="631"/>
      <c r="JUZ25" s="631"/>
      <c r="JVA25" s="631"/>
      <c r="JVB25" s="631"/>
      <c r="JVC25" s="631"/>
      <c r="JVD25" s="631"/>
      <c r="JVE25" s="631"/>
      <c r="JVF25" s="631"/>
      <c r="JVG25" s="631"/>
      <c r="JVH25" s="631"/>
      <c r="JVI25" s="631"/>
      <c r="JVJ25" s="631"/>
      <c r="JVK25" s="631"/>
      <c r="JVL25" s="631"/>
      <c r="JVM25" s="631"/>
      <c r="JVN25" s="631"/>
      <c r="JVO25" s="631"/>
      <c r="JVP25" s="631"/>
      <c r="JVQ25" s="631"/>
      <c r="JVR25" s="631"/>
      <c r="JVS25" s="631"/>
      <c r="JVT25" s="631"/>
      <c r="JVU25" s="631"/>
      <c r="JVV25" s="631"/>
      <c r="JVW25" s="631"/>
      <c r="JVX25" s="631"/>
      <c r="JVY25" s="631"/>
      <c r="JVZ25" s="631"/>
      <c r="JWA25" s="631"/>
      <c r="JWB25" s="631"/>
      <c r="JWC25" s="631"/>
      <c r="JWD25" s="631"/>
      <c r="JWE25" s="631"/>
      <c r="JWF25" s="631"/>
      <c r="JWG25" s="631"/>
      <c r="JWH25" s="631"/>
      <c r="JWI25" s="631"/>
      <c r="JWJ25" s="631"/>
      <c r="JWK25" s="631"/>
      <c r="JWL25" s="631"/>
      <c r="JWM25" s="631"/>
      <c r="JWN25" s="631"/>
      <c r="JWO25" s="631"/>
      <c r="JWP25" s="631"/>
      <c r="JWQ25" s="631"/>
      <c r="JWR25" s="631"/>
      <c r="JWS25" s="631"/>
      <c r="JWT25" s="631"/>
      <c r="JWU25" s="631"/>
      <c r="JWV25" s="631"/>
      <c r="JWW25" s="631"/>
      <c r="JWX25" s="631"/>
      <c r="JWY25" s="631"/>
      <c r="JWZ25" s="631"/>
      <c r="JXA25" s="631"/>
      <c r="JXB25" s="631"/>
      <c r="JXC25" s="631"/>
      <c r="JXD25" s="631"/>
      <c r="JXE25" s="631"/>
      <c r="JXF25" s="631"/>
      <c r="JXG25" s="631"/>
      <c r="JXH25" s="631"/>
      <c r="JXI25" s="631"/>
      <c r="JXJ25" s="631"/>
      <c r="JXK25" s="631"/>
      <c r="JXL25" s="631"/>
      <c r="JXM25" s="631"/>
      <c r="JXN25" s="631"/>
      <c r="JXO25" s="631"/>
      <c r="JXP25" s="631"/>
      <c r="JXQ25" s="631"/>
      <c r="JXR25" s="631"/>
      <c r="JXS25" s="631"/>
      <c r="JXT25" s="631"/>
      <c r="JXU25" s="631"/>
      <c r="JXV25" s="631"/>
      <c r="JXW25" s="631"/>
      <c r="JXX25" s="631"/>
      <c r="JXY25" s="631"/>
      <c r="JXZ25" s="631"/>
      <c r="JYA25" s="631"/>
      <c r="JYB25" s="631"/>
      <c r="JYC25" s="631"/>
      <c r="JYD25" s="631"/>
      <c r="JYE25" s="631"/>
      <c r="JYF25" s="631"/>
      <c r="JYG25" s="631"/>
      <c r="JYH25" s="631"/>
      <c r="JYI25" s="631"/>
      <c r="JYJ25" s="631"/>
      <c r="JYK25" s="631"/>
      <c r="JYL25" s="631"/>
      <c r="JYM25" s="631"/>
      <c r="JYN25" s="631"/>
      <c r="JYO25" s="631"/>
      <c r="JYP25" s="631"/>
      <c r="JYQ25" s="631"/>
      <c r="JYR25" s="631"/>
      <c r="JYS25" s="631"/>
      <c r="JYT25" s="631"/>
      <c r="JYU25" s="631"/>
      <c r="JYV25" s="631"/>
      <c r="JYW25" s="631"/>
      <c r="JYX25" s="631"/>
      <c r="JYY25" s="631"/>
      <c r="JYZ25" s="631"/>
      <c r="JZA25" s="631"/>
      <c r="JZB25" s="631"/>
      <c r="JZC25" s="631"/>
      <c r="JZD25" s="631"/>
      <c r="JZE25" s="631"/>
      <c r="JZF25" s="631"/>
      <c r="JZG25" s="631"/>
      <c r="JZH25" s="631"/>
      <c r="JZI25" s="631"/>
      <c r="JZJ25" s="631"/>
      <c r="JZK25" s="631"/>
      <c r="JZL25" s="631"/>
      <c r="JZM25" s="631"/>
      <c r="JZN25" s="631"/>
      <c r="JZO25" s="631"/>
      <c r="JZP25" s="631"/>
      <c r="JZQ25" s="631"/>
      <c r="JZR25" s="631"/>
      <c r="JZS25" s="631"/>
      <c r="JZT25" s="631"/>
      <c r="JZU25" s="631"/>
      <c r="JZV25" s="631"/>
      <c r="JZW25" s="631"/>
      <c r="JZX25" s="631"/>
      <c r="JZY25" s="631"/>
      <c r="JZZ25" s="631"/>
      <c r="KAA25" s="631"/>
      <c r="KAB25" s="631"/>
      <c r="KAC25" s="631"/>
      <c r="KAD25" s="631"/>
      <c r="KAE25" s="631"/>
      <c r="KAF25" s="631"/>
      <c r="KAG25" s="631"/>
      <c r="KAH25" s="631"/>
      <c r="KAI25" s="631"/>
      <c r="KAJ25" s="631"/>
      <c r="KAK25" s="631"/>
      <c r="KAL25" s="631"/>
      <c r="KAM25" s="631"/>
      <c r="KAN25" s="631"/>
      <c r="KAO25" s="631"/>
      <c r="KAP25" s="631"/>
      <c r="KAQ25" s="631"/>
      <c r="KAR25" s="631"/>
      <c r="KAS25" s="631"/>
      <c r="KAT25" s="631"/>
      <c r="KAU25" s="631"/>
      <c r="KAV25" s="631"/>
      <c r="KAW25" s="631"/>
      <c r="KAX25" s="631"/>
      <c r="KAY25" s="631"/>
      <c r="KAZ25" s="631"/>
      <c r="KBA25" s="631"/>
      <c r="KBB25" s="631"/>
      <c r="KBC25" s="631"/>
      <c r="KBD25" s="631"/>
      <c r="KBE25" s="631"/>
      <c r="KBF25" s="631"/>
      <c r="KBG25" s="631"/>
      <c r="KBH25" s="631"/>
      <c r="KBI25" s="631"/>
      <c r="KBJ25" s="631"/>
      <c r="KBK25" s="631"/>
      <c r="KBL25" s="631"/>
      <c r="KBM25" s="631"/>
      <c r="KBN25" s="631"/>
      <c r="KBO25" s="631"/>
      <c r="KBP25" s="631"/>
      <c r="KBQ25" s="631"/>
      <c r="KBR25" s="631"/>
      <c r="KBS25" s="631"/>
      <c r="KBT25" s="631"/>
      <c r="KBU25" s="631"/>
      <c r="KBV25" s="631"/>
      <c r="KBW25" s="631"/>
      <c r="KBX25" s="631"/>
      <c r="KBY25" s="631"/>
      <c r="KBZ25" s="631"/>
      <c r="KCA25" s="631"/>
      <c r="KCB25" s="631"/>
      <c r="KCC25" s="631"/>
      <c r="KCD25" s="631"/>
      <c r="KCE25" s="631"/>
      <c r="KCF25" s="631"/>
      <c r="KCG25" s="631"/>
      <c r="KCH25" s="631"/>
      <c r="KCI25" s="631"/>
      <c r="KCJ25" s="631"/>
      <c r="KCK25" s="631"/>
      <c r="KCL25" s="631"/>
      <c r="KCM25" s="631"/>
      <c r="KCN25" s="631"/>
      <c r="KCO25" s="631"/>
      <c r="KCP25" s="631"/>
      <c r="KCQ25" s="631"/>
      <c r="KCR25" s="631"/>
      <c r="KCS25" s="631"/>
      <c r="KCT25" s="631"/>
      <c r="KCU25" s="631"/>
      <c r="KCV25" s="631"/>
      <c r="KCW25" s="631"/>
      <c r="KCX25" s="631"/>
      <c r="KCY25" s="631"/>
      <c r="KCZ25" s="631"/>
      <c r="KDA25" s="631"/>
      <c r="KDB25" s="631"/>
      <c r="KDC25" s="631"/>
      <c r="KDD25" s="631"/>
      <c r="KDE25" s="631"/>
      <c r="KDF25" s="631"/>
      <c r="KDG25" s="631"/>
      <c r="KDH25" s="631"/>
      <c r="KDI25" s="631"/>
      <c r="KDJ25" s="631"/>
      <c r="KDK25" s="631"/>
      <c r="KDL25" s="631"/>
      <c r="KDM25" s="631"/>
      <c r="KDN25" s="631"/>
      <c r="KDO25" s="631"/>
      <c r="KDP25" s="631"/>
      <c r="KDQ25" s="631"/>
      <c r="KDR25" s="631"/>
      <c r="KDS25" s="631"/>
      <c r="KDT25" s="631"/>
      <c r="KDU25" s="631"/>
      <c r="KDV25" s="631"/>
      <c r="KDW25" s="631"/>
      <c r="KDX25" s="631"/>
      <c r="KDY25" s="631"/>
      <c r="KDZ25" s="631"/>
      <c r="KEA25" s="631"/>
      <c r="KEB25" s="631"/>
      <c r="KEC25" s="631"/>
      <c r="KED25" s="631"/>
      <c r="KEE25" s="631"/>
      <c r="KEF25" s="631"/>
      <c r="KEG25" s="631"/>
      <c r="KEH25" s="631"/>
      <c r="KEI25" s="631"/>
      <c r="KEJ25" s="631"/>
      <c r="KEK25" s="631"/>
      <c r="KEL25" s="631"/>
      <c r="KEM25" s="631"/>
      <c r="KEN25" s="631"/>
      <c r="KEO25" s="631"/>
      <c r="KEP25" s="631"/>
      <c r="KEQ25" s="631"/>
      <c r="KER25" s="631"/>
      <c r="KES25" s="631"/>
      <c r="KET25" s="631"/>
      <c r="KEU25" s="631"/>
      <c r="KEV25" s="631"/>
      <c r="KEW25" s="631"/>
      <c r="KEX25" s="631"/>
      <c r="KEY25" s="631"/>
      <c r="KEZ25" s="631"/>
      <c r="KFA25" s="631"/>
      <c r="KFB25" s="631"/>
      <c r="KFC25" s="631"/>
      <c r="KFD25" s="631"/>
      <c r="KFE25" s="631"/>
      <c r="KFF25" s="631"/>
      <c r="KFG25" s="631"/>
      <c r="KFH25" s="631"/>
      <c r="KFI25" s="631"/>
      <c r="KFJ25" s="631"/>
      <c r="KFK25" s="631"/>
      <c r="KFL25" s="631"/>
      <c r="KFM25" s="631"/>
      <c r="KFN25" s="631"/>
      <c r="KFO25" s="631"/>
      <c r="KFP25" s="631"/>
      <c r="KFQ25" s="631"/>
      <c r="KFR25" s="631"/>
      <c r="KFS25" s="631"/>
      <c r="KFT25" s="631"/>
      <c r="KFU25" s="631"/>
      <c r="KFV25" s="631"/>
      <c r="KFW25" s="631"/>
      <c r="KFX25" s="631"/>
      <c r="KFY25" s="631"/>
      <c r="KFZ25" s="631"/>
      <c r="KGA25" s="631"/>
      <c r="KGB25" s="631"/>
      <c r="KGC25" s="631"/>
      <c r="KGD25" s="631"/>
      <c r="KGE25" s="631"/>
      <c r="KGF25" s="631"/>
      <c r="KGG25" s="631"/>
      <c r="KGH25" s="631"/>
      <c r="KGI25" s="631"/>
      <c r="KGJ25" s="631"/>
      <c r="KGK25" s="631"/>
      <c r="KGL25" s="631"/>
      <c r="KGM25" s="631"/>
      <c r="KGN25" s="631"/>
      <c r="KGO25" s="631"/>
      <c r="KGP25" s="631"/>
      <c r="KGQ25" s="631"/>
      <c r="KGR25" s="631"/>
      <c r="KGS25" s="631"/>
      <c r="KGT25" s="631"/>
      <c r="KGU25" s="631"/>
      <c r="KGV25" s="631"/>
      <c r="KGW25" s="631"/>
      <c r="KGX25" s="631"/>
      <c r="KGY25" s="631"/>
      <c r="KGZ25" s="631"/>
      <c r="KHA25" s="631"/>
      <c r="KHB25" s="631"/>
      <c r="KHC25" s="631"/>
      <c r="KHD25" s="631"/>
      <c r="KHE25" s="631"/>
      <c r="KHF25" s="631"/>
      <c r="KHG25" s="631"/>
      <c r="KHH25" s="631"/>
      <c r="KHI25" s="631"/>
      <c r="KHJ25" s="631"/>
      <c r="KHK25" s="631"/>
      <c r="KHL25" s="631"/>
      <c r="KHM25" s="631"/>
      <c r="KHN25" s="631"/>
      <c r="KHO25" s="631"/>
      <c r="KHP25" s="631"/>
      <c r="KHQ25" s="631"/>
      <c r="KHR25" s="631"/>
      <c r="KHS25" s="631"/>
      <c r="KHT25" s="631"/>
      <c r="KHU25" s="631"/>
      <c r="KHV25" s="631"/>
      <c r="KHW25" s="631"/>
      <c r="KHX25" s="631"/>
      <c r="KHY25" s="631"/>
      <c r="KHZ25" s="631"/>
      <c r="KIA25" s="631"/>
      <c r="KIB25" s="631"/>
      <c r="KIC25" s="631"/>
      <c r="KID25" s="631"/>
      <c r="KIE25" s="631"/>
      <c r="KIF25" s="631"/>
      <c r="KIG25" s="631"/>
      <c r="KIH25" s="631"/>
      <c r="KII25" s="631"/>
      <c r="KIJ25" s="631"/>
      <c r="KIK25" s="631"/>
      <c r="KIL25" s="631"/>
      <c r="KIM25" s="631"/>
      <c r="KIN25" s="631"/>
      <c r="KIO25" s="631"/>
      <c r="KIP25" s="631"/>
      <c r="KIQ25" s="631"/>
      <c r="KIR25" s="631"/>
      <c r="KIS25" s="631"/>
      <c r="KIT25" s="631"/>
      <c r="KIU25" s="631"/>
      <c r="KIV25" s="631"/>
      <c r="KIW25" s="631"/>
      <c r="KIX25" s="631"/>
      <c r="KIY25" s="631"/>
      <c r="KIZ25" s="631"/>
      <c r="KJA25" s="631"/>
      <c r="KJB25" s="631"/>
      <c r="KJC25" s="631"/>
      <c r="KJD25" s="631"/>
      <c r="KJE25" s="631"/>
      <c r="KJF25" s="631"/>
      <c r="KJG25" s="631"/>
      <c r="KJH25" s="631"/>
      <c r="KJI25" s="631"/>
      <c r="KJJ25" s="631"/>
      <c r="KJK25" s="631"/>
      <c r="KJL25" s="631"/>
      <c r="KJM25" s="631"/>
      <c r="KJN25" s="631"/>
      <c r="KJO25" s="631"/>
      <c r="KJP25" s="631"/>
      <c r="KJQ25" s="631"/>
      <c r="KJR25" s="631"/>
      <c r="KJS25" s="631"/>
      <c r="KJT25" s="631"/>
      <c r="KJU25" s="631"/>
      <c r="KJV25" s="631"/>
      <c r="KJW25" s="631"/>
      <c r="KJX25" s="631"/>
      <c r="KJY25" s="631"/>
      <c r="KJZ25" s="631"/>
      <c r="KKA25" s="631"/>
      <c r="KKB25" s="631"/>
      <c r="KKC25" s="631"/>
      <c r="KKD25" s="631"/>
      <c r="KKE25" s="631"/>
      <c r="KKF25" s="631"/>
      <c r="KKG25" s="631"/>
      <c r="KKH25" s="631"/>
      <c r="KKI25" s="631"/>
      <c r="KKJ25" s="631"/>
      <c r="KKK25" s="631"/>
      <c r="KKL25" s="631"/>
      <c r="KKM25" s="631"/>
      <c r="KKN25" s="631"/>
      <c r="KKO25" s="631"/>
      <c r="KKP25" s="631"/>
      <c r="KKQ25" s="631"/>
      <c r="KKR25" s="631"/>
      <c r="KKS25" s="631"/>
      <c r="KKT25" s="631"/>
      <c r="KKU25" s="631"/>
      <c r="KKV25" s="631"/>
      <c r="KKW25" s="631"/>
      <c r="KKX25" s="631"/>
      <c r="KKY25" s="631"/>
      <c r="KKZ25" s="631"/>
      <c r="KLA25" s="631"/>
      <c r="KLB25" s="631"/>
      <c r="KLC25" s="631"/>
      <c r="KLD25" s="631"/>
      <c r="KLE25" s="631"/>
      <c r="KLF25" s="631"/>
      <c r="KLG25" s="631"/>
      <c r="KLH25" s="631"/>
      <c r="KLI25" s="631"/>
      <c r="KLJ25" s="631"/>
      <c r="KLK25" s="631"/>
      <c r="KLL25" s="631"/>
      <c r="KLM25" s="631"/>
      <c r="KLN25" s="631"/>
      <c r="KLO25" s="631"/>
      <c r="KLP25" s="631"/>
      <c r="KLQ25" s="631"/>
      <c r="KLR25" s="631"/>
      <c r="KLS25" s="631"/>
      <c r="KLT25" s="631"/>
      <c r="KLU25" s="631"/>
      <c r="KLV25" s="631"/>
      <c r="KLW25" s="631"/>
      <c r="KLX25" s="631"/>
      <c r="KLY25" s="631"/>
      <c r="KLZ25" s="631"/>
      <c r="KMA25" s="631"/>
      <c r="KMB25" s="631"/>
      <c r="KMC25" s="631"/>
      <c r="KMD25" s="631"/>
      <c r="KME25" s="631"/>
      <c r="KMF25" s="631"/>
      <c r="KMG25" s="631"/>
      <c r="KMH25" s="631"/>
      <c r="KMI25" s="631"/>
      <c r="KMJ25" s="631"/>
      <c r="KMK25" s="631"/>
      <c r="KML25" s="631"/>
      <c r="KMM25" s="631"/>
      <c r="KMN25" s="631"/>
      <c r="KMO25" s="631"/>
      <c r="KMP25" s="631"/>
      <c r="KMQ25" s="631"/>
      <c r="KMR25" s="631"/>
      <c r="KMS25" s="631"/>
      <c r="KMT25" s="631"/>
      <c r="KMU25" s="631"/>
      <c r="KMV25" s="631"/>
      <c r="KMW25" s="631"/>
      <c r="KMX25" s="631"/>
      <c r="KMY25" s="631"/>
      <c r="KMZ25" s="631"/>
      <c r="KNA25" s="631"/>
      <c r="KNB25" s="631"/>
      <c r="KNC25" s="631"/>
      <c r="KND25" s="631"/>
      <c r="KNE25" s="631"/>
      <c r="KNF25" s="631"/>
      <c r="KNG25" s="631"/>
      <c r="KNH25" s="631"/>
      <c r="KNI25" s="631"/>
      <c r="KNJ25" s="631"/>
      <c r="KNK25" s="631"/>
      <c r="KNL25" s="631"/>
      <c r="KNM25" s="631"/>
      <c r="KNN25" s="631"/>
      <c r="KNO25" s="631"/>
      <c r="KNP25" s="631"/>
      <c r="KNQ25" s="631"/>
      <c r="KNR25" s="631"/>
      <c r="KNS25" s="631"/>
      <c r="KNT25" s="631"/>
      <c r="KNU25" s="631"/>
      <c r="KNV25" s="631"/>
      <c r="KNW25" s="631"/>
      <c r="KNX25" s="631"/>
      <c r="KNY25" s="631"/>
      <c r="KNZ25" s="631"/>
      <c r="KOA25" s="631"/>
      <c r="KOB25" s="631"/>
      <c r="KOC25" s="631"/>
      <c r="KOD25" s="631"/>
      <c r="KOE25" s="631"/>
      <c r="KOF25" s="631"/>
      <c r="KOG25" s="631"/>
      <c r="KOH25" s="631"/>
      <c r="KOI25" s="631"/>
      <c r="KOJ25" s="631"/>
      <c r="KOK25" s="631"/>
      <c r="KOL25" s="631"/>
      <c r="KOM25" s="631"/>
      <c r="KON25" s="631"/>
      <c r="KOO25" s="631"/>
      <c r="KOP25" s="631"/>
      <c r="KOQ25" s="631"/>
      <c r="KOR25" s="631"/>
      <c r="KOS25" s="631"/>
      <c r="KOT25" s="631"/>
      <c r="KOU25" s="631"/>
      <c r="KOV25" s="631"/>
      <c r="KOW25" s="631"/>
      <c r="KOX25" s="631"/>
      <c r="KOY25" s="631"/>
      <c r="KOZ25" s="631"/>
      <c r="KPA25" s="631"/>
      <c r="KPB25" s="631"/>
      <c r="KPC25" s="631"/>
      <c r="KPD25" s="631"/>
      <c r="KPE25" s="631"/>
      <c r="KPF25" s="631"/>
      <c r="KPG25" s="631"/>
      <c r="KPH25" s="631"/>
      <c r="KPI25" s="631"/>
      <c r="KPJ25" s="631"/>
      <c r="KPK25" s="631"/>
      <c r="KPL25" s="631"/>
      <c r="KPM25" s="631"/>
      <c r="KPN25" s="631"/>
      <c r="KPO25" s="631"/>
      <c r="KPP25" s="631"/>
      <c r="KPQ25" s="631"/>
      <c r="KPR25" s="631"/>
      <c r="KPS25" s="631"/>
      <c r="KPT25" s="631"/>
      <c r="KPU25" s="631"/>
      <c r="KPV25" s="631"/>
      <c r="KPW25" s="631"/>
      <c r="KPX25" s="631"/>
      <c r="KPY25" s="631"/>
      <c r="KPZ25" s="631"/>
      <c r="KQA25" s="631"/>
      <c r="KQB25" s="631"/>
      <c r="KQC25" s="631"/>
      <c r="KQD25" s="631"/>
      <c r="KQE25" s="631"/>
      <c r="KQF25" s="631"/>
      <c r="KQG25" s="631"/>
      <c r="KQH25" s="631"/>
      <c r="KQI25" s="631"/>
      <c r="KQJ25" s="631"/>
      <c r="KQK25" s="631"/>
      <c r="KQL25" s="631"/>
      <c r="KQM25" s="631"/>
      <c r="KQN25" s="631"/>
      <c r="KQO25" s="631"/>
      <c r="KQP25" s="631"/>
      <c r="KQQ25" s="631"/>
      <c r="KQR25" s="631"/>
      <c r="KQS25" s="631"/>
      <c r="KQT25" s="631"/>
      <c r="KQU25" s="631"/>
      <c r="KQV25" s="631"/>
      <c r="KQW25" s="631"/>
      <c r="KQX25" s="631"/>
      <c r="KQY25" s="631"/>
      <c r="KQZ25" s="631"/>
      <c r="KRA25" s="631"/>
      <c r="KRB25" s="631"/>
      <c r="KRC25" s="631"/>
      <c r="KRD25" s="631"/>
      <c r="KRE25" s="631"/>
      <c r="KRF25" s="631"/>
      <c r="KRG25" s="631"/>
      <c r="KRH25" s="631"/>
      <c r="KRI25" s="631"/>
      <c r="KRJ25" s="631"/>
      <c r="KRK25" s="631"/>
      <c r="KRL25" s="631"/>
      <c r="KRM25" s="631"/>
      <c r="KRN25" s="631"/>
      <c r="KRO25" s="631"/>
      <c r="KRP25" s="631"/>
      <c r="KRQ25" s="631"/>
      <c r="KRR25" s="631"/>
      <c r="KRS25" s="631"/>
      <c r="KRT25" s="631"/>
      <c r="KRU25" s="631"/>
      <c r="KRV25" s="631"/>
      <c r="KRW25" s="631"/>
      <c r="KRX25" s="631"/>
      <c r="KRY25" s="631"/>
      <c r="KRZ25" s="631"/>
      <c r="KSA25" s="631"/>
      <c r="KSB25" s="631"/>
      <c r="KSC25" s="631"/>
      <c r="KSD25" s="631"/>
      <c r="KSE25" s="631"/>
      <c r="KSF25" s="631"/>
      <c r="KSG25" s="631"/>
      <c r="KSH25" s="631"/>
      <c r="KSI25" s="631"/>
      <c r="KSJ25" s="631"/>
      <c r="KSK25" s="631"/>
      <c r="KSL25" s="631"/>
      <c r="KSM25" s="631"/>
      <c r="KSN25" s="631"/>
      <c r="KSO25" s="631"/>
      <c r="KSP25" s="631"/>
      <c r="KSQ25" s="631"/>
      <c r="KSR25" s="631"/>
      <c r="KSS25" s="631"/>
      <c r="KST25" s="631"/>
      <c r="KSU25" s="631"/>
      <c r="KSV25" s="631"/>
      <c r="KSW25" s="631"/>
      <c r="KSX25" s="631"/>
      <c r="KSY25" s="631"/>
      <c r="KSZ25" s="631"/>
      <c r="KTA25" s="631"/>
      <c r="KTB25" s="631"/>
      <c r="KTC25" s="631"/>
      <c r="KTD25" s="631"/>
      <c r="KTE25" s="631"/>
      <c r="KTF25" s="631"/>
      <c r="KTG25" s="631"/>
      <c r="KTH25" s="631"/>
      <c r="KTI25" s="631"/>
      <c r="KTJ25" s="631"/>
      <c r="KTK25" s="631"/>
      <c r="KTL25" s="631"/>
      <c r="KTM25" s="631"/>
      <c r="KTN25" s="631"/>
      <c r="KTO25" s="631"/>
      <c r="KTP25" s="631"/>
      <c r="KTQ25" s="631"/>
      <c r="KTR25" s="631"/>
      <c r="KTS25" s="631"/>
      <c r="KTT25" s="631"/>
      <c r="KTU25" s="631"/>
      <c r="KTV25" s="631"/>
      <c r="KTW25" s="631"/>
      <c r="KTX25" s="631"/>
      <c r="KTY25" s="631"/>
      <c r="KTZ25" s="631"/>
      <c r="KUA25" s="631"/>
      <c r="KUB25" s="631"/>
      <c r="KUC25" s="631"/>
      <c r="KUD25" s="631"/>
      <c r="KUE25" s="631"/>
      <c r="KUF25" s="631"/>
      <c r="KUG25" s="631"/>
      <c r="KUH25" s="631"/>
      <c r="KUI25" s="631"/>
      <c r="KUJ25" s="631"/>
      <c r="KUK25" s="631"/>
      <c r="KUL25" s="631"/>
      <c r="KUM25" s="631"/>
      <c r="KUN25" s="631"/>
      <c r="KUO25" s="631"/>
      <c r="KUP25" s="631"/>
      <c r="KUQ25" s="631"/>
      <c r="KUR25" s="631"/>
      <c r="KUS25" s="631"/>
      <c r="KUT25" s="631"/>
      <c r="KUU25" s="631"/>
      <c r="KUV25" s="631"/>
      <c r="KUW25" s="631"/>
      <c r="KUX25" s="631"/>
      <c r="KUY25" s="631"/>
      <c r="KUZ25" s="631"/>
      <c r="KVA25" s="631"/>
      <c r="KVB25" s="631"/>
      <c r="KVC25" s="631"/>
      <c r="KVD25" s="631"/>
      <c r="KVE25" s="631"/>
      <c r="KVF25" s="631"/>
      <c r="KVG25" s="631"/>
      <c r="KVH25" s="631"/>
      <c r="KVI25" s="631"/>
      <c r="KVJ25" s="631"/>
      <c r="KVK25" s="631"/>
      <c r="KVL25" s="631"/>
      <c r="KVM25" s="631"/>
      <c r="KVN25" s="631"/>
      <c r="KVO25" s="631"/>
      <c r="KVP25" s="631"/>
      <c r="KVQ25" s="631"/>
      <c r="KVR25" s="631"/>
      <c r="KVS25" s="631"/>
      <c r="KVT25" s="631"/>
      <c r="KVU25" s="631"/>
      <c r="KVV25" s="631"/>
      <c r="KVW25" s="631"/>
      <c r="KVX25" s="631"/>
      <c r="KVY25" s="631"/>
      <c r="KVZ25" s="631"/>
      <c r="KWA25" s="631"/>
      <c r="KWB25" s="631"/>
      <c r="KWC25" s="631"/>
      <c r="KWD25" s="631"/>
      <c r="KWE25" s="631"/>
      <c r="KWF25" s="631"/>
      <c r="KWG25" s="631"/>
      <c r="KWH25" s="631"/>
      <c r="KWI25" s="631"/>
      <c r="KWJ25" s="631"/>
      <c r="KWK25" s="631"/>
      <c r="KWL25" s="631"/>
      <c r="KWM25" s="631"/>
      <c r="KWN25" s="631"/>
      <c r="KWO25" s="631"/>
      <c r="KWP25" s="631"/>
      <c r="KWQ25" s="631"/>
      <c r="KWR25" s="631"/>
      <c r="KWS25" s="631"/>
      <c r="KWT25" s="631"/>
      <c r="KWU25" s="631"/>
      <c r="KWV25" s="631"/>
      <c r="KWW25" s="631"/>
      <c r="KWX25" s="631"/>
      <c r="KWY25" s="631"/>
      <c r="KWZ25" s="631"/>
      <c r="KXA25" s="631"/>
      <c r="KXB25" s="631"/>
      <c r="KXC25" s="631"/>
      <c r="KXD25" s="631"/>
      <c r="KXE25" s="631"/>
      <c r="KXF25" s="631"/>
      <c r="KXG25" s="631"/>
      <c r="KXH25" s="631"/>
      <c r="KXI25" s="631"/>
      <c r="KXJ25" s="631"/>
      <c r="KXK25" s="631"/>
      <c r="KXL25" s="631"/>
      <c r="KXM25" s="631"/>
      <c r="KXN25" s="631"/>
      <c r="KXO25" s="631"/>
      <c r="KXP25" s="631"/>
      <c r="KXQ25" s="631"/>
      <c r="KXR25" s="631"/>
      <c r="KXS25" s="631"/>
      <c r="KXT25" s="631"/>
      <c r="KXU25" s="631"/>
      <c r="KXV25" s="631"/>
      <c r="KXW25" s="631"/>
      <c r="KXX25" s="631"/>
      <c r="KXY25" s="631"/>
      <c r="KXZ25" s="631"/>
      <c r="KYA25" s="631"/>
      <c r="KYB25" s="631"/>
      <c r="KYC25" s="631"/>
      <c r="KYD25" s="631"/>
      <c r="KYE25" s="631"/>
      <c r="KYF25" s="631"/>
      <c r="KYG25" s="631"/>
      <c r="KYH25" s="631"/>
      <c r="KYI25" s="631"/>
      <c r="KYJ25" s="631"/>
      <c r="KYK25" s="631"/>
      <c r="KYL25" s="631"/>
      <c r="KYM25" s="631"/>
      <c r="KYN25" s="631"/>
      <c r="KYO25" s="631"/>
      <c r="KYP25" s="631"/>
      <c r="KYQ25" s="631"/>
      <c r="KYR25" s="631"/>
      <c r="KYS25" s="631"/>
      <c r="KYT25" s="631"/>
      <c r="KYU25" s="631"/>
      <c r="KYV25" s="631"/>
      <c r="KYW25" s="631"/>
      <c r="KYX25" s="631"/>
      <c r="KYY25" s="631"/>
      <c r="KYZ25" s="631"/>
      <c r="KZA25" s="631"/>
      <c r="KZB25" s="631"/>
      <c r="KZC25" s="631"/>
      <c r="KZD25" s="631"/>
      <c r="KZE25" s="631"/>
      <c r="KZF25" s="631"/>
      <c r="KZG25" s="631"/>
      <c r="KZH25" s="631"/>
      <c r="KZI25" s="631"/>
      <c r="KZJ25" s="631"/>
      <c r="KZK25" s="631"/>
      <c r="KZL25" s="631"/>
      <c r="KZM25" s="631"/>
      <c r="KZN25" s="631"/>
      <c r="KZO25" s="631"/>
      <c r="KZP25" s="631"/>
      <c r="KZQ25" s="631"/>
      <c r="KZR25" s="631"/>
      <c r="KZS25" s="631"/>
      <c r="KZT25" s="631"/>
      <c r="KZU25" s="631"/>
      <c r="KZV25" s="631"/>
      <c r="KZW25" s="631"/>
      <c r="KZX25" s="631"/>
      <c r="KZY25" s="631"/>
      <c r="KZZ25" s="631"/>
      <c r="LAA25" s="631"/>
      <c r="LAB25" s="631"/>
      <c r="LAC25" s="631"/>
      <c r="LAD25" s="631"/>
      <c r="LAE25" s="631"/>
      <c r="LAF25" s="631"/>
      <c r="LAG25" s="631"/>
      <c r="LAH25" s="631"/>
      <c r="LAI25" s="631"/>
      <c r="LAJ25" s="631"/>
      <c r="LAK25" s="631"/>
      <c r="LAL25" s="631"/>
      <c r="LAM25" s="631"/>
      <c r="LAN25" s="631"/>
      <c r="LAO25" s="631"/>
      <c r="LAP25" s="631"/>
      <c r="LAQ25" s="631"/>
      <c r="LAR25" s="631"/>
      <c r="LAS25" s="631"/>
      <c r="LAT25" s="631"/>
      <c r="LAU25" s="631"/>
      <c r="LAV25" s="631"/>
      <c r="LAW25" s="631"/>
      <c r="LAX25" s="631"/>
      <c r="LAY25" s="631"/>
      <c r="LAZ25" s="631"/>
      <c r="LBA25" s="631"/>
      <c r="LBB25" s="631"/>
      <c r="LBC25" s="631"/>
      <c r="LBD25" s="631"/>
      <c r="LBE25" s="631"/>
      <c r="LBF25" s="631"/>
      <c r="LBG25" s="631"/>
      <c r="LBH25" s="631"/>
      <c r="LBI25" s="631"/>
      <c r="LBJ25" s="631"/>
      <c r="LBK25" s="631"/>
      <c r="LBL25" s="631"/>
      <c r="LBM25" s="631"/>
      <c r="LBN25" s="631"/>
      <c r="LBO25" s="631"/>
      <c r="LBP25" s="631"/>
      <c r="LBQ25" s="631"/>
      <c r="LBR25" s="631"/>
      <c r="LBS25" s="631"/>
      <c r="LBT25" s="631"/>
      <c r="LBU25" s="631"/>
      <c r="LBV25" s="631"/>
      <c r="LBW25" s="631"/>
      <c r="LBX25" s="631"/>
      <c r="LBY25" s="631"/>
      <c r="LBZ25" s="631"/>
      <c r="LCA25" s="631"/>
      <c r="LCB25" s="631"/>
      <c r="LCC25" s="631"/>
      <c r="LCD25" s="631"/>
      <c r="LCE25" s="631"/>
      <c r="LCF25" s="631"/>
      <c r="LCG25" s="631"/>
      <c r="LCH25" s="631"/>
      <c r="LCI25" s="631"/>
      <c r="LCJ25" s="631"/>
      <c r="LCK25" s="631"/>
      <c r="LCL25" s="631"/>
      <c r="LCM25" s="631"/>
      <c r="LCN25" s="631"/>
      <c r="LCO25" s="631"/>
      <c r="LCP25" s="631"/>
      <c r="LCQ25" s="631"/>
      <c r="LCR25" s="631"/>
      <c r="LCS25" s="631"/>
      <c r="LCT25" s="631"/>
      <c r="LCU25" s="631"/>
      <c r="LCV25" s="631"/>
      <c r="LCW25" s="631"/>
      <c r="LCX25" s="631"/>
      <c r="LCY25" s="631"/>
      <c r="LCZ25" s="631"/>
      <c r="LDA25" s="631"/>
      <c r="LDB25" s="631"/>
      <c r="LDC25" s="631"/>
      <c r="LDD25" s="631"/>
      <c r="LDE25" s="631"/>
      <c r="LDF25" s="631"/>
      <c r="LDG25" s="631"/>
      <c r="LDH25" s="631"/>
      <c r="LDI25" s="631"/>
      <c r="LDJ25" s="631"/>
      <c r="LDK25" s="631"/>
      <c r="LDL25" s="631"/>
      <c r="LDM25" s="631"/>
      <c r="LDN25" s="631"/>
      <c r="LDO25" s="631"/>
      <c r="LDP25" s="631"/>
      <c r="LDQ25" s="631"/>
      <c r="LDR25" s="631"/>
      <c r="LDS25" s="631"/>
      <c r="LDT25" s="631"/>
      <c r="LDU25" s="631"/>
      <c r="LDV25" s="631"/>
      <c r="LDW25" s="631"/>
      <c r="LDX25" s="631"/>
      <c r="LDY25" s="631"/>
      <c r="LDZ25" s="631"/>
      <c r="LEA25" s="631"/>
      <c r="LEB25" s="631"/>
      <c r="LEC25" s="631"/>
      <c r="LED25" s="631"/>
      <c r="LEE25" s="631"/>
      <c r="LEF25" s="631"/>
      <c r="LEG25" s="631"/>
      <c r="LEH25" s="631"/>
      <c r="LEI25" s="631"/>
      <c r="LEJ25" s="631"/>
      <c r="LEK25" s="631"/>
      <c r="LEL25" s="631"/>
      <c r="LEM25" s="631"/>
      <c r="LEN25" s="631"/>
      <c r="LEO25" s="631"/>
      <c r="LEP25" s="631"/>
      <c r="LEQ25" s="631"/>
      <c r="LER25" s="631"/>
      <c r="LES25" s="631"/>
      <c r="LET25" s="631"/>
      <c r="LEU25" s="631"/>
      <c r="LEV25" s="631"/>
      <c r="LEW25" s="631"/>
      <c r="LEX25" s="631"/>
      <c r="LEY25" s="631"/>
      <c r="LEZ25" s="631"/>
      <c r="LFA25" s="631"/>
      <c r="LFB25" s="631"/>
      <c r="LFC25" s="631"/>
      <c r="LFD25" s="631"/>
      <c r="LFE25" s="631"/>
      <c r="LFF25" s="631"/>
      <c r="LFG25" s="631"/>
      <c r="LFH25" s="631"/>
      <c r="LFI25" s="631"/>
      <c r="LFJ25" s="631"/>
      <c r="LFK25" s="631"/>
      <c r="LFL25" s="631"/>
      <c r="LFM25" s="631"/>
      <c r="LFN25" s="631"/>
      <c r="LFO25" s="631"/>
      <c r="LFP25" s="631"/>
      <c r="LFQ25" s="631"/>
      <c r="LFR25" s="631"/>
      <c r="LFS25" s="631"/>
      <c r="LFT25" s="631"/>
      <c r="LFU25" s="631"/>
      <c r="LFV25" s="631"/>
      <c r="LFW25" s="631"/>
      <c r="LFX25" s="631"/>
      <c r="LFY25" s="631"/>
      <c r="LFZ25" s="631"/>
      <c r="LGA25" s="631"/>
      <c r="LGB25" s="631"/>
      <c r="LGC25" s="631"/>
      <c r="LGD25" s="631"/>
      <c r="LGE25" s="631"/>
      <c r="LGF25" s="631"/>
      <c r="LGG25" s="631"/>
      <c r="LGH25" s="631"/>
      <c r="LGI25" s="631"/>
      <c r="LGJ25" s="631"/>
      <c r="LGK25" s="631"/>
      <c r="LGL25" s="631"/>
      <c r="LGM25" s="631"/>
      <c r="LGN25" s="631"/>
      <c r="LGO25" s="631"/>
      <c r="LGP25" s="631"/>
      <c r="LGQ25" s="631"/>
      <c r="LGR25" s="631"/>
      <c r="LGS25" s="631"/>
      <c r="LGT25" s="631"/>
      <c r="LGU25" s="631"/>
      <c r="LGV25" s="631"/>
      <c r="LGW25" s="631"/>
      <c r="LGX25" s="631"/>
      <c r="LGY25" s="631"/>
      <c r="LGZ25" s="631"/>
      <c r="LHA25" s="631"/>
      <c r="LHB25" s="631"/>
      <c r="LHC25" s="631"/>
      <c r="LHD25" s="631"/>
      <c r="LHE25" s="631"/>
      <c r="LHF25" s="631"/>
      <c r="LHG25" s="631"/>
      <c r="LHH25" s="631"/>
      <c r="LHI25" s="631"/>
      <c r="LHJ25" s="631"/>
      <c r="LHK25" s="631"/>
      <c r="LHL25" s="631"/>
      <c r="LHM25" s="631"/>
      <c r="LHN25" s="631"/>
      <c r="LHO25" s="631"/>
      <c r="LHP25" s="631"/>
      <c r="LHQ25" s="631"/>
      <c r="LHR25" s="631"/>
      <c r="LHS25" s="631"/>
      <c r="LHT25" s="631"/>
      <c r="LHU25" s="631"/>
      <c r="LHV25" s="631"/>
      <c r="LHW25" s="631"/>
      <c r="LHX25" s="631"/>
      <c r="LHY25" s="631"/>
      <c r="LHZ25" s="631"/>
      <c r="LIA25" s="631"/>
      <c r="LIB25" s="631"/>
      <c r="LIC25" s="631"/>
      <c r="LID25" s="631"/>
      <c r="LIE25" s="631"/>
      <c r="LIF25" s="631"/>
      <c r="LIG25" s="631"/>
      <c r="LIH25" s="631"/>
      <c r="LII25" s="631"/>
      <c r="LIJ25" s="631"/>
      <c r="LIK25" s="631"/>
      <c r="LIL25" s="631"/>
      <c r="LIM25" s="631"/>
      <c r="LIN25" s="631"/>
      <c r="LIO25" s="631"/>
      <c r="LIP25" s="631"/>
      <c r="LIQ25" s="631"/>
      <c r="LIR25" s="631"/>
      <c r="LIS25" s="631"/>
      <c r="LIT25" s="631"/>
      <c r="LIU25" s="631"/>
      <c r="LIV25" s="631"/>
      <c r="LIW25" s="631"/>
      <c r="LIX25" s="631"/>
      <c r="LIY25" s="631"/>
      <c r="LIZ25" s="631"/>
      <c r="LJA25" s="631"/>
      <c r="LJB25" s="631"/>
      <c r="LJC25" s="631"/>
      <c r="LJD25" s="631"/>
      <c r="LJE25" s="631"/>
      <c r="LJF25" s="631"/>
      <c r="LJG25" s="631"/>
      <c r="LJH25" s="631"/>
      <c r="LJI25" s="631"/>
      <c r="LJJ25" s="631"/>
      <c r="LJK25" s="631"/>
      <c r="LJL25" s="631"/>
      <c r="LJM25" s="631"/>
      <c r="LJN25" s="631"/>
      <c r="LJO25" s="631"/>
      <c r="LJP25" s="631"/>
      <c r="LJQ25" s="631"/>
      <c r="LJR25" s="631"/>
      <c r="LJS25" s="631"/>
      <c r="LJT25" s="631"/>
      <c r="LJU25" s="631"/>
      <c r="LJV25" s="631"/>
      <c r="LJW25" s="631"/>
      <c r="LJX25" s="631"/>
      <c r="LJY25" s="631"/>
      <c r="LJZ25" s="631"/>
      <c r="LKA25" s="631"/>
      <c r="LKB25" s="631"/>
      <c r="LKC25" s="631"/>
      <c r="LKD25" s="631"/>
      <c r="LKE25" s="631"/>
      <c r="LKF25" s="631"/>
      <c r="LKG25" s="631"/>
      <c r="LKH25" s="631"/>
      <c r="LKI25" s="631"/>
      <c r="LKJ25" s="631"/>
      <c r="LKK25" s="631"/>
      <c r="LKL25" s="631"/>
      <c r="LKM25" s="631"/>
      <c r="LKN25" s="631"/>
      <c r="LKO25" s="631"/>
      <c r="LKP25" s="631"/>
      <c r="LKQ25" s="631"/>
      <c r="LKR25" s="631"/>
      <c r="LKS25" s="631"/>
      <c r="LKT25" s="631"/>
      <c r="LKU25" s="631"/>
      <c r="LKV25" s="631"/>
      <c r="LKW25" s="631"/>
      <c r="LKX25" s="631"/>
      <c r="LKY25" s="631"/>
      <c r="LKZ25" s="631"/>
      <c r="LLA25" s="631"/>
      <c r="LLB25" s="631"/>
      <c r="LLC25" s="631"/>
      <c r="LLD25" s="631"/>
      <c r="LLE25" s="631"/>
      <c r="LLF25" s="631"/>
      <c r="LLG25" s="631"/>
      <c r="LLH25" s="631"/>
      <c r="LLI25" s="631"/>
      <c r="LLJ25" s="631"/>
      <c r="LLK25" s="631"/>
      <c r="LLL25" s="631"/>
      <c r="LLM25" s="631"/>
      <c r="LLN25" s="631"/>
      <c r="LLO25" s="631"/>
      <c r="LLP25" s="631"/>
      <c r="LLQ25" s="631"/>
      <c r="LLR25" s="631"/>
      <c r="LLS25" s="631"/>
      <c r="LLT25" s="631"/>
      <c r="LLU25" s="631"/>
      <c r="LLV25" s="631"/>
      <c r="LLW25" s="631"/>
      <c r="LLX25" s="631"/>
      <c r="LLY25" s="631"/>
      <c r="LLZ25" s="631"/>
      <c r="LMA25" s="631"/>
      <c r="LMB25" s="631"/>
      <c r="LMC25" s="631"/>
      <c r="LMD25" s="631"/>
      <c r="LME25" s="631"/>
      <c r="LMF25" s="631"/>
      <c r="LMG25" s="631"/>
      <c r="LMH25" s="631"/>
      <c r="LMI25" s="631"/>
      <c r="LMJ25" s="631"/>
      <c r="LMK25" s="631"/>
      <c r="LML25" s="631"/>
      <c r="LMM25" s="631"/>
      <c r="LMN25" s="631"/>
      <c r="LMO25" s="631"/>
      <c r="LMP25" s="631"/>
      <c r="LMQ25" s="631"/>
      <c r="LMR25" s="631"/>
      <c r="LMS25" s="631"/>
      <c r="LMT25" s="631"/>
      <c r="LMU25" s="631"/>
      <c r="LMV25" s="631"/>
      <c r="LMW25" s="631"/>
      <c r="LMX25" s="631"/>
      <c r="LMY25" s="631"/>
      <c r="LMZ25" s="631"/>
      <c r="LNA25" s="631"/>
      <c r="LNB25" s="631"/>
      <c r="LNC25" s="631"/>
      <c r="LND25" s="631"/>
      <c r="LNE25" s="631"/>
      <c r="LNF25" s="631"/>
      <c r="LNG25" s="631"/>
      <c r="LNH25" s="631"/>
      <c r="LNI25" s="631"/>
      <c r="LNJ25" s="631"/>
      <c r="LNK25" s="631"/>
      <c r="LNL25" s="631"/>
      <c r="LNM25" s="631"/>
      <c r="LNN25" s="631"/>
      <c r="LNO25" s="631"/>
      <c r="LNP25" s="631"/>
      <c r="LNQ25" s="631"/>
      <c r="LNR25" s="631"/>
      <c r="LNS25" s="631"/>
      <c r="LNT25" s="631"/>
      <c r="LNU25" s="631"/>
      <c r="LNV25" s="631"/>
      <c r="LNW25" s="631"/>
      <c r="LNX25" s="631"/>
      <c r="LNY25" s="631"/>
      <c r="LNZ25" s="631"/>
      <c r="LOA25" s="631"/>
      <c r="LOB25" s="631"/>
      <c r="LOC25" s="631"/>
      <c r="LOD25" s="631"/>
      <c r="LOE25" s="631"/>
      <c r="LOF25" s="631"/>
      <c r="LOG25" s="631"/>
      <c r="LOH25" s="631"/>
      <c r="LOI25" s="631"/>
      <c r="LOJ25" s="631"/>
      <c r="LOK25" s="631"/>
      <c r="LOL25" s="631"/>
      <c r="LOM25" s="631"/>
      <c r="LON25" s="631"/>
      <c r="LOO25" s="631"/>
      <c r="LOP25" s="631"/>
      <c r="LOQ25" s="631"/>
      <c r="LOR25" s="631"/>
      <c r="LOS25" s="631"/>
      <c r="LOT25" s="631"/>
      <c r="LOU25" s="631"/>
      <c r="LOV25" s="631"/>
      <c r="LOW25" s="631"/>
      <c r="LOX25" s="631"/>
      <c r="LOY25" s="631"/>
      <c r="LOZ25" s="631"/>
      <c r="LPA25" s="631"/>
      <c r="LPB25" s="631"/>
      <c r="LPC25" s="631"/>
      <c r="LPD25" s="631"/>
      <c r="LPE25" s="631"/>
      <c r="LPF25" s="631"/>
      <c r="LPG25" s="631"/>
      <c r="LPH25" s="631"/>
      <c r="LPI25" s="631"/>
      <c r="LPJ25" s="631"/>
      <c r="LPK25" s="631"/>
      <c r="LPL25" s="631"/>
      <c r="LPM25" s="631"/>
      <c r="LPN25" s="631"/>
      <c r="LPO25" s="631"/>
      <c r="LPP25" s="631"/>
      <c r="LPQ25" s="631"/>
      <c r="LPR25" s="631"/>
      <c r="LPS25" s="631"/>
      <c r="LPT25" s="631"/>
      <c r="LPU25" s="631"/>
      <c r="LPV25" s="631"/>
      <c r="LPW25" s="631"/>
      <c r="LPX25" s="631"/>
      <c r="LPY25" s="631"/>
      <c r="LPZ25" s="631"/>
      <c r="LQA25" s="631"/>
      <c r="LQB25" s="631"/>
      <c r="LQC25" s="631"/>
      <c r="LQD25" s="631"/>
      <c r="LQE25" s="631"/>
      <c r="LQF25" s="631"/>
      <c r="LQG25" s="631"/>
      <c r="LQH25" s="631"/>
      <c r="LQI25" s="631"/>
      <c r="LQJ25" s="631"/>
      <c r="LQK25" s="631"/>
      <c r="LQL25" s="631"/>
      <c r="LQM25" s="631"/>
      <c r="LQN25" s="631"/>
      <c r="LQO25" s="631"/>
      <c r="LQP25" s="631"/>
      <c r="LQQ25" s="631"/>
      <c r="LQR25" s="631"/>
      <c r="LQS25" s="631"/>
      <c r="LQT25" s="631"/>
      <c r="LQU25" s="631"/>
      <c r="LQV25" s="631"/>
      <c r="LQW25" s="631"/>
      <c r="LQX25" s="631"/>
      <c r="LQY25" s="631"/>
      <c r="LQZ25" s="631"/>
      <c r="LRA25" s="631"/>
      <c r="LRB25" s="631"/>
      <c r="LRC25" s="631"/>
      <c r="LRD25" s="631"/>
      <c r="LRE25" s="631"/>
      <c r="LRF25" s="631"/>
      <c r="LRG25" s="631"/>
      <c r="LRH25" s="631"/>
      <c r="LRI25" s="631"/>
      <c r="LRJ25" s="631"/>
      <c r="LRK25" s="631"/>
      <c r="LRL25" s="631"/>
      <c r="LRM25" s="631"/>
      <c r="LRN25" s="631"/>
      <c r="LRO25" s="631"/>
      <c r="LRP25" s="631"/>
      <c r="LRQ25" s="631"/>
      <c r="LRR25" s="631"/>
      <c r="LRS25" s="631"/>
      <c r="LRT25" s="631"/>
      <c r="LRU25" s="631"/>
      <c r="LRV25" s="631"/>
      <c r="LRW25" s="631"/>
      <c r="LRX25" s="631"/>
      <c r="LRY25" s="631"/>
      <c r="LRZ25" s="631"/>
      <c r="LSA25" s="631"/>
      <c r="LSB25" s="631"/>
      <c r="LSC25" s="631"/>
      <c r="LSD25" s="631"/>
      <c r="LSE25" s="631"/>
      <c r="LSF25" s="631"/>
      <c r="LSG25" s="631"/>
      <c r="LSH25" s="631"/>
      <c r="LSI25" s="631"/>
      <c r="LSJ25" s="631"/>
      <c r="LSK25" s="631"/>
      <c r="LSL25" s="631"/>
      <c r="LSM25" s="631"/>
      <c r="LSN25" s="631"/>
      <c r="LSO25" s="631"/>
      <c r="LSP25" s="631"/>
      <c r="LSQ25" s="631"/>
      <c r="LSR25" s="631"/>
      <c r="LSS25" s="631"/>
      <c r="LST25" s="631"/>
      <c r="LSU25" s="631"/>
      <c r="LSV25" s="631"/>
      <c r="LSW25" s="631"/>
      <c r="LSX25" s="631"/>
      <c r="LSY25" s="631"/>
      <c r="LSZ25" s="631"/>
      <c r="LTA25" s="631"/>
      <c r="LTB25" s="631"/>
      <c r="LTC25" s="631"/>
      <c r="LTD25" s="631"/>
      <c r="LTE25" s="631"/>
      <c r="LTF25" s="631"/>
      <c r="LTG25" s="631"/>
      <c r="LTH25" s="631"/>
      <c r="LTI25" s="631"/>
      <c r="LTJ25" s="631"/>
      <c r="LTK25" s="631"/>
      <c r="LTL25" s="631"/>
      <c r="LTM25" s="631"/>
      <c r="LTN25" s="631"/>
      <c r="LTO25" s="631"/>
      <c r="LTP25" s="631"/>
      <c r="LTQ25" s="631"/>
      <c r="LTR25" s="631"/>
      <c r="LTS25" s="631"/>
      <c r="LTT25" s="631"/>
      <c r="LTU25" s="631"/>
      <c r="LTV25" s="631"/>
      <c r="LTW25" s="631"/>
      <c r="LTX25" s="631"/>
      <c r="LTY25" s="631"/>
      <c r="LTZ25" s="631"/>
      <c r="LUA25" s="631"/>
      <c r="LUB25" s="631"/>
      <c r="LUC25" s="631"/>
      <c r="LUD25" s="631"/>
      <c r="LUE25" s="631"/>
      <c r="LUF25" s="631"/>
      <c r="LUG25" s="631"/>
      <c r="LUH25" s="631"/>
      <c r="LUI25" s="631"/>
      <c r="LUJ25" s="631"/>
      <c r="LUK25" s="631"/>
      <c r="LUL25" s="631"/>
      <c r="LUM25" s="631"/>
      <c r="LUN25" s="631"/>
      <c r="LUO25" s="631"/>
      <c r="LUP25" s="631"/>
      <c r="LUQ25" s="631"/>
      <c r="LUR25" s="631"/>
      <c r="LUS25" s="631"/>
      <c r="LUT25" s="631"/>
      <c r="LUU25" s="631"/>
      <c r="LUV25" s="631"/>
      <c r="LUW25" s="631"/>
      <c r="LUX25" s="631"/>
      <c r="LUY25" s="631"/>
      <c r="LUZ25" s="631"/>
      <c r="LVA25" s="631"/>
      <c r="LVB25" s="631"/>
      <c r="LVC25" s="631"/>
      <c r="LVD25" s="631"/>
      <c r="LVE25" s="631"/>
      <c r="LVF25" s="631"/>
      <c r="LVG25" s="631"/>
      <c r="LVH25" s="631"/>
      <c r="LVI25" s="631"/>
      <c r="LVJ25" s="631"/>
      <c r="LVK25" s="631"/>
      <c r="LVL25" s="631"/>
      <c r="LVM25" s="631"/>
      <c r="LVN25" s="631"/>
      <c r="LVO25" s="631"/>
      <c r="LVP25" s="631"/>
      <c r="LVQ25" s="631"/>
      <c r="LVR25" s="631"/>
      <c r="LVS25" s="631"/>
      <c r="LVT25" s="631"/>
      <c r="LVU25" s="631"/>
      <c r="LVV25" s="631"/>
      <c r="LVW25" s="631"/>
      <c r="LVX25" s="631"/>
      <c r="LVY25" s="631"/>
      <c r="LVZ25" s="631"/>
      <c r="LWA25" s="631"/>
      <c r="LWB25" s="631"/>
      <c r="LWC25" s="631"/>
      <c r="LWD25" s="631"/>
      <c r="LWE25" s="631"/>
      <c r="LWF25" s="631"/>
      <c r="LWG25" s="631"/>
      <c r="LWH25" s="631"/>
      <c r="LWI25" s="631"/>
      <c r="LWJ25" s="631"/>
      <c r="LWK25" s="631"/>
      <c r="LWL25" s="631"/>
      <c r="LWM25" s="631"/>
      <c r="LWN25" s="631"/>
      <c r="LWO25" s="631"/>
      <c r="LWP25" s="631"/>
      <c r="LWQ25" s="631"/>
      <c r="LWR25" s="631"/>
      <c r="LWS25" s="631"/>
      <c r="LWT25" s="631"/>
      <c r="LWU25" s="631"/>
      <c r="LWV25" s="631"/>
      <c r="LWW25" s="631"/>
      <c r="LWX25" s="631"/>
      <c r="LWY25" s="631"/>
      <c r="LWZ25" s="631"/>
      <c r="LXA25" s="631"/>
      <c r="LXB25" s="631"/>
      <c r="LXC25" s="631"/>
      <c r="LXD25" s="631"/>
      <c r="LXE25" s="631"/>
      <c r="LXF25" s="631"/>
      <c r="LXG25" s="631"/>
      <c r="LXH25" s="631"/>
      <c r="LXI25" s="631"/>
      <c r="LXJ25" s="631"/>
      <c r="LXK25" s="631"/>
      <c r="LXL25" s="631"/>
      <c r="LXM25" s="631"/>
      <c r="LXN25" s="631"/>
      <c r="LXO25" s="631"/>
      <c r="LXP25" s="631"/>
      <c r="LXQ25" s="631"/>
      <c r="LXR25" s="631"/>
      <c r="LXS25" s="631"/>
      <c r="LXT25" s="631"/>
      <c r="LXU25" s="631"/>
      <c r="LXV25" s="631"/>
      <c r="LXW25" s="631"/>
      <c r="LXX25" s="631"/>
      <c r="LXY25" s="631"/>
      <c r="LXZ25" s="631"/>
      <c r="LYA25" s="631"/>
      <c r="LYB25" s="631"/>
      <c r="LYC25" s="631"/>
      <c r="LYD25" s="631"/>
      <c r="LYE25" s="631"/>
      <c r="LYF25" s="631"/>
      <c r="LYG25" s="631"/>
      <c r="LYH25" s="631"/>
      <c r="LYI25" s="631"/>
      <c r="LYJ25" s="631"/>
      <c r="LYK25" s="631"/>
      <c r="LYL25" s="631"/>
      <c r="LYM25" s="631"/>
      <c r="LYN25" s="631"/>
      <c r="LYO25" s="631"/>
      <c r="LYP25" s="631"/>
      <c r="LYQ25" s="631"/>
      <c r="LYR25" s="631"/>
      <c r="LYS25" s="631"/>
      <c r="LYT25" s="631"/>
      <c r="LYU25" s="631"/>
      <c r="LYV25" s="631"/>
      <c r="LYW25" s="631"/>
      <c r="LYX25" s="631"/>
      <c r="LYY25" s="631"/>
      <c r="LYZ25" s="631"/>
      <c r="LZA25" s="631"/>
      <c r="LZB25" s="631"/>
      <c r="LZC25" s="631"/>
      <c r="LZD25" s="631"/>
      <c r="LZE25" s="631"/>
      <c r="LZF25" s="631"/>
      <c r="LZG25" s="631"/>
      <c r="LZH25" s="631"/>
      <c r="LZI25" s="631"/>
      <c r="LZJ25" s="631"/>
      <c r="LZK25" s="631"/>
      <c r="LZL25" s="631"/>
      <c r="LZM25" s="631"/>
      <c r="LZN25" s="631"/>
      <c r="LZO25" s="631"/>
      <c r="LZP25" s="631"/>
      <c r="LZQ25" s="631"/>
      <c r="LZR25" s="631"/>
      <c r="LZS25" s="631"/>
      <c r="LZT25" s="631"/>
      <c r="LZU25" s="631"/>
      <c r="LZV25" s="631"/>
      <c r="LZW25" s="631"/>
      <c r="LZX25" s="631"/>
      <c r="LZY25" s="631"/>
      <c r="LZZ25" s="631"/>
      <c r="MAA25" s="631"/>
      <c r="MAB25" s="631"/>
      <c r="MAC25" s="631"/>
      <c r="MAD25" s="631"/>
      <c r="MAE25" s="631"/>
      <c r="MAF25" s="631"/>
      <c r="MAG25" s="631"/>
      <c r="MAH25" s="631"/>
      <c r="MAI25" s="631"/>
      <c r="MAJ25" s="631"/>
      <c r="MAK25" s="631"/>
      <c r="MAL25" s="631"/>
      <c r="MAM25" s="631"/>
      <c r="MAN25" s="631"/>
      <c r="MAO25" s="631"/>
      <c r="MAP25" s="631"/>
      <c r="MAQ25" s="631"/>
      <c r="MAR25" s="631"/>
      <c r="MAS25" s="631"/>
      <c r="MAT25" s="631"/>
      <c r="MAU25" s="631"/>
      <c r="MAV25" s="631"/>
      <c r="MAW25" s="631"/>
      <c r="MAX25" s="631"/>
      <c r="MAY25" s="631"/>
      <c r="MAZ25" s="631"/>
      <c r="MBA25" s="631"/>
      <c r="MBB25" s="631"/>
      <c r="MBC25" s="631"/>
      <c r="MBD25" s="631"/>
      <c r="MBE25" s="631"/>
      <c r="MBF25" s="631"/>
      <c r="MBG25" s="631"/>
      <c r="MBH25" s="631"/>
      <c r="MBI25" s="631"/>
      <c r="MBJ25" s="631"/>
      <c r="MBK25" s="631"/>
      <c r="MBL25" s="631"/>
      <c r="MBM25" s="631"/>
      <c r="MBN25" s="631"/>
      <c r="MBO25" s="631"/>
      <c r="MBP25" s="631"/>
      <c r="MBQ25" s="631"/>
      <c r="MBR25" s="631"/>
      <c r="MBS25" s="631"/>
      <c r="MBT25" s="631"/>
      <c r="MBU25" s="631"/>
      <c r="MBV25" s="631"/>
      <c r="MBW25" s="631"/>
      <c r="MBX25" s="631"/>
      <c r="MBY25" s="631"/>
      <c r="MBZ25" s="631"/>
      <c r="MCA25" s="631"/>
      <c r="MCB25" s="631"/>
      <c r="MCC25" s="631"/>
      <c r="MCD25" s="631"/>
      <c r="MCE25" s="631"/>
      <c r="MCF25" s="631"/>
      <c r="MCG25" s="631"/>
      <c r="MCH25" s="631"/>
      <c r="MCI25" s="631"/>
      <c r="MCJ25" s="631"/>
      <c r="MCK25" s="631"/>
      <c r="MCL25" s="631"/>
      <c r="MCM25" s="631"/>
      <c r="MCN25" s="631"/>
      <c r="MCO25" s="631"/>
      <c r="MCP25" s="631"/>
      <c r="MCQ25" s="631"/>
      <c r="MCR25" s="631"/>
      <c r="MCS25" s="631"/>
      <c r="MCT25" s="631"/>
      <c r="MCU25" s="631"/>
      <c r="MCV25" s="631"/>
      <c r="MCW25" s="631"/>
      <c r="MCX25" s="631"/>
      <c r="MCY25" s="631"/>
      <c r="MCZ25" s="631"/>
      <c r="MDA25" s="631"/>
      <c r="MDB25" s="631"/>
      <c r="MDC25" s="631"/>
      <c r="MDD25" s="631"/>
      <c r="MDE25" s="631"/>
      <c r="MDF25" s="631"/>
      <c r="MDG25" s="631"/>
      <c r="MDH25" s="631"/>
      <c r="MDI25" s="631"/>
      <c r="MDJ25" s="631"/>
      <c r="MDK25" s="631"/>
      <c r="MDL25" s="631"/>
      <c r="MDM25" s="631"/>
      <c r="MDN25" s="631"/>
      <c r="MDO25" s="631"/>
      <c r="MDP25" s="631"/>
      <c r="MDQ25" s="631"/>
      <c r="MDR25" s="631"/>
      <c r="MDS25" s="631"/>
      <c r="MDT25" s="631"/>
      <c r="MDU25" s="631"/>
      <c r="MDV25" s="631"/>
      <c r="MDW25" s="631"/>
      <c r="MDX25" s="631"/>
      <c r="MDY25" s="631"/>
      <c r="MDZ25" s="631"/>
      <c r="MEA25" s="631"/>
      <c r="MEB25" s="631"/>
      <c r="MEC25" s="631"/>
      <c r="MED25" s="631"/>
      <c r="MEE25" s="631"/>
      <c r="MEF25" s="631"/>
      <c r="MEG25" s="631"/>
      <c r="MEH25" s="631"/>
      <c r="MEI25" s="631"/>
      <c r="MEJ25" s="631"/>
      <c r="MEK25" s="631"/>
      <c r="MEL25" s="631"/>
      <c r="MEM25" s="631"/>
      <c r="MEN25" s="631"/>
      <c r="MEO25" s="631"/>
      <c r="MEP25" s="631"/>
      <c r="MEQ25" s="631"/>
      <c r="MER25" s="631"/>
      <c r="MES25" s="631"/>
      <c r="MET25" s="631"/>
      <c r="MEU25" s="631"/>
      <c r="MEV25" s="631"/>
      <c r="MEW25" s="631"/>
      <c r="MEX25" s="631"/>
      <c r="MEY25" s="631"/>
      <c r="MEZ25" s="631"/>
      <c r="MFA25" s="631"/>
      <c r="MFB25" s="631"/>
      <c r="MFC25" s="631"/>
      <c r="MFD25" s="631"/>
      <c r="MFE25" s="631"/>
      <c r="MFF25" s="631"/>
      <c r="MFG25" s="631"/>
      <c r="MFH25" s="631"/>
      <c r="MFI25" s="631"/>
      <c r="MFJ25" s="631"/>
      <c r="MFK25" s="631"/>
      <c r="MFL25" s="631"/>
      <c r="MFM25" s="631"/>
      <c r="MFN25" s="631"/>
      <c r="MFO25" s="631"/>
      <c r="MFP25" s="631"/>
      <c r="MFQ25" s="631"/>
      <c r="MFR25" s="631"/>
      <c r="MFS25" s="631"/>
      <c r="MFT25" s="631"/>
      <c r="MFU25" s="631"/>
      <c r="MFV25" s="631"/>
      <c r="MFW25" s="631"/>
      <c r="MFX25" s="631"/>
      <c r="MFY25" s="631"/>
      <c r="MFZ25" s="631"/>
      <c r="MGA25" s="631"/>
      <c r="MGB25" s="631"/>
      <c r="MGC25" s="631"/>
      <c r="MGD25" s="631"/>
      <c r="MGE25" s="631"/>
      <c r="MGF25" s="631"/>
      <c r="MGG25" s="631"/>
      <c r="MGH25" s="631"/>
      <c r="MGI25" s="631"/>
      <c r="MGJ25" s="631"/>
      <c r="MGK25" s="631"/>
      <c r="MGL25" s="631"/>
      <c r="MGM25" s="631"/>
      <c r="MGN25" s="631"/>
      <c r="MGO25" s="631"/>
      <c r="MGP25" s="631"/>
      <c r="MGQ25" s="631"/>
      <c r="MGR25" s="631"/>
      <c r="MGS25" s="631"/>
      <c r="MGT25" s="631"/>
      <c r="MGU25" s="631"/>
      <c r="MGV25" s="631"/>
      <c r="MGW25" s="631"/>
      <c r="MGX25" s="631"/>
      <c r="MGY25" s="631"/>
      <c r="MGZ25" s="631"/>
      <c r="MHA25" s="631"/>
      <c r="MHB25" s="631"/>
      <c r="MHC25" s="631"/>
      <c r="MHD25" s="631"/>
      <c r="MHE25" s="631"/>
      <c r="MHF25" s="631"/>
      <c r="MHG25" s="631"/>
      <c r="MHH25" s="631"/>
      <c r="MHI25" s="631"/>
      <c r="MHJ25" s="631"/>
      <c r="MHK25" s="631"/>
      <c r="MHL25" s="631"/>
      <c r="MHM25" s="631"/>
      <c r="MHN25" s="631"/>
      <c r="MHO25" s="631"/>
      <c r="MHP25" s="631"/>
      <c r="MHQ25" s="631"/>
      <c r="MHR25" s="631"/>
      <c r="MHS25" s="631"/>
      <c r="MHT25" s="631"/>
      <c r="MHU25" s="631"/>
      <c r="MHV25" s="631"/>
      <c r="MHW25" s="631"/>
      <c r="MHX25" s="631"/>
      <c r="MHY25" s="631"/>
      <c r="MHZ25" s="631"/>
      <c r="MIA25" s="631"/>
      <c r="MIB25" s="631"/>
      <c r="MIC25" s="631"/>
      <c r="MID25" s="631"/>
      <c r="MIE25" s="631"/>
      <c r="MIF25" s="631"/>
      <c r="MIG25" s="631"/>
      <c r="MIH25" s="631"/>
      <c r="MII25" s="631"/>
      <c r="MIJ25" s="631"/>
      <c r="MIK25" s="631"/>
      <c r="MIL25" s="631"/>
      <c r="MIM25" s="631"/>
      <c r="MIN25" s="631"/>
      <c r="MIO25" s="631"/>
      <c r="MIP25" s="631"/>
      <c r="MIQ25" s="631"/>
      <c r="MIR25" s="631"/>
      <c r="MIS25" s="631"/>
      <c r="MIT25" s="631"/>
      <c r="MIU25" s="631"/>
      <c r="MIV25" s="631"/>
      <c r="MIW25" s="631"/>
      <c r="MIX25" s="631"/>
      <c r="MIY25" s="631"/>
      <c r="MIZ25" s="631"/>
      <c r="MJA25" s="631"/>
      <c r="MJB25" s="631"/>
      <c r="MJC25" s="631"/>
      <c r="MJD25" s="631"/>
      <c r="MJE25" s="631"/>
      <c r="MJF25" s="631"/>
      <c r="MJG25" s="631"/>
      <c r="MJH25" s="631"/>
      <c r="MJI25" s="631"/>
      <c r="MJJ25" s="631"/>
      <c r="MJK25" s="631"/>
      <c r="MJL25" s="631"/>
      <c r="MJM25" s="631"/>
      <c r="MJN25" s="631"/>
      <c r="MJO25" s="631"/>
      <c r="MJP25" s="631"/>
      <c r="MJQ25" s="631"/>
      <c r="MJR25" s="631"/>
      <c r="MJS25" s="631"/>
      <c r="MJT25" s="631"/>
      <c r="MJU25" s="631"/>
      <c r="MJV25" s="631"/>
      <c r="MJW25" s="631"/>
      <c r="MJX25" s="631"/>
      <c r="MJY25" s="631"/>
      <c r="MJZ25" s="631"/>
      <c r="MKA25" s="631"/>
      <c r="MKB25" s="631"/>
      <c r="MKC25" s="631"/>
      <c r="MKD25" s="631"/>
      <c r="MKE25" s="631"/>
      <c r="MKF25" s="631"/>
      <c r="MKG25" s="631"/>
      <c r="MKH25" s="631"/>
      <c r="MKI25" s="631"/>
      <c r="MKJ25" s="631"/>
      <c r="MKK25" s="631"/>
      <c r="MKL25" s="631"/>
      <c r="MKM25" s="631"/>
      <c r="MKN25" s="631"/>
      <c r="MKO25" s="631"/>
      <c r="MKP25" s="631"/>
      <c r="MKQ25" s="631"/>
      <c r="MKR25" s="631"/>
      <c r="MKS25" s="631"/>
      <c r="MKT25" s="631"/>
      <c r="MKU25" s="631"/>
      <c r="MKV25" s="631"/>
      <c r="MKW25" s="631"/>
      <c r="MKX25" s="631"/>
      <c r="MKY25" s="631"/>
      <c r="MKZ25" s="631"/>
      <c r="MLA25" s="631"/>
      <c r="MLB25" s="631"/>
      <c r="MLC25" s="631"/>
      <c r="MLD25" s="631"/>
      <c r="MLE25" s="631"/>
      <c r="MLF25" s="631"/>
      <c r="MLG25" s="631"/>
      <c r="MLH25" s="631"/>
      <c r="MLI25" s="631"/>
      <c r="MLJ25" s="631"/>
      <c r="MLK25" s="631"/>
      <c r="MLL25" s="631"/>
      <c r="MLM25" s="631"/>
      <c r="MLN25" s="631"/>
      <c r="MLO25" s="631"/>
      <c r="MLP25" s="631"/>
      <c r="MLQ25" s="631"/>
      <c r="MLR25" s="631"/>
      <c r="MLS25" s="631"/>
      <c r="MLT25" s="631"/>
      <c r="MLU25" s="631"/>
      <c r="MLV25" s="631"/>
      <c r="MLW25" s="631"/>
      <c r="MLX25" s="631"/>
      <c r="MLY25" s="631"/>
      <c r="MLZ25" s="631"/>
      <c r="MMA25" s="631"/>
      <c r="MMB25" s="631"/>
      <c r="MMC25" s="631"/>
      <c r="MMD25" s="631"/>
      <c r="MME25" s="631"/>
      <c r="MMF25" s="631"/>
      <c r="MMG25" s="631"/>
      <c r="MMH25" s="631"/>
      <c r="MMI25" s="631"/>
      <c r="MMJ25" s="631"/>
      <c r="MMK25" s="631"/>
      <c r="MML25" s="631"/>
      <c r="MMM25" s="631"/>
      <c r="MMN25" s="631"/>
      <c r="MMO25" s="631"/>
      <c r="MMP25" s="631"/>
      <c r="MMQ25" s="631"/>
      <c r="MMR25" s="631"/>
      <c r="MMS25" s="631"/>
      <c r="MMT25" s="631"/>
      <c r="MMU25" s="631"/>
      <c r="MMV25" s="631"/>
      <c r="MMW25" s="631"/>
      <c r="MMX25" s="631"/>
      <c r="MMY25" s="631"/>
      <c r="MMZ25" s="631"/>
      <c r="MNA25" s="631"/>
      <c r="MNB25" s="631"/>
      <c r="MNC25" s="631"/>
      <c r="MND25" s="631"/>
      <c r="MNE25" s="631"/>
      <c r="MNF25" s="631"/>
      <c r="MNG25" s="631"/>
      <c r="MNH25" s="631"/>
      <c r="MNI25" s="631"/>
      <c r="MNJ25" s="631"/>
      <c r="MNK25" s="631"/>
      <c r="MNL25" s="631"/>
      <c r="MNM25" s="631"/>
      <c r="MNN25" s="631"/>
      <c r="MNO25" s="631"/>
      <c r="MNP25" s="631"/>
      <c r="MNQ25" s="631"/>
      <c r="MNR25" s="631"/>
      <c r="MNS25" s="631"/>
      <c r="MNT25" s="631"/>
      <c r="MNU25" s="631"/>
      <c r="MNV25" s="631"/>
      <c r="MNW25" s="631"/>
      <c r="MNX25" s="631"/>
      <c r="MNY25" s="631"/>
      <c r="MNZ25" s="631"/>
      <c r="MOA25" s="631"/>
      <c r="MOB25" s="631"/>
      <c r="MOC25" s="631"/>
      <c r="MOD25" s="631"/>
      <c r="MOE25" s="631"/>
      <c r="MOF25" s="631"/>
      <c r="MOG25" s="631"/>
      <c r="MOH25" s="631"/>
      <c r="MOI25" s="631"/>
      <c r="MOJ25" s="631"/>
      <c r="MOK25" s="631"/>
      <c r="MOL25" s="631"/>
      <c r="MOM25" s="631"/>
      <c r="MON25" s="631"/>
      <c r="MOO25" s="631"/>
      <c r="MOP25" s="631"/>
      <c r="MOQ25" s="631"/>
      <c r="MOR25" s="631"/>
      <c r="MOS25" s="631"/>
      <c r="MOT25" s="631"/>
      <c r="MOU25" s="631"/>
      <c r="MOV25" s="631"/>
      <c r="MOW25" s="631"/>
      <c r="MOX25" s="631"/>
      <c r="MOY25" s="631"/>
      <c r="MOZ25" s="631"/>
      <c r="MPA25" s="631"/>
      <c r="MPB25" s="631"/>
      <c r="MPC25" s="631"/>
      <c r="MPD25" s="631"/>
      <c r="MPE25" s="631"/>
      <c r="MPF25" s="631"/>
      <c r="MPG25" s="631"/>
      <c r="MPH25" s="631"/>
      <c r="MPI25" s="631"/>
      <c r="MPJ25" s="631"/>
      <c r="MPK25" s="631"/>
      <c r="MPL25" s="631"/>
      <c r="MPM25" s="631"/>
      <c r="MPN25" s="631"/>
      <c r="MPO25" s="631"/>
      <c r="MPP25" s="631"/>
      <c r="MPQ25" s="631"/>
      <c r="MPR25" s="631"/>
      <c r="MPS25" s="631"/>
      <c r="MPT25" s="631"/>
      <c r="MPU25" s="631"/>
      <c r="MPV25" s="631"/>
      <c r="MPW25" s="631"/>
      <c r="MPX25" s="631"/>
      <c r="MPY25" s="631"/>
      <c r="MPZ25" s="631"/>
      <c r="MQA25" s="631"/>
      <c r="MQB25" s="631"/>
      <c r="MQC25" s="631"/>
      <c r="MQD25" s="631"/>
      <c r="MQE25" s="631"/>
      <c r="MQF25" s="631"/>
      <c r="MQG25" s="631"/>
      <c r="MQH25" s="631"/>
      <c r="MQI25" s="631"/>
      <c r="MQJ25" s="631"/>
      <c r="MQK25" s="631"/>
      <c r="MQL25" s="631"/>
      <c r="MQM25" s="631"/>
      <c r="MQN25" s="631"/>
      <c r="MQO25" s="631"/>
      <c r="MQP25" s="631"/>
      <c r="MQQ25" s="631"/>
      <c r="MQR25" s="631"/>
      <c r="MQS25" s="631"/>
      <c r="MQT25" s="631"/>
      <c r="MQU25" s="631"/>
      <c r="MQV25" s="631"/>
      <c r="MQW25" s="631"/>
      <c r="MQX25" s="631"/>
      <c r="MQY25" s="631"/>
      <c r="MQZ25" s="631"/>
      <c r="MRA25" s="631"/>
      <c r="MRB25" s="631"/>
      <c r="MRC25" s="631"/>
      <c r="MRD25" s="631"/>
      <c r="MRE25" s="631"/>
      <c r="MRF25" s="631"/>
      <c r="MRG25" s="631"/>
      <c r="MRH25" s="631"/>
      <c r="MRI25" s="631"/>
      <c r="MRJ25" s="631"/>
      <c r="MRK25" s="631"/>
      <c r="MRL25" s="631"/>
      <c r="MRM25" s="631"/>
      <c r="MRN25" s="631"/>
      <c r="MRO25" s="631"/>
      <c r="MRP25" s="631"/>
      <c r="MRQ25" s="631"/>
      <c r="MRR25" s="631"/>
      <c r="MRS25" s="631"/>
      <c r="MRT25" s="631"/>
      <c r="MRU25" s="631"/>
      <c r="MRV25" s="631"/>
      <c r="MRW25" s="631"/>
      <c r="MRX25" s="631"/>
      <c r="MRY25" s="631"/>
      <c r="MRZ25" s="631"/>
      <c r="MSA25" s="631"/>
      <c r="MSB25" s="631"/>
      <c r="MSC25" s="631"/>
      <c r="MSD25" s="631"/>
      <c r="MSE25" s="631"/>
      <c r="MSF25" s="631"/>
      <c r="MSG25" s="631"/>
      <c r="MSH25" s="631"/>
      <c r="MSI25" s="631"/>
      <c r="MSJ25" s="631"/>
      <c r="MSK25" s="631"/>
      <c r="MSL25" s="631"/>
      <c r="MSM25" s="631"/>
      <c r="MSN25" s="631"/>
      <c r="MSO25" s="631"/>
      <c r="MSP25" s="631"/>
      <c r="MSQ25" s="631"/>
      <c r="MSR25" s="631"/>
      <c r="MSS25" s="631"/>
      <c r="MST25" s="631"/>
      <c r="MSU25" s="631"/>
      <c r="MSV25" s="631"/>
      <c r="MSW25" s="631"/>
      <c r="MSX25" s="631"/>
      <c r="MSY25" s="631"/>
      <c r="MSZ25" s="631"/>
      <c r="MTA25" s="631"/>
      <c r="MTB25" s="631"/>
      <c r="MTC25" s="631"/>
      <c r="MTD25" s="631"/>
      <c r="MTE25" s="631"/>
      <c r="MTF25" s="631"/>
      <c r="MTG25" s="631"/>
      <c r="MTH25" s="631"/>
      <c r="MTI25" s="631"/>
      <c r="MTJ25" s="631"/>
      <c r="MTK25" s="631"/>
      <c r="MTL25" s="631"/>
      <c r="MTM25" s="631"/>
      <c r="MTN25" s="631"/>
      <c r="MTO25" s="631"/>
      <c r="MTP25" s="631"/>
      <c r="MTQ25" s="631"/>
      <c r="MTR25" s="631"/>
      <c r="MTS25" s="631"/>
      <c r="MTT25" s="631"/>
      <c r="MTU25" s="631"/>
      <c r="MTV25" s="631"/>
      <c r="MTW25" s="631"/>
      <c r="MTX25" s="631"/>
      <c r="MTY25" s="631"/>
      <c r="MTZ25" s="631"/>
      <c r="MUA25" s="631"/>
      <c r="MUB25" s="631"/>
      <c r="MUC25" s="631"/>
      <c r="MUD25" s="631"/>
      <c r="MUE25" s="631"/>
      <c r="MUF25" s="631"/>
      <c r="MUG25" s="631"/>
      <c r="MUH25" s="631"/>
      <c r="MUI25" s="631"/>
      <c r="MUJ25" s="631"/>
      <c r="MUK25" s="631"/>
      <c r="MUL25" s="631"/>
      <c r="MUM25" s="631"/>
      <c r="MUN25" s="631"/>
      <c r="MUO25" s="631"/>
      <c r="MUP25" s="631"/>
      <c r="MUQ25" s="631"/>
      <c r="MUR25" s="631"/>
      <c r="MUS25" s="631"/>
      <c r="MUT25" s="631"/>
      <c r="MUU25" s="631"/>
      <c r="MUV25" s="631"/>
      <c r="MUW25" s="631"/>
      <c r="MUX25" s="631"/>
      <c r="MUY25" s="631"/>
      <c r="MUZ25" s="631"/>
      <c r="MVA25" s="631"/>
      <c r="MVB25" s="631"/>
      <c r="MVC25" s="631"/>
      <c r="MVD25" s="631"/>
      <c r="MVE25" s="631"/>
      <c r="MVF25" s="631"/>
      <c r="MVG25" s="631"/>
      <c r="MVH25" s="631"/>
      <c r="MVI25" s="631"/>
      <c r="MVJ25" s="631"/>
      <c r="MVK25" s="631"/>
      <c r="MVL25" s="631"/>
      <c r="MVM25" s="631"/>
      <c r="MVN25" s="631"/>
      <c r="MVO25" s="631"/>
      <c r="MVP25" s="631"/>
      <c r="MVQ25" s="631"/>
      <c r="MVR25" s="631"/>
      <c r="MVS25" s="631"/>
      <c r="MVT25" s="631"/>
      <c r="MVU25" s="631"/>
      <c r="MVV25" s="631"/>
      <c r="MVW25" s="631"/>
      <c r="MVX25" s="631"/>
      <c r="MVY25" s="631"/>
      <c r="MVZ25" s="631"/>
      <c r="MWA25" s="631"/>
      <c r="MWB25" s="631"/>
      <c r="MWC25" s="631"/>
      <c r="MWD25" s="631"/>
      <c r="MWE25" s="631"/>
      <c r="MWF25" s="631"/>
      <c r="MWG25" s="631"/>
      <c r="MWH25" s="631"/>
      <c r="MWI25" s="631"/>
      <c r="MWJ25" s="631"/>
      <c r="MWK25" s="631"/>
      <c r="MWL25" s="631"/>
      <c r="MWM25" s="631"/>
      <c r="MWN25" s="631"/>
      <c r="MWO25" s="631"/>
      <c r="MWP25" s="631"/>
      <c r="MWQ25" s="631"/>
      <c r="MWR25" s="631"/>
      <c r="MWS25" s="631"/>
      <c r="MWT25" s="631"/>
      <c r="MWU25" s="631"/>
      <c r="MWV25" s="631"/>
      <c r="MWW25" s="631"/>
      <c r="MWX25" s="631"/>
      <c r="MWY25" s="631"/>
      <c r="MWZ25" s="631"/>
      <c r="MXA25" s="631"/>
      <c r="MXB25" s="631"/>
      <c r="MXC25" s="631"/>
      <c r="MXD25" s="631"/>
      <c r="MXE25" s="631"/>
      <c r="MXF25" s="631"/>
      <c r="MXG25" s="631"/>
      <c r="MXH25" s="631"/>
      <c r="MXI25" s="631"/>
      <c r="MXJ25" s="631"/>
      <c r="MXK25" s="631"/>
      <c r="MXL25" s="631"/>
      <c r="MXM25" s="631"/>
      <c r="MXN25" s="631"/>
      <c r="MXO25" s="631"/>
      <c r="MXP25" s="631"/>
      <c r="MXQ25" s="631"/>
      <c r="MXR25" s="631"/>
      <c r="MXS25" s="631"/>
      <c r="MXT25" s="631"/>
      <c r="MXU25" s="631"/>
      <c r="MXV25" s="631"/>
      <c r="MXW25" s="631"/>
      <c r="MXX25" s="631"/>
      <c r="MXY25" s="631"/>
      <c r="MXZ25" s="631"/>
      <c r="MYA25" s="631"/>
      <c r="MYB25" s="631"/>
      <c r="MYC25" s="631"/>
      <c r="MYD25" s="631"/>
      <c r="MYE25" s="631"/>
      <c r="MYF25" s="631"/>
      <c r="MYG25" s="631"/>
      <c r="MYH25" s="631"/>
      <c r="MYI25" s="631"/>
      <c r="MYJ25" s="631"/>
      <c r="MYK25" s="631"/>
      <c r="MYL25" s="631"/>
      <c r="MYM25" s="631"/>
      <c r="MYN25" s="631"/>
      <c r="MYO25" s="631"/>
      <c r="MYP25" s="631"/>
      <c r="MYQ25" s="631"/>
      <c r="MYR25" s="631"/>
      <c r="MYS25" s="631"/>
      <c r="MYT25" s="631"/>
      <c r="MYU25" s="631"/>
      <c r="MYV25" s="631"/>
      <c r="MYW25" s="631"/>
      <c r="MYX25" s="631"/>
      <c r="MYY25" s="631"/>
      <c r="MYZ25" s="631"/>
      <c r="MZA25" s="631"/>
      <c r="MZB25" s="631"/>
      <c r="MZC25" s="631"/>
      <c r="MZD25" s="631"/>
      <c r="MZE25" s="631"/>
      <c r="MZF25" s="631"/>
      <c r="MZG25" s="631"/>
      <c r="MZH25" s="631"/>
      <c r="MZI25" s="631"/>
      <c r="MZJ25" s="631"/>
      <c r="MZK25" s="631"/>
      <c r="MZL25" s="631"/>
      <c r="MZM25" s="631"/>
      <c r="MZN25" s="631"/>
      <c r="MZO25" s="631"/>
      <c r="MZP25" s="631"/>
      <c r="MZQ25" s="631"/>
      <c r="MZR25" s="631"/>
      <c r="MZS25" s="631"/>
      <c r="MZT25" s="631"/>
      <c r="MZU25" s="631"/>
      <c r="MZV25" s="631"/>
      <c r="MZW25" s="631"/>
      <c r="MZX25" s="631"/>
      <c r="MZY25" s="631"/>
      <c r="MZZ25" s="631"/>
      <c r="NAA25" s="631"/>
      <c r="NAB25" s="631"/>
      <c r="NAC25" s="631"/>
      <c r="NAD25" s="631"/>
      <c r="NAE25" s="631"/>
      <c r="NAF25" s="631"/>
      <c r="NAG25" s="631"/>
      <c r="NAH25" s="631"/>
      <c r="NAI25" s="631"/>
      <c r="NAJ25" s="631"/>
      <c r="NAK25" s="631"/>
      <c r="NAL25" s="631"/>
      <c r="NAM25" s="631"/>
      <c r="NAN25" s="631"/>
      <c r="NAO25" s="631"/>
      <c r="NAP25" s="631"/>
      <c r="NAQ25" s="631"/>
      <c r="NAR25" s="631"/>
      <c r="NAS25" s="631"/>
      <c r="NAT25" s="631"/>
      <c r="NAU25" s="631"/>
      <c r="NAV25" s="631"/>
      <c r="NAW25" s="631"/>
      <c r="NAX25" s="631"/>
      <c r="NAY25" s="631"/>
      <c r="NAZ25" s="631"/>
      <c r="NBA25" s="631"/>
      <c r="NBB25" s="631"/>
      <c r="NBC25" s="631"/>
      <c r="NBD25" s="631"/>
      <c r="NBE25" s="631"/>
      <c r="NBF25" s="631"/>
      <c r="NBG25" s="631"/>
      <c r="NBH25" s="631"/>
      <c r="NBI25" s="631"/>
      <c r="NBJ25" s="631"/>
      <c r="NBK25" s="631"/>
      <c r="NBL25" s="631"/>
      <c r="NBM25" s="631"/>
      <c r="NBN25" s="631"/>
      <c r="NBO25" s="631"/>
      <c r="NBP25" s="631"/>
      <c r="NBQ25" s="631"/>
      <c r="NBR25" s="631"/>
      <c r="NBS25" s="631"/>
      <c r="NBT25" s="631"/>
      <c r="NBU25" s="631"/>
      <c r="NBV25" s="631"/>
      <c r="NBW25" s="631"/>
      <c r="NBX25" s="631"/>
      <c r="NBY25" s="631"/>
      <c r="NBZ25" s="631"/>
      <c r="NCA25" s="631"/>
      <c r="NCB25" s="631"/>
      <c r="NCC25" s="631"/>
      <c r="NCD25" s="631"/>
      <c r="NCE25" s="631"/>
      <c r="NCF25" s="631"/>
      <c r="NCG25" s="631"/>
      <c r="NCH25" s="631"/>
      <c r="NCI25" s="631"/>
      <c r="NCJ25" s="631"/>
      <c r="NCK25" s="631"/>
      <c r="NCL25" s="631"/>
      <c r="NCM25" s="631"/>
      <c r="NCN25" s="631"/>
      <c r="NCO25" s="631"/>
      <c r="NCP25" s="631"/>
      <c r="NCQ25" s="631"/>
      <c r="NCR25" s="631"/>
      <c r="NCS25" s="631"/>
      <c r="NCT25" s="631"/>
      <c r="NCU25" s="631"/>
      <c r="NCV25" s="631"/>
      <c r="NCW25" s="631"/>
      <c r="NCX25" s="631"/>
      <c r="NCY25" s="631"/>
      <c r="NCZ25" s="631"/>
      <c r="NDA25" s="631"/>
      <c r="NDB25" s="631"/>
      <c r="NDC25" s="631"/>
      <c r="NDD25" s="631"/>
      <c r="NDE25" s="631"/>
      <c r="NDF25" s="631"/>
      <c r="NDG25" s="631"/>
      <c r="NDH25" s="631"/>
      <c r="NDI25" s="631"/>
      <c r="NDJ25" s="631"/>
      <c r="NDK25" s="631"/>
      <c r="NDL25" s="631"/>
      <c r="NDM25" s="631"/>
      <c r="NDN25" s="631"/>
      <c r="NDO25" s="631"/>
      <c r="NDP25" s="631"/>
      <c r="NDQ25" s="631"/>
      <c r="NDR25" s="631"/>
      <c r="NDS25" s="631"/>
      <c r="NDT25" s="631"/>
      <c r="NDU25" s="631"/>
      <c r="NDV25" s="631"/>
      <c r="NDW25" s="631"/>
      <c r="NDX25" s="631"/>
      <c r="NDY25" s="631"/>
      <c r="NDZ25" s="631"/>
      <c r="NEA25" s="631"/>
      <c r="NEB25" s="631"/>
      <c r="NEC25" s="631"/>
      <c r="NED25" s="631"/>
      <c r="NEE25" s="631"/>
      <c r="NEF25" s="631"/>
      <c r="NEG25" s="631"/>
      <c r="NEH25" s="631"/>
      <c r="NEI25" s="631"/>
      <c r="NEJ25" s="631"/>
      <c r="NEK25" s="631"/>
      <c r="NEL25" s="631"/>
      <c r="NEM25" s="631"/>
      <c r="NEN25" s="631"/>
      <c r="NEO25" s="631"/>
      <c r="NEP25" s="631"/>
      <c r="NEQ25" s="631"/>
      <c r="NER25" s="631"/>
      <c r="NES25" s="631"/>
      <c r="NET25" s="631"/>
      <c r="NEU25" s="631"/>
      <c r="NEV25" s="631"/>
      <c r="NEW25" s="631"/>
      <c r="NEX25" s="631"/>
      <c r="NEY25" s="631"/>
      <c r="NEZ25" s="631"/>
      <c r="NFA25" s="631"/>
      <c r="NFB25" s="631"/>
      <c r="NFC25" s="631"/>
      <c r="NFD25" s="631"/>
      <c r="NFE25" s="631"/>
      <c r="NFF25" s="631"/>
      <c r="NFG25" s="631"/>
      <c r="NFH25" s="631"/>
      <c r="NFI25" s="631"/>
      <c r="NFJ25" s="631"/>
      <c r="NFK25" s="631"/>
      <c r="NFL25" s="631"/>
      <c r="NFM25" s="631"/>
      <c r="NFN25" s="631"/>
      <c r="NFO25" s="631"/>
      <c r="NFP25" s="631"/>
      <c r="NFQ25" s="631"/>
      <c r="NFR25" s="631"/>
      <c r="NFS25" s="631"/>
      <c r="NFT25" s="631"/>
      <c r="NFU25" s="631"/>
      <c r="NFV25" s="631"/>
      <c r="NFW25" s="631"/>
      <c r="NFX25" s="631"/>
      <c r="NFY25" s="631"/>
      <c r="NFZ25" s="631"/>
      <c r="NGA25" s="631"/>
      <c r="NGB25" s="631"/>
      <c r="NGC25" s="631"/>
      <c r="NGD25" s="631"/>
      <c r="NGE25" s="631"/>
      <c r="NGF25" s="631"/>
      <c r="NGG25" s="631"/>
      <c r="NGH25" s="631"/>
      <c r="NGI25" s="631"/>
      <c r="NGJ25" s="631"/>
      <c r="NGK25" s="631"/>
      <c r="NGL25" s="631"/>
      <c r="NGM25" s="631"/>
      <c r="NGN25" s="631"/>
      <c r="NGO25" s="631"/>
      <c r="NGP25" s="631"/>
      <c r="NGQ25" s="631"/>
      <c r="NGR25" s="631"/>
      <c r="NGS25" s="631"/>
      <c r="NGT25" s="631"/>
      <c r="NGU25" s="631"/>
      <c r="NGV25" s="631"/>
      <c r="NGW25" s="631"/>
      <c r="NGX25" s="631"/>
      <c r="NGY25" s="631"/>
      <c r="NGZ25" s="631"/>
      <c r="NHA25" s="631"/>
      <c r="NHB25" s="631"/>
      <c r="NHC25" s="631"/>
      <c r="NHD25" s="631"/>
      <c r="NHE25" s="631"/>
      <c r="NHF25" s="631"/>
      <c r="NHG25" s="631"/>
      <c r="NHH25" s="631"/>
      <c r="NHI25" s="631"/>
      <c r="NHJ25" s="631"/>
      <c r="NHK25" s="631"/>
      <c r="NHL25" s="631"/>
      <c r="NHM25" s="631"/>
      <c r="NHN25" s="631"/>
      <c r="NHO25" s="631"/>
      <c r="NHP25" s="631"/>
      <c r="NHQ25" s="631"/>
      <c r="NHR25" s="631"/>
      <c r="NHS25" s="631"/>
      <c r="NHT25" s="631"/>
      <c r="NHU25" s="631"/>
      <c r="NHV25" s="631"/>
      <c r="NHW25" s="631"/>
      <c r="NHX25" s="631"/>
      <c r="NHY25" s="631"/>
      <c r="NHZ25" s="631"/>
      <c r="NIA25" s="631"/>
      <c r="NIB25" s="631"/>
      <c r="NIC25" s="631"/>
      <c r="NID25" s="631"/>
      <c r="NIE25" s="631"/>
      <c r="NIF25" s="631"/>
      <c r="NIG25" s="631"/>
      <c r="NIH25" s="631"/>
      <c r="NII25" s="631"/>
      <c r="NIJ25" s="631"/>
      <c r="NIK25" s="631"/>
      <c r="NIL25" s="631"/>
      <c r="NIM25" s="631"/>
      <c r="NIN25" s="631"/>
      <c r="NIO25" s="631"/>
      <c r="NIP25" s="631"/>
      <c r="NIQ25" s="631"/>
      <c r="NIR25" s="631"/>
      <c r="NIS25" s="631"/>
      <c r="NIT25" s="631"/>
      <c r="NIU25" s="631"/>
      <c r="NIV25" s="631"/>
      <c r="NIW25" s="631"/>
      <c r="NIX25" s="631"/>
      <c r="NIY25" s="631"/>
      <c r="NIZ25" s="631"/>
      <c r="NJA25" s="631"/>
      <c r="NJB25" s="631"/>
      <c r="NJC25" s="631"/>
      <c r="NJD25" s="631"/>
      <c r="NJE25" s="631"/>
      <c r="NJF25" s="631"/>
      <c r="NJG25" s="631"/>
      <c r="NJH25" s="631"/>
      <c r="NJI25" s="631"/>
      <c r="NJJ25" s="631"/>
      <c r="NJK25" s="631"/>
      <c r="NJL25" s="631"/>
      <c r="NJM25" s="631"/>
      <c r="NJN25" s="631"/>
      <c r="NJO25" s="631"/>
      <c r="NJP25" s="631"/>
      <c r="NJQ25" s="631"/>
      <c r="NJR25" s="631"/>
      <c r="NJS25" s="631"/>
      <c r="NJT25" s="631"/>
      <c r="NJU25" s="631"/>
      <c r="NJV25" s="631"/>
      <c r="NJW25" s="631"/>
      <c r="NJX25" s="631"/>
      <c r="NJY25" s="631"/>
      <c r="NJZ25" s="631"/>
      <c r="NKA25" s="631"/>
      <c r="NKB25" s="631"/>
      <c r="NKC25" s="631"/>
      <c r="NKD25" s="631"/>
      <c r="NKE25" s="631"/>
      <c r="NKF25" s="631"/>
      <c r="NKG25" s="631"/>
      <c r="NKH25" s="631"/>
      <c r="NKI25" s="631"/>
      <c r="NKJ25" s="631"/>
      <c r="NKK25" s="631"/>
      <c r="NKL25" s="631"/>
      <c r="NKM25" s="631"/>
      <c r="NKN25" s="631"/>
      <c r="NKO25" s="631"/>
      <c r="NKP25" s="631"/>
      <c r="NKQ25" s="631"/>
      <c r="NKR25" s="631"/>
      <c r="NKS25" s="631"/>
      <c r="NKT25" s="631"/>
      <c r="NKU25" s="631"/>
      <c r="NKV25" s="631"/>
      <c r="NKW25" s="631"/>
      <c r="NKX25" s="631"/>
      <c r="NKY25" s="631"/>
      <c r="NKZ25" s="631"/>
      <c r="NLA25" s="631"/>
      <c r="NLB25" s="631"/>
      <c r="NLC25" s="631"/>
      <c r="NLD25" s="631"/>
      <c r="NLE25" s="631"/>
      <c r="NLF25" s="631"/>
      <c r="NLG25" s="631"/>
      <c r="NLH25" s="631"/>
      <c r="NLI25" s="631"/>
      <c r="NLJ25" s="631"/>
      <c r="NLK25" s="631"/>
      <c r="NLL25" s="631"/>
      <c r="NLM25" s="631"/>
      <c r="NLN25" s="631"/>
      <c r="NLO25" s="631"/>
      <c r="NLP25" s="631"/>
      <c r="NLQ25" s="631"/>
      <c r="NLR25" s="631"/>
      <c r="NLS25" s="631"/>
      <c r="NLT25" s="631"/>
      <c r="NLU25" s="631"/>
      <c r="NLV25" s="631"/>
      <c r="NLW25" s="631"/>
      <c r="NLX25" s="631"/>
      <c r="NLY25" s="631"/>
      <c r="NLZ25" s="631"/>
      <c r="NMA25" s="631"/>
      <c r="NMB25" s="631"/>
      <c r="NMC25" s="631"/>
      <c r="NMD25" s="631"/>
      <c r="NME25" s="631"/>
      <c r="NMF25" s="631"/>
      <c r="NMG25" s="631"/>
      <c r="NMH25" s="631"/>
      <c r="NMI25" s="631"/>
      <c r="NMJ25" s="631"/>
      <c r="NMK25" s="631"/>
      <c r="NML25" s="631"/>
      <c r="NMM25" s="631"/>
      <c r="NMN25" s="631"/>
      <c r="NMO25" s="631"/>
      <c r="NMP25" s="631"/>
      <c r="NMQ25" s="631"/>
      <c r="NMR25" s="631"/>
      <c r="NMS25" s="631"/>
      <c r="NMT25" s="631"/>
      <c r="NMU25" s="631"/>
      <c r="NMV25" s="631"/>
      <c r="NMW25" s="631"/>
      <c r="NMX25" s="631"/>
      <c r="NMY25" s="631"/>
      <c r="NMZ25" s="631"/>
      <c r="NNA25" s="631"/>
      <c r="NNB25" s="631"/>
      <c r="NNC25" s="631"/>
      <c r="NND25" s="631"/>
      <c r="NNE25" s="631"/>
      <c r="NNF25" s="631"/>
      <c r="NNG25" s="631"/>
      <c r="NNH25" s="631"/>
      <c r="NNI25" s="631"/>
      <c r="NNJ25" s="631"/>
      <c r="NNK25" s="631"/>
      <c r="NNL25" s="631"/>
      <c r="NNM25" s="631"/>
      <c r="NNN25" s="631"/>
      <c r="NNO25" s="631"/>
      <c r="NNP25" s="631"/>
      <c r="NNQ25" s="631"/>
      <c r="NNR25" s="631"/>
      <c r="NNS25" s="631"/>
      <c r="NNT25" s="631"/>
      <c r="NNU25" s="631"/>
      <c r="NNV25" s="631"/>
      <c r="NNW25" s="631"/>
      <c r="NNX25" s="631"/>
      <c r="NNY25" s="631"/>
      <c r="NNZ25" s="631"/>
      <c r="NOA25" s="631"/>
      <c r="NOB25" s="631"/>
      <c r="NOC25" s="631"/>
      <c r="NOD25" s="631"/>
      <c r="NOE25" s="631"/>
      <c r="NOF25" s="631"/>
      <c r="NOG25" s="631"/>
      <c r="NOH25" s="631"/>
      <c r="NOI25" s="631"/>
      <c r="NOJ25" s="631"/>
      <c r="NOK25" s="631"/>
      <c r="NOL25" s="631"/>
      <c r="NOM25" s="631"/>
      <c r="NON25" s="631"/>
      <c r="NOO25" s="631"/>
      <c r="NOP25" s="631"/>
      <c r="NOQ25" s="631"/>
      <c r="NOR25" s="631"/>
      <c r="NOS25" s="631"/>
      <c r="NOT25" s="631"/>
      <c r="NOU25" s="631"/>
      <c r="NOV25" s="631"/>
      <c r="NOW25" s="631"/>
      <c r="NOX25" s="631"/>
      <c r="NOY25" s="631"/>
      <c r="NOZ25" s="631"/>
      <c r="NPA25" s="631"/>
      <c r="NPB25" s="631"/>
      <c r="NPC25" s="631"/>
      <c r="NPD25" s="631"/>
      <c r="NPE25" s="631"/>
      <c r="NPF25" s="631"/>
      <c r="NPG25" s="631"/>
      <c r="NPH25" s="631"/>
      <c r="NPI25" s="631"/>
      <c r="NPJ25" s="631"/>
      <c r="NPK25" s="631"/>
      <c r="NPL25" s="631"/>
      <c r="NPM25" s="631"/>
      <c r="NPN25" s="631"/>
      <c r="NPO25" s="631"/>
      <c r="NPP25" s="631"/>
      <c r="NPQ25" s="631"/>
      <c r="NPR25" s="631"/>
      <c r="NPS25" s="631"/>
      <c r="NPT25" s="631"/>
      <c r="NPU25" s="631"/>
      <c r="NPV25" s="631"/>
      <c r="NPW25" s="631"/>
      <c r="NPX25" s="631"/>
      <c r="NPY25" s="631"/>
      <c r="NPZ25" s="631"/>
      <c r="NQA25" s="631"/>
      <c r="NQB25" s="631"/>
      <c r="NQC25" s="631"/>
      <c r="NQD25" s="631"/>
      <c r="NQE25" s="631"/>
      <c r="NQF25" s="631"/>
      <c r="NQG25" s="631"/>
      <c r="NQH25" s="631"/>
      <c r="NQI25" s="631"/>
      <c r="NQJ25" s="631"/>
      <c r="NQK25" s="631"/>
      <c r="NQL25" s="631"/>
      <c r="NQM25" s="631"/>
      <c r="NQN25" s="631"/>
      <c r="NQO25" s="631"/>
      <c r="NQP25" s="631"/>
      <c r="NQQ25" s="631"/>
      <c r="NQR25" s="631"/>
      <c r="NQS25" s="631"/>
      <c r="NQT25" s="631"/>
      <c r="NQU25" s="631"/>
      <c r="NQV25" s="631"/>
      <c r="NQW25" s="631"/>
      <c r="NQX25" s="631"/>
      <c r="NQY25" s="631"/>
      <c r="NQZ25" s="631"/>
      <c r="NRA25" s="631"/>
      <c r="NRB25" s="631"/>
      <c r="NRC25" s="631"/>
      <c r="NRD25" s="631"/>
      <c r="NRE25" s="631"/>
      <c r="NRF25" s="631"/>
      <c r="NRG25" s="631"/>
      <c r="NRH25" s="631"/>
      <c r="NRI25" s="631"/>
      <c r="NRJ25" s="631"/>
      <c r="NRK25" s="631"/>
      <c r="NRL25" s="631"/>
      <c r="NRM25" s="631"/>
      <c r="NRN25" s="631"/>
      <c r="NRO25" s="631"/>
      <c r="NRP25" s="631"/>
      <c r="NRQ25" s="631"/>
      <c r="NRR25" s="631"/>
      <c r="NRS25" s="631"/>
      <c r="NRT25" s="631"/>
      <c r="NRU25" s="631"/>
      <c r="NRV25" s="631"/>
      <c r="NRW25" s="631"/>
      <c r="NRX25" s="631"/>
      <c r="NRY25" s="631"/>
      <c r="NRZ25" s="631"/>
      <c r="NSA25" s="631"/>
      <c r="NSB25" s="631"/>
      <c r="NSC25" s="631"/>
      <c r="NSD25" s="631"/>
      <c r="NSE25" s="631"/>
      <c r="NSF25" s="631"/>
      <c r="NSG25" s="631"/>
      <c r="NSH25" s="631"/>
      <c r="NSI25" s="631"/>
      <c r="NSJ25" s="631"/>
      <c r="NSK25" s="631"/>
      <c r="NSL25" s="631"/>
      <c r="NSM25" s="631"/>
      <c r="NSN25" s="631"/>
      <c r="NSO25" s="631"/>
      <c r="NSP25" s="631"/>
      <c r="NSQ25" s="631"/>
      <c r="NSR25" s="631"/>
      <c r="NSS25" s="631"/>
      <c r="NST25" s="631"/>
      <c r="NSU25" s="631"/>
      <c r="NSV25" s="631"/>
      <c r="NSW25" s="631"/>
      <c r="NSX25" s="631"/>
      <c r="NSY25" s="631"/>
      <c r="NSZ25" s="631"/>
      <c r="NTA25" s="631"/>
      <c r="NTB25" s="631"/>
      <c r="NTC25" s="631"/>
      <c r="NTD25" s="631"/>
      <c r="NTE25" s="631"/>
      <c r="NTF25" s="631"/>
      <c r="NTG25" s="631"/>
      <c r="NTH25" s="631"/>
      <c r="NTI25" s="631"/>
      <c r="NTJ25" s="631"/>
      <c r="NTK25" s="631"/>
      <c r="NTL25" s="631"/>
      <c r="NTM25" s="631"/>
      <c r="NTN25" s="631"/>
      <c r="NTO25" s="631"/>
      <c r="NTP25" s="631"/>
      <c r="NTQ25" s="631"/>
      <c r="NTR25" s="631"/>
      <c r="NTS25" s="631"/>
      <c r="NTT25" s="631"/>
      <c r="NTU25" s="631"/>
      <c r="NTV25" s="631"/>
      <c r="NTW25" s="631"/>
      <c r="NTX25" s="631"/>
      <c r="NTY25" s="631"/>
      <c r="NTZ25" s="631"/>
      <c r="NUA25" s="631"/>
      <c r="NUB25" s="631"/>
      <c r="NUC25" s="631"/>
      <c r="NUD25" s="631"/>
      <c r="NUE25" s="631"/>
      <c r="NUF25" s="631"/>
      <c r="NUG25" s="631"/>
      <c r="NUH25" s="631"/>
      <c r="NUI25" s="631"/>
      <c r="NUJ25" s="631"/>
      <c r="NUK25" s="631"/>
      <c r="NUL25" s="631"/>
      <c r="NUM25" s="631"/>
      <c r="NUN25" s="631"/>
      <c r="NUO25" s="631"/>
      <c r="NUP25" s="631"/>
      <c r="NUQ25" s="631"/>
      <c r="NUR25" s="631"/>
      <c r="NUS25" s="631"/>
      <c r="NUT25" s="631"/>
      <c r="NUU25" s="631"/>
      <c r="NUV25" s="631"/>
      <c r="NUW25" s="631"/>
      <c r="NUX25" s="631"/>
      <c r="NUY25" s="631"/>
      <c r="NUZ25" s="631"/>
      <c r="NVA25" s="631"/>
      <c r="NVB25" s="631"/>
      <c r="NVC25" s="631"/>
      <c r="NVD25" s="631"/>
      <c r="NVE25" s="631"/>
      <c r="NVF25" s="631"/>
      <c r="NVG25" s="631"/>
      <c r="NVH25" s="631"/>
      <c r="NVI25" s="631"/>
      <c r="NVJ25" s="631"/>
      <c r="NVK25" s="631"/>
      <c r="NVL25" s="631"/>
      <c r="NVM25" s="631"/>
      <c r="NVN25" s="631"/>
      <c r="NVO25" s="631"/>
      <c r="NVP25" s="631"/>
      <c r="NVQ25" s="631"/>
      <c r="NVR25" s="631"/>
      <c r="NVS25" s="631"/>
      <c r="NVT25" s="631"/>
      <c r="NVU25" s="631"/>
      <c r="NVV25" s="631"/>
      <c r="NVW25" s="631"/>
      <c r="NVX25" s="631"/>
      <c r="NVY25" s="631"/>
      <c r="NVZ25" s="631"/>
      <c r="NWA25" s="631"/>
      <c r="NWB25" s="631"/>
      <c r="NWC25" s="631"/>
      <c r="NWD25" s="631"/>
      <c r="NWE25" s="631"/>
      <c r="NWF25" s="631"/>
      <c r="NWG25" s="631"/>
      <c r="NWH25" s="631"/>
      <c r="NWI25" s="631"/>
      <c r="NWJ25" s="631"/>
      <c r="NWK25" s="631"/>
      <c r="NWL25" s="631"/>
      <c r="NWM25" s="631"/>
      <c r="NWN25" s="631"/>
      <c r="NWO25" s="631"/>
      <c r="NWP25" s="631"/>
      <c r="NWQ25" s="631"/>
      <c r="NWR25" s="631"/>
      <c r="NWS25" s="631"/>
      <c r="NWT25" s="631"/>
      <c r="NWU25" s="631"/>
      <c r="NWV25" s="631"/>
      <c r="NWW25" s="631"/>
      <c r="NWX25" s="631"/>
      <c r="NWY25" s="631"/>
      <c r="NWZ25" s="631"/>
      <c r="NXA25" s="631"/>
      <c r="NXB25" s="631"/>
      <c r="NXC25" s="631"/>
      <c r="NXD25" s="631"/>
      <c r="NXE25" s="631"/>
      <c r="NXF25" s="631"/>
      <c r="NXG25" s="631"/>
      <c r="NXH25" s="631"/>
      <c r="NXI25" s="631"/>
      <c r="NXJ25" s="631"/>
      <c r="NXK25" s="631"/>
      <c r="NXL25" s="631"/>
      <c r="NXM25" s="631"/>
      <c r="NXN25" s="631"/>
      <c r="NXO25" s="631"/>
      <c r="NXP25" s="631"/>
      <c r="NXQ25" s="631"/>
      <c r="NXR25" s="631"/>
      <c r="NXS25" s="631"/>
      <c r="NXT25" s="631"/>
      <c r="NXU25" s="631"/>
      <c r="NXV25" s="631"/>
      <c r="NXW25" s="631"/>
      <c r="NXX25" s="631"/>
      <c r="NXY25" s="631"/>
      <c r="NXZ25" s="631"/>
      <c r="NYA25" s="631"/>
      <c r="NYB25" s="631"/>
      <c r="NYC25" s="631"/>
      <c r="NYD25" s="631"/>
      <c r="NYE25" s="631"/>
      <c r="NYF25" s="631"/>
      <c r="NYG25" s="631"/>
      <c r="NYH25" s="631"/>
      <c r="NYI25" s="631"/>
      <c r="NYJ25" s="631"/>
      <c r="NYK25" s="631"/>
      <c r="NYL25" s="631"/>
      <c r="NYM25" s="631"/>
      <c r="NYN25" s="631"/>
      <c r="NYO25" s="631"/>
      <c r="NYP25" s="631"/>
      <c r="NYQ25" s="631"/>
      <c r="NYR25" s="631"/>
      <c r="NYS25" s="631"/>
      <c r="NYT25" s="631"/>
      <c r="NYU25" s="631"/>
      <c r="NYV25" s="631"/>
      <c r="NYW25" s="631"/>
      <c r="NYX25" s="631"/>
      <c r="NYY25" s="631"/>
      <c r="NYZ25" s="631"/>
      <c r="NZA25" s="631"/>
      <c r="NZB25" s="631"/>
      <c r="NZC25" s="631"/>
      <c r="NZD25" s="631"/>
      <c r="NZE25" s="631"/>
      <c r="NZF25" s="631"/>
      <c r="NZG25" s="631"/>
      <c r="NZH25" s="631"/>
      <c r="NZI25" s="631"/>
      <c r="NZJ25" s="631"/>
      <c r="NZK25" s="631"/>
      <c r="NZL25" s="631"/>
      <c r="NZM25" s="631"/>
      <c r="NZN25" s="631"/>
      <c r="NZO25" s="631"/>
      <c r="NZP25" s="631"/>
      <c r="NZQ25" s="631"/>
      <c r="NZR25" s="631"/>
      <c r="NZS25" s="631"/>
      <c r="NZT25" s="631"/>
      <c r="NZU25" s="631"/>
      <c r="NZV25" s="631"/>
      <c r="NZW25" s="631"/>
      <c r="NZX25" s="631"/>
      <c r="NZY25" s="631"/>
      <c r="NZZ25" s="631"/>
      <c r="OAA25" s="631"/>
      <c r="OAB25" s="631"/>
      <c r="OAC25" s="631"/>
      <c r="OAD25" s="631"/>
      <c r="OAE25" s="631"/>
      <c r="OAF25" s="631"/>
      <c r="OAG25" s="631"/>
      <c r="OAH25" s="631"/>
      <c r="OAI25" s="631"/>
      <c r="OAJ25" s="631"/>
      <c r="OAK25" s="631"/>
      <c r="OAL25" s="631"/>
      <c r="OAM25" s="631"/>
      <c r="OAN25" s="631"/>
      <c r="OAO25" s="631"/>
      <c r="OAP25" s="631"/>
      <c r="OAQ25" s="631"/>
      <c r="OAR25" s="631"/>
      <c r="OAS25" s="631"/>
      <c r="OAT25" s="631"/>
      <c r="OAU25" s="631"/>
      <c r="OAV25" s="631"/>
      <c r="OAW25" s="631"/>
      <c r="OAX25" s="631"/>
      <c r="OAY25" s="631"/>
      <c r="OAZ25" s="631"/>
      <c r="OBA25" s="631"/>
      <c r="OBB25" s="631"/>
      <c r="OBC25" s="631"/>
      <c r="OBD25" s="631"/>
      <c r="OBE25" s="631"/>
      <c r="OBF25" s="631"/>
      <c r="OBG25" s="631"/>
      <c r="OBH25" s="631"/>
      <c r="OBI25" s="631"/>
      <c r="OBJ25" s="631"/>
      <c r="OBK25" s="631"/>
      <c r="OBL25" s="631"/>
      <c r="OBM25" s="631"/>
      <c r="OBN25" s="631"/>
      <c r="OBO25" s="631"/>
      <c r="OBP25" s="631"/>
      <c r="OBQ25" s="631"/>
      <c r="OBR25" s="631"/>
      <c r="OBS25" s="631"/>
      <c r="OBT25" s="631"/>
      <c r="OBU25" s="631"/>
      <c r="OBV25" s="631"/>
      <c r="OBW25" s="631"/>
      <c r="OBX25" s="631"/>
      <c r="OBY25" s="631"/>
      <c r="OBZ25" s="631"/>
      <c r="OCA25" s="631"/>
      <c r="OCB25" s="631"/>
      <c r="OCC25" s="631"/>
      <c r="OCD25" s="631"/>
      <c r="OCE25" s="631"/>
      <c r="OCF25" s="631"/>
      <c r="OCG25" s="631"/>
      <c r="OCH25" s="631"/>
      <c r="OCI25" s="631"/>
      <c r="OCJ25" s="631"/>
      <c r="OCK25" s="631"/>
      <c r="OCL25" s="631"/>
      <c r="OCM25" s="631"/>
      <c r="OCN25" s="631"/>
      <c r="OCO25" s="631"/>
      <c r="OCP25" s="631"/>
      <c r="OCQ25" s="631"/>
      <c r="OCR25" s="631"/>
      <c r="OCS25" s="631"/>
      <c r="OCT25" s="631"/>
      <c r="OCU25" s="631"/>
      <c r="OCV25" s="631"/>
      <c r="OCW25" s="631"/>
      <c r="OCX25" s="631"/>
      <c r="OCY25" s="631"/>
      <c r="OCZ25" s="631"/>
      <c r="ODA25" s="631"/>
      <c r="ODB25" s="631"/>
      <c r="ODC25" s="631"/>
      <c r="ODD25" s="631"/>
      <c r="ODE25" s="631"/>
      <c r="ODF25" s="631"/>
      <c r="ODG25" s="631"/>
      <c r="ODH25" s="631"/>
      <c r="ODI25" s="631"/>
      <c r="ODJ25" s="631"/>
      <c r="ODK25" s="631"/>
      <c r="ODL25" s="631"/>
      <c r="ODM25" s="631"/>
      <c r="ODN25" s="631"/>
      <c r="ODO25" s="631"/>
      <c r="ODP25" s="631"/>
      <c r="ODQ25" s="631"/>
      <c r="ODR25" s="631"/>
      <c r="ODS25" s="631"/>
      <c r="ODT25" s="631"/>
      <c r="ODU25" s="631"/>
      <c r="ODV25" s="631"/>
      <c r="ODW25" s="631"/>
      <c r="ODX25" s="631"/>
      <c r="ODY25" s="631"/>
      <c r="ODZ25" s="631"/>
      <c r="OEA25" s="631"/>
      <c r="OEB25" s="631"/>
      <c r="OEC25" s="631"/>
      <c r="OED25" s="631"/>
      <c r="OEE25" s="631"/>
      <c r="OEF25" s="631"/>
      <c r="OEG25" s="631"/>
      <c r="OEH25" s="631"/>
      <c r="OEI25" s="631"/>
      <c r="OEJ25" s="631"/>
      <c r="OEK25" s="631"/>
      <c r="OEL25" s="631"/>
      <c r="OEM25" s="631"/>
      <c r="OEN25" s="631"/>
      <c r="OEO25" s="631"/>
      <c r="OEP25" s="631"/>
      <c r="OEQ25" s="631"/>
      <c r="OER25" s="631"/>
      <c r="OES25" s="631"/>
      <c r="OET25" s="631"/>
      <c r="OEU25" s="631"/>
      <c r="OEV25" s="631"/>
      <c r="OEW25" s="631"/>
      <c r="OEX25" s="631"/>
      <c r="OEY25" s="631"/>
      <c r="OEZ25" s="631"/>
      <c r="OFA25" s="631"/>
      <c r="OFB25" s="631"/>
      <c r="OFC25" s="631"/>
      <c r="OFD25" s="631"/>
      <c r="OFE25" s="631"/>
      <c r="OFF25" s="631"/>
      <c r="OFG25" s="631"/>
      <c r="OFH25" s="631"/>
      <c r="OFI25" s="631"/>
      <c r="OFJ25" s="631"/>
      <c r="OFK25" s="631"/>
      <c r="OFL25" s="631"/>
      <c r="OFM25" s="631"/>
      <c r="OFN25" s="631"/>
      <c r="OFO25" s="631"/>
      <c r="OFP25" s="631"/>
      <c r="OFQ25" s="631"/>
      <c r="OFR25" s="631"/>
      <c r="OFS25" s="631"/>
      <c r="OFT25" s="631"/>
      <c r="OFU25" s="631"/>
      <c r="OFV25" s="631"/>
      <c r="OFW25" s="631"/>
      <c r="OFX25" s="631"/>
      <c r="OFY25" s="631"/>
      <c r="OFZ25" s="631"/>
      <c r="OGA25" s="631"/>
      <c r="OGB25" s="631"/>
      <c r="OGC25" s="631"/>
      <c r="OGD25" s="631"/>
      <c r="OGE25" s="631"/>
      <c r="OGF25" s="631"/>
      <c r="OGG25" s="631"/>
      <c r="OGH25" s="631"/>
      <c r="OGI25" s="631"/>
      <c r="OGJ25" s="631"/>
      <c r="OGK25" s="631"/>
      <c r="OGL25" s="631"/>
      <c r="OGM25" s="631"/>
      <c r="OGN25" s="631"/>
      <c r="OGO25" s="631"/>
      <c r="OGP25" s="631"/>
      <c r="OGQ25" s="631"/>
      <c r="OGR25" s="631"/>
      <c r="OGS25" s="631"/>
      <c r="OGT25" s="631"/>
      <c r="OGU25" s="631"/>
      <c r="OGV25" s="631"/>
      <c r="OGW25" s="631"/>
      <c r="OGX25" s="631"/>
      <c r="OGY25" s="631"/>
      <c r="OGZ25" s="631"/>
      <c r="OHA25" s="631"/>
      <c r="OHB25" s="631"/>
      <c r="OHC25" s="631"/>
      <c r="OHD25" s="631"/>
      <c r="OHE25" s="631"/>
      <c r="OHF25" s="631"/>
      <c r="OHG25" s="631"/>
      <c r="OHH25" s="631"/>
      <c r="OHI25" s="631"/>
      <c r="OHJ25" s="631"/>
      <c r="OHK25" s="631"/>
      <c r="OHL25" s="631"/>
      <c r="OHM25" s="631"/>
      <c r="OHN25" s="631"/>
      <c r="OHO25" s="631"/>
      <c r="OHP25" s="631"/>
      <c r="OHQ25" s="631"/>
      <c r="OHR25" s="631"/>
      <c r="OHS25" s="631"/>
      <c r="OHT25" s="631"/>
      <c r="OHU25" s="631"/>
      <c r="OHV25" s="631"/>
      <c r="OHW25" s="631"/>
      <c r="OHX25" s="631"/>
      <c r="OHY25" s="631"/>
      <c r="OHZ25" s="631"/>
      <c r="OIA25" s="631"/>
      <c r="OIB25" s="631"/>
      <c r="OIC25" s="631"/>
      <c r="OID25" s="631"/>
      <c r="OIE25" s="631"/>
      <c r="OIF25" s="631"/>
      <c r="OIG25" s="631"/>
      <c r="OIH25" s="631"/>
      <c r="OII25" s="631"/>
      <c r="OIJ25" s="631"/>
      <c r="OIK25" s="631"/>
      <c r="OIL25" s="631"/>
      <c r="OIM25" s="631"/>
      <c r="OIN25" s="631"/>
      <c r="OIO25" s="631"/>
      <c r="OIP25" s="631"/>
      <c r="OIQ25" s="631"/>
      <c r="OIR25" s="631"/>
      <c r="OIS25" s="631"/>
      <c r="OIT25" s="631"/>
      <c r="OIU25" s="631"/>
      <c r="OIV25" s="631"/>
      <c r="OIW25" s="631"/>
      <c r="OIX25" s="631"/>
      <c r="OIY25" s="631"/>
      <c r="OIZ25" s="631"/>
      <c r="OJA25" s="631"/>
      <c r="OJB25" s="631"/>
      <c r="OJC25" s="631"/>
      <c r="OJD25" s="631"/>
      <c r="OJE25" s="631"/>
      <c r="OJF25" s="631"/>
      <c r="OJG25" s="631"/>
      <c r="OJH25" s="631"/>
      <c r="OJI25" s="631"/>
      <c r="OJJ25" s="631"/>
      <c r="OJK25" s="631"/>
      <c r="OJL25" s="631"/>
      <c r="OJM25" s="631"/>
      <c r="OJN25" s="631"/>
      <c r="OJO25" s="631"/>
      <c r="OJP25" s="631"/>
      <c r="OJQ25" s="631"/>
      <c r="OJR25" s="631"/>
      <c r="OJS25" s="631"/>
      <c r="OJT25" s="631"/>
      <c r="OJU25" s="631"/>
      <c r="OJV25" s="631"/>
      <c r="OJW25" s="631"/>
      <c r="OJX25" s="631"/>
      <c r="OJY25" s="631"/>
      <c r="OJZ25" s="631"/>
      <c r="OKA25" s="631"/>
      <c r="OKB25" s="631"/>
      <c r="OKC25" s="631"/>
      <c r="OKD25" s="631"/>
      <c r="OKE25" s="631"/>
      <c r="OKF25" s="631"/>
      <c r="OKG25" s="631"/>
      <c r="OKH25" s="631"/>
      <c r="OKI25" s="631"/>
      <c r="OKJ25" s="631"/>
      <c r="OKK25" s="631"/>
      <c r="OKL25" s="631"/>
      <c r="OKM25" s="631"/>
      <c r="OKN25" s="631"/>
      <c r="OKO25" s="631"/>
      <c r="OKP25" s="631"/>
      <c r="OKQ25" s="631"/>
      <c r="OKR25" s="631"/>
      <c r="OKS25" s="631"/>
      <c r="OKT25" s="631"/>
      <c r="OKU25" s="631"/>
      <c r="OKV25" s="631"/>
      <c r="OKW25" s="631"/>
      <c r="OKX25" s="631"/>
      <c r="OKY25" s="631"/>
      <c r="OKZ25" s="631"/>
      <c r="OLA25" s="631"/>
      <c r="OLB25" s="631"/>
      <c r="OLC25" s="631"/>
      <c r="OLD25" s="631"/>
      <c r="OLE25" s="631"/>
      <c r="OLF25" s="631"/>
      <c r="OLG25" s="631"/>
      <c r="OLH25" s="631"/>
      <c r="OLI25" s="631"/>
      <c r="OLJ25" s="631"/>
      <c r="OLK25" s="631"/>
      <c r="OLL25" s="631"/>
      <c r="OLM25" s="631"/>
      <c r="OLN25" s="631"/>
      <c r="OLO25" s="631"/>
      <c r="OLP25" s="631"/>
      <c r="OLQ25" s="631"/>
      <c r="OLR25" s="631"/>
      <c r="OLS25" s="631"/>
      <c r="OLT25" s="631"/>
      <c r="OLU25" s="631"/>
      <c r="OLV25" s="631"/>
      <c r="OLW25" s="631"/>
      <c r="OLX25" s="631"/>
      <c r="OLY25" s="631"/>
      <c r="OLZ25" s="631"/>
      <c r="OMA25" s="631"/>
      <c r="OMB25" s="631"/>
      <c r="OMC25" s="631"/>
      <c r="OMD25" s="631"/>
      <c r="OME25" s="631"/>
      <c r="OMF25" s="631"/>
      <c r="OMG25" s="631"/>
      <c r="OMH25" s="631"/>
      <c r="OMI25" s="631"/>
      <c r="OMJ25" s="631"/>
      <c r="OMK25" s="631"/>
      <c r="OML25" s="631"/>
      <c r="OMM25" s="631"/>
      <c r="OMN25" s="631"/>
      <c r="OMO25" s="631"/>
      <c r="OMP25" s="631"/>
      <c r="OMQ25" s="631"/>
      <c r="OMR25" s="631"/>
      <c r="OMS25" s="631"/>
      <c r="OMT25" s="631"/>
      <c r="OMU25" s="631"/>
      <c r="OMV25" s="631"/>
      <c r="OMW25" s="631"/>
      <c r="OMX25" s="631"/>
      <c r="OMY25" s="631"/>
      <c r="OMZ25" s="631"/>
      <c r="ONA25" s="631"/>
      <c r="ONB25" s="631"/>
      <c r="ONC25" s="631"/>
      <c r="OND25" s="631"/>
      <c r="ONE25" s="631"/>
      <c r="ONF25" s="631"/>
      <c r="ONG25" s="631"/>
      <c r="ONH25" s="631"/>
      <c r="ONI25" s="631"/>
      <c r="ONJ25" s="631"/>
      <c r="ONK25" s="631"/>
      <c r="ONL25" s="631"/>
      <c r="ONM25" s="631"/>
      <c r="ONN25" s="631"/>
      <c r="ONO25" s="631"/>
      <c r="ONP25" s="631"/>
      <c r="ONQ25" s="631"/>
      <c r="ONR25" s="631"/>
      <c r="ONS25" s="631"/>
      <c r="ONT25" s="631"/>
      <c r="ONU25" s="631"/>
      <c r="ONV25" s="631"/>
      <c r="ONW25" s="631"/>
      <c r="ONX25" s="631"/>
      <c r="ONY25" s="631"/>
      <c r="ONZ25" s="631"/>
      <c r="OOA25" s="631"/>
      <c r="OOB25" s="631"/>
      <c r="OOC25" s="631"/>
      <c r="OOD25" s="631"/>
      <c r="OOE25" s="631"/>
      <c r="OOF25" s="631"/>
      <c r="OOG25" s="631"/>
      <c r="OOH25" s="631"/>
      <c r="OOI25" s="631"/>
      <c r="OOJ25" s="631"/>
      <c r="OOK25" s="631"/>
      <c r="OOL25" s="631"/>
      <c r="OOM25" s="631"/>
      <c r="OON25" s="631"/>
      <c r="OOO25" s="631"/>
      <c r="OOP25" s="631"/>
      <c r="OOQ25" s="631"/>
      <c r="OOR25" s="631"/>
      <c r="OOS25" s="631"/>
      <c r="OOT25" s="631"/>
      <c r="OOU25" s="631"/>
      <c r="OOV25" s="631"/>
      <c r="OOW25" s="631"/>
      <c r="OOX25" s="631"/>
      <c r="OOY25" s="631"/>
      <c r="OOZ25" s="631"/>
      <c r="OPA25" s="631"/>
      <c r="OPB25" s="631"/>
      <c r="OPC25" s="631"/>
      <c r="OPD25" s="631"/>
      <c r="OPE25" s="631"/>
      <c r="OPF25" s="631"/>
      <c r="OPG25" s="631"/>
      <c r="OPH25" s="631"/>
      <c r="OPI25" s="631"/>
      <c r="OPJ25" s="631"/>
      <c r="OPK25" s="631"/>
      <c r="OPL25" s="631"/>
      <c r="OPM25" s="631"/>
      <c r="OPN25" s="631"/>
      <c r="OPO25" s="631"/>
      <c r="OPP25" s="631"/>
      <c r="OPQ25" s="631"/>
      <c r="OPR25" s="631"/>
      <c r="OPS25" s="631"/>
      <c r="OPT25" s="631"/>
      <c r="OPU25" s="631"/>
      <c r="OPV25" s="631"/>
      <c r="OPW25" s="631"/>
      <c r="OPX25" s="631"/>
      <c r="OPY25" s="631"/>
      <c r="OPZ25" s="631"/>
      <c r="OQA25" s="631"/>
      <c r="OQB25" s="631"/>
      <c r="OQC25" s="631"/>
      <c r="OQD25" s="631"/>
      <c r="OQE25" s="631"/>
      <c r="OQF25" s="631"/>
      <c r="OQG25" s="631"/>
      <c r="OQH25" s="631"/>
      <c r="OQI25" s="631"/>
      <c r="OQJ25" s="631"/>
      <c r="OQK25" s="631"/>
      <c r="OQL25" s="631"/>
      <c r="OQM25" s="631"/>
      <c r="OQN25" s="631"/>
      <c r="OQO25" s="631"/>
      <c r="OQP25" s="631"/>
      <c r="OQQ25" s="631"/>
      <c r="OQR25" s="631"/>
      <c r="OQS25" s="631"/>
      <c r="OQT25" s="631"/>
      <c r="OQU25" s="631"/>
      <c r="OQV25" s="631"/>
      <c r="OQW25" s="631"/>
      <c r="OQX25" s="631"/>
      <c r="OQY25" s="631"/>
      <c r="OQZ25" s="631"/>
      <c r="ORA25" s="631"/>
      <c r="ORB25" s="631"/>
      <c r="ORC25" s="631"/>
      <c r="ORD25" s="631"/>
      <c r="ORE25" s="631"/>
      <c r="ORF25" s="631"/>
      <c r="ORG25" s="631"/>
      <c r="ORH25" s="631"/>
      <c r="ORI25" s="631"/>
      <c r="ORJ25" s="631"/>
      <c r="ORK25" s="631"/>
      <c r="ORL25" s="631"/>
      <c r="ORM25" s="631"/>
      <c r="ORN25" s="631"/>
      <c r="ORO25" s="631"/>
      <c r="ORP25" s="631"/>
      <c r="ORQ25" s="631"/>
      <c r="ORR25" s="631"/>
      <c r="ORS25" s="631"/>
      <c r="ORT25" s="631"/>
      <c r="ORU25" s="631"/>
      <c r="ORV25" s="631"/>
      <c r="ORW25" s="631"/>
      <c r="ORX25" s="631"/>
      <c r="ORY25" s="631"/>
      <c r="ORZ25" s="631"/>
      <c r="OSA25" s="631"/>
      <c r="OSB25" s="631"/>
      <c r="OSC25" s="631"/>
      <c r="OSD25" s="631"/>
      <c r="OSE25" s="631"/>
      <c r="OSF25" s="631"/>
      <c r="OSG25" s="631"/>
      <c r="OSH25" s="631"/>
      <c r="OSI25" s="631"/>
      <c r="OSJ25" s="631"/>
      <c r="OSK25" s="631"/>
      <c r="OSL25" s="631"/>
      <c r="OSM25" s="631"/>
      <c r="OSN25" s="631"/>
      <c r="OSO25" s="631"/>
      <c r="OSP25" s="631"/>
      <c r="OSQ25" s="631"/>
      <c r="OSR25" s="631"/>
      <c r="OSS25" s="631"/>
      <c r="OST25" s="631"/>
      <c r="OSU25" s="631"/>
      <c r="OSV25" s="631"/>
      <c r="OSW25" s="631"/>
      <c r="OSX25" s="631"/>
      <c r="OSY25" s="631"/>
      <c r="OSZ25" s="631"/>
      <c r="OTA25" s="631"/>
      <c r="OTB25" s="631"/>
      <c r="OTC25" s="631"/>
      <c r="OTD25" s="631"/>
      <c r="OTE25" s="631"/>
      <c r="OTF25" s="631"/>
      <c r="OTG25" s="631"/>
      <c r="OTH25" s="631"/>
      <c r="OTI25" s="631"/>
      <c r="OTJ25" s="631"/>
      <c r="OTK25" s="631"/>
      <c r="OTL25" s="631"/>
      <c r="OTM25" s="631"/>
      <c r="OTN25" s="631"/>
      <c r="OTO25" s="631"/>
      <c r="OTP25" s="631"/>
      <c r="OTQ25" s="631"/>
      <c r="OTR25" s="631"/>
      <c r="OTS25" s="631"/>
      <c r="OTT25" s="631"/>
      <c r="OTU25" s="631"/>
      <c r="OTV25" s="631"/>
      <c r="OTW25" s="631"/>
      <c r="OTX25" s="631"/>
      <c r="OTY25" s="631"/>
      <c r="OTZ25" s="631"/>
      <c r="OUA25" s="631"/>
      <c r="OUB25" s="631"/>
      <c r="OUC25" s="631"/>
      <c r="OUD25" s="631"/>
      <c r="OUE25" s="631"/>
      <c r="OUF25" s="631"/>
      <c r="OUG25" s="631"/>
      <c r="OUH25" s="631"/>
      <c r="OUI25" s="631"/>
      <c r="OUJ25" s="631"/>
      <c r="OUK25" s="631"/>
      <c r="OUL25" s="631"/>
      <c r="OUM25" s="631"/>
      <c r="OUN25" s="631"/>
      <c r="OUO25" s="631"/>
      <c r="OUP25" s="631"/>
      <c r="OUQ25" s="631"/>
      <c r="OUR25" s="631"/>
      <c r="OUS25" s="631"/>
      <c r="OUT25" s="631"/>
      <c r="OUU25" s="631"/>
      <c r="OUV25" s="631"/>
      <c r="OUW25" s="631"/>
      <c r="OUX25" s="631"/>
      <c r="OUY25" s="631"/>
      <c r="OUZ25" s="631"/>
      <c r="OVA25" s="631"/>
      <c r="OVB25" s="631"/>
      <c r="OVC25" s="631"/>
      <c r="OVD25" s="631"/>
      <c r="OVE25" s="631"/>
      <c r="OVF25" s="631"/>
      <c r="OVG25" s="631"/>
      <c r="OVH25" s="631"/>
      <c r="OVI25" s="631"/>
      <c r="OVJ25" s="631"/>
      <c r="OVK25" s="631"/>
      <c r="OVL25" s="631"/>
      <c r="OVM25" s="631"/>
      <c r="OVN25" s="631"/>
      <c r="OVO25" s="631"/>
      <c r="OVP25" s="631"/>
      <c r="OVQ25" s="631"/>
      <c r="OVR25" s="631"/>
      <c r="OVS25" s="631"/>
      <c r="OVT25" s="631"/>
      <c r="OVU25" s="631"/>
      <c r="OVV25" s="631"/>
      <c r="OVW25" s="631"/>
      <c r="OVX25" s="631"/>
      <c r="OVY25" s="631"/>
      <c r="OVZ25" s="631"/>
      <c r="OWA25" s="631"/>
      <c r="OWB25" s="631"/>
      <c r="OWC25" s="631"/>
      <c r="OWD25" s="631"/>
      <c r="OWE25" s="631"/>
      <c r="OWF25" s="631"/>
      <c r="OWG25" s="631"/>
      <c r="OWH25" s="631"/>
      <c r="OWI25" s="631"/>
      <c r="OWJ25" s="631"/>
      <c r="OWK25" s="631"/>
      <c r="OWL25" s="631"/>
      <c r="OWM25" s="631"/>
      <c r="OWN25" s="631"/>
      <c r="OWO25" s="631"/>
      <c r="OWP25" s="631"/>
      <c r="OWQ25" s="631"/>
      <c r="OWR25" s="631"/>
      <c r="OWS25" s="631"/>
      <c r="OWT25" s="631"/>
      <c r="OWU25" s="631"/>
      <c r="OWV25" s="631"/>
      <c r="OWW25" s="631"/>
      <c r="OWX25" s="631"/>
      <c r="OWY25" s="631"/>
      <c r="OWZ25" s="631"/>
      <c r="OXA25" s="631"/>
      <c r="OXB25" s="631"/>
      <c r="OXC25" s="631"/>
      <c r="OXD25" s="631"/>
      <c r="OXE25" s="631"/>
      <c r="OXF25" s="631"/>
      <c r="OXG25" s="631"/>
      <c r="OXH25" s="631"/>
      <c r="OXI25" s="631"/>
      <c r="OXJ25" s="631"/>
      <c r="OXK25" s="631"/>
      <c r="OXL25" s="631"/>
      <c r="OXM25" s="631"/>
      <c r="OXN25" s="631"/>
      <c r="OXO25" s="631"/>
      <c r="OXP25" s="631"/>
      <c r="OXQ25" s="631"/>
      <c r="OXR25" s="631"/>
      <c r="OXS25" s="631"/>
      <c r="OXT25" s="631"/>
      <c r="OXU25" s="631"/>
      <c r="OXV25" s="631"/>
      <c r="OXW25" s="631"/>
      <c r="OXX25" s="631"/>
      <c r="OXY25" s="631"/>
      <c r="OXZ25" s="631"/>
      <c r="OYA25" s="631"/>
      <c r="OYB25" s="631"/>
      <c r="OYC25" s="631"/>
      <c r="OYD25" s="631"/>
      <c r="OYE25" s="631"/>
      <c r="OYF25" s="631"/>
      <c r="OYG25" s="631"/>
      <c r="OYH25" s="631"/>
      <c r="OYI25" s="631"/>
      <c r="OYJ25" s="631"/>
      <c r="OYK25" s="631"/>
      <c r="OYL25" s="631"/>
      <c r="OYM25" s="631"/>
      <c r="OYN25" s="631"/>
      <c r="OYO25" s="631"/>
      <c r="OYP25" s="631"/>
      <c r="OYQ25" s="631"/>
      <c r="OYR25" s="631"/>
      <c r="OYS25" s="631"/>
      <c r="OYT25" s="631"/>
      <c r="OYU25" s="631"/>
      <c r="OYV25" s="631"/>
      <c r="OYW25" s="631"/>
      <c r="OYX25" s="631"/>
      <c r="OYY25" s="631"/>
      <c r="OYZ25" s="631"/>
      <c r="OZA25" s="631"/>
      <c r="OZB25" s="631"/>
      <c r="OZC25" s="631"/>
      <c r="OZD25" s="631"/>
      <c r="OZE25" s="631"/>
      <c r="OZF25" s="631"/>
      <c r="OZG25" s="631"/>
      <c r="OZH25" s="631"/>
      <c r="OZI25" s="631"/>
      <c r="OZJ25" s="631"/>
      <c r="OZK25" s="631"/>
      <c r="OZL25" s="631"/>
      <c r="OZM25" s="631"/>
      <c r="OZN25" s="631"/>
      <c r="OZO25" s="631"/>
      <c r="OZP25" s="631"/>
      <c r="OZQ25" s="631"/>
      <c r="OZR25" s="631"/>
      <c r="OZS25" s="631"/>
      <c r="OZT25" s="631"/>
      <c r="OZU25" s="631"/>
      <c r="OZV25" s="631"/>
      <c r="OZW25" s="631"/>
      <c r="OZX25" s="631"/>
      <c r="OZY25" s="631"/>
      <c r="OZZ25" s="631"/>
      <c r="PAA25" s="631"/>
      <c r="PAB25" s="631"/>
      <c r="PAC25" s="631"/>
      <c r="PAD25" s="631"/>
      <c r="PAE25" s="631"/>
      <c r="PAF25" s="631"/>
      <c r="PAG25" s="631"/>
      <c r="PAH25" s="631"/>
      <c r="PAI25" s="631"/>
      <c r="PAJ25" s="631"/>
      <c r="PAK25" s="631"/>
      <c r="PAL25" s="631"/>
      <c r="PAM25" s="631"/>
      <c r="PAN25" s="631"/>
      <c r="PAO25" s="631"/>
      <c r="PAP25" s="631"/>
      <c r="PAQ25" s="631"/>
      <c r="PAR25" s="631"/>
      <c r="PAS25" s="631"/>
      <c r="PAT25" s="631"/>
      <c r="PAU25" s="631"/>
      <c r="PAV25" s="631"/>
      <c r="PAW25" s="631"/>
      <c r="PAX25" s="631"/>
      <c r="PAY25" s="631"/>
      <c r="PAZ25" s="631"/>
      <c r="PBA25" s="631"/>
      <c r="PBB25" s="631"/>
      <c r="PBC25" s="631"/>
      <c r="PBD25" s="631"/>
      <c r="PBE25" s="631"/>
      <c r="PBF25" s="631"/>
      <c r="PBG25" s="631"/>
      <c r="PBH25" s="631"/>
      <c r="PBI25" s="631"/>
      <c r="PBJ25" s="631"/>
      <c r="PBK25" s="631"/>
      <c r="PBL25" s="631"/>
      <c r="PBM25" s="631"/>
      <c r="PBN25" s="631"/>
      <c r="PBO25" s="631"/>
      <c r="PBP25" s="631"/>
      <c r="PBQ25" s="631"/>
      <c r="PBR25" s="631"/>
      <c r="PBS25" s="631"/>
      <c r="PBT25" s="631"/>
      <c r="PBU25" s="631"/>
      <c r="PBV25" s="631"/>
      <c r="PBW25" s="631"/>
      <c r="PBX25" s="631"/>
      <c r="PBY25" s="631"/>
      <c r="PBZ25" s="631"/>
      <c r="PCA25" s="631"/>
      <c r="PCB25" s="631"/>
      <c r="PCC25" s="631"/>
      <c r="PCD25" s="631"/>
      <c r="PCE25" s="631"/>
      <c r="PCF25" s="631"/>
      <c r="PCG25" s="631"/>
      <c r="PCH25" s="631"/>
      <c r="PCI25" s="631"/>
      <c r="PCJ25" s="631"/>
      <c r="PCK25" s="631"/>
      <c r="PCL25" s="631"/>
      <c r="PCM25" s="631"/>
      <c r="PCN25" s="631"/>
      <c r="PCO25" s="631"/>
      <c r="PCP25" s="631"/>
      <c r="PCQ25" s="631"/>
      <c r="PCR25" s="631"/>
      <c r="PCS25" s="631"/>
      <c r="PCT25" s="631"/>
      <c r="PCU25" s="631"/>
      <c r="PCV25" s="631"/>
      <c r="PCW25" s="631"/>
      <c r="PCX25" s="631"/>
      <c r="PCY25" s="631"/>
      <c r="PCZ25" s="631"/>
      <c r="PDA25" s="631"/>
      <c r="PDB25" s="631"/>
      <c r="PDC25" s="631"/>
      <c r="PDD25" s="631"/>
      <c r="PDE25" s="631"/>
      <c r="PDF25" s="631"/>
      <c r="PDG25" s="631"/>
      <c r="PDH25" s="631"/>
      <c r="PDI25" s="631"/>
      <c r="PDJ25" s="631"/>
      <c r="PDK25" s="631"/>
      <c r="PDL25" s="631"/>
      <c r="PDM25" s="631"/>
      <c r="PDN25" s="631"/>
      <c r="PDO25" s="631"/>
      <c r="PDP25" s="631"/>
      <c r="PDQ25" s="631"/>
      <c r="PDR25" s="631"/>
      <c r="PDS25" s="631"/>
      <c r="PDT25" s="631"/>
      <c r="PDU25" s="631"/>
      <c r="PDV25" s="631"/>
      <c r="PDW25" s="631"/>
      <c r="PDX25" s="631"/>
      <c r="PDY25" s="631"/>
      <c r="PDZ25" s="631"/>
      <c r="PEA25" s="631"/>
      <c r="PEB25" s="631"/>
      <c r="PEC25" s="631"/>
      <c r="PED25" s="631"/>
      <c r="PEE25" s="631"/>
      <c r="PEF25" s="631"/>
      <c r="PEG25" s="631"/>
      <c r="PEH25" s="631"/>
      <c r="PEI25" s="631"/>
      <c r="PEJ25" s="631"/>
      <c r="PEK25" s="631"/>
      <c r="PEL25" s="631"/>
      <c r="PEM25" s="631"/>
      <c r="PEN25" s="631"/>
      <c r="PEO25" s="631"/>
      <c r="PEP25" s="631"/>
      <c r="PEQ25" s="631"/>
      <c r="PER25" s="631"/>
      <c r="PES25" s="631"/>
      <c r="PET25" s="631"/>
      <c r="PEU25" s="631"/>
      <c r="PEV25" s="631"/>
      <c r="PEW25" s="631"/>
      <c r="PEX25" s="631"/>
      <c r="PEY25" s="631"/>
      <c r="PEZ25" s="631"/>
      <c r="PFA25" s="631"/>
      <c r="PFB25" s="631"/>
      <c r="PFC25" s="631"/>
      <c r="PFD25" s="631"/>
      <c r="PFE25" s="631"/>
      <c r="PFF25" s="631"/>
      <c r="PFG25" s="631"/>
      <c r="PFH25" s="631"/>
      <c r="PFI25" s="631"/>
      <c r="PFJ25" s="631"/>
      <c r="PFK25" s="631"/>
      <c r="PFL25" s="631"/>
      <c r="PFM25" s="631"/>
      <c r="PFN25" s="631"/>
      <c r="PFO25" s="631"/>
      <c r="PFP25" s="631"/>
      <c r="PFQ25" s="631"/>
      <c r="PFR25" s="631"/>
      <c r="PFS25" s="631"/>
      <c r="PFT25" s="631"/>
      <c r="PFU25" s="631"/>
      <c r="PFV25" s="631"/>
      <c r="PFW25" s="631"/>
      <c r="PFX25" s="631"/>
      <c r="PFY25" s="631"/>
      <c r="PFZ25" s="631"/>
      <c r="PGA25" s="631"/>
      <c r="PGB25" s="631"/>
      <c r="PGC25" s="631"/>
      <c r="PGD25" s="631"/>
      <c r="PGE25" s="631"/>
      <c r="PGF25" s="631"/>
      <c r="PGG25" s="631"/>
      <c r="PGH25" s="631"/>
      <c r="PGI25" s="631"/>
      <c r="PGJ25" s="631"/>
      <c r="PGK25" s="631"/>
      <c r="PGL25" s="631"/>
      <c r="PGM25" s="631"/>
      <c r="PGN25" s="631"/>
      <c r="PGO25" s="631"/>
      <c r="PGP25" s="631"/>
      <c r="PGQ25" s="631"/>
      <c r="PGR25" s="631"/>
      <c r="PGS25" s="631"/>
      <c r="PGT25" s="631"/>
      <c r="PGU25" s="631"/>
      <c r="PGV25" s="631"/>
      <c r="PGW25" s="631"/>
      <c r="PGX25" s="631"/>
      <c r="PGY25" s="631"/>
      <c r="PGZ25" s="631"/>
      <c r="PHA25" s="631"/>
      <c r="PHB25" s="631"/>
      <c r="PHC25" s="631"/>
      <c r="PHD25" s="631"/>
      <c r="PHE25" s="631"/>
      <c r="PHF25" s="631"/>
      <c r="PHG25" s="631"/>
      <c r="PHH25" s="631"/>
      <c r="PHI25" s="631"/>
      <c r="PHJ25" s="631"/>
      <c r="PHK25" s="631"/>
      <c r="PHL25" s="631"/>
      <c r="PHM25" s="631"/>
      <c r="PHN25" s="631"/>
      <c r="PHO25" s="631"/>
      <c r="PHP25" s="631"/>
      <c r="PHQ25" s="631"/>
      <c r="PHR25" s="631"/>
      <c r="PHS25" s="631"/>
      <c r="PHT25" s="631"/>
      <c r="PHU25" s="631"/>
      <c r="PHV25" s="631"/>
      <c r="PHW25" s="631"/>
      <c r="PHX25" s="631"/>
      <c r="PHY25" s="631"/>
      <c r="PHZ25" s="631"/>
      <c r="PIA25" s="631"/>
      <c r="PIB25" s="631"/>
      <c r="PIC25" s="631"/>
      <c r="PID25" s="631"/>
      <c r="PIE25" s="631"/>
      <c r="PIF25" s="631"/>
      <c r="PIG25" s="631"/>
      <c r="PIH25" s="631"/>
      <c r="PII25" s="631"/>
      <c r="PIJ25" s="631"/>
      <c r="PIK25" s="631"/>
      <c r="PIL25" s="631"/>
      <c r="PIM25" s="631"/>
      <c r="PIN25" s="631"/>
      <c r="PIO25" s="631"/>
      <c r="PIP25" s="631"/>
      <c r="PIQ25" s="631"/>
      <c r="PIR25" s="631"/>
      <c r="PIS25" s="631"/>
      <c r="PIT25" s="631"/>
      <c r="PIU25" s="631"/>
      <c r="PIV25" s="631"/>
      <c r="PIW25" s="631"/>
      <c r="PIX25" s="631"/>
      <c r="PIY25" s="631"/>
      <c r="PIZ25" s="631"/>
      <c r="PJA25" s="631"/>
      <c r="PJB25" s="631"/>
      <c r="PJC25" s="631"/>
      <c r="PJD25" s="631"/>
      <c r="PJE25" s="631"/>
      <c r="PJF25" s="631"/>
      <c r="PJG25" s="631"/>
      <c r="PJH25" s="631"/>
      <c r="PJI25" s="631"/>
      <c r="PJJ25" s="631"/>
      <c r="PJK25" s="631"/>
      <c r="PJL25" s="631"/>
      <c r="PJM25" s="631"/>
      <c r="PJN25" s="631"/>
      <c r="PJO25" s="631"/>
      <c r="PJP25" s="631"/>
      <c r="PJQ25" s="631"/>
      <c r="PJR25" s="631"/>
      <c r="PJS25" s="631"/>
      <c r="PJT25" s="631"/>
      <c r="PJU25" s="631"/>
      <c r="PJV25" s="631"/>
      <c r="PJW25" s="631"/>
      <c r="PJX25" s="631"/>
      <c r="PJY25" s="631"/>
      <c r="PJZ25" s="631"/>
      <c r="PKA25" s="631"/>
      <c r="PKB25" s="631"/>
      <c r="PKC25" s="631"/>
      <c r="PKD25" s="631"/>
      <c r="PKE25" s="631"/>
      <c r="PKF25" s="631"/>
      <c r="PKG25" s="631"/>
      <c r="PKH25" s="631"/>
      <c r="PKI25" s="631"/>
      <c r="PKJ25" s="631"/>
      <c r="PKK25" s="631"/>
      <c r="PKL25" s="631"/>
      <c r="PKM25" s="631"/>
      <c r="PKN25" s="631"/>
      <c r="PKO25" s="631"/>
      <c r="PKP25" s="631"/>
      <c r="PKQ25" s="631"/>
      <c r="PKR25" s="631"/>
      <c r="PKS25" s="631"/>
      <c r="PKT25" s="631"/>
      <c r="PKU25" s="631"/>
      <c r="PKV25" s="631"/>
      <c r="PKW25" s="631"/>
      <c r="PKX25" s="631"/>
      <c r="PKY25" s="631"/>
      <c r="PKZ25" s="631"/>
      <c r="PLA25" s="631"/>
      <c r="PLB25" s="631"/>
      <c r="PLC25" s="631"/>
      <c r="PLD25" s="631"/>
      <c r="PLE25" s="631"/>
      <c r="PLF25" s="631"/>
      <c r="PLG25" s="631"/>
      <c r="PLH25" s="631"/>
      <c r="PLI25" s="631"/>
      <c r="PLJ25" s="631"/>
      <c r="PLK25" s="631"/>
      <c r="PLL25" s="631"/>
      <c r="PLM25" s="631"/>
      <c r="PLN25" s="631"/>
      <c r="PLO25" s="631"/>
      <c r="PLP25" s="631"/>
      <c r="PLQ25" s="631"/>
      <c r="PLR25" s="631"/>
      <c r="PLS25" s="631"/>
      <c r="PLT25" s="631"/>
      <c r="PLU25" s="631"/>
      <c r="PLV25" s="631"/>
      <c r="PLW25" s="631"/>
      <c r="PLX25" s="631"/>
      <c r="PLY25" s="631"/>
      <c r="PLZ25" s="631"/>
      <c r="PMA25" s="631"/>
      <c r="PMB25" s="631"/>
      <c r="PMC25" s="631"/>
      <c r="PMD25" s="631"/>
      <c r="PME25" s="631"/>
      <c r="PMF25" s="631"/>
      <c r="PMG25" s="631"/>
      <c r="PMH25" s="631"/>
      <c r="PMI25" s="631"/>
      <c r="PMJ25" s="631"/>
      <c r="PMK25" s="631"/>
      <c r="PML25" s="631"/>
      <c r="PMM25" s="631"/>
      <c r="PMN25" s="631"/>
      <c r="PMO25" s="631"/>
      <c r="PMP25" s="631"/>
      <c r="PMQ25" s="631"/>
      <c r="PMR25" s="631"/>
      <c r="PMS25" s="631"/>
      <c r="PMT25" s="631"/>
      <c r="PMU25" s="631"/>
      <c r="PMV25" s="631"/>
      <c r="PMW25" s="631"/>
      <c r="PMX25" s="631"/>
      <c r="PMY25" s="631"/>
      <c r="PMZ25" s="631"/>
      <c r="PNA25" s="631"/>
      <c r="PNB25" s="631"/>
      <c r="PNC25" s="631"/>
      <c r="PND25" s="631"/>
      <c r="PNE25" s="631"/>
      <c r="PNF25" s="631"/>
      <c r="PNG25" s="631"/>
      <c r="PNH25" s="631"/>
      <c r="PNI25" s="631"/>
      <c r="PNJ25" s="631"/>
      <c r="PNK25" s="631"/>
      <c r="PNL25" s="631"/>
      <c r="PNM25" s="631"/>
      <c r="PNN25" s="631"/>
      <c r="PNO25" s="631"/>
      <c r="PNP25" s="631"/>
      <c r="PNQ25" s="631"/>
      <c r="PNR25" s="631"/>
      <c r="PNS25" s="631"/>
      <c r="PNT25" s="631"/>
      <c r="PNU25" s="631"/>
      <c r="PNV25" s="631"/>
      <c r="PNW25" s="631"/>
      <c r="PNX25" s="631"/>
      <c r="PNY25" s="631"/>
      <c r="PNZ25" s="631"/>
      <c r="POA25" s="631"/>
      <c r="POB25" s="631"/>
      <c r="POC25" s="631"/>
      <c r="POD25" s="631"/>
      <c r="POE25" s="631"/>
      <c r="POF25" s="631"/>
      <c r="POG25" s="631"/>
      <c r="POH25" s="631"/>
      <c r="POI25" s="631"/>
      <c r="POJ25" s="631"/>
      <c r="POK25" s="631"/>
      <c r="POL25" s="631"/>
      <c r="POM25" s="631"/>
      <c r="PON25" s="631"/>
      <c r="POO25" s="631"/>
      <c r="POP25" s="631"/>
      <c r="POQ25" s="631"/>
      <c r="POR25" s="631"/>
      <c r="POS25" s="631"/>
      <c r="POT25" s="631"/>
      <c r="POU25" s="631"/>
      <c r="POV25" s="631"/>
      <c r="POW25" s="631"/>
      <c r="POX25" s="631"/>
      <c r="POY25" s="631"/>
      <c r="POZ25" s="631"/>
      <c r="PPA25" s="631"/>
      <c r="PPB25" s="631"/>
      <c r="PPC25" s="631"/>
      <c r="PPD25" s="631"/>
      <c r="PPE25" s="631"/>
      <c r="PPF25" s="631"/>
      <c r="PPG25" s="631"/>
      <c r="PPH25" s="631"/>
      <c r="PPI25" s="631"/>
      <c r="PPJ25" s="631"/>
      <c r="PPK25" s="631"/>
      <c r="PPL25" s="631"/>
      <c r="PPM25" s="631"/>
      <c r="PPN25" s="631"/>
      <c r="PPO25" s="631"/>
      <c r="PPP25" s="631"/>
      <c r="PPQ25" s="631"/>
      <c r="PPR25" s="631"/>
      <c r="PPS25" s="631"/>
      <c r="PPT25" s="631"/>
      <c r="PPU25" s="631"/>
      <c r="PPV25" s="631"/>
      <c r="PPW25" s="631"/>
      <c r="PPX25" s="631"/>
      <c r="PPY25" s="631"/>
      <c r="PPZ25" s="631"/>
      <c r="PQA25" s="631"/>
      <c r="PQB25" s="631"/>
      <c r="PQC25" s="631"/>
      <c r="PQD25" s="631"/>
      <c r="PQE25" s="631"/>
      <c r="PQF25" s="631"/>
      <c r="PQG25" s="631"/>
      <c r="PQH25" s="631"/>
      <c r="PQI25" s="631"/>
      <c r="PQJ25" s="631"/>
      <c r="PQK25" s="631"/>
      <c r="PQL25" s="631"/>
      <c r="PQM25" s="631"/>
      <c r="PQN25" s="631"/>
      <c r="PQO25" s="631"/>
      <c r="PQP25" s="631"/>
      <c r="PQQ25" s="631"/>
      <c r="PQR25" s="631"/>
      <c r="PQS25" s="631"/>
      <c r="PQT25" s="631"/>
      <c r="PQU25" s="631"/>
      <c r="PQV25" s="631"/>
      <c r="PQW25" s="631"/>
      <c r="PQX25" s="631"/>
      <c r="PQY25" s="631"/>
      <c r="PQZ25" s="631"/>
      <c r="PRA25" s="631"/>
      <c r="PRB25" s="631"/>
      <c r="PRC25" s="631"/>
      <c r="PRD25" s="631"/>
      <c r="PRE25" s="631"/>
      <c r="PRF25" s="631"/>
      <c r="PRG25" s="631"/>
      <c r="PRH25" s="631"/>
      <c r="PRI25" s="631"/>
      <c r="PRJ25" s="631"/>
      <c r="PRK25" s="631"/>
      <c r="PRL25" s="631"/>
      <c r="PRM25" s="631"/>
      <c r="PRN25" s="631"/>
      <c r="PRO25" s="631"/>
      <c r="PRP25" s="631"/>
      <c r="PRQ25" s="631"/>
      <c r="PRR25" s="631"/>
      <c r="PRS25" s="631"/>
      <c r="PRT25" s="631"/>
      <c r="PRU25" s="631"/>
      <c r="PRV25" s="631"/>
      <c r="PRW25" s="631"/>
      <c r="PRX25" s="631"/>
      <c r="PRY25" s="631"/>
      <c r="PRZ25" s="631"/>
      <c r="PSA25" s="631"/>
      <c r="PSB25" s="631"/>
      <c r="PSC25" s="631"/>
      <c r="PSD25" s="631"/>
      <c r="PSE25" s="631"/>
      <c r="PSF25" s="631"/>
      <c r="PSG25" s="631"/>
      <c r="PSH25" s="631"/>
      <c r="PSI25" s="631"/>
      <c r="PSJ25" s="631"/>
      <c r="PSK25" s="631"/>
      <c r="PSL25" s="631"/>
      <c r="PSM25" s="631"/>
      <c r="PSN25" s="631"/>
      <c r="PSO25" s="631"/>
      <c r="PSP25" s="631"/>
      <c r="PSQ25" s="631"/>
      <c r="PSR25" s="631"/>
      <c r="PSS25" s="631"/>
      <c r="PST25" s="631"/>
      <c r="PSU25" s="631"/>
      <c r="PSV25" s="631"/>
      <c r="PSW25" s="631"/>
      <c r="PSX25" s="631"/>
      <c r="PSY25" s="631"/>
      <c r="PSZ25" s="631"/>
      <c r="PTA25" s="631"/>
      <c r="PTB25" s="631"/>
      <c r="PTC25" s="631"/>
      <c r="PTD25" s="631"/>
      <c r="PTE25" s="631"/>
      <c r="PTF25" s="631"/>
      <c r="PTG25" s="631"/>
      <c r="PTH25" s="631"/>
      <c r="PTI25" s="631"/>
      <c r="PTJ25" s="631"/>
      <c r="PTK25" s="631"/>
      <c r="PTL25" s="631"/>
      <c r="PTM25" s="631"/>
      <c r="PTN25" s="631"/>
      <c r="PTO25" s="631"/>
      <c r="PTP25" s="631"/>
      <c r="PTQ25" s="631"/>
      <c r="PTR25" s="631"/>
      <c r="PTS25" s="631"/>
      <c r="PTT25" s="631"/>
      <c r="PTU25" s="631"/>
      <c r="PTV25" s="631"/>
      <c r="PTW25" s="631"/>
      <c r="PTX25" s="631"/>
      <c r="PTY25" s="631"/>
      <c r="PTZ25" s="631"/>
      <c r="PUA25" s="631"/>
      <c r="PUB25" s="631"/>
      <c r="PUC25" s="631"/>
      <c r="PUD25" s="631"/>
      <c r="PUE25" s="631"/>
      <c r="PUF25" s="631"/>
      <c r="PUG25" s="631"/>
      <c r="PUH25" s="631"/>
      <c r="PUI25" s="631"/>
      <c r="PUJ25" s="631"/>
      <c r="PUK25" s="631"/>
      <c r="PUL25" s="631"/>
      <c r="PUM25" s="631"/>
      <c r="PUN25" s="631"/>
      <c r="PUO25" s="631"/>
      <c r="PUP25" s="631"/>
      <c r="PUQ25" s="631"/>
      <c r="PUR25" s="631"/>
      <c r="PUS25" s="631"/>
      <c r="PUT25" s="631"/>
      <c r="PUU25" s="631"/>
      <c r="PUV25" s="631"/>
      <c r="PUW25" s="631"/>
      <c r="PUX25" s="631"/>
      <c r="PUY25" s="631"/>
      <c r="PUZ25" s="631"/>
      <c r="PVA25" s="631"/>
      <c r="PVB25" s="631"/>
      <c r="PVC25" s="631"/>
      <c r="PVD25" s="631"/>
      <c r="PVE25" s="631"/>
      <c r="PVF25" s="631"/>
      <c r="PVG25" s="631"/>
      <c r="PVH25" s="631"/>
      <c r="PVI25" s="631"/>
      <c r="PVJ25" s="631"/>
      <c r="PVK25" s="631"/>
      <c r="PVL25" s="631"/>
      <c r="PVM25" s="631"/>
      <c r="PVN25" s="631"/>
      <c r="PVO25" s="631"/>
      <c r="PVP25" s="631"/>
      <c r="PVQ25" s="631"/>
      <c r="PVR25" s="631"/>
      <c r="PVS25" s="631"/>
      <c r="PVT25" s="631"/>
      <c r="PVU25" s="631"/>
      <c r="PVV25" s="631"/>
      <c r="PVW25" s="631"/>
      <c r="PVX25" s="631"/>
      <c r="PVY25" s="631"/>
      <c r="PVZ25" s="631"/>
      <c r="PWA25" s="631"/>
      <c r="PWB25" s="631"/>
      <c r="PWC25" s="631"/>
      <c r="PWD25" s="631"/>
      <c r="PWE25" s="631"/>
      <c r="PWF25" s="631"/>
      <c r="PWG25" s="631"/>
      <c r="PWH25" s="631"/>
      <c r="PWI25" s="631"/>
      <c r="PWJ25" s="631"/>
      <c r="PWK25" s="631"/>
      <c r="PWL25" s="631"/>
      <c r="PWM25" s="631"/>
      <c r="PWN25" s="631"/>
      <c r="PWO25" s="631"/>
      <c r="PWP25" s="631"/>
      <c r="PWQ25" s="631"/>
      <c r="PWR25" s="631"/>
      <c r="PWS25" s="631"/>
      <c r="PWT25" s="631"/>
      <c r="PWU25" s="631"/>
      <c r="PWV25" s="631"/>
      <c r="PWW25" s="631"/>
      <c r="PWX25" s="631"/>
      <c r="PWY25" s="631"/>
      <c r="PWZ25" s="631"/>
      <c r="PXA25" s="631"/>
      <c r="PXB25" s="631"/>
      <c r="PXC25" s="631"/>
      <c r="PXD25" s="631"/>
      <c r="PXE25" s="631"/>
      <c r="PXF25" s="631"/>
      <c r="PXG25" s="631"/>
      <c r="PXH25" s="631"/>
      <c r="PXI25" s="631"/>
      <c r="PXJ25" s="631"/>
      <c r="PXK25" s="631"/>
      <c r="PXL25" s="631"/>
      <c r="PXM25" s="631"/>
      <c r="PXN25" s="631"/>
      <c r="PXO25" s="631"/>
      <c r="PXP25" s="631"/>
      <c r="PXQ25" s="631"/>
      <c r="PXR25" s="631"/>
      <c r="PXS25" s="631"/>
      <c r="PXT25" s="631"/>
      <c r="PXU25" s="631"/>
      <c r="PXV25" s="631"/>
      <c r="PXW25" s="631"/>
      <c r="PXX25" s="631"/>
      <c r="PXY25" s="631"/>
      <c r="PXZ25" s="631"/>
      <c r="PYA25" s="631"/>
      <c r="PYB25" s="631"/>
      <c r="PYC25" s="631"/>
      <c r="PYD25" s="631"/>
      <c r="PYE25" s="631"/>
      <c r="PYF25" s="631"/>
      <c r="PYG25" s="631"/>
      <c r="PYH25" s="631"/>
      <c r="PYI25" s="631"/>
      <c r="PYJ25" s="631"/>
      <c r="PYK25" s="631"/>
      <c r="PYL25" s="631"/>
      <c r="PYM25" s="631"/>
      <c r="PYN25" s="631"/>
      <c r="PYO25" s="631"/>
      <c r="PYP25" s="631"/>
      <c r="PYQ25" s="631"/>
      <c r="PYR25" s="631"/>
      <c r="PYS25" s="631"/>
      <c r="PYT25" s="631"/>
      <c r="PYU25" s="631"/>
      <c r="PYV25" s="631"/>
      <c r="PYW25" s="631"/>
      <c r="PYX25" s="631"/>
      <c r="PYY25" s="631"/>
      <c r="PYZ25" s="631"/>
      <c r="PZA25" s="631"/>
      <c r="PZB25" s="631"/>
      <c r="PZC25" s="631"/>
      <c r="PZD25" s="631"/>
      <c r="PZE25" s="631"/>
      <c r="PZF25" s="631"/>
      <c r="PZG25" s="631"/>
      <c r="PZH25" s="631"/>
      <c r="PZI25" s="631"/>
      <c r="PZJ25" s="631"/>
      <c r="PZK25" s="631"/>
      <c r="PZL25" s="631"/>
      <c r="PZM25" s="631"/>
      <c r="PZN25" s="631"/>
      <c r="PZO25" s="631"/>
      <c r="PZP25" s="631"/>
      <c r="PZQ25" s="631"/>
      <c r="PZR25" s="631"/>
      <c r="PZS25" s="631"/>
      <c r="PZT25" s="631"/>
      <c r="PZU25" s="631"/>
      <c r="PZV25" s="631"/>
      <c r="PZW25" s="631"/>
      <c r="PZX25" s="631"/>
      <c r="PZY25" s="631"/>
      <c r="PZZ25" s="631"/>
      <c r="QAA25" s="631"/>
      <c r="QAB25" s="631"/>
      <c r="QAC25" s="631"/>
      <c r="QAD25" s="631"/>
      <c r="QAE25" s="631"/>
      <c r="QAF25" s="631"/>
      <c r="QAG25" s="631"/>
      <c r="QAH25" s="631"/>
      <c r="QAI25" s="631"/>
      <c r="QAJ25" s="631"/>
      <c r="QAK25" s="631"/>
      <c r="QAL25" s="631"/>
      <c r="QAM25" s="631"/>
      <c r="QAN25" s="631"/>
      <c r="QAO25" s="631"/>
      <c r="QAP25" s="631"/>
      <c r="QAQ25" s="631"/>
      <c r="QAR25" s="631"/>
      <c r="QAS25" s="631"/>
      <c r="QAT25" s="631"/>
      <c r="QAU25" s="631"/>
      <c r="QAV25" s="631"/>
      <c r="QAW25" s="631"/>
      <c r="QAX25" s="631"/>
      <c r="QAY25" s="631"/>
      <c r="QAZ25" s="631"/>
      <c r="QBA25" s="631"/>
      <c r="QBB25" s="631"/>
      <c r="QBC25" s="631"/>
      <c r="QBD25" s="631"/>
      <c r="QBE25" s="631"/>
      <c r="QBF25" s="631"/>
      <c r="QBG25" s="631"/>
      <c r="QBH25" s="631"/>
      <c r="QBI25" s="631"/>
      <c r="QBJ25" s="631"/>
      <c r="QBK25" s="631"/>
      <c r="QBL25" s="631"/>
      <c r="QBM25" s="631"/>
      <c r="QBN25" s="631"/>
      <c r="QBO25" s="631"/>
      <c r="QBP25" s="631"/>
      <c r="QBQ25" s="631"/>
      <c r="QBR25" s="631"/>
      <c r="QBS25" s="631"/>
      <c r="QBT25" s="631"/>
      <c r="QBU25" s="631"/>
      <c r="QBV25" s="631"/>
      <c r="QBW25" s="631"/>
      <c r="QBX25" s="631"/>
      <c r="QBY25" s="631"/>
      <c r="QBZ25" s="631"/>
      <c r="QCA25" s="631"/>
      <c r="QCB25" s="631"/>
      <c r="QCC25" s="631"/>
      <c r="QCD25" s="631"/>
      <c r="QCE25" s="631"/>
      <c r="QCF25" s="631"/>
      <c r="QCG25" s="631"/>
      <c r="QCH25" s="631"/>
      <c r="QCI25" s="631"/>
      <c r="QCJ25" s="631"/>
      <c r="QCK25" s="631"/>
      <c r="QCL25" s="631"/>
      <c r="QCM25" s="631"/>
      <c r="QCN25" s="631"/>
      <c r="QCO25" s="631"/>
      <c r="QCP25" s="631"/>
      <c r="QCQ25" s="631"/>
      <c r="QCR25" s="631"/>
      <c r="QCS25" s="631"/>
      <c r="QCT25" s="631"/>
      <c r="QCU25" s="631"/>
      <c r="QCV25" s="631"/>
      <c r="QCW25" s="631"/>
      <c r="QCX25" s="631"/>
      <c r="QCY25" s="631"/>
      <c r="QCZ25" s="631"/>
      <c r="QDA25" s="631"/>
      <c r="QDB25" s="631"/>
      <c r="QDC25" s="631"/>
      <c r="QDD25" s="631"/>
      <c r="QDE25" s="631"/>
      <c r="QDF25" s="631"/>
      <c r="QDG25" s="631"/>
      <c r="QDH25" s="631"/>
      <c r="QDI25" s="631"/>
      <c r="QDJ25" s="631"/>
      <c r="QDK25" s="631"/>
      <c r="QDL25" s="631"/>
      <c r="QDM25" s="631"/>
      <c r="QDN25" s="631"/>
      <c r="QDO25" s="631"/>
      <c r="QDP25" s="631"/>
      <c r="QDQ25" s="631"/>
      <c r="QDR25" s="631"/>
      <c r="QDS25" s="631"/>
      <c r="QDT25" s="631"/>
      <c r="QDU25" s="631"/>
      <c r="QDV25" s="631"/>
      <c r="QDW25" s="631"/>
      <c r="QDX25" s="631"/>
      <c r="QDY25" s="631"/>
      <c r="QDZ25" s="631"/>
      <c r="QEA25" s="631"/>
      <c r="QEB25" s="631"/>
      <c r="QEC25" s="631"/>
      <c r="QED25" s="631"/>
      <c r="QEE25" s="631"/>
      <c r="QEF25" s="631"/>
      <c r="QEG25" s="631"/>
      <c r="QEH25" s="631"/>
      <c r="QEI25" s="631"/>
      <c r="QEJ25" s="631"/>
      <c r="QEK25" s="631"/>
      <c r="QEL25" s="631"/>
      <c r="QEM25" s="631"/>
      <c r="QEN25" s="631"/>
      <c r="QEO25" s="631"/>
      <c r="QEP25" s="631"/>
      <c r="QEQ25" s="631"/>
      <c r="QER25" s="631"/>
      <c r="QES25" s="631"/>
      <c r="QET25" s="631"/>
      <c r="QEU25" s="631"/>
      <c r="QEV25" s="631"/>
      <c r="QEW25" s="631"/>
      <c r="QEX25" s="631"/>
      <c r="QEY25" s="631"/>
      <c r="QEZ25" s="631"/>
      <c r="QFA25" s="631"/>
      <c r="QFB25" s="631"/>
      <c r="QFC25" s="631"/>
      <c r="QFD25" s="631"/>
      <c r="QFE25" s="631"/>
      <c r="QFF25" s="631"/>
      <c r="QFG25" s="631"/>
      <c r="QFH25" s="631"/>
      <c r="QFI25" s="631"/>
      <c r="QFJ25" s="631"/>
      <c r="QFK25" s="631"/>
      <c r="QFL25" s="631"/>
      <c r="QFM25" s="631"/>
      <c r="QFN25" s="631"/>
      <c r="QFO25" s="631"/>
      <c r="QFP25" s="631"/>
      <c r="QFQ25" s="631"/>
      <c r="QFR25" s="631"/>
      <c r="QFS25" s="631"/>
      <c r="QFT25" s="631"/>
      <c r="QFU25" s="631"/>
      <c r="QFV25" s="631"/>
      <c r="QFW25" s="631"/>
      <c r="QFX25" s="631"/>
      <c r="QFY25" s="631"/>
      <c r="QFZ25" s="631"/>
      <c r="QGA25" s="631"/>
      <c r="QGB25" s="631"/>
      <c r="QGC25" s="631"/>
      <c r="QGD25" s="631"/>
      <c r="QGE25" s="631"/>
      <c r="QGF25" s="631"/>
      <c r="QGG25" s="631"/>
      <c r="QGH25" s="631"/>
      <c r="QGI25" s="631"/>
      <c r="QGJ25" s="631"/>
      <c r="QGK25" s="631"/>
      <c r="QGL25" s="631"/>
      <c r="QGM25" s="631"/>
      <c r="QGN25" s="631"/>
      <c r="QGO25" s="631"/>
      <c r="QGP25" s="631"/>
      <c r="QGQ25" s="631"/>
      <c r="QGR25" s="631"/>
      <c r="QGS25" s="631"/>
      <c r="QGT25" s="631"/>
      <c r="QGU25" s="631"/>
      <c r="QGV25" s="631"/>
      <c r="QGW25" s="631"/>
      <c r="QGX25" s="631"/>
      <c r="QGY25" s="631"/>
      <c r="QGZ25" s="631"/>
      <c r="QHA25" s="631"/>
      <c r="QHB25" s="631"/>
      <c r="QHC25" s="631"/>
      <c r="QHD25" s="631"/>
      <c r="QHE25" s="631"/>
      <c r="QHF25" s="631"/>
      <c r="QHG25" s="631"/>
      <c r="QHH25" s="631"/>
      <c r="QHI25" s="631"/>
      <c r="QHJ25" s="631"/>
      <c r="QHK25" s="631"/>
      <c r="QHL25" s="631"/>
      <c r="QHM25" s="631"/>
      <c r="QHN25" s="631"/>
      <c r="QHO25" s="631"/>
      <c r="QHP25" s="631"/>
      <c r="QHQ25" s="631"/>
      <c r="QHR25" s="631"/>
      <c r="QHS25" s="631"/>
      <c r="QHT25" s="631"/>
      <c r="QHU25" s="631"/>
      <c r="QHV25" s="631"/>
      <c r="QHW25" s="631"/>
      <c r="QHX25" s="631"/>
      <c r="QHY25" s="631"/>
      <c r="QHZ25" s="631"/>
      <c r="QIA25" s="631"/>
      <c r="QIB25" s="631"/>
      <c r="QIC25" s="631"/>
      <c r="QID25" s="631"/>
      <c r="QIE25" s="631"/>
      <c r="QIF25" s="631"/>
      <c r="QIG25" s="631"/>
      <c r="QIH25" s="631"/>
      <c r="QII25" s="631"/>
      <c r="QIJ25" s="631"/>
      <c r="QIK25" s="631"/>
      <c r="QIL25" s="631"/>
      <c r="QIM25" s="631"/>
      <c r="QIN25" s="631"/>
      <c r="QIO25" s="631"/>
      <c r="QIP25" s="631"/>
      <c r="QIQ25" s="631"/>
      <c r="QIR25" s="631"/>
      <c r="QIS25" s="631"/>
      <c r="QIT25" s="631"/>
      <c r="QIU25" s="631"/>
      <c r="QIV25" s="631"/>
      <c r="QIW25" s="631"/>
      <c r="QIX25" s="631"/>
      <c r="QIY25" s="631"/>
      <c r="QIZ25" s="631"/>
      <c r="QJA25" s="631"/>
      <c r="QJB25" s="631"/>
      <c r="QJC25" s="631"/>
      <c r="QJD25" s="631"/>
      <c r="QJE25" s="631"/>
      <c r="QJF25" s="631"/>
      <c r="QJG25" s="631"/>
      <c r="QJH25" s="631"/>
      <c r="QJI25" s="631"/>
      <c r="QJJ25" s="631"/>
      <c r="QJK25" s="631"/>
      <c r="QJL25" s="631"/>
      <c r="QJM25" s="631"/>
      <c r="QJN25" s="631"/>
      <c r="QJO25" s="631"/>
      <c r="QJP25" s="631"/>
      <c r="QJQ25" s="631"/>
      <c r="QJR25" s="631"/>
      <c r="QJS25" s="631"/>
      <c r="QJT25" s="631"/>
      <c r="QJU25" s="631"/>
      <c r="QJV25" s="631"/>
      <c r="QJW25" s="631"/>
      <c r="QJX25" s="631"/>
      <c r="QJY25" s="631"/>
      <c r="QJZ25" s="631"/>
      <c r="QKA25" s="631"/>
      <c r="QKB25" s="631"/>
      <c r="QKC25" s="631"/>
      <c r="QKD25" s="631"/>
      <c r="QKE25" s="631"/>
      <c r="QKF25" s="631"/>
      <c r="QKG25" s="631"/>
      <c r="QKH25" s="631"/>
      <c r="QKI25" s="631"/>
      <c r="QKJ25" s="631"/>
      <c r="QKK25" s="631"/>
      <c r="QKL25" s="631"/>
      <c r="QKM25" s="631"/>
      <c r="QKN25" s="631"/>
      <c r="QKO25" s="631"/>
      <c r="QKP25" s="631"/>
      <c r="QKQ25" s="631"/>
      <c r="QKR25" s="631"/>
      <c r="QKS25" s="631"/>
      <c r="QKT25" s="631"/>
      <c r="QKU25" s="631"/>
      <c r="QKV25" s="631"/>
      <c r="QKW25" s="631"/>
      <c r="QKX25" s="631"/>
      <c r="QKY25" s="631"/>
      <c r="QKZ25" s="631"/>
      <c r="QLA25" s="631"/>
      <c r="QLB25" s="631"/>
      <c r="QLC25" s="631"/>
      <c r="QLD25" s="631"/>
      <c r="QLE25" s="631"/>
      <c r="QLF25" s="631"/>
      <c r="QLG25" s="631"/>
      <c r="QLH25" s="631"/>
      <c r="QLI25" s="631"/>
      <c r="QLJ25" s="631"/>
      <c r="QLK25" s="631"/>
      <c r="QLL25" s="631"/>
      <c r="QLM25" s="631"/>
      <c r="QLN25" s="631"/>
      <c r="QLO25" s="631"/>
      <c r="QLP25" s="631"/>
      <c r="QLQ25" s="631"/>
      <c r="QLR25" s="631"/>
      <c r="QLS25" s="631"/>
      <c r="QLT25" s="631"/>
      <c r="QLU25" s="631"/>
      <c r="QLV25" s="631"/>
      <c r="QLW25" s="631"/>
      <c r="QLX25" s="631"/>
      <c r="QLY25" s="631"/>
      <c r="QLZ25" s="631"/>
      <c r="QMA25" s="631"/>
      <c r="QMB25" s="631"/>
      <c r="QMC25" s="631"/>
      <c r="QMD25" s="631"/>
      <c r="QME25" s="631"/>
      <c r="QMF25" s="631"/>
      <c r="QMG25" s="631"/>
      <c r="QMH25" s="631"/>
      <c r="QMI25" s="631"/>
      <c r="QMJ25" s="631"/>
      <c r="QMK25" s="631"/>
      <c r="QML25" s="631"/>
      <c r="QMM25" s="631"/>
      <c r="QMN25" s="631"/>
      <c r="QMO25" s="631"/>
      <c r="QMP25" s="631"/>
      <c r="QMQ25" s="631"/>
      <c r="QMR25" s="631"/>
      <c r="QMS25" s="631"/>
      <c r="QMT25" s="631"/>
      <c r="QMU25" s="631"/>
      <c r="QMV25" s="631"/>
      <c r="QMW25" s="631"/>
      <c r="QMX25" s="631"/>
      <c r="QMY25" s="631"/>
      <c r="QMZ25" s="631"/>
      <c r="QNA25" s="631"/>
      <c r="QNB25" s="631"/>
      <c r="QNC25" s="631"/>
      <c r="QND25" s="631"/>
      <c r="QNE25" s="631"/>
      <c r="QNF25" s="631"/>
      <c r="QNG25" s="631"/>
      <c r="QNH25" s="631"/>
      <c r="QNI25" s="631"/>
      <c r="QNJ25" s="631"/>
      <c r="QNK25" s="631"/>
      <c r="QNL25" s="631"/>
      <c r="QNM25" s="631"/>
      <c r="QNN25" s="631"/>
      <c r="QNO25" s="631"/>
      <c r="QNP25" s="631"/>
      <c r="QNQ25" s="631"/>
      <c r="QNR25" s="631"/>
      <c r="QNS25" s="631"/>
      <c r="QNT25" s="631"/>
      <c r="QNU25" s="631"/>
      <c r="QNV25" s="631"/>
      <c r="QNW25" s="631"/>
      <c r="QNX25" s="631"/>
      <c r="QNY25" s="631"/>
      <c r="QNZ25" s="631"/>
      <c r="QOA25" s="631"/>
      <c r="QOB25" s="631"/>
      <c r="QOC25" s="631"/>
      <c r="QOD25" s="631"/>
      <c r="QOE25" s="631"/>
      <c r="QOF25" s="631"/>
      <c r="QOG25" s="631"/>
      <c r="QOH25" s="631"/>
      <c r="QOI25" s="631"/>
      <c r="QOJ25" s="631"/>
      <c r="QOK25" s="631"/>
      <c r="QOL25" s="631"/>
      <c r="QOM25" s="631"/>
      <c r="QON25" s="631"/>
      <c r="QOO25" s="631"/>
      <c r="QOP25" s="631"/>
      <c r="QOQ25" s="631"/>
      <c r="QOR25" s="631"/>
      <c r="QOS25" s="631"/>
      <c r="QOT25" s="631"/>
      <c r="QOU25" s="631"/>
      <c r="QOV25" s="631"/>
      <c r="QOW25" s="631"/>
      <c r="QOX25" s="631"/>
      <c r="QOY25" s="631"/>
      <c r="QOZ25" s="631"/>
      <c r="QPA25" s="631"/>
      <c r="QPB25" s="631"/>
      <c r="QPC25" s="631"/>
      <c r="QPD25" s="631"/>
      <c r="QPE25" s="631"/>
      <c r="QPF25" s="631"/>
      <c r="QPG25" s="631"/>
      <c r="QPH25" s="631"/>
      <c r="QPI25" s="631"/>
      <c r="QPJ25" s="631"/>
      <c r="QPK25" s="631"/>
      <c r="QPL25" s="631"/>
      <c r="QPM25" s="631"/>
      <c r="QPN25" s="631"/>
      <c r="QPO25" s="631"/>
      <c r="QPP25" s="631"/>
      <c r="QPQ25" s="631"/>
      <c r="QPR25" s="631"/>
      <c r="QPS25" s="631"/>
      <c r="QPT25" s="631"/>
      <c r="QPU25" s="631"/>
      <c r="QPV25" s="631"/>
      <c r="QPW25" s="631"/>
      <c r="QPX25" s="631"/>
      <c r="QPY25" s="631"/>
      <c r="QPZ25" s="631"/>
      <c r="QQA25" s="631"/>
      <c r="QQB25" s="631"/>
      <c r="QQC25" s="631"/>
      <c r="QQD25" s="631"/>
      <c r="QQE25" s="631"/>
      <c r="QQF25" s="631"/>
      <c r="QQG25" s="631"/>
      <c r="QQH25" s="631"/>
      <c r="QQI25" s="631"/>
      <c r="QQJ25" s="631"/>
      <c r="QQK25" s="631"/>
      <c r="QQL25" s="631"/>
      <c r="QQM25" s="631"/>
      <c r="QQN25" s="631"/>
      <c r="QQO25" s="631"/>
      <c r="QQP25" s="631"/>
      <c r="QQQ25" s="631"/>
      <c r="QQR25" s="631"/>
      <c r="QQS25" s="631"/>
      <c r="QQT25" s="631"/>
      <c r="QQU25" s="631"/>
      <c r="QQV25" s="631"/>
      <c r="QQW25" s="631"/>
      <c r="QQX25" s="631"/>
      <c r="QQY25" s="631"/>
      <c r="QQZ25" s="631"/>
      <c r="QRA25" s="631"/>
      <c r="QRB25" s="631"/>
      <c r="QRC25" s="631"/>
      <c r="QRD25" s="631"/>
      <c r="QRE25" s="631"/>
      <c r="QRF25" s="631"/>
      <c r="QRG25" s="631"/>
      <c r="QRH25" s="631"/>
      <c r="QRI25" s="631"/>
      <c r="QRJ25" s="631"/>
      <c r="QRK25" s="631"/>
      <c r="QRL25" s="631"/>
      <c r="QRM25" s="631"/>
      <c r="QRN25" s="631"/>
      <c r="QRO25" s="631"/>
      <c r="QRP25" s="631"/>
      <c r="QRQ25" s="631"/>
      <c r="QRR25" s="631"/>
      <c r="QRS25" s="631"/>
      <c r="QRT25" s="631"/>
      <c r="QRU25" s="631"/>
      <c r="QRV25" s="631"/>
      <c r="QRW25" s="631"/>
      <c r="QRX25" s="631"/>
      <c r="QRY25" s="631"/>
      <c r="QRZ25" s="631"/>
      <c r="QSA25" s="631"/>
      <c r="QSB25" s="631"/>
      <c r="QSC25" s="631"/>
      <c r="QSD25" s="631"/>
      <c r="QSE25" s="631"/>
      <c r="QSF25" s="631"/>
      <c r="QSG25" s="631"/>
      <c r="QSH25" s="631"/>
      <c r="QSI25" s="631"/>
      <c r="QSJ25" s="631"/>
      <c r="QSK25" s="631"/>
      <c r="QSL25" s="631"/>
      <c r="QSM25" s="631"/>
      <c r="QSN25" s="631"/>
      <c r="QSO25" s="631"/>
      <c r="QSP25" s="631"/>
      <c r="QSQ25" s="631"/>
      <c r="QSR25" s="631"/>
      <c r="QSS25" s="631"/>
      <c r="QST25" s="631"/>
      <c r="QSU25" s="631"/>
      <c r="QSV25" s="631"/>
      <c r="QSW25" s="631"/>
      <c r="QSX25" s="631"/>
      <c r="QSY25" s="631"/>
      <c r="QSZ25" s="631"/>
      <c r="QTA25" s="631"/>
      <c r="QTB25" s="631"/>
      <c r="QTC25" s="631"/>
      <c r="QTD25" s="631"/>
      <c r="QTE25" s="631"/>
      <c r="QTF25" s="631"/>
      <c r="QTG25" s="631"/>
      <c r="QTH25" s="631"/>
      <c r="QTI25" s="631"/>
      <c r="QTJ25" s="631"/>
      <c r="QTK25" s="631"/>
      <c r="QTL25" s="631"/>
      <c r="QTM25" s="631"/>
      <c r="QTN25" s="631"/>
      <c r="QTO25" s="631"/>
      <c r="QTP25" s="631"/>
      <c r="QTQ25" s="631"/>
      <c r="QTR25" s="631"/>
      <c r="QTS25" s="631"/>
      <c r="QTT25" s="631"/>
      <c r="QTU25" s="631"/>
      <c r="QTV25" s="631"/>
      <c r="QTW25" s="631"/>
      <c r="QTX25" s="631"/>
      <c r="QTY25" s="631"/>
      <c r="QTZ25" s="631"/>
      <c r="QUA25" s="631"/>
      <c r="QUB25" s="631"/>
      <c r="QUC25" s="631"/>
      <c r="QUD25" s="631"/>
      <c r="QUE25" s="631"/>
      <c r="QUF25" s="631"/>
      <c r="QUG25" s="631"/>
      <c r="QUH25" s="631"/>
      <c r="QUI25" s="631"/>
      <c r="QUJ25" s="631"/>
      <c r="QUK25" s="631"/>
      <c r="QUL25" s="631"/>
      <c r="QUM25" s="631"/>
      <c r="QUN25" s="631"/>
      <c r="QUO25" s="631"/>
      <c r="QUP25" s="631"/>
      <c r="QUQ25" s="631"/>
      <c r="QUR25" s="631"/>
      <c r="QUS25" s="631"/>
      <c r="QUT25" s="631"/>
      <c r="QUU25" s="631"/>
      <c r="QUV25" s="631"/>
      <c r="QUW25" s="631"/>
      <c r="QUX25" s="631"/>
      <c r="QUY25" s="631"/>
      <c r="QUZ25" s="631"/>
      <c r="QVA25" s="631"/>
      <c r="QVB25" s="631"/>
      <c r="QVC25" s="631"/>
      <c r="QVD25" s="631"/>
      <c r="QVE25" s="631"/>
      <c r="QVF25" s="631"/>
      <c r="QVG25" s="631"/>
      <c r="QVH25" s="631"/>
      <c r="QVI25" s="631"/>
      <c r="QVJ25" s="631"/>
      <c r="QVK25" s="631"/>
      <c r="QVL25" s="631"/>
      <c r="QVM25" s="631"/>
      <c r="QVN25" s="631"/>
      <c r="QVO25" s="631"/>
      <c r="QVP25" s="631"/>
      <c r="QVQ25" s="631"/>
      <c r="QVR25" s="631"/>
      <c r="QVS25" s="631"/>
      <c r="QVT25" s="631"/>
      <c r="QVU25" s="631"/>
      <c r="QVV25" s="631"/>
      <c r="QVW25" s="631"/>
      <c r="QVX25" s="631"/>
      <c r="QVY25" s="631"/>
      <c r="QVZ25" s="631"/>
      <c r="QWA25" s="631"/>
      <c r="QWB25" s="631"/>
      <c r="QWC25" s="631"/>
      <c r="QWD25" s="631"/>
      <c r="QWE25" s="631"/>
      <c r="QWF25" s="631"/>
      <c r="QWG25" s="631"/>
      <c r="QWH25" s="631"/>
      <c r="QWI25" s="631"/>
      <c r="QWJ25" s="631"/>
      <c r="QWK25" s="631"/>
      <c r="QWL25" s="631"/>
      <c r="QWM25" s="631"/>
      <c r="QWN25" s="631"/>
      <c r="QWO25" s="631"/>
      <c r="QWP25" s="631"/>
      <c r="QWQ25" s="631"/>
      <c r="QWR25" s="631"/>
      <c r="QWS25" s="631"/>
      <c r="QWT25" s="631"/>
      <c r="QWU25" s="631"/>
      <c r="QWV25" s="631"/>
      <c r="QWW25" s="631"/>
      <c r="QWX25" s="631"/>
      <c r="QWY25" s="631"/>
      <c r="QWZ25" s="631"/>
      <c r="QXA25" s="631"/>
      <c r="QXB25" s="631"/>
      <c r="QXC25" s="631"/>
      <c r="QXD25" s="631"/>
      <c r="QXE25" s="631"/>
      <c r="QXF25" s="631"/>
      <c r="QXG25" s="631"/>
      <c r="QXH25" s="631"/>
      <c r="QXI25" s="631"/>
      <c r="QXJ25" s="631"/>
      <c r="QXK25" s="631"/>
      <c r="QXL25" s="631"/>
      <c r="QXM25" s="631"/>
      <c r="QXN25" s="631"/>
      <c r="QXO25" s="631"/>
      <c r="QXP25" s="631"/>
      <c r="QXQ25" s="631"/>
      <c r="QXR25" s="631"/>
      <c r="QXS25" s="631"/>
      <c r="QXT25" s="631"/>
      <c r="QXU25" s="631"/>
      <c r="QXV25" s="631"/>
      <c r="QXW25" s="631"/>
      <c r="QXX25" s="631"/>
      <c r="QXY25" s="631"/>
      <c r="QXZ25" s="631"/>
      <c r="QYA25" s="631"/>
      <c r="QYB25" s="631"/>
      <c r="QYC25" s="631"/>
      <c r="QYD25" s="631"/>
      <c r="QYE25" s="631"/>
      <c r="QYF25" s="631"/>
      <c r="QYG25" s="631"/>
      <c r="QYH25" s="631"/>
      <c r="QYI25" s="631"/>
      <c r="QYJ25" s="631"/>
      <c r="QYK25" s="631"/>
      <c r="QYL25" s="631"/>
      <c r="QYM25" s="631"/>
      <c r="QYN25" s="631"/>
      <c r="QYO25" s="631"/>
      <c r="QYP25" s="631"/>
      <c r="QYQ25" s="631"/>
      <c r="QYR25" s="631"/>
      <c r="QYS25" s="631"/>
      <c r="QYT25" s="631"/>
      <c r="QYU25" s="631"/>
      <c r="QYV25" s="631"/>
      <c r="QYW25" s="631"/>
      <c r="QYX25" s="631"/>
      <c r="QYY25" s="631"/>
      <c r="QYZ25" s="631"/>
      <c r="QZA25" s="631"/>
      <c r="QZB25" s="631"/>
      <c r="QZC25" s="631"/>
      <c r="QZD25" s="631"/>
      <c r="QZE25" s="631"/>
      <c r="QZF25" s="631"/>
      <c r="QZG25" s="631"/>
      <c r="QZH25" s="631"/>
      <c r="QZI25" s="631"/>
      <c r="QZJ25" s="631"/>
      <c r="QZK25" s="631"/>
      <c r="QZL25" s="631"/>
      <c r="QZM25" s="631"/>
      <c r="QZN25" s="631"/>
      <c r="QZO25" s="631"/>
      <c r="QZP25" s="631"/>
      <c r="QZQ25" s="631"/>
      <c r="QZR25" s="631"/>
      <c r="QZS25" s="631"/>
      <c r="QZT25" s="631"/>
      <c r="QZU25" s="631"/>
      <c r="QZV25" s="631"/>
      <c r="QZW25" s="631"/>
      <c r="QZX25" s="631"/>
      <c r="QZY25" s="631"/>
      <c r="QZZ25" s="631"/>
      <c r="RAA25" s="631"/>
      <c r="RAB25" s="631"/>
      <c r="RAC25" s="631"/>
      <c r="RAD25" s="631"/>
      <c r="RAE25" s="631"/>
      <c r="RAF25" s="631"/>
      <c r="RAG25" s="631"/>
      <c r="RAH25" s="631"/>
      <c r="RAI25" s="631"/>
      <c r="RAJ25" s="631"/>
      <c r="RAK25" s="631"/>
      <c r="RAL25" s="631"/>
      <c r="RAM25" s="631"/>
      <c r="RAN25" s="631"/>
      <c r="RAO25" s="631"/>
      <c r="RAP25" s="631"/>
      <c r="RAQ25" s="631"/>
      <c r="RAR25" s="631"/>
      <c r="RAS25" s="631"/>
      <c r="RAT25" s="631"/>
      <c r="RAU25" s="631"/>
      <c r="RAV25" s="631"/>
      <c r="RAW25" s="631"/>
      <c r="RAX25" s="631"/>
      <c r="RAY25" s="631"/>
      <c r="RAZ25" s="631"/>
      <c r="RBA25" s="631"/>
      <c r="RBB25" s="631"/>
      <c r="RBC25" s="631"/>
      <c r="RBD25" s="631"/>
      <c r="RBE25" s="631"/>
      <c r="RBF25" s="631"/>
      <c r="RBG25" s="631"/>
      <c r="RBH25" s="631"/>
      <c r="RBI25" s="631"/>
      <c r="RBJ25" s="631"/>
      <c r="RBK25" s="631"/>
      <c r="RBL25" s="631"/>
      <c r="RBM25" s="631"/>
      <c r="RBN25" s="631"/>
      <c r="RBO25" s="631"/>
      <c r="RBP25" s="631"/>
      <c r="RBQ25" s="631"/>
      <c r="RBR25" s="631"/>
      <c r="RBS25" s="631"/>
      <c r="RBT25" s="631"/>
      <c r="RBU25" s="631"/>
      <c r="RBV25" s="631"/>
      <c r="RBW25" s="631"/>
      <c r="RBX25" s="631"/>
      <c r="RBY25" s="631"/>
      <c r="RBZ25" s="631"/>
      <c r="RCA25" s="631"/>
      <c r="RCB25" s="631"/>
      <c r="RCC25" s="631"/>
      <c r="RCD25" s="631"/>
      <c r="RCE25" s="631"/>
      <c r="RCF25" s="631"/>
      <c r="RCG25" s="631"/>
      <c r="RCH25" s="631"/>
      <c r="RCI25" s="631"/>
      <c r="RCJ25" s="631"/>
      <c r="RCK25" s="631"/>
      <c r="RCL25" s="631"/>
      <c r="RCM25" s="631"/>
      <c r="RCN25" s="631"/>
      <c r="RCO25" s="631"/>
      <c r="RCP25" s="631"/>
      <c r="RCQ25" s="631"/>
      <c r="RCR25" s="631"/>
      <c r="RCS25" s="631"/>
      <c r="RCT25" s="631"/>
      <c r="RCU25" s="631"/>
      <c r="RCV25" s="631"/>
      <c r="RCW25" s="631"/>
      <c r="RCX25" s="631"/>
      <c r="RCY25" s="631"/>
      <c r="RCZ25" s="631"/>
      <c r="RDA25" s="631"/>
      <c r="RDB25" s="631"/>
      <c r="RDC25" s="631"/>
      <c r="RDD25" s="631"/>
      <c r="RDE25" s="631"/>
      <c r="RDF25" s="631"/>
      <c r="RDG25" s="631"/>
      <c r="RDH25" s="631"/>
      <c r="RDI25" s="631"/>
      <c r="RDJ25" s="631"/>
      <c r="RDK25" s="631"/>
      <c r="RDL25" s="631"/>
      <c r="RDM25" s="631"/>
      <c r="RDN25" s="631"/>
      <c r="RDO25" s="631"/>
      <c r="RDP25" s="631"/>
      <c r="RDQ25" s="631"/>
      <c r="RDR25" s="631"/>
      <c r="RDS25" s="631"/>
      <c r="RDT25" s="631"/>
      <c r="RDU25" s="631"/>
      <c r="RDV25" s="631"/>
      <c r="RDW25" s="631"/>
      <c r="RDX25" s="631"/>
      <c r="RDY25" s="631"/>
      <c r="RDZ25" s="631"/>
      <c r="REA25" s="631"/>
      <c r="REB25" s="631"/>
      <c r="REC25" s="631"/>
      <c r="RED25" s="631"/>
      <c r="REE25" s="631"/>
      <c r="REF25" s="631"/>
      <c r="REG25" s="631"/>
      <c r="REH25" s="631"/>
      <c r="REI25" s="631"/>
      <c r="REJ25" s="631"/>
      <c r="REK25" s="631"/>
      <c r="REL25" s="631"/>
      <c r="REM25" s="631"/>
      <c r="REN25" s="631"/>
      <c r="REO25" s="631"/>
      <c r="REP25" s="631"/>
      <c r="REQ25" s="631"/>
      <c r="RER25" s="631"/>
      <c r="RES25" s="631"/>
      <c r="RET25" s="631"/>
      <c r="REU25" s="631"/>
      <c r="REV25" s="631"/>
      <c r="REW25" s="631"/>
      <c r="REX25" s="631"/>
      <c r="REY25" s="631"/>
      <c r="REZ25" s="631"/>
      <c r="RFA25" s="631"/>
      <c r="RFB25" s="631"/>
      <c r="RFC25" s="631"/>
      <c r="RFD25" s="631"/>
      <c r="RFE25" s="631"/>
      <c r="RFF25" s="631"/>
      <c r="RFG25" s="631"/>
      <c r="RFH25" s="631"/>
      <c r="RFI25" s="631"/>
      <c r="RFJ25" s="631"/>
      <c r="RFK25" s="631"/>
      <c r="RFL25" s="631"/>
      <c r="RFM25" s="631"/>
      <c r="RFN25" s="631"/>
      <c r="RFO25" s="631"/>
      <c r="RFP25" s="631"/>
      <c r="RFQ25" s="631"/>
      <c r="RFR25" s="631"/>
      <c r="RFS25" s="631"/>
      <c r="RFT25" s="631"/>
      <c r="RFU25" s="631"/>
      <c r="RFV25" s="631"/>
      <c r="RFW25" s="631"/>
      <c r="RFX25" s="631"/>
      <c r="RFY25" s="631"/>
      <c r="RFZ25" s="631"/>
      <c r="RGA25" s="631"/>
      <c r="RGB25" s="631"/>
      <c r="RGC25" s="631"/>
      <c r="RGD25" s="631"/>
      <c r="RGE25" s="631"/>
      <c r="RGF25" s="631"/>
      <c r="RGG25" s="631"/>
      <c r="RGH25" s="631"/>
      <c r="RGI25" s="631"/>
      <c r="RGJ25" s="631"/>
      <c r="RGK25" s="631"/>
      <c r="RGL25" s="631"/>
      <c r="RGM25" s="631"/>
      <c r="RGN25" s="631"/>
      <c r="RGO25" s="631"/>
      <c r="RGP25" s="631"/>
      <c r="RGQ25" s="631"/>
      <c r="RGR25" s="631"/>
      <c r="RGS25" s="631"/>
      <c r="RGT25" s="631"/>
      <c r="RGU25" s="631"/>
      <c r="RGV25" s="631"/>
      <c r="RGW25" s="631"/>
      <c r="RGX25" s="631"/>
      <c r="RGY25" s="631"/>
      <c r="RGZ25" s="631"/>
      <c r="RHA25" s="631"/>
      <c r="RHB25" s="631"/>
      <c r="RHC25" s="631"/>
      <c r="RHD25" s="631"/>
      <c r="RHE25" s="631"/>
      <c r="RHF25" s="631"/>
      <c r="RHG25" s="631"/>
      <c r="RHH25" s="631"/>
      <c r="RHI25" s="631"/>
      <c r="RHJ25" s="631"/>
      <c r="RHK25" s="631"/>
      <c r="RHL25" s="631"/>
      <c r="RHM25" s="631"/>
      <c r="RHN25" s="631"/>
      <c r="RHO25" s="631"/>
      <c r="RHP25" s="631"/>
      <c r="RHQ25" s="631"/>
      <c r="RHR25" s="631"/>
      <c r="RHS25" s="631"/>
      <c r="RHT25" s="631"/>
      <c r="RHU25" s="631"/>
      <c r="RHV25" s="631"/>
      <c r="RHW25" s="631"/>
      <c r="RHX25" s="631"/>
      <c r="RHY25" s="631"/>
      <c r="RHZ25" s="631"/>
      <c r="RIA25" s="631"/>
      <c r="RIB25" s="631"/>
      <c r="RIC25" s="631"/>
      <c r="RID25" s="631"/>
      <c r="RIE25" s="631"/>
      <c r="RIF25" s="631"/>
      <c r="RIG25" s="631"/>
      <c r="RIH25" s="631"/>
      <c r="RII25" s="631"/>
      <c r="RIJ25" s="631"/>
      <c r="RIK25" s="631"/>
      <c r="RIL25" s="631"/>
      <c r="RIM25" s="631"/>
      <c r="RIN25" s="631"/>
      <c r="RIO25" s="631"/>
      <c r="RIP25" s="631"/>
      <c r="RIQ25" s="631"/>
      <c r="RIR25" s="631"/>
      <c r="RIS25" s="631"/>
      <c r="RIT25" s="631"/>
      <c r="RIU25" s="631"/>
      <c r="RIV25" s="631"/>
      <c r="RIW25" s="631"/>
      <c r="RIX25" s="631"/>
      <c r="RIY25" s="631"/>
      <c r="RIZ25" s="631"/>
      <c r="RJA25" s="631"/>
      <c r="RJB25" s="631"/>
      <c r="RJC25" s="631"/>
      <c r="RJD25" s="631"/>
      <c r="RJE25" s="631"/>
      <c r="RJF25" s="631"/>
      <c r="RJG25" s="631"/>
      <c r="RJH25" s="631"/>
      <c r="RJI25" s="631"/>
      <c r="RJJ25" s="631"/>
      <c r="RJK25" s="631"/>
      <c r="RJL25" s="631"/>
      <c r="RJM25" s="631"/>
      <c r="RJN25" s="631"/>
      <c r="RJO25" s="631"/>
      <c r="RJP25" s="631"/>
      <c r="RJQ25" s="631"/>
      <c r="RJR25" s="631"/>
      <c r="RJS25" s="631"/>
      <c r="RJT25" s="631"/>
      <c r="RJU25" s="631"/>
      <c r="RJV25" s="631"/>
      <c r="RJW25" s="631"/>
      <c r="RJX25" s="631"/>
      <c r="RJY25" s="631"/>
      <c r="RJZ25" s="631"/>
      <c r="RKA25" s="631"/>
      <c r="RKB25" s="631"/>
      <c r="RKC25" s="631"/>
      <c r="RKD25" s="631"/>
      <c r="RKE25" s="631"/>
      <c r="RKF25" s="631"/>
      <c r="RKG25" s="631"/>
      <c r="RKH25" s="631"/>
      <c r="RKI25" s="631"/>
      <c r="RKJ25" s="631"/>
      <c r="RKK25" s="631"/>
      <c r="RKL25" s="631"/>
      <c r="RKM25" s="631"/>
      <c r="RKN25" s="631"/>
      <c r="RKO25" s="631"/>
      <c r="RKP25" s="631"/>
      <c r="RKQ25" s="631"/>
      <c r="RKR25" s="631"/>
      <c r="RKS25" s="631"/>
      <c r="RKT25" s="631"/>
      <c r="RKU25" s="631"/>
      <c r="RKV25" s="631"/>
      <c r="RKW25" s="631"/>
      <c r="RKX25" s="631"/>
      <c r="RKY25" s="631"/>
      <c r="RKZ25" s="631"/>
      <c r="RLA25" s="631"/>
      <c r="RLB25" s="631"/>
      <c r="RLC25" s="631"/>
      <c r="RLD25" s="631"/>
      <c r="RLE25" s="631"/>
      <c r="RLF25" s="631"/>
      <c r="RLG25" s="631"/>
      <c r="RLH25" s="631"/>
      <c r="RLI25" s="631"/>
      <c r="RLJ25" s="631"/>
      <c r="RLK25" s="631"/>
      <c r="RLL25" s="631"/>
      <c r="RLM25" s="631"/>
      <c r="RLN25" s="631"/>
      <c r="RLO25" s="631"/>
      <c r="RLP25" s="631"/>
      <c r="RLQ25" s="631"/>
      <c r="RLR25" s="631"/>
      <c r="RLS25" s="631"/>
      <c r="RLT25" s="631"/>
      <c r="RLU25" s="631"/>
      <c r="RLV25" s="631"/>
      <c r="RLW25" s="631"/>
      <c r="RLX25" s="631"/>
      <c r="RLY25" s="631"/>
      <c r="RLZ25" s="631"/>
      <c r="RMA25" s="631"/>
      <c r="RMB25" s="631"/>
      <c r="RMC25" s="631"/>
      <c r="RMD25" s="631"/>
      <c r="RME25" s="631"/>
      <c r="RMF25" s="631"/>
      <c r="RMG25" s="631"/>
      <c r="RMH25" s="631"/>
      <c r="RMI25" s="631"/>
      <c r="RMJ25" s="631"/>
      <c r="RMK25" s="631"/>
      <c r="RML25" s="631"/>
      <c r="RMM25" s="631"/>
      <c r="RMN25" s="631"/>
      <c r="RMO25" s="631"/>
      <c r="RMP25" s="631"/>
      <c r="RMQ25" s="631"/>
      <c r="RMR25" s="631"/>
      <c r="RMS25" s="631"/>
      <c r="RMT25" s="631"/>
      <c r="RMU25" s="631"/>
      <c r="RMV25" s="631"/>
      <c r="RMW25" s="631"/>
      <c r="RMX25" s="631"/>
      <c r="RMY25" s="631"/>
      <c r="RMZ25" s="631"/>
      <c r="RNA25" s="631"/>
      <c r="RNB25" s="631"/>
      <c r="RNC25" s="631"/>
      <c r="RND25" s="631"/>
      <c r="RNE25" s="631"/>
      <c r="RNF25" s="631"/>
      <c r="RNG25" s="631"/>
      <c r="RNH25" s="631"/>
      <c r="RNI25" s="631"/>
      <c r="RNJ25" s="631"/>
      <c r="RNK25" s="631"/>
      <c r="RNL25" s="631"/>
      <c r="RNM25" s="631"/>
      <c r="RNN25" s="631"/>
      <c r="RNO25" s="631"/>
      <c r="RNP25" s="631"/>
      <c r="RNQ25" s="631"/>
      <c r="RNR25" s="631"/>
      <c r="RNS25" s="631"/>
      <c r="RNT25" s="631"/>
      <c r="RNU25" s="631"/>
      <c r="RNV25" s="631"/>
      <c r="RNW25" s="631"/>
      <c r="RNX25" s="631"/>
      <c r="RNY25" s="631"/>
      <c r="RNZ25" s="631"/>
      <c r="ROA25" s="631"/>
      <c r="ROB25" s="631"/>
      <c r="ROC25" s="631"/>
      <c r="ROD25" s="631"/>
      <c r="ROE25" s="631"/>
      <c r="ROF25" s="631"/>
      <c r="ROG25" s="631"/>
      <c r="ROH25" s="631"/>
      <c r="ROI25" s="631"/>
      <c r="ROJ25" s="631"/>
      <c r="ROK25" s="631"/>
      <c r="ROL25" s="631"/>
      <c r="ROM25" s="631"/>
      <c r="RON25" s="631"/>
      <c r="ROO25" s="631"/>
      <c r="ROP25" s="631"/>
      <c r="ROQ25" s="631"/>
      <c r="ROR25" s="631"/>
      <c r="ROS25" s="631"/>
      <c r="ROT25" s="631"/>
      <c r="ROU25" s="631"/>
      <c r="ROV25" s="631"/>
      <c r="ROW25" s="631"/>
      <c r="ROX25" s="631"/>
      <c r="ROY25" s="631"/>
      <c r="ROZ25" s="631"/>
      <c r="RPA25" s="631"/>
      <c r="RPB25" s="631"/>
      <c r="RPC25" s="631"/>
      <c r="RPD25" s="631"/>
      <c r="RPE25" s="631"/>
      <c r="RPF25" s="631"/>
      <c r="RPG25" s="631"/>
      <c r="RPH25" s="631"/>
      <c r="RPI25" s="631"/>
      <c r="RPJ25" s="631"/>
      <c r="RPK25" s="631"/>
      <c r="RPL25" s="631"/>
      <c r="RPM25" s="631"/>
      <c r="RPN25" s="631"/>
      <c r="RPO25" s="631"/>
      <c r="RPP25" s="631"/>
      <c r="RPQ25" s="631"/>
      <c r="RPR25" s="631"/>
      <c r="RPS25" s="631"/>
      <c r="RPT25" s="631"/>
      <c r="RPU25" s="631"/>
      <c r="RPV25" s="631"/>
      <c r="RPW25" s="631"/>
      <c r="RPX25" s="631"/>
      <c r="RPY25" s="631"/>
      <c r="RPZ25" s="631"/>
      <c r="RQA25" s="631"/>
      <c r="RQB25" s="631"/>
      <c r="RQC25" s="631"/>
      <c r="RQD25" s="631"/>
      <c r="RQE25" s="631"/>
      <c r="RQF25" s="631"/>
      <c r="RQG25" s="631"/>
      <c r="RQH25" s="631"/>
      <c r="RQI25" s="631"/>
      <c r="RQJ25" s="631"/>
      <c r="RQK25" s="631"/>
      <c r="RQL25" s="631"/>
      <c r="RQM25" s="631"/>
      <c r="RQN25" s="631"/>
      <c r="RQO25" s="631"/>
      <c r="RQP25" s="631"/>
      <c r="RQQ25" s="631"/>
      <c r="RQR25" s="631"/>
      <c r="RQS25" s="631"/>
      <c r="RQT25" s="631"/>
      <c r="RQU25" s="631"/>
      <c r="RQV25" s="631"/>
      <c r="RQW25" s="631"/>
      <c r="RQX25" s="631"/>
      <c r="RQY25" s="631"/>
      <c r="RQZ25" s="631"/>
      <c r="RRA25" s="631"/>
      <c r="RRB25" s="631"/>
      <c r="RRC25" s="631"/>
      <c r="RRD25" s="631"/>
      <c r="RRE25" s="631"/>
      <c r="RRF25" s="631"/>
      <c r="RRG25" s="631"/>
      <c r="RRH25" s="631"/>
      <c r="RRI25" s="631"/>
      <c r="RRJ25" s="631"/>
      <c r="RRK25" s="631"/>
      <c r="RRL25" s="631"/>
      <c r="RRM25" s="631"/>
      <c r="RRN25" s="631"/>
      <c r="RRO25" s="631"/>
      <c r="RRP25" s="631"/>
      <c r="RRQ25" s="631"/>
      <c r="RRR25" s="631"/>
      <c r="RRS25" s="631"/>
      <c r="RRT25" s="631"/>
      <c r="RRU25" s="631"/>
      <c r="RRV25" s="631"/>
      <c r="RRW25" s="631"/>
      <c r="RRX25" s="631"/>
      <c r="RRY25" s="631"/>
      <c r="RRZ25" s="631"/>
      <c r="RSA25" s="631"/>
      <c r="RSB25" s="631"/>
      <c r="RSC25" s="631"/>
      <c r="RSD25" s="631"/>
      <c r="RSE25" s="631"/>
      <c r="RSF25" s="631"/>
      <c r="RSG25" s="631"/>
      <c r="RSH25" s="631"/>
      <c r="RSI25" s="631"/>
      <c r="RSJ25" s="631"/>
      <c r="RSK25" s="631"/>
      <c r="RSL25" s="631"/>
      <c r="RSM25" s="631"/>
      <c r="RSN25" s="631"/>
      <c r="RSO25" s="631"/>
      <c r="RSP25" s="631"/>
      <c r="RSQ25" s="631"/>
      <c r="RSR25" s="631"/>
      <c r="RSS25" s="631"/>
      <c r="RST25" s="631"/>
      <c r="RSU25" s="631"/>
      <c r="RSV25" s="631"/>
      <c r="RSW25" s="631"/>
      <c r="RSX25" s="631"/>
      <c r="RSY25" s="631"/>
      <c r="RSZ25" s="631"/>
      <c r="RTA25" s="631"/>
      <c r="RTB25" s="631"/>
      <c r="RTC25" s="631"/>
      <c r="RTD25" s="631"/>
      <c r="RTE25" s="631"/>
      <c r="RTF25" s="631"/>
      <c r="RTG25" s="631"/>
      <c r="RTH25" s="631"/>
      <c r="RTI25" s="631"/>
      <c r="RTJ25" s="631"/>
      <c r="RTK25" s="631"/>
      <c r="RTL25" s="631"/>
      <c r="RTM25" s="631"/>
      <c r="RTN25" s="631"/>
      <c r="RTO25" s="631"/>
      <c r="RTP25" s="631"/>
      <c r="RTQ25" s="631"/>
      <c r="RTR25" s="631"/>
      <c r="RTS25" s="631"/>
      <c r="RTT25" s="631"/>
      <c r="RTU25" s="631"/>
      <c r="RTV25" s="631"/>
      <c r="RTW25" s="631"/>
      <c r="RTX25" s="631"/>
      <c r="RTY25" s="631"/>
      <c r="RTZ25" s="631"/>
      <c r="RUA25" s="631"/>
      <c r="RUB25" s="631"/>
      <c r="RUC25" s="631"/>
      <c r="RUD25" s="631"/>
      <c r="RUE25" s="631"/>
      <c r="RUF25" s="631"/>
      <c r="RUG25" s="631"/>
      <c r="RUH25" s="631"/>
      <c r="RUI25" s="631"/>
      <c r="RUJ25" s="631"/>
      <c r="RUK25" s="631"/>
      <c r="RUL25" s="631"/>
      <c r="RUM25" s="631"/>
      <c r="RUN25" s="631"/>
      <c r="RUO25" s="631"/>
      <c r="RUP25" s="631"/>
      <c r="RUQ25" s="631"/>
      <c r="RUR25" s="631"/>
      <c r="RUS25" s="631"/>
      <c r="RUT25" s="631"/>
      <c r="RUU25" s="631"/>
      <c r="RUV25" s="631"/>
      <c r="RUW25" s="631"/>
      <c r="RUX25" s="631"/>
      <c r="RUY25" s="631"/>
      <c r="RUZ25" s="631"/>
      <c r="RVA25" s="631"/>
      <c r="RVB25" s="631"/>
      <c r="RVC25" s="631"/>
      <c r="RVD25" s="631"/>
      <c r="RVE25" s="631"/>
      <c r="RVF25" s="631"/>
      <c r="RVG25" s="631"/>
      <c r="RVH25" s="631"/>
      <c r="RVI25" s="631"/>
      <c r="RVJ25" s="631"/>
      <c r="RVK25" s="631"/>
      <c r="RVL25" s="631"/>
      <c r="RVM25" s="631"/>
      <c r="RVN25" s="631"/>
      <c r="RVO25" s="631"/>
      <c r="RVP25" s="631"/>
      <c r="RVQ25" s="631"/>
      <c r="RVR25" s="631"/>
      <c r="RVS25" s="631"/>
      <c r="RVT25" s="631"/>
      <c r="RVU25" s="631"/>
      <c r="RVV25" s="631"/>
      <c r="RVW25" s="631"/>
      <c r="RVX25" s="631"/>
      <c r="RVY25" s="631"/>
      <c r="RVZ25" s="631"/>
      <c r="RWA25" s="631"/>
      <c r="RWB25" s="631"/>
      <c r="RWC25" s="631"/>
      <c r="RWD25" s="631"/>
      <c r="RWE25" s="631"/>
      <c r="RWF25" s="631"/>
      <c r="RWG25" s="631"/>
      <c r="RWH25" s="631"/>
      <c r="RWI25" s="631"/>
      <c r="RWJ25" s="631"/>
      <c r="RWK25" s="631"/>
      <c r="RWL25" s="631"/>
      <c r="RWM25" s="631"/>
      <c r="RWN25" s="631"/>
      <c r="RWO25" s="631"/>
      <c r="RWP25" s="631"/>
      <c r="RWQ25" s="631"/>
      <c r="RWR25" s="631"/>
      <c r="RWS25" s="631"/>
      <c r="RWT25" s="631"/>
      <c r="RWU25" s="631"/>
      <c r="RWV25" s="631"/>
      <c r="RWW25" s="631"/>
      <c r="RWX25" s="631"/>
      <c r="RWY25" s="631"/>
      <c r="RWZ25" s="631"/>
      <c r="RXA25" s="631"/>
      <c r="RXB25" s="631"/>
      <c r="RXC25" s="631"/>
      <c r="RXD25" s="631"/>
      <c r="RXE25" s="631"/>
      <c r="RXF25" s="631"/>
      <c r="RXG25" s="631"/>
      <c r="RXH25" s="631"/>
      <c r="RXI25" s="631"/>
      <c r="RXJ25" s="631"/>
      <c r="RXK25" s="631"/>
      <c r="RXL25" s="631"/>
      <c r="RXM25" s="631"/>
      <c r="RXN25" s="631"/>
      <c r="RXO25" s="631"/>
      <c r="RXP25" s="631"/>
      <c r="RXQ25" s="631"/>
      <c r="RXR25" s="631"/>
      <c r="RXS25" s="631"/>
      <c r="RXT25" s="631"/>
      <c r="RXU25" s="631"/>
      <c r="RXV25" s="631"/>
      <c r="RXW25" s="631"/>
      <c r="RXX25" s="631"/>
      <c r="RXY25" s="631"/>
      <c r="RXZ25" s="631"/>
      <c r="RYA25" s="631"/>
      <c r="RYB25" s="631"/>
      <c r="RYC25" s="631"/>
      <c r="RYD25" s="631"/>
      <c r="RYE25" s="631"/>
      <c r="RYF25" s="631"/>
      <c r="RYG25" s="631"/>
      <c r="RYH25" s="631"/>
      <c r="RYI25" s="631"/>
      <c r="RYJ25" s="631"/>
      <c r="RYK25" s="631"/>
      <c r="RYL25" s="631"/>
      <c r="RYM25" s="631"/>
      <c r="RYN25" s="631"/>
      <c r="RYO25" s="631"/>
      <c r="RYP25" s="631"/>
      <c r="RYQ25" s="631"/>
      <c r="RYR25" s="631"/>
      <c r="RYS25" s="631"/>
      <c r="RYT25" s="631"/>
      <c r="RYU25" s="631"/>
      <c r="RYV25" s="631"/>
      <c r="RYW25" s="631"/>
      <c r="RYX25" s="631"/>
      <c r="RYY25" s="631"/>
      <c r="RYZ25" s="631"/>
      <c r="RZA25" s="631"/>
      <c r="RZB25" s="631"/>
      <c r="RZC25" s="631"/>
      <c r="RZD25" s="631"/>
      <c r="RZE25" s="631"/>
      <c r="RZF25" s="631"/>
      <c r="RZG25" s="631"/>
      <c r="RZH25" s="631"/>
      <c r="RZI25" s="631"/>
      <c r="RZJ25" s="631"/>
      <c r="RZK25" s="631"/>
      <c r="RZL25" s="631"/>
      <c r="RZM25" s="631"/>
      <c r="RZN25" s="631"/>
      <c r="RZO25" s="631"/>
      <c r="RZP25" s="631"/>
      <c r="RZQ25" s="631"/>
      <c r="RZR25" s="631"/>
      <c r="RZS25" s="631"/>
      <c r="RZT25" s="631"/>
      <c r="RZU25" s="631"/>
      <c r="RZV25" s="631"/>
      <c r="RZW25" s="631"/>
      <c r="RZX25" s="631"/>
      <c r="RZY25" s="631"/>
      <c r="RZZ25" s="631"/>
      <c r="SAA25" s="631"/>
      <c r="SAB25" s="631"/>
      <c r="SAC25" s="631"/>
      <c r="SAD25" s="631"/>
      <c r="SAE25" s="631"/>
      <c r="SAF25" s="631"/>
      <c r="SAG25" s="631"/>
      <c r="SAH25" s="631"/>
      <c r="SAI25" s="631"/>
      <c r="SAJ25" s="631"/>
      <c r="SAK25" s="631"/>
      <c r="SAL25" s="631"/>
      <c r="SAM25" s="631"/>
      <c r="SAN25" s="631"/>
      <c r="SAO25" s="631"/>
      <c r="SAP25" s="631"/>
      <c r="SAQ25" s="631"/>
      <c r="SAR25" s="631"/>
      <c r="SAS25" s="631"/>
      <c r="SAT25" s="631"/>
      <c r="SAU25" s="631"/>
      <c r="SAV25" s="631"/>
      <c r="SAW25" s="631"/>
      <c r="SAX25" s="631"/>
      <c r="SAY25" s="631"/>
      <c r="SAZ25" s="631"/>
      <c r="SBA25" s="631"/>
      <c r="SBB25" s="631"/>
      <c r="SBC25" s="631"/>
      <c r="SBD25" s="631"/>
      <c r="SBE25" s="631"/>
      <c r="SBF25" s="631"/>
      <c r="SBG25" s="631"/>
      <c r="SBH25" s="631"/>
      <c r="SBI25" s="631"/>
      <c r="SBJ25" s="631"/>
      <c r="SBK25" s="631"/>
      <c r="SBL25" s="631"/>
      <c r="SBM25" s="631"/>
      <c r="SBN25" s="631"/>
      <c r="SBO25" s="631"/>
      <c r="SBP25" s="631"/>
      <c r="SBQ25" s="631"/>
      <c r="SBR25" s="631"/>
      <c r="SBS25" s="631"/>
      <c r="SBT25" s="631"/>
      <c r="SBU25" s="631"/>
      <c r="SBV25" s="631"/>
      <c r="SBW25" s="631"/>
      <c r="SBX25" s="631"/>
      <c r="SBY25" s="631"/>
      <c r="SBZ25" s="631"/>
      <c r="SCA25" s="631"/>
      <c r="SCB25" s="631"/>
      <c r="SCC25" s="631"/>
      <c r="SCD25" s="631"/>
      <c r="SCE25" s="631"/>
      <c r="SCF25" s="631"/>
      <c r="SCG25" s="631"/>
      <c r="SCH25" s="631"/>
      <c r="SCI25" s="631"/>
      <c r="SCJ25" s="631"/>
      <c r="SCK25" s="631"/>
      <c r="SCL25" s="631"/>
      <c r="SCM25" s="631"/>
      <c r="SCN25" s="631"/>
      <c r="SCO25" s="631"/>
      <c r="SCP25" s="631"/>
      <c r="SCQ25" s="631"/>
      <c r="SCR25" s="631"/>
      <c r="SCS25" s="631"/>
      <c r="SCT25" s="631"/>
      <c r="SCU25" s="631"/>
      <c r="SCV25" s="631"/>
      <c r="SCW25" s="631"/>
      <c r="SCX25" s="631"/>
      <c r="SCY25" s="631"/>
      <c r="SCZ25" s="631"/>
      <c r="SDA25" s="631"/>
      <c r="SDB25" s="631"/>
      <c r="SDC25" s="631"/>
      <c r="SDD25" s="631"/>
      <c r="SDE25" s="631"/>
      <c r="SDF25" s="631"/>
      <c r="SDG25" s="631"/>
      <c r="SDH25" s="631"/>
      <c r="SDI25" s="631"/>
      <c r="SDJ25" s="631"/>
      <c r="SDK25" s="631"/>
      <c r="SDL25" s="631"/>
      <c r="SDM25" s="631"/>
      <c r="SDN25" s="631"/>
      <c r="SDO25" s="631"/>
      <c r="SDP25" s="631"/>
      <c r="SDQ25" s="631"/>
      <c r="SDR25" s="631"/>
      <c r="SDS25" s="631"/>
      <c r="SDT25" s="631"/>
      <c r="SDU25" s="631"/>
      <c r="SDV25" s="631"/>
      <c r="SDW25" s="631"/>
      <c r="SDX25" s="631"/>
      <c r="SDY25" s="631"/>
      <c r="SDZ25" s="631"/>
      <c r="SEA25" s="631"/>
      <c r="SEB25" s="631"/>
      <c r="SEC25" s="631"/>
      <c r="SED25" s="631"/>
      <c r="SEE25" s="631"/>
      <c r="SEF25" s="631"/>
      <c r="SEG25" s="631"/>
      <c r="SEH25" s="631"/>
      <c r="SEI25" s="631"/>
      <c r="SEJ25" s="631"/>
      <c r="SEK25" s="631"/>
      <c r="SEL25" s="631"/>
      <c r="SEM25" s="631"/>
      <c r="SEN25" s="631"/>
      <c r="SEO25" s="631"/>
      <c r="SEP25" s="631"/>
      <c r="SEQ25" s="631"/>
      <c r="SER25" s="631"/>
      <c r="SES25" s="631"/>
      <c r="SET25" s="631"/>
      <c r="SEU25" s="631"/>
      <c r="SEV25" s="631"/>
      <c r="SEW25" s="631"/>
      <c r="SEX25" s="631"/>
      <c r="SEY25" s="631"/>
      <c r="SEZ25" s="631"/>
      <c r="SFA25" s="631"/>
      <c r="SFB25" s="631"/>
      <c r="SFC25" s="631"/>
      <c r="SFD25" s="631"/>
      <c r="SFE25" s="631"/>
      <c r="SFF25" s="631"/>
      <c r="SFG25" s="631"/>
      <c r="SFH25" s="631"/>
      <c r="SFI25" s="631"/>
      <c r="SFJ25" s="631"/>
      <c r="SFK25" s="631"/>
      <c r="SFL25" s="631"/>
      <c r="SFM25" s="631"/>
      <c r="SFN25" s="631"/>
      <c r="SFO25" s="631"/>
      <c r="SFP25" s="631"/>
      <c r="SFQ25" s="631"/>
      <c r="SFR25" s="631"/>
      <c r="SFS25" s="631"/>
      <c r="SFT25" s="631"/>
      <c r="SFU25" s="631"/>
      <c r="SFV25" s="631"/>
      <c r="SFW25" s="631"/>
      <c r="SFX25" s="631"/>
      <c r="SFY25" s="631"/>
      <c r="SFZ25" s="631"/>
      <c r="SGA25" s="631"/>
      <c r="SGB25" s="631"/>
      <c r="SGC25" s="631"/>
      <c r="SGD25" s="631"/>
      <c r="SGE25" s="631"/>
      <c r="SGF25" s="631"/>
      <c r="SGG25" s="631"/>
      <c r="SGH25" s="631"/>
      <c r="SGI25" s="631"/>
      <c r="SGJ25" s="631"/>
      <c r="SGK25" s="631"/>
      <c r="SGL25" s="631"/>
      <c r="SGM25" s="631"/>
      <c r="SGN25" s="631"/>
      <c r="SGO25" s="631"/>
      <c r="SGP25" s="631"/>
      <c r="SGQ25" s="631"/>
      <c r="SGR25" s="631"/>
      <c r="SGS25" s="631"/>
      <c r="SGT25" s="631"/>
      <c r="SGU25" s="631"/>
      <c r="SGV25" s="631"/>
      <c r="SGW25" s="631"/>
      <c r="SGX25" s="631"/>
      <c r="SGY25" s="631"/>
      <c r="SGZ25" s="631"/>
      <c r="SHA25" s="631"/>
      <c r="SHB25" s="631"/>
      <c r="SHC25" s="631"/>
      <c r="SHD25" s="631"/>
      <c r="SHE25" s="631"/>
      <c r="SHF25" s="631"/>
      <c r="SHG25" s="631"/>
      <c r="SHH25" s="631"/>
      <c r="SHI25" s="631"/>
      <c r="SHJ25" s="631"/>
      <c r="SHK25" s="631"/>
      <c r="SHL25" s="631"/>
      <c r="SHM25" s="631"/>
      <c r="SHN25" s="631"/>
      <c r="SHO25" s="631"/>
      <c r="SHP25" s="631"/>
      <c r="SHQ25" s="631"/>
      <c r="SHR25" s="631"/>
      <c r="SHS25" s="631"/>
      <c r="SHT25" s="631"/>
      <c r="SHU25" s="631"/>
      <c r="SHV25" s="631"/>
      <c r="SHW25" s="631"/>
      <c r="SHX25" s="631"/>
      <c r="SHY25" s="631"/>
      <c r="SHZ25" s="631"/>
      <c r="SIA25" s="631"/>
      <c r="SIB25" s="631"/>
      <c r="SIC25" s="631"/>
      <c r="SID25" s="631"/>
      <c r="SIE25" s="631"/>
      <c r="SIF25" s="631"/>
      <c r="SIG25" s="631"/>
      <c r="SIH25" s="631"/>
      <c r="SII25" s="631"/>
      <c r="SIJ25" s="631"/>
      <c r="SIK25" s="631"/>
      <c r="SIL25" s="631"/>
      <c r="SIM25" s="631"/>
      <c r="SIN25" s="631"/>
      <c r="SIO25" s="631"/>
      <c r="SIP25" s="631"/>
      <c r="SIQ25" s="631"/>
      <c r="SIR25" s="631"/>
      <c r="SIS25" s="631"/>
      <c r="SIT25" s="631"/>
      <c r="SIU25" s="631"/>
      <c r="SIV25" s="631"/>
      <c r="SIW25" s="631"/>
      <c r="SIX25" s="631"/>
      <c r="SIY25" s="631"/>
      <c r="SIZ25" s="631"/>
      <c r="SJA25" s="631"/>
      <c r="SJB25" s="631"/>
      <c r="SJC25" s="631"/>
      <c r="SJD25" s="631"/>
      <c r="SJE25" s="631"/>
      <c r="SJF25" s="631"/>
      <c r="SJG25" s="631"/>
      <c r="SJH25" s="631"/>
      <c r="SJI25" s="631"/>
      <c r="SJJ25" s="631"/>
      <c r="SJK25" s="631"/>
      <c r="SJL25" s="631"/>
      <c r="SJM25" s="631"/>
      <c r="SJN25" s="631"/>
      <c r="SJO25" s="631"/>
      <c r="SJP25" s="631"/>
      <c r="SJQ25" s="631"/>
      <c r="SJR25" s="631"/>
      <c r="SJS25" s="631"/>
      <c r="SJT25" s="631"/>
      <c r="SJU25" s="631"/>
      <c r="SJV25" s="631"/>
      <c r="SJW25" s="631"/>
      <c r="SJX25" s="631"/>
      <c r="SJY25" s="631"/>
      <c r="SJZ25" s="631"/>
      <c r="SKA25" s="631"/>
      <c r="SKB25" s="631"/>
      <c r="SKC25" s="631"/>
      <c r="SKD25" s="631"/>
      <c r="SKE25" s="631"/>
      <c r="SKF25" s="631"/>
      <c r="SKG25" s="631"/>
      <c r="SKH25" s="631"/>
      <c r="SKI25" s="631"/>
      <c r="SKJ25" s="631"/>
      <c r="SKK25" s="631"/>
      <c r="SKL25" s="631"/>
      <c r="SKM25" s="631"/>
      <c r="SKN25" s="631"/>
      <c r="SKO25" s="631"/>
      <c r="SKP25" s="631"/>
      <c r="SKQ25" s="631"/>
      <c r="SKR25" s="631"/>
      <c r="SKS25" s="631"/>
      <c r="SKT25" s="631"/>
      <c r="SKU25" s="631"/>
      <c r="SKV25" s="631"/>
      <c r="SKW25" s="631"/>
      <c r="SKX25" s="631"/>
      <c r="SKY25" s="631"/>
      <c r="SKZ25" s="631"/>
      <c r="SLA25" s="631"/>
      <c r="SLB25" s="631"/>
      <c r="SLC25" s="631"/>
      <c r="SLD25" s="631"/>
      <c r="SLE25" s="631"/>
      <c r="SLF25" s="631"/>
      <c r="SLG25" s="631"/>
      <c r="SLH25" s="631"/>
      <c r="SLI25" s="631"/>
      <c r="SLJ25" s="631"/>
      <c r="SLK25" s="631"/>
      <c r="SLL25" s="631"/>
      <c r="SLM25" s="631"/>
      <c r="SLN25" s="631"/>
      <c r="SLO25" s="631"/>
      <c r="SLP25" s="631"/>
      <c r="SLQ25" s="631"/>
      <c r="SLR25" s="631"/>
      <c r="SLS25" s="631"/>
      <c r="SLT25" s="631"/>
      <c r="SLU25" s="631"/>
      <c r="SLV25" s="631"/>
      <c r="SLW25" s="631"/>
      <c r="SLX25" s="631"/>
      <c r="SLY25" s="631"/>
      <c r="SLZ25" s="631"/>
      <c r="SMA25" s="631"/>
      <c r="SMB25" s="631"/>
      <c r="SMC25" s="631"/>
      <c r="SMD25" s="631"/>
      <c r="SME25" s="631"/>
      <c r="SMF25" s="631"/>
      <c r="SMG25" s="631"/>
      <c r="SMH25" s="631"/>
      <c r="SMI25" s="631"/>
      <c r="SMJ25" s="631"/>
      <c r="SMK25" s="631"/>
      <c r="SML25" s="631"/>
      <c r="SMM25" s="631"/>
      <c r="SMN25" s="631"/>
      <c r="SMO25" s="631"/>
      <c r="SMP25" s="631"/>
      <c r="SMQ25" s="631"/>
      <c r="SMR25" s="631"/>
      <c r="SMS25" s="631"/>
      <c r="SMT25" s="631"/>
      <c r="SMU25" s="631"/>
      <c r="SMV25" s="631"/>
      <c r="SMW25" s="631"/>
      <c r="SMX25" s="631"/>
      <c r="SMY25" s="631"/>
      <c r="SMZ25" s="631"/>
      <c r="SNA25" s="631"/>
      <c r="SNB25" s="631"/>
      <c r="SNC25" s="631"/>
      <c r="SND25" s="631"/>
      <c r="SNE25" s="631"/>
      <c r="SNF25" s="631"/>
      <c r="SNG25" s="631"/>
      <c r="SNH25" s="631"/>
      <c r="SNI25" s="631"/>
      <c r="SNJ25" s="631"/>
      <c r="SNK25" s="631"/>
      <c r="SNL25" s="631"/>
      <c r="SNM25" s="631"/>
      <c r="SNN25" s="631"/>
      <c r="SNO25" s="631"/>
      <c r="SNP25" s="631"/>
      <c r="SNQ25" s="631"/>
      <c r="SNR25" s="631"/>
      <c r="SNS25" s="631"/>
      <c r="SNT25" s="631"/>
      <c r="SNU25" s="631"/>
      <c r="SNV25" s="631"/>
      <c r="SNW25" s="631"/>
      <c r="SNX25" s="631"/>
      <c r="SNY25" s="631"/>
      <c r="SNZ25" s="631"/>
      <c r="SOA25" s="631"/>
      <c r="SOB25" s="631"/>
      <c r="SOC25" s="631"/>
      <c r="SOD25" s="631"/>
      <c r="SOE25" s="631"/>
      <c r="SOF25" s="631"/>
      <c r="SOG25" s="631"/>
      <c r="SOH25" s="631"/>
      <c r="SOI25" s="631"/>
      <c r="SOJ25" s="631"/>
      <c r="SOK25" s="631"/>
      <c r="SOL25" s="631"/>
      <c r="SOM25" s="631"/>
      <c r="SON25" s="631"/>
      <c r="SOO25" s="631"/>
      <c r="SOP25" s="631"/>
      <c r="SOQ25" s="631"/>
      <c r="SOR25" s="631"/>
      <c r="SOS25" s="631"/>
      <c r="SOT25" s="631"/>
      <c r="SOU25" s="631"/>
      <c r="SOV25" s="631"/>
      <c r="SOW25" s="631"/>
      <c r="SOX25" s="631"/>
      <c r="SOY25" s="631"/>
      <c r="SOZ25" s="631"/>
      <c r="SPA25" s="631"/>
      <c r="SPB25" s="631"/>
      <c r="SPC25" s="631"/>
      <c r="SPD25" s="631"/>
      <c r="SPE25" s="631"/>
      <c r="SPF25" s="631"/>
      <c r="SPG25" s="631"/>
      <c r="SPH25" s="631"/>
      <c r="SPI25" s="631"/>
      <c r="SPJ25" s="631"/>
      <c r="SPK25" s="631"/>
      <c r="SPL25" s="631"/>
      <c r="SPM25" s="631"/>
      <c r="SPN25" s="631"/>
      <c r="SPO25" s="631"/>
      <c r="SPP25" s="631"/>
      <c r="SPQ25" s="631"/>
      <c r="SPR25" s="631"/>
      <c r="SPS25" s="631"/>
      <c r="SPT25" s="631"/>
      <c r="SPU25" s="631"/>
      <c r="SPV25" s="631"/>
      <c r="SPW25" s="631"/>
      <c r="SPX25" s="631"/>
      <c r="SPY25" s="631"/>
      <c r="SPZ25" s="631"/>
      <c r="SQA25" s="631"/>
      <c r="SQB25" s="631"/>
      <c r="SQC25" s="631"/>
      <c r="SQD25" s="631"/>
      <c r="SQE25" s="631"/>
      <c r="SQF25" s="631"/>
      <c r="SQG25" s="631"/>
      <c r="SQH25" s="631"/>
      <c r="SQI25" s="631"/>
      <c r="SQJ25" s="631"/>
      <c r="SQK25" s="631"/>
      <c r="SQL25" s="631"/>
      <c r="SQM25" s="631"/>
      <c r="SQN25" s="631"/>
      <c r="SQO25" s="631"/>
      <c r="SQP25" s="631"/>
      <c r="SQQ25" s="631"/>
      <c r="SQR25" s="631"/>
      <c r="SQS25" s="631"/>
      <c r="SQT25" s="631"/>
      <c r="SQU25" s="631"/>
      <c r="SQV25" s="631"/>
      <c r="SQW25" s="631"/>
      <c r="SQX25" s="631"/>
      <c r="SQY25" s="631"/>
      <c r="SQZ25" s="631"/>
      <c r="SRA25" s="631"/>
      <c r="SRB25" s="631"/>
      <c r="SRC25" s="631"/>
      <c r="SRD25" s="631"/>
      <c r="SRE25" s="631"/>
      <c r="SRF25" s="631"/>
      <c r="SRG25" s="631"/>
      <c r="SRH25" s="631"/>
      <c r="SRI25" s="631"/>
      <c r="SRJ25" s="631"/>
      <c r="SRK25" s="631"/>
      <c r="SRL25" s="631"/>
      <c r="SRM25" s="631"/>
      <c r="SRN25" s="631"/>
      <c r="SRO25" s="631"/>
      <c r="SRP25" s="631"/>
      <c r="SRQ25" s="631"/>
      <c r="SRR25" s="631"/>
      <c r="SRS25" s="631"/>
      <c r="SRT25" s="631"/>
      <c r="SRU25" s="631"/>
      <c r="SRV25" s="631"/>
      <c r="SRW25" s="631"/>
      <c r="SRX25" s="631"/>
      <c r="SRY25" s="631"/>
      <c r="SRZ25" s="631"/>
      <c r="SSA25" s="631"/>
      <c r="SSB25" s="631"/>
      <c r="SSC25" s="631"/>
      <c r="SSD25" s="631"/>
      <c r="SSE25" s="631"/>
      <c r="SSF25" s="631"/>
      <c r="SSG25" s="631"/>
      <c r="SSH25" s="631"/>
      <c r="SSI25" s="631"/>
      <c r="SSJ25" s="631"/>
      <c r="SSK25" s="631"/>
      <c r="SSL25" s="631"/>
      <c r="SSM25" s="631"/>
      <c r="SSN25" s="631"/>
      <c r="SSO25" s="631"/>
      <c r="SSP25" s="631"/>
      <c r="SSQ25" s="631"/>
      <c r="SSR25" s="631"/>
      <c r="SSS25" s="631"/>
      <c r="SST25" s="631"/>
      <c r="SSU25" s="631"/>
      <c r="SSV25" s="631"/>
      <c r="SSW25" s="631"/>
      <c r="SSX25" s="631"/>
      <c r="SSY25" s="631"/>
      <c r="SSZ25" s="631"/>
      <c r="STA25" s="631"/>
      <c r="STB25" s="631"/>
      <c r="STC25" s="631"/>
      <c r="STD25" s="631"/>
      <c r="STE25" s="631"/>
      <c r="STF25" s="631"/>
      <c r="STG25" s="631"/>
      <c r="STH25" s="631"/>
      <c r="STI25" s="631"/>
      <c r="STJ25" s="631"/>
      <c r="STK25" s="631"/>
      <c r="STL25" s="631"/>
      <c r="STM25" s="631"/>
      <c r="STN25" s="631"/>
      <c r="STO25" s="631"/>
      <c r="STP25" s="631"/>
      <c r="STQ25" s="631"/>
      <c r="STR25" s="631"/>
      <c r="STS25" s="631"/>
      <c r="STT25" s="631"/>
      <c r="STU25" s="631"/>
      <c r="STV25" s="631"/>
      <c r="STW25" s="631"/>
      <c r="STX25" s="631"/>
      <c r="STY25" s="631"/>
      <c r="STZ25" s="631"/>
      <c r="SUA25" s="631"/>
      <c r="SUB25" s="631"/>
      <c r="SUC25" s="631"/>
      <c r="SUD25" s="631"/>
      <c r="SUE25" s="631"/>
      <c r="SUF25" s="631"/>
      <c r="SUG25" s="631"/>
      <c r="SUH25" s="631"/>
      <c r="SUI25" s="631"/>
      <c r="SUJ25" s="631"/>
      <c r="SUK25" s="631"/>
      <c r="SUL25" s="631"/>
      <c r="SUM25" s="631"/>
      <c r="SUN25" s="631"/>
      <c r="SUO25" s="631"/>
      <c r="SUP25" s="631"/>
      <c r="SUQ25" s="631"/>
      <c r="SUR25" s="631"/>
      <c r="SUS25" s="631"/>
      <c r="SUT25" s="631"/>
      <c r="SUU25" s="631"/>
      <c r="SUV25" s="631"/>
      <c r="SUW25" s="631"/>
      <c r="SUX25" s="631"/>
      <c r="SUY25" s="631"/>
      <c r="SUZ25" s="631"/>
      <c r="SVA25" s="631"/>
      <c r="SVB25" s="631"/>
      <c r="SVC25" s="631"/>
      <c r="SVD25" s="631"/>
      <c r="SVE25" s="631"/>
      <c r="SVF25" s="631"/>
      <c r="SVG25" s="631"/>
      <c r="SVH25" s="631"/>
      <c r="SVI25" s="631"/>
      <c r="SVJ25" s="631"/>
      <c r="SVK25" s="631"/>
      <c r="SVL25" s="631"/>
      <c r="SVM25" s="631"/>
      <c r="SVN25" s="631"/>
      <c r="SVO25" s="631"/>
      <c r="SVP25" s="631"/>
      <c r="SVQ25" s="631"/>
      <c r="SVR25" s="631"/>
      <c r="SVS25" s="631"/>
      <c r="SVT25" s="631"/>
      <c r="SVU25" s="631"/>
      <c r="SVV25" s="631"/>
      <c r="SVW25" s="631"/>
      <c r="SVX25" s="631"/>
      <c r="SVY25" s="631"/>
      <c r="SVZ25" s="631"/>
      <c r="SWA25" s="631"/>
      <c r="SWB25" s="631"/>
      <c r="SWC25" s="631"/>
      <c r="SWD25" s="631"/>
      <c r="SWE25" s="631"/>
      <c r="SWF25" s="631"/>
      <c r="SWG25" s="631"/>
      <c r="SWH25" s="631"/>
      <c r="SWI25" s="631"/>
      <c r="SWJ25" s="631"/>
      <c r="SWK25" s="631"/>
      <c r="SWL25" s="631"/>
      <c r="SWM25" s="631"/>
      <c r="SWN25" s="631"/>
      <c r="SWO25" s="631"/>
      <c r="SWP25" s="631"/>
      <c r="SWQ25" s="631"/>
      <c r="SWR25" s="631"/>
      <c r="SWS25" s="631"/>
      <c r="SWT25" s="631"/>
      <c r="SWU25" s="631"/>
      <c r="SWV25" s="631"/>
      <c r="SWW25" s="631"/>
      <c r="SWX25" s="631"/>
      <c r="SWY25" s="631"/>
      <c r="SWZ25" s="631"/>
      <c r="SXA25" s="631"/>
      <c r="SXB25" s="631"/>
      <c r="SXC25" s="631"/>
      <c r="SXD25" s="631"/>
      <c r="SXE25" s="631"/>
      <c r="SXF25" s="631"/>
      <c r="SXG25" s="631"/>
      <c r="SXH25" s="631"/>
      <c r="SXI25" s="631"/>
      <c r="SXJ25" s="631"/>
      <c r="SXK25" s="631"/>
      <c r="SXL25" s="631"/>
      <c r="SXM25" s="631"/>
      <c r="SXN25" s="631"/>
      <c r="SXO25" s="631"/>
      <c r="SXP25" s="631"/>
      <c r="SXQ25" s="631"/>
      <c r="SXR25" s="631"/>
      <c r="SXS25" s="631"/>
      <c r="SXT25" s="631"/>
      <c r="SXU25" s="631"/>
      <c r="SXV25" s="631"/>
      <c r="SXW25" s="631"/>
      <c r="SXX25" s="631"/>
      <c r="SXY25" s="631"/>
      <c r="SXZ25" s="631"/>
      <c r="SYA25" s="631"/>
      <c r="SYB25" s="631"/>
      <c r="SYC25" s="631"/>
      <c r="SYD25" s="631"/>
      <c r="SYE25" s="631"/>
      <c r="SYF25" s="631"/>
      <c r="SYG25" s="631"/>
      <c r="SYH25" s="631"/>
      <c r="SYI25" s="631"/>
      <c r="SYJ25" s="631"/>
      <c r="SYK25" s="631"/>
      <c r="SYL25" s="631"/>
      <c r="SYM25" s="631"/>
      <c r="SYN25" s="631"/>
      <c r="SYO25" s="631"/>
      <c r="SYP25" s="631"/>
      <c r="SYQ25" s="631"/>
      <c r="SYR25" s="631"/>
      <c r="SYS25" s="631"/>
      <c r="SYT25" s="631"/>
      <c r="SYU25" s="631"/>
      <c r="SYV25" s="631"/>
      <c r="SYW25" s="631"/>
      <c r="SYX25" s="631"/>
      <c r="SYY25" s="631"/>
      <c r="SYZ25" s="631"/>
      <c r="SZA25" s="631"/>
      <c r="SZB25" s="631"/>
      <c r="SZC25" s="631"/>
      <c r="SZD25" s="631"/>
      <c r="SZE25" s="631"/>
      <c r="SZF25" s="631"/>
      <c r="SZG25" s="631"/>
      <c r="SZH25" s="631"/>
      <c r="SZI25" s="631"/>
      <c r="SZJ25" s="631"/>
      <c r="SZK25" s="631"/>
      <c r="SZL25" s="631"/>
      <c r="SZM25" s="631"/>
      <c r="SZN25" s="631"/>
      <c r="SZO25" s="631"/>
      <c r="SZP25" s="631"/>
      <c r="SZQ25" s="631"/>
      <c r="SZR25" s="631"/>
      <c r="SZS25" s="631"/>
      <c r="SZT25" s="631"/>
      <c r="SZU25" s="631"/>
      <c r="SZV25" s="631"/>
      <c r="SZW25" s="631"/>
      <c r="SZX25" s="631"/>
      <c r="SZY25" s="631"/>
      <c r="SZZ25" s="631"/>
      <c r="TAA25" s="631"/>
      <c r="TAB25" s="631"/>
      <c r="TAC25" s="631"/>
      <c r="TAD25" s="631"/>
      <c r="TAE25" s="631"/>
      <c r="TAF25" s="631"/>
      <c r="TAG25" s="631"/>
      <c r="TAH25" s="631"/>
      <c r="TAI25" s="631"/>
      <c r="TAJ25" s="631"/>
      <c r="TAK25" s="631"/>
      <c r="TAL25" s="631"/>
      <c r="TAM25" s="631"/>
      <c r="TAN25" s="631"/>
      <c r="TAO25" s="631"/>
      <c r="TAP25" s="631"/>
      <c r="TAQ25" s="631"/>
      <c r="TAR25" s="631"/>
      <c r="TAS25" s="631"/>
      <c r="TAT25" s="631"/>
      <c r="TAU25" s="631"/>
      <c r="TAV25" s="631"/>
      <c r="TAW25" s="631"/>
      <c r="TAX25" s="631"/>
      <c r="TAY25" s="631"/>
      <c r="TAZ25" s="631"/>
      <c r="TBA25" s="631"/>
      <c r="TBB25" s="631"/>
      <c r="TBC25" s="631"/>
      <c r="TBD25" s="631"/>
      <c r="TBE25" s="631"/>
      <c r="TBF25" s="631"/>
      <c r="TBG25" s="631"/>
      <c r="TBH25" s="631"/>
      <c r="TBI25" s="631"/>
      <c r="TBJ25" s="631"/>
      <c r="TBK25" s="631"/>
      <c r="TBL25" s="631"/>
      <c r="TBM25" s="631"/>
      <c r="TBN25" s="631"/>
      <c r="TBO25" s="631"/>
      <c r="TBP25" s="631"/>
      <c r="TBQ25" s="631"/>
      <c r="TBR25" s="631"/>
      <c r="TBS25" s="631"/>
      <c r="TBT25" s="631"/>
      <c r="TBU25" s="631"/>
      <c r="TBV25" s="631"/>
      <c r="TBW25" s="631"/>
      <c r="TBX25" s="631"/>
      <c r="TBY25" s="631"/>
      <c r="TBZ25" s="631"/>
      <c r="TCA25" s="631"/>
      <c r="TCB25" s="631"/>
      <c r="TCC25" s="631"/>
      <c r="TCD25" s="631"/>
      <c r="TCE25" s="631"/>
      <c r="TCF25" s="631"/>
      <c r="TCG25" s="631"/>
      <c r="TCH25" s="631"/>
      <c r="TCI25" s="631"/>
      <c r="TCJ25" s="631"/>
      <c r="TCK25" s="631"/>
      <c r="TCL25" s="631"/>
      <c r="TCM25" s="631"/>
      <c r="TCN25" s="631"/>
      <c r="TCO25" s="631"/>
      <c r="TCP25" s="631"/>
      <c r="TCQ25" s="631"/>
      <c r="TCR25" s="631"/>
      <c r="TCS25" s="631"/>
      <c r="TCT25" s="631"/>
      <c r="TCU25" s="631"/>
      <c r="TCV25" s="631"/>
      <c r="TCW25" s="631"/>
      <c r="TCX25" s="631"/>
      <c r="TCY25" s="631"/>
      <c r="TCZ25" s="631"/>
      <c r="TDA25" s="631"/>
      <c r="TDB25" s="631"/>
      <c r="TDC25" s="631"/>
      <c r="TDD25" s="631"/>
      <c r="TDE25" s="631"/>
      <c r="TDF25" s="631"/>
      <c r="TDG25" s="631"/>
      <c r="TDH25" s="631"/>
      <c r="TDI25" s="631"/>
      <c r="TDJ25" s="631"/>
      <c r="TDK25" s="631"/>
      <c r="TDL25" s="631"/>
      <c r="TDM25" s="631"/>
      <c r="TDN25" s="631"/>
      <c r="TDO25" s="631"/>
      <c r="TDP25" s="631"/>
      <c r="TDQ25" s="631"/>
      <c r="TDR25" s="631"/>
      <c r="TDS25" s="631"/>
      <c r="TDT25" s="631"/>
      <c r="TDU25" s="631"/>
      <c r="TDV25" s="631"/>
      <c r="TDW25" s="631"/>
      <c r="TDX25" s="631"/>
      <c r="TDY25" s="631"/>
      <c r="TDZ25" s="631"/>
      <c r="TEA25" s="631"/>
      <c r="TEB25" s="631"/>
      <c r="TEC25" s="631"/>
      <c r="TED25" s="631"/>
      <c r="TEE25" s="631"/>
      <c r="TEF25" s="631"/>
      <c r="TEG25" s="631"/>
      <c r="TEH25" s="631"/>
      <c r="TEI25" s="631"/>
      <c r="TEJ25" s="631"/>
      <c r="TEK25" s="631"/>
      <c r="TEL25" s="631"/>
      <c r="TEM25" s="631"/>
      <c r="TEN25" s="631"/>
      <c r="TEO25" s="631"/>
      <c r="TEP25" s="631"/>
      <c r="TEQ25" s="631"/>
      <c r="TER25" s="631"/>
      <c r="TES25" s="631"/>
      <c r="TET25" s="631"/>
      <c r="TEU25" s="631"/>
      <c r="TEV25" s="631"/>
      <c r="TEW25" s="631"/>
      <c r="TEX25" s="631"/>
      <c r="TEY25" s="631"/>
      <c r="TEZ25" s="631"/>
      <c r="TFA25" s="631"/>
      <c r="TFB25" s="631"/>
      <c r="TFC25" s="631"/>
      <c r="TFD25" s="631"/>
      <c r="TFE25" s="631"/>
      <c r="TFF25" s="631"/>
      <c r="TFG25" s="631"/>
      <c r="TFH25" s="631"/>
      <c r="TFI25" s="631"/>
      <c r="TFJ25" s="631"/>
      <c r="TFK25" s="631"/>
      <c r="TFL25" s="631"/>
      <c r="TFM25" s="631"/>
      <c r="TFN25" s="631"/>
      <c r="TFO25" s="631"/>
      <c r="TFP25" s="631"/>
      <c r="TFQ25" s="631"/>
      <c r="TFR25" s="631"/>
      <c r="TFS25" s="631"/>
      <c r="TFT25" s="631"/>
      <c r="TFU25" s="631"/>
      <c r="TFV25" s="631"/>
      <c r="TFW25" s="631"/>
      <c r="TFX25" s="631"/>
      <c r="TFY25" s="631"/>
      <c r="TFZ25" s="631"/>
      <c r="TGA25" s="631"/>
      <c r="TGB25" s="631"/>
      <c r="TGC25" s="631"/>
      <c r="TGD25" s="631"/>
      <c r="TGE25" s="631"/>
      <c r="TGF25" s="631"/>
      <c r="TGG25" s="631"/>
      <c r="TGH25" s="631"/>
      <c r="TGI25" s="631"/>
      <c r="TGJ25" s="631"/>
      <c r="TGK25" s="631"/>
      <c r="TGL25" s="631"/>
      <c r="TGM25" s="631"/>
      <c r="TGN25" s="631"/>
      <c r="TGO25" s="631"/>
      <c r="TGP25" s="631"/>
      <c r="TGQ25" s="631"/>
      <c r="TGR25" s="631"/>
      <c r="TGS25" s="631"/>
      <c r="TGT25" s="631"/>
      <c r="TGU25" s="631"/>
      <c r="TGV25" s="631"/>
      <c r="TGW25" s="631"/>
      <c r="TGX25" s="631"/>
      <c r="TGY25" s="631"/>
      <c r="TGZ25" s="631"/>
      <c r="THA25" s="631"/>
      <c r="THB25" s="631"/>
      <c r="THC25" s="631"/>
      <c r="THD25" s="631"/>
      <c r="THE25" s="631"/>
      <c r="THF25" s="631"/>
      <c r="THG25" s="631"/>
      <c r="THH25" s="631"/>
      <c r="THI25" s="631"/>
      <c r="THJ25" s="631"/>
      <c r="THK25" s="631"/>
      <c r="THL25" s="631"/>
      <c r="THM25" s="631"/>
      <c r="THN25" s="631"/>
      <c r="THO25" s="631"/>
      <c r="THP25" s="631"/>
      <c r="THQ25" s="631"/>
      <c r="THR25" s="631"/>
      <c r="THS25" s="631"/>
      <c r="THT25" s="631"/>
      <c r="THU25" s="631"/>
      <c r="THV25" s="631"/>
      <c r="THW25" s="631"/>
      <c r="THX25" s="631"/>
      <c r="THY25" s="631"/>
      <c r="THZ25" s="631"/>
      <c r="TIA25" s="631"/>
      <c r="TIB25" s="631"/>
      <c r="TIC25" s="631"/>
      <c r="TID25" s="631"/>
      <c r="TIE25" s="631"/>
      <c r="TIF25" s="631"/>
      <c r="TIG25" s="631"/>
      <c r="TIH25" s="631"/>
      <c r="TII25" s="631"/>
      <c r="TIJ25" s="631"/>
      <c r="TIK25" s="631"/>
      <c r="TIL25" s="631"/>
      <c r="TIM25" s="631"/>
      <c r="TIN25" s="631"/>
      <c r="TIO25" s="631"/>
      <c r="TIP25" s="631"/>
      <c r="TIQ25" s="631"/>
      <c r="TIR25" s="631"/>
      <c r="TIS25" s="631"/>
      <c r="TIT25" s="631"/>
      <c r="TIU25" s="631"/>
      <c r="TIV25" s="631"/>
      <c r="TIW25" s="631"/>
      <c r="TIX25" s="631"/>
      <c r="TIY25" s="631"/>
      <c r="TIZ25" s="631"/>
      <c r="TJA25" s="631"/>
      <c r="TJB25" s="631"/>
      <c r="TJC25" s="631"/>
      <c r="TJD25" s="631"/>
      <c r="TJE25" s="631"/>
      <c r="TJF25" s="631"/>
      <c r="TJG25" s="631"/>
      <c r="TJH25" s="631"/>
      <c r="TJI25" s="631"/>
      <c r="TJJ25" s="631"/>
      <c r="TJK25" s="631"/>
      <c r="TJL25" s="631"/>
      <c r="TJM25" s="631"/>
      <c r="TJN25" s="631"/>
      <c r="TJO25" s="631"/>
      <c r="TJP25" s="631"/>
      <c r="TJQ25" s="631"/>
      <c r="TJR25" s="631"/>
      <c r="TJS25" s="631"/>
      <c r="TJT25" s="631"/>
      <c r="TJU25" s="631"/>
      <c r="TJV25" s="631"/>
      <c r="TJW25" s="631"/>
      <c r="TJX25" s="631"/>
      <c r="TJY25" s="631"/>
      <c r="TJZ25" s="631"/>
      <c r="TKA25" s="631"/>
      <c r="TKB25" s="631"/>
      <c r="TKC25" s="631"/>
      <c r="TKD25" s="631"/>
      <c r="TKE25" s="631"/>
      <c r="TKF25" s="631"/>
      <c r="TKG25" s="631"/>
      <c r="TKH25" s="631"/>
      <c r="TKI25" s="631"/>
      <c r="TKJ25" s="631"/>
      <c r="TKK25" s="631"/>
      <c r="TKL25" s="631"/>
      <c r="TKM25" s="631"/>
      <c r="TKN25" s="631"/>
      <c r="TKO25" s="631"/>
      <c r="TKP25" s="631"/>
      <c r="TKQ25" s="631"/>
      <c r="TKR25" s="631"/>
      <c r="TKS25" s="631"/>
      <c r="TKT25" s="631"/>
      <c r="TKU25" s="631"/>
      <c r="TKV25" s="631"/>
      <c r="TKW25" s="631"/>
      <c r="TKX25" s="631"/>
      <c r="TKY25" s="631"/>
      <c r="TKZ25" s="631"/>
      <c r="TLA25" s="631"/>
      <c r="TLB25" s="631"/>
      <c r="TLC25" s="631"/>
      <c r="TLD25" s="631"/>
      <c r="TLE25" s="631"/>
      <c r="TLF25" s="631"/>
      <c r="TLG25" s="631"/>
      <c r="TLH25" s="631"/>
      <c r="TLI25" s="631"/>
      <c r="TLJ25" s="631"/>
      <c r="TLK25" s="631"/>
      <c r="TLL25" s="631"/>
      <c r="TLM25" s="631"/>
      <c r="TLN25" s="631"/>
      <c r="TLO25" s="631"/>
      <c r="TLP25" s="631"/>
      <c r="TLQ25" s="631"/>
      <c r="TLR25" s="631"/>
      <c r="TLS25" s="631"/>
      <c r="TLT25" s="631"/>
      <c r="TLU25" s="631"/>
      <c r="TLV25" s="631"/>
      <c r="TLW25" s="631"/>
      <c r="TLX25" s="631"/>
      <c r="TLY25" s="631"/>
      <c r="TLZ25" s="631"/>
      <c r="TMA25" s="631"/>
      <c r="TMB25" s="631"/>
      <c r="TMC25" s="631"/>
      <c r="TMD25" s="631"/>
      <c r="TME25" s="631"/>
      <c r="TMF25" s="631"/>
      <c r="TMG25" s="631"/>
      <c r="TMH25" s="631"/>
      <c r="TMI25" s="631"/>
      <c r="TMJ25" s="631"/>
      <c r="TMK25" s="631"/>
      <c r="TML25" s="631"/>
      <c r="TMM25" s="631"/>
      <c r="TMN25" s="631"/>
      <c r="TMO25" s="631"/>
      <c r="TMP25" s="631"/>
      <c r="TMQ25" s="631"/>
      <c r="TMR25" s="631"/>
      <c r="TMS25" s="631"/>
      <c r="TMT25" s="631"/>
      <c r="TMU25" s="631"/>
      <c r="TMV25" s="631"/>
      <c r="TMW25" s="631"/>
      <c r="TMX25" s="631"/>
      <c r="TMY25" s="631"/>
      <c r="TMZ25" s="631"/>
      <c r="TNA25" s="631"/>
      <c r="TNB25" s="631"/>
      <c r="TNC25" s="631"/>
      <c r="TND25" s="631"/>
      <c r="TNE25" s="631"/>
      <c r="TNF25" s="631"/>
      <c r="TNG25" s="631"/>
      <c r="TNH25" s="631"/>
      <c r="TNI25" s="631"/>
      <c r="TNJ25" s="631"/>
      <c r="TNK25" s="631"/>
      <c r="TNL25" s="631"/>
      <c r="TNM25" s="631"/>
      <c r="TNN25" s="631"/>
      <c r="TNO25" s="631"/>
      <c r="TNP25" s="631"/>
      <c r="TNQ25" s="631"/>
      <c r="TNR25" s="631"/>
      <c r="TNS25" s="631"/>
      <c r="TNT25" s="631"/>
      <c r="TNU25" s="631"/>
      <c r="TNV25" s="631"/>
      <c r="TNW25" s="631"/>
      <c r="TNX25" s="631"/>
      <c r="TNY25" s="631"/>
      <c r="TNZ25" s="631"/>
      <c r="TOA25" s="631"/>
      <c r="TOB25" s="631"/>
      <c r="TOC25" s="631"/>
      <c r="TOD25" s="631"/>
      <c r="TOE25" s="631"/>
      <c r="TOF25" s="631"/>
      <c r="TOG25" s="631"/>
      <c r="TOH25" s="631"/>
      <c r="TOI25" s="631"/>
      <c r="TOJ25" s="631"/>
      <c r="TOK25" s="631"/>
      <c r="TOL25" s="631"/>
      <c r="TOM25" s="631"/>
      <c r="TON25" s="631"/>
      <c r="TOO25" s="631"/>
      <c r="TOP25" s="631"/>
      <c r="TOQ25" s="631"/>
      <c r="TOR25" s="631"/>
      <c r="TOS25" s="631"/>
      <c r="TOT25" s="631"/>
      <c r="TOU25" s="631"/>
      <c r="TOV25" s="631"/>
      <c r="TOW25" s="631"/>
      <c r="TOX25" s="631"/>
      <c r="TOY25" s="631"/>
      <c r="TOZ25" s="631"/>
      <c r="TPA25" s="631"/>
      <c r="TPB25" s="631"/>
      <c r="TPC25" s="631"/>
      <c r="TPD25" s="631"/>
      <c r="TPE25" s="631"/>
      <c r="TPF25" s="631"/>
      <c r="TPG25" s="631"/>
      <c r="TPH25" s="631"/>
      <c r="TPI25" s="631"/>
      <c r="TPJ25" s="631"/>
      <c r="TPK25" s="631"/>
      <c r="TPL25" s="631"/>
      <c r="TPM25" s="631"/>
      <c r="TPN25" s="631"/>
      <c r="TPO25" s="631"/>
      <c r="TPP25" s="631"/>
      <c r="TPQ25" s="631"/>
      <c r="TPR25" s="631"/>
      <c r="TPS25" s="631"/>
      <c r="TPT25" s="631"/>
      <c r="TPU25" s="631"/>
      <c r="TPV25" s="631"/>
      <c r="TPW25" s="631"/>
      <c r="TPX25" s="631"/>
      <c r="TPY25" s="631"/>
      <c r="TPZ25" s="631"/>
      <c r="TQA25" s="631"/>
      <c r="TQB25" s="631"/>
      <c r="TQC25" s="631"/>
      <c r="TQD25" s="631"/>
      <c r="TQE25" s="631"/>
      <c r="TQF25" s="631"/>
      <c r="TQG25" s="631"/>
      <c r="TQH25" s="631"/>
      <c r="TQI25" s="631"/>
      <c r="TQJ25" s="631"/>
      <c r="TQK25" s="631"/>
      <c r="TQL25" s="631"/>
      <c r="TQM25" s="631"/>
      <c r="TQN25" s="631"/>
      <c r="TQO25" s="631"/>
      <c r="TQP25" s="631"/>
      <c r="TQQ25" s="631"/>
      <c r="TQR25" s="631"/>
      <c r="TQS25" s="631"/>
      <c r="TQT25" s="631"/>
      <c r="TQU25" s="631"/>
      <c r="TQV25" s="631"/>
      <c r="TQW25" s="631"/>
      <c r="TQX25" s="631"/>
      <c r="TQY25" s="631"/>
      <c r="TQZ25" s="631"/>
      <c r="TRA25" s="631"/>
      <c r="TRB25" s="631"/>
      <c r="TRC25" s="631"/>
      <c r="TRD25" s="631"/>
      <c r="TRE25" s="631"/>
      <c r="TRF25" s="631"/>
      <c r="TRG25" s="631"/>
      <c r="TRH25" s="631"/>
      <c r="TRI25" s="631"/>
      <c r="TRJ25" s="631"/>
      <c r="TRK25" s="631"/>
      <c r="TRL25" s="631"/>
      <c r="TRM25" s="631"/>
      <c r="TRN25" s="631"/>
      <c r="TRO25" s="631"/>
      <c r="TRP25" s="631"/>
      <c r="TRQ25" s="631"/>
      <c r="TRR25" s="631"/>
      <c r="TRS25" s="631"/>
      <c r="TRT25" s="631"/>
      <c r="TRU25" s="631"/>
      <c r="TRV25" s="631"/>
      <c r="TRW25" s="631"/>
      <c r="TRX25" s="631"/>
      <c r="TRY25" s="631"/>
      <c r="TRZ25" s="631"/>
      <c r="TSA25" s="631"/>
      <c r="TSB25" s="631"/>
      <c r="TSC25" s="631"/>
      <c r="TSD25" s="631"/>
      <c r="TSE25" s="631"/>
      <c r="TSF25" s="631"/>
      <c r="TSG25" s="631"/>
      <c r="TSH25" s="631"/>
      <c r="TSI25" s="631"/>
      <c r="TSJ25" s="631"/>
      <c r="TSK25" s="631"/>
      <c r="TSL25" s="631"/>
      <c r="TSM25" s="631"/>
      <c r="TSN25" s="631"/>
      <c r="TSO25" s="631"/>
      <c r="TSP25" s="631"/>
      <c r="TSQ25" s="631"/>
      <c r="TSR25" s="631"/>
      <c r="TSS25" s="631"/>
      <c r="TST25" s="631"/>
      <c r="TSU25" s="631"/>
      <c r="TSV25" s="631"/>
      <c r="TSW25" s="631"/>
      <c r="TSX25" s="631"/>
      <c r="TSY25" s="631"/>
      <c r="TSZ25" s="631"/>
      <c r="TTA25" s="631"/>
      <c r="TTB25" s="631"/>
      <c r="TTC25" s="631"/>
      <c r="TTD25" s="631"/>
      <c r="TTE25" s="631"/>
      <c r="TTF25" s="631"/>
      <c r="TTG25" s="631"/>
      <c r="TTH25" s="631"/>
      <c r="TTI25" s="631"/>
      <c r="TTJ25" s="631"/>
      <c r="TTK25" s="631"/>
      <c r="TTL25" s="631"/>
      <c r="TTM25" s="631"/>
      <c r="TTN25" s="631"/>
      <c r="TTO25" s="631"/>
      <c r="TTP25" s="631"/>
      <c r="TTQ25" s="631"/>
      <c r="TTR25" s="631"/>
      <c r="TTS25" s="631"/>
      <c r="TTT25" s="631"/>
      <c r="TTU25" s="631"/>
      <c r="TTV25" s="631"/>
      <c r="TTW25" s="631"/>
      <c r="TTX25" s="631"/>
      <c r="TTY25" s="631"/>
      <c r="TTZ25" s="631"/>
      <c r="TUA25" s="631"/>
      <c r="TUB25" s="631"/>
      <c r="TUC25" s="631"/>
      <c r="TUD25" s="631"/>
      <c r="TUE25" s="631"/>
      <c r="TUF25" s="631"/>
      <c r="TUG25" s="631"/>
      <c r="TUH25" s="631"/>
      <c r="TUI25" s="631"/>
      <c r="TUJ25" s="631"/>
      <c r="TUK25" s="631"/>
      <c r="TUL25" s="631"/>
      <c r="TUM25" s="631"/>
      <c r="TUN25" s="631"/>
      <c r="TUO25" s="631"/>
      <c r="TUP25" s="631"/>
      <c r="TUQ25" s="631"/>
      <c r="TUR25" s="631"/>
      <c r="TUS25" s="631"/>
      <c r="TUT25" s="631"/>
      <c r="TUU25" s="631"/>
      <c r="TUV25" s="631"/>
      <c r="TUW25" s="631"/>
      <c r="TUX25" s="631"/>
      <c r="TUY25" s="631"/>
      <c r="TUZ25" s="631"/>
      <c r="TVA25" s="631"/>
      <c r="TVB25" s="631"/>
      <c r="TVC25" s="631"/>
      <c r="TVD25" s="631"/>
      <c r="TVE25" s="631"/>
      <c r="TVF25" s="631"/>
      <c r="TVG25" s="631"/>
      <c r="TVH25" s="631"/>
      <c r="TVI25" s="631"/>
      <c r="TVJ25" s="631"/>
      <c r="TVK25" s="631"/>
      <c r="TVL25" s="631"/>
      <c r="TVM25" s="631"/>
      <c r="TVN25" s="631"/>
      <c r="TVO25" s="631"/>
      <c r="TVP25" s="631"/>
      <c r="TVQ25" s="631"/>
      <c r="TVR25" s="631"/>
      <c r="TVS25" s="631"/>
      <c r="TVT25" s="631"/>
      <c r="TVU25" s="631"/>
      <c r="TVV25" s="631"/>
      <c r="TVW25" s="631"/>
      <c r="TVX25" s="631"/>
      <c r="TVY25" s="631"/>
      <c r="TVZ25" s="631"/>
      <c r="TWA25" s="631"/>
      <c r="TWB25" s="631"/>
      <c r="TWC25" s="631"/>
      <c r="TWD25" s="631"/>
      <c r="TWE25" s="631"/>
      <c r="TWF25" s="631"/>
      <c r="TWG25" s="631"/>
      <c r="TWH25" s="631"/>
      <c r="TWI25" s="631"/>
      <c r="TWJ25" s="631"/>
      <c r="TWK25" s="631"/>
      <c r="TWL25" s="631"/>
      <c r="TWM25" s="631"/>
      <c r="TWN25" s="631"/>
      <c r="TWO25" s="631"/>
      <c r="TWP25" s="631"/>
      <c r="TWQ25" s="631"/>
      <c r="TWR25" s="631"/>
      <c r="TWS25" s="631"/>
      <c r="TWT25" s="631"/>
      <c r="TWU25" s="631"/>
      <c r="TWV25" s="631"/>
      <c r="TWW25" s="631"/>
      <c r="TWX25" s="631"/>
      <c r="TWY25" s="631"/>
      <c r="TWZ25" s="631"/>
      <c r="TXA25" s="631"/>
      <c r="TXB25" s="631"/>
      <c r="TXC25" s="631"/>
      <c r="TXD25" s="631"/>
      <c r="TXE25" s="631"/>
      <c r="TXF25" s="631"/>
      <c r="TXG25" s="631"/>
      <c r="TXH25" s="631"/>
      <c r="TXI25" s="631"/>
      <c r="TXJ25" s="631"/>
      <c r="TXK25" s="631"/>
      <c r="TXL25" s="631"/>
      <c r="TXM25" s="631"/>
      <c r="TXN25" s="631"/>
      <c r="TXO25" s="631"/>
      <c r="TXP25" s="631"/>
      <c r="TXQ25" s="631"/>
      <c r="TXR25" s="631"/>
      <c r="TXS25" s="631"/>
      <c r="TXT25" s="631"/>
      <c r="TXU25" s="631"/>
      <c r="TXV25" s="631"/>
      <c r="TXW25" s="631"/>
      <c r="TXX25" s="631"/>
      <c r="TXY25" s="631"/>
      <c r="TXZ25" s="631"/>
      <c r="TYA25" s="631"/>
      <c r="TYB25" s="631"/>
      <c r="TYC25" s="631"/>
      <c r="TYD25" s="631"/>
      <c r="TYE25" s="631"/>
      <c r="TYF25" s="631"/>
      <c r="TYG25" s="631"/>
      <c r="TYH25" s="631"/>
      <c r="TYI25" s="631"/>
      <c r="TYJ25" s="631"/>
      <c r="TYK25" s="631"/>
      <c r="TYL25" s="631"/>
      <c r="TYM25" s="631"/>
      <c r="TYN25" s="631"/>
      <c r="TYO25" s="631"/>
      <c r="TYP25" s="631"/>
      <c r="TYQ25" s="631"/>
      <c r="TYR25" s="631"/>
      <c r="TYS25" s="631"/>
      <c r="TYT25" s="631"/>
      <c r="TYU25" s="631"/>
      <c r="TYV25" s="631"/>
      <c r="TYW25" s="631"/>
      <c r="TYX25" s="631"/>
      <c r="TYY25" s="631"/>
      <c r="TYZ25" s="631"/>
      <c r="TZA25" s="631"/>
      <c r="TZB25" s="631"/>
      <c r="TZC25" s="631"/>
      <c r="TZD25" s="631"/>
      <c r="TZE25" s="631"/>
      <c r="TZF25" s="631"/>
      <c r="TZG25" s="631"/>
      <c r="TZH25" s="631"/>
      <c r="TZI25" s="631"/>
      <c r="TZJ25" s="631"/>
      <c r="TZK25" s="631"/>
      <c r="TZL25" s="631"/>
      <c r="TZM25" s="631"/>
      <c r="TZN25" s="631"/>
      <c r="TZO25" s="631"/>
      <c r="TZP25" s="631"/>
      <c r="TZQ25" s="631"/>
      <c r="TZR25" s="631"/>
      <c r="TZS25" s="631"/>
      <c r="TZT25" s="631"/>
      <c r="TZU25" s="631"/>
      <c r="TZV25" s="631"/>
      <c r="TZW25" s="631"/>
      <c r="TZX25" s="631"/>
      <c r="TZY25" s="631"/>
      <c r="TZZ25" s="631"/>
      <c r="UAA25" s="631"/>
      <c r="UAB25" s="631"/>
      <c r="UAC25" s="631"/>
      <c r="UAD25" s="631"/>
      <c r="UAE25" s="631"/>
      <c r="UAF25" s="631"/>
      <c r="UAG25" s="631"/>
      <c r="UAH25" s="631"/>
      <c r="UAI25" s="631"/>
      <c r="UAJ25" s="631"/>
      <c r="UAK25" s="631"/>
      <c r="UAL25" s="631"/>
      <c r="UAM25" s="631"/>
      <c r="UAN25" s="631"/>
      <c r="UAO25" s="631"/>
      <c r="UAP25" s="631"/>
      <c r="UAQ25" s="631"/>
      <c r="UAR25" s="631"/>
      <c r="UAS25" s="631"/>
      <c r="UAT25" s="631"/>
      <c r="UAU25" s="631"/>
      <c r="UAV25" s="631"/>
      <c r="UAW25" s="631"/>
      <c r="UAX25" s="631"/>
      <c r="UAY25" s="631"/>
      <c r="UAZ25" s="631"/>
      <c r="UBA25" s="631"/>
      <c r="UBB25" s="631"/>
      <c r="UBC25" s="631"/>
      <c r="UBD25" s="631"/>
      <c r="UBE25" s="631"/>
      <c r="UBF25" s="631"/>
      <c r="UBG25" s="631"/>
      <c r="UBH25" s="631"/>
      <c r="UBI25" s="631"/>
      <c r="UBJ25" s="631"/>
      <c r="UBK25" s="631"/>
      <c r="UBL25" s="631"/>
      <c r="UBM25" s="631"/>
      <c r="UBN25" s="631"/>
      <c r="UBO25" s="631"/>
      <c r="UBP25" s="631"/>
      <c r="UBQ25" s="631"/>
      <c r="UBR25" s="631"/>
      <c r="UBS25" s="631"/>
      <c r="UBT25" s="631"/>
      <c r="UBU25" s="631"/>
      <c r="UBV25" s="631"/>
      <c r="UBW25" s="631"/>
      <c r="UBX25" s="631"/>
      <c r="UBY25" s="631"/>
      <c r="UBZ25" s="631"/>
      <c r="UCA25" s="631"/>
      <c r="UCB25" s="631"/>
      <c r="UCC25" s="631"/>
      <c r="UCD25" s="631"/>
      <c r="UCE25" s="631"/>
      <c r="UCF25" s="631"/>
      <c r="UCG25" s="631"/>
      <c r="UCH25" s="631"/>
      <c r="UCI25" s="631"/>
      <c r="UCJ25" s="631"/>
      <c r="UCK25" s="631"/>
      <c r="UCL25" s="631"/>
      <c r="UCM25" s="631"/>
      <c r="UCN25" s="631"/>
      <c r="UCO25" s="631"/>
      <c r="UCP25" s="631"/>
      <c r="UCQ25" s="631"/>
      <c r="UCR25" s="631"/>
      <c r="UCS25" s="631"/>
      <c r="UCT25" s="631"/>
      <c r="UCU25" s="631"/>
      <c r="UCV25" s="631"/>
      <c r="UCW25" s="631"/>
      <c r="UCX25" s="631"/>
      <c r="UCY25" s="631"/>
      <c r="UCZ25" s="631"/>
      <c r="UDA25" s="631"/>
      <c r="UDB25" s="631"/>
      <c r="UDC25" s="631"/>
      <c r="UDD25" s="631"/>
      <c r="UDE25" s="631"/>
      <c r="UDF25" s="631"/>
      <c r="UDG25" s="631"/>
      <c r="UDH25" s="631"/>
      <c r="UDI25" s="631"/>
      <c r="UDJ25" s="631"/>
      <c r="UDK25" s="631"/>
      <c r="UDL25" s="631"/>
      <c r="UDM25" s="631"/>
      <c r="UDN25" s="631"/>
      <c r="UDO25" s="631"/>
      <c r="UDP25" s="631"/>
      <c r="UDQ25" s="631"/>
      <c r="UDR25" s="631"/>
      <c r="UDS25" s="631"/>
      <c r="UDT25" s="631"/>
      <c r="UDU25" s="631"/>
      <c r="UDV25" s="631"/>
      <c r="UDW25" s="631"/>
      <c r="UDX25" s="631"/>
      <c r="UDY25" s="631"/>
      <c r="UDZ25" s="631"/>
      <c r="UEA25" s="631"/>
      <c r="UEB25" s="631"/>
      <c r="UEC25" s="631"/>
      <c r="UED25" s="631"/>
      <c r="UEE25" s="631"/>
      <c r="UEF25" s="631"/>
      <c r="UEG25" s="631"/>
      <c r="UEH25" s="631"/>
      <c r="UEI25" s="631"/>
      <c r="UEJ25" s="631"/>
      <c r="UEK25" s="631"/>
      <c r="UEL25" s="631"/>
      <c r="UEM25" s="631"/>
      <c r="UEN25" s="631"/>
      <c r="UEO25" s="631"/>
      <c r="UEP25" s="631"/>
      <c r="UEQ25" s="631"/>
      <c r="UER25" s="631"/>
      <c r="UES25" s="631"/>
      <c r="UET25" s="631"/>
      <c r="UEU25" s="631"/>
      <c r="UEV25" s="631"/>
      <c r="UEW25" s="631"/>
      <c r="UEX25" s="631"/>
      <c r="UEY25" s="631"/>
      <c r="UEZ25" s="631"/>
      <c r="UFA25" s="631"/>
      <c r="UFB25" s="631"/>
      <c r="UFC25" s="631"/>
      <c r="UFD25" s="631"/>
      <c r="UFE25" s="631"/>
      <c r="UFF25" s="631"/>
      <c r="UFG25" s="631"/>
      <c r="UFH25" s="631"/>
      <c r="UFI25" s="631"/>
      <c r="UFJ25" s="631"/>
      <c r="UFK25" s="631"/>
      <c r="UFL25" s="631"/>
      <c r="UFM25" s="631"/>
      <c r="UFN25" s="631"/>
      <c r="UFO25" s="631"/>
      <c r="UFP25" s="631"/>
      <c r="UFQ25" s="631"/>
      <c r="UFR25" s="631"/>
      <c r="UFS25" s="631"/>
      <c r="UFT25" s="631"/>
      <c r="UFU25" s="631"/>
      <c r="UFV25" s="631"/>
      <c r="UFW25" s="631"/>
      <c r="UFX25" s="631"/>
      <c r="UFY25" s="631"/>
      <c r="UFZ25" s="631"/>
      <c r="UGA25" s="631"/>
      <c r="UGB25" s="631"/>
      <c r="UGC25" s="631"/>
      <c r="UGD25" s="631"/>
      <c r="UGE25" s="631"/>
      <c r="UGF25" s="631"/>
      <c r="UGG25" s="631"/>
      <c r="UGH25" s="631"/>
      <c r="UGI25" s="631"/>
      <c r="UGJ25" s="631"/>
      <c r="UGK25" s="631"/>
      <c r="UGL25" s="631"/>
      <c r="UGM25" s="631"/>
      <c r="UGN25" s="631"/>
      <c r="UGO25" s="631"/>
      <c r="UGP25" s="631"/>
      <c r="UGQ25" s="631"/>
      <c r="UGR25" s="631"/>
      <c r="UGS25" s="631"/>
      <c r="UGT25" s="631"/>
      <c r="UGU25" s="631"/>
      <c r="UGV25" s="631"/>
      <c r="UGW25" s="631"/>
      <c r="UGX25" s="631"/>
      <c r="UGY25" s="631"/>
      <c r="UGZ25" s="631"/>
      <c r="UHA25" s="631"/>
      <c r="UHB25" s="631"/>
      <c r="UHC25" s="631"/>
      <c r="UHD25" s="631"/>
      <c r="UHE25" s="631"/>
      <c r="UHF25" s="631"/>
      <c r="UHG25" s="631"/>
      <c r="UHH25" s="631"/>
      <c r="UHI25" s="631"/>
      <c r="UHJ25" s="631"/>
      <c r="UHK25" s="631"/>
      <c r="UHL25" s="631"/>
      <c r="UHM25" s="631"/>
      <c r="UHN25" s="631"/>
      <c r="UHO25" s="631"/>
      <c r="UHP25" s="631"/>
      <c r="UHQ25" s="631"/>
      <c r="UHR25" s="631"/>
      <c r="UHS25" s="631"/>
      <c r="UHT25" s="631"/>
      <c r="UHU25" s="631"/>
      <c r="UHV25" s="631"/>
      <c r="UHW25" s="631"/>
      <c r="UHX25" s="631"/>
      <c r="UHY25" s="631"/>
      <c r="UHZ25" s="631"/>
      <c r="UIA25" s="631"/>
      <c r="UIB25" s="631"/>
      <c r="UIC25" s="631"/>
      <c r="UID25" s="631"/>
      <c r="UIE25" s="631"/>
      <c r="UIF25" s="631"/>
      <c r="UIG25" s="631"/>
      <c r="UIH25" s="631"/>
      <c r="UII25" s="631"/>
      <c r="UIJ25" s="631"/>
      <c r="UIK25" s="631"/>
      <c r="UIL25" s="631"/>
      <c r="UIM25" s="631"/>
      <c r="UIN25" s="631"/>
      <c r="UIO25" s="631"/>
      <c r="UIP25" s="631"/>
      <c r="UIQ25" s="631"/>
      <c r="UIR25" s="631"/>
      <c r="UIS25" s="631"/>
      <c r="UIT25" s="631"/>
      <c r="UIU25" s="631"/>
      <c r="UIV25" s="631"/>
      <c r="UIW25" s="631"/>
      <c r="UIX25" s="631"/>
      <c r="UIY25" s="631"/>
      <c r="UIZ25" s="631"/>
      <c r="UJA25" s="631"/>
      <c r="UJB25" s="631"/>
      <c r="UJC25" s="631"/>
      <c r="UJD25" s="631"/>
      <c r="UJE25" s="631"/>
      <c r="UJF25" s="631"/>
      <c r="UJG25" s="631"/>
      <c r="UJH25" s="631"/>
      <c r="UJI25" s="631"/>
      <c r="UJJ25" s="631"/>
      <c r="UJK25" s="631"/>
      <c r="UJL25" s="631"/>
      <c r="UJM25" s="631"/>
      <c r="UJN25" s="631"/>
      <c r="UJO25" s="631"/>
      <c r="UJP25" s="631"/>
      <c r="UJQ25" s="631"/>
      <c r="UJR25" s="631"/>
      <c r="UJS25" s="631"/>
      <c r="UJT25" s="631"/>
      <c r="UJU25" s="631"/>
      <c r="UJV25" s="631"/>
      <c r="UJW25" s="631"/>
      <c r="UJX25" s="631"/>
      <c r="UJY25" s="631"/>
      <c r="UJZ25" s="631"/>
      <c r="UKA25" s="631"/>
      <c r="UKB25" s="631"/>
      <c r="UKC25" s="631"/>
      <c r="UKD25" s="631"/>
      <c r="UKE25" s="631"/>
      <c r="UKF25" s="631"/>
      <c r="UKG25" s="631"/>
      <c r="UKH25" s="631"/>
      <c r="UKI25" s="631"/>
      <c r="UKJ25" s="631"/>
      <c r="UKK25" s="631"/>
      <c r="UKL25" s="631"/>
      <c r="UKM25" s="631"/>
      <c r="UKN25" s="631"/>
      <c r="UKO25" s="631"/>
      <c r="UKP25" s="631"/>
      <c r="UKQ25" s="631"/>
      <c r="UKR25" s="631"/>
      <c r="UKS25" s="631"/>
      <c r="UKT25" s="631"/>
      <c r="UKU25" s="631"/>
      <c r="UKV25" s="631"/>
      <c r="UKW25" s="631"/>
      <c r="UKX25" s="631"/>
      <c r="UKY25" s="631"/>
      <c r="UKZ25" s="631"/>
      <c r="ULA25" s="631"/>
      <c r="ULB25" s="631"/>
      <c r="ULC25" s="631"/>
      <c r="ULD25" s="631"/>
      <c r="ULE25" s="631"/>
      <c r="ULF25" s="631"/>
      <c r="ULG25" s="631"/>
      <c r="ULH25" s="631"/>
      <c r="ULI25" s="631"/>
      <c r="ULJ25" s="631"/>
      <c r="ULK25" s="631"/>
      <c r="ULL25" s="631"/>
      <c r="ULM25" s="631"/>
      <c r="ULN25" s="631"/>
      <c r="ULO25" s="631"/>
      <c r="ULP25" s="631"/>
      <c r="ULQ25" s="631"/>
      <c r="ULR25" s="631"/>
      <c r="ULS25" s="631"/>
      <c r="ULT25" s="631"/>
      <c r="ULU25" s="631"/>
      <c r="ULV25" s="631"/>
      <c r="ULW25" s="631"/>
      <c r="ULX25" s="631"/>
      <c r="ULY25" s="631"/>
      <c r="ULZ25" s="631"/>
      <c r="UMA25" s="631"/>
      <c r="UMB25" s="631"/>
      <c r="UMC25" s="631"/>
      <c r="UMD25" s="631"/>
      <c r="UME25" s="631"/>
      <c r="UMF25" s="631"/>
      <c r="UMG25" s="631"/>
      <c r="UMH25" s="631"/>
      <c r="UMI25" s="631"/>
      <c r="UMJ25" s="631"/>
      <c r="UMK25" s="631"/>
      <c r="UML25" s="631"/>
      <c r="UMM25" s="631"/>
      <c r="UMN25" s="631"/>
      <c r="UMO25" s="631"/>
      <c r="UMP25" s="631"/>
      <c r="UMQ25" s="631"/>
      <c r="UMR25" s="631"/>
      <c r="UMS25" s="631"/>
      <c r="UMT25" s="631"/>
      <c r="UMU25" s="631"/>
      <c r="UMV25" s="631"/>
      <c r="UMW25" s="631"/>
      <c r="UMX25" s="631"/>
      <c r="UMY25" s="631"/>
      <c r="UMZ25" s="631"/>
      <c r="UNA25" s="631"/>
      <c r="UNB25" s="631"/>
      <c r="UNC25" s="631"/>
      <c r="UND25" s="631"/>
      <c r="UNE25" s="631"/>
      <c r="UNF25" s="631"/>
      <c r="UNG25" s="631"/>
      <c r="UNH25" s="631"/>
      <c r="UNI25" s="631"/>
      <c r="UNJ25" s="631"/>
      <c r="UNK25" s="631"/>
      <c r="UNL25" s="631"/>
      <c r="UNM25" s="631"/>
      <c r="UNN25" s="631"/>
      <c r="UNO25" s="631"/>
      <c r="UNP25" s="631"/>
      <c r="UNQ25" s="631"/>
      <c r="UNR25" s="631"/>
      <c r="UNS25" s="631"/>
      <c r="UNT25" s="631"/>
      <c r="UNU25" s="631"/>
      <c r="UNV25" s="631"/>
      <c r="UNW25" s="631"/>
      <c r="UNX25" s="631"/>
      <c r="UNY25" s="631"/>
      <c r="UNZ25" s="631"/>
      <c r="UOA25" s="631"/>
      <c r="UOB25" s="631"/>
      <c r="UOC25" s="631"/>
      <c r="UOD25" s="631"/>
      <c r="UOE25" s="631"/>
      <c r="UOF25" s="631"/>
      <c r="UOG25" s="631"/>
      <c r="UOH25" s="631"/>
      <c r="UOI25" s="631"/>
      <c r="UOJ25" s="631"/>
      <c r="UOK25" s="631"/>
      <c r="UOL25" s="631"/>
      <c r="UOM25" s="631"/>
      <c r="UON25" s="631"/>
      <c r="UOO25" s="631"/>
      <c r="UOP25" s="631"/>
      <c r="UOQ25" s="631"/>
      <c r="UOR25" s="631"/>
      <c r="UOS25" s="631"/>
      <c r="UOT25" s="631"/>
      <c r="UOU25" s="631"/>
      <c r="UOV25" s="631"/>
      <c r="UOW25" s="631"/>
      <c r="UOX25" s="631"/>
      <c r="UOY25" s="631"/>
      <c r="UOZ25" s="631"/>
      <c r="UPA25" s="631"/>
      <c r="UPB25" s="631"/>
      <c r="UPC25" s="631"/>
      <c r="UPD25" s="631"/>
      <c r="UPE25" s="631"/>
      <c r="UPF25" s="631"/>
      <c r="UPG25" s="631"/>
      <c r="UPH25" s="631"/>
      <c r="UPI25" s="631"/>
      <c r="UPJ25" s="631"/>
      <c r="UPK25" s="631"/>
      <c r="UPL25" s="631"/>
      <c r="UPM25" s="631"/>
      <c r="UPN25" s="631"/>
      <c r="UPO25" s="631"/>
      <c r="UPP25" s="631"/>
      <c r="UPQ25" s="631"/>
      <c r="UPR25" s="631"/>
      <c r="UPS25" s="631"/>
      <c r="UPT25" s="631"/>
      <c r="UPU25" s="631"/>
      <c r="UPV25" s="631"/>
      <c r="UPW25" s="631"/>
      <c r="UPX25" s="631"/>
      <c r="UPY25" s="631"/>
      <c r="UPZ25" s="631"/>
      <c r="UQA25" s="631"/>
      <c r="UQB25" s="631"/>
      <c r="UQC25" s="631"/>
      <c r="UQD25" s="631"/>
      <c r="UQE25" s="631"/>
      <c r="UQF25" s="631"/>
      <c r="UQG25" s="631"/>
      <c r="UQH25" s="631"/>
      <c r="UQI25" s="631"/>
      <c r="UQJ25" s="631"/>
      <c r="UQK25" s="631"/>
      <c r="UQL25" s="631"/>
      <c r="UQM25" s="631"/>
      <c r="UQN25" s="631"/>
      <c r="UQO25" s="631"/>
      <c r="UQP25" s="631"/>
      <c r="UQQ25" s="631"/>
      <c r="UQR25" s="631"/>
      <c r="UQS25" s="631"/>
      <c r="UQT25" s="631"/>
      <c r="UQU25" s="631"/>
      <c r="UQV25" s="631"/>
      <c r="UQW25" s="631"/>
      <c r="UQX25" s="631"/>
      <c r="UQY25" s="631"/>
      <c r="UQZ25" s="631"/>
      <c r="URA25" s="631"/>
      <c r="URB25" s="631"/>
      <c r="URC25" s="631"/>
      <c r="URD25" s="631"/>
      <c r="URE25" s="631"/>
      <c r="URF25" s="631"/>
      <c r="URG25" s="631"/>
      <c r="URH25" s="631"/>
      <c r="URI25" s="631"/>
      <c r="URJ25" s="631"/>
      <c r="URK25" s="631"/>
      <c r="URL25" s="631"/>
      <c r="URM25" s="631"/>
      <c r="URN25" s="631"/>
      <c r="URO25" s="631"/>
      <c r="URP25" s="631"/>
      <c r="URQ25" s="631"/>
      <c r="URR25" s="631"/>
      <c r="URS25" s="631"/>
      <c r="URT25" s="631"/>
      <c r="URU25" s="631"/>
      <c r="URV25" s="631"/>
      <c r="URW25" s="631"/>
      <c r="URX25" s="631"/>
      <c r="URY25" s="631"/>
      <c r="URZ25" s="631"/>
      <c r="USA25" s="631"/>
      <c r="USB25" s="631"/>
      <c r="USC25" s="631"/>
      <c r="USD25" s="631"/>
      <c r="USE25" s="631"/>
      <c r="USF25" s="631"/>
      <c r="USG25" s="631"/>
      <c r="USH25" s="631"/>
      <c r="USI25" s="631"/>
      <c r="USJ25" s="631"/>
      <c r="USK25" s="631"/>
      <c r="USL25" s="631"/>
      <c r="USM25" s="631"/>
      <c r="USN25" s="631"/>
      <c r="USO25" s="631"/>
      <c r="USP25" s="631"/>
      <c r="USQ25" s="631"/>
      <c r="USR25" s="631"/>
      <c r="USS25" s="631"/>
      <c r="UST25" s="631"/>
      <c r="USU25" s="631"/>
      <c r="USV25" s="631"/>
      <c r="USW25" s="631"/>
      <c r="USX25" s="631"/>
      <c r="USY25" s="631"/>
      <c r="USZ25" s="631"/>
      <c r="UTA25" s="631"/>
      <c r="UTB25" s="631"/>
      <c r="UTC25" s="631"/>
      <c r="UTD25" s="631"/>
      <c r="UTE25" s="631"/>
      <c r="UTF25" s="631"/>
      <c r="UTG25" s="631"/>
      <c r="UTH25" s="631"/>
      <c r="UTI25" s="631"/>
      <c r="UTJ25" s="631"/>
      <c r="UTK25" s="631"/>
      <c r="UTL25" s="631"/>
      <c r="UTM25" s="631"/>
      <c r="UTN25" s="631"/>
      <c r="UTO25" s="631"/>
      <c r="UTP25" s="631"/>
      <c r="UTQ25" s="631"/>
      <c r="UTR25" s="631"/>
      <c r="UTS25" s="631"/>
      <c r="UTT25" s="631"/>
      <c r="UTU25" s="631"/>
      <c r="UTV25" s="631"/>
      <c r="UTW25" s="631"/>
      <c r="UTX25" s="631"/>
      <c r="UTY25" s="631"/>
      <c r="UTZ25" s="631"/>
      <c r="UUA25" s="631"/>
      <c r="UUB25" s="631"/>
      <c r="UUC25" s="631"/>
      <c r="UUD25" s="631"/>
      <c r="UUE25" s="631"/>
      <c r="UUF25" s="631"/>
      <c r="UUG25" s="631"/>
      <c r="UUH25" s="631"/>
      <c r="UUI25" s="631"/>
      <c r="UUJ25" s="631"/>
      <c r="UUK25" s="631"/>
      <c r="UUL25" s="631"/>
      <c r="UUM25" s="631"/>
      <c r="UUN25" s="631"/>
      <c r="UUO25" s="631"/>
      <c r="UUP25" s="631"/>
      <c r="UUQ25" s="631"/>
      <c r="UUR25" s="631"/>
      <c r="UUS25" s="631"/>
      <c r="UUT25" s="631"/>
      <c r="UUU25" s="631"/>
      <c r="UUV25" s="631"/>
      <c r="UUW25" s="631"/>
      <c r="UUX25" s="631"/>
      <c r="UUY25" s="631"/>
      <c r="UUZ25" s="631"/>
      <c r="UVA25" s="631"/>
      <c r="UVB25" s="631"/>
      <c r="UVC25" s="631"/>
      <c r="UVD25" s="631"/>
      <c r="UVE25" s="631"/>
      <c r="UVF25" s="631"/>
      <c r="UVG25" s="631"/>
      <c r="UVH25" s="631"/>
      <c r="UVI25" s="631"/>
      <c r="UVJ25" s="631"/>
      <c r="UVK25" s="631"/>
      <c r="UVL25" s="631"/>
      <c r="UVM25" s="631"/>
      <c r="UVN25" s="631"/>
      <c r="UVO25" s="631"/>
      <c r="UVP25" s="631"/>
      <c r="UVQ25" s="631"/>
      <c r="UVR25" s="631"/>
      <c r="UVS25" s="631"/>
      <c r="UVT25" s="631"/>
      <c r="UVU25" s="631"/>
      <c r="UVV25" s="631"/>
      <c r="UVW25" s="631"/>
      <c r="UVX25" s="631"/>
      <c r="UVY25" s="631"/>
      <c r="UVZ25" s="631"/>
      <c r="UWA25" s="631"/>
      <c r="UWB25" s="631"/>
      <c r="UWC25" s="631"/>
      <c r="UWD25" s="631"/>
      <c r="UWE25" s="631"/>
      <c r="UWF25" s="631"/>
      <c r="UWG25" s="631"/>
      <c r="UWH25" s="631"/>
      <c r="UWI25" s="631"/>
      <c r="UWJ25" s="631"/>
      <c r="UWK25" s="631"/>
      <c r="UWL25" s="631"/>
      <c r="UWM25" s="631"/>
      <c r="UWN25" s="631"/>
      <c r="UWO25" s="631"/>
      <c r="UWP25" s="631"/>
      <c r="UWQ25" s="631"/>
      <c r="UWR25" s="631"/>
      <c r="UWS25" s="631"/>
      <c r="UWT25" s="631"/>
      <c r="UWU25" s="631"/>
      <c r="UWV25" s="631"/>
      <c r="UWW25" s="631"/>
      <c r="UWX25" s="631"/>
      <c r="UWY25" s="631"/>
      <c r="UWZ25" s="631"/>
      <c r="UXA25" s="631"/>
      <c r="UXB25" s="631"/>
      <c r="UXC25" s="631"/>
      <c r="UXD25" s="631"/>
      <c r="UXE25" s="631"/>
      <c r="UXF25" s="631"/>
      <c r="UXG25" s="631"/>
      <c r="UXH25" s="631"/>
      <c r="UXI25" s="631"/>
      <c r="UXJ25" s="631"/>
      <c r="UXK25" s="631"/>
      <c r="UXL25" s="631"/>
      <c r="UXM25" s="631"/>
      <c r="UXN25" s="631"/>
      <c r="UXO25" s="631"/>
      <c r="UXP25" s="631"/>
      <c r="UXQ25" s="631"/>
      <c r="UXR25" s="631"/>
      <c r="UXS25" s="631"/>
      <c r="UXT25" s="631"/>
      <c r="UXU25" s="631"/>
      <c r="UXV25" s="631"/>
      <c r="UXW25" s="631"/>
      <c r="UXX25" s="631"/>
      <c r="UXY25" s="631"/>
      <c r="UXZ25" s="631"/>
      <c r="UYA25" s="631"/>
      <c r="UYB25" s="631"/>
      <c r="UYC25" s="631"/>
      <c r="UYD25" s="631"/>
      <c r="UYE25" s="631"/>
      <c r="UYF25" s="631"/>
      <c r="UYG25" s="631"/>
      <c r="UYH25" s="631"/>
      <c r="UYI25" s="631"/>
      <c r="UYJ25" s="631"/>
      <c r="UYK25" s="631"/>
      <c r="UYL25" s="631"/>
      <c r="UYM25" s="631"/>
      <c r="UYN25" s="631"/>
      <c r="UYO25" s="631"/>
      <c r="UYP25" s="631"/>
      <c r="UYQ25" s="631"/>
      <c r="UYR25" s="631"/>
      <c r="UYS25" s="631"/>
      <c r="UYT25" s="631"/>
      <c r="UYU25" s="631"/>
      <c r="UYV25" s="631"/>
      <c r="UYW25" s="631"/>
      <c r="UYX25" s="631"/>
      <c r="UYY25" s="631"/>
      <c r="UYZ25" s="631"/>
      <c r="UZA25" s="631"/>
      <c r="UZB25" s="631"/>
      <c r="UZC25" s="631"/>
      <c r="UZD25" s="631"/>
      <c r="UZE25" s="631"/>
      <c r="UZF25" s="631"/>
      <c r="UZG25" s="631"/>
      <c r="UZH25" s="631"/>
      <c r="UZI25" s="631"/>
      <c r="UZJ25" s="631"/>
      <c r="UZK25" s="631"/>
      <c r="UZL25" s="631"/>
      <c r="UZM25" s="631"/>
      <c r="UZN25" s="631"/>
      <c r="UZO25" s="631"/>
      <c r="UZP25" s="631"/>
      <c r="UZQ25" s="631"/>
      <c r="UZR25" s="631"/>
      <c r="UZS25" s="631"/>
      <c r="UZT25" s="631"/>
      <c r="UZU25" s="631"/>
      <c r="UZV25" s="631"/>
      <c r="UZW25" s="631"/>
      <c r="UZX25" s="631"/>
      <c r="UZY25" s="631"/>
      <c r="UZZ25" s="631"/>
      <c r="VAA25" s="631"/>
      <c r="VAB25" s="631"/>
      <c r="VAC25" s="631"/>
      <c r="VAD25" s="631"/>
      <c r="VAE25" s="631"/>
      <c r="VAF25" s="631"/>
      <c r="VAG25" s="631"/>
      <c r="VAH25" s="631"/>
      <c r="VAI25" s="631"/>
      <c r="VAJ25" s="631"/>
      <c r="VAK25" s="631"/>
      <c r="VAL25" s="631"/>
      <c r="VAM25" s="631"/>
      <c r="VAN25" s="631"/>
      <c r="VAO25" s="631"/>
      <c r="VAP25" s="631"/>
      <c r="VAQ25" s="631"/>
      <c r="VAR25" s="631"/>
      <c r="VAS25" s="631"/>
      <c r="VAT25" s="631"/>
      <c r="VAU25" s="631"/>
      <c r="VAV25" s="631"/>
      <c r="VAW25" s="631"/>
      <c r="VAX25" s="631"/>
      <c r="VAY25" s="631"/>
      <c r="VAZ25" s="631"/>
      <c r="VBA25" s="631"/>
      <c r="VBB25" s="631"/>
      <c r="VBC25" s="631"/>
      <c r="VBD25" s="631"/>
      <c r="VBE25" s="631"/>
      <c r="VBF25" s="631"/>
      <c r="VBG25" s="631"/>
      <c r="VBH25" s="631"/>
      <c r="VBI25" s="631"/>
      <c r="VBJ25" s="631"/>
      <c r="VBK25" s="631"/>
      <c r="VBL25" s="631"/>
      <c r="VBM25" s="631"/>
      <c r="VBN25" s="631"/>
      <c r="VBO25" s="631"/>
      <c r="VBP25" s="631"/>
      <c r="VBQ25" s="631"/>
      <c r="VBR25" s="631"/>
      <c r="VBS25" s="631"/>
      <c r="VBT25" s="631"/>
      <c r="VBU25" s="631"/>
      <c r="VBV25" s="631"/>
      <c r="VBW25" s="631"/>
      <c r="VBX25" s="631"/>
      <c r="VBY25" s="631"/>
      <c r="VBZ25" s="631"/>
      <c r="VCA25" s="631"/>
      <c r="VCB25" s="631"/>
      <c r="VCC25" s="631"/>
      <c r="VCD25" s="631"/>
      <c r="VCE25" s="631"/>
      <c r="VCF25" s="631"/>
      <c r="VCG25" s="631"/>
      <c r="VCH25" s="631"/>
      <c r="VCI25" s="631"/>
      <c r="VCJ25" s="631"/>
      <c r="VCK25" s="631"/>
      <c r="VCL25" s="631"/>
      <c r="VCM25" s="631"/>
      <c r="VCN25" s="631"/>
      <c r="VCO25" s="631"/>
      <c r="VCP25" s="631"/>
      <c r="VCQ25" s="631"/>
      <c r="VCR25" s="631"/>
      <c r="VCS25" s="631"/>
      <c r="VCT25" s="631"/>
      <c r="VCU25" s="631"/>
      <c r="VCV25" s="631"/>
      <c r="VCW25" s="631"/>
      <c r="VCX25" s="631"/>
      <c r="VCY25" s="631"/>
      <c r="VCZ25" s="631"/>
      <c r="VDA25" s="631"/>
      <c r="VDB25" s="631"/>
      <c r="VDC25" s="631"/>
      <c r="VDD25" s="631"/>
      <c r="VDE25" s="631"/>
      <c r="VDF25" s="631"/>
      <c r="VDG25" s="631"/>
      <c r="VDH25" s="631"/>
      <c r="VDI25" s="631"/>
      <c r="VDJ25" s="631"/>
      <c r="VDK25" s="631"/>
      <c r="VDL25" s="631"/>
      <c r="VDM25" s="631"/>
      <c r="VDN25" s="631"/>
      <c r="VDO25" s="631"/>
      <c r="VDP25" s="631"/>
      <c r="VDQ25" s="631"/>
      <c r="VDR25" s="631"/>
      <c r="VDS25" s="631"/>
      <c r="VDT25" s="631"/>
      <c r="VDU25" s="631"/>
      <c r="VDV25" s="631"/>
      <c r="VDW25" s="631"/>
      <c r="VDX25" s="631"/>
      <c r="VDY25" s="631"/>
      <c r="VDZ25" s="631"/>
      <c r="VEA25" s="631"/>
      <c r="VEB25" s="631"/>
      <c r="VEC25" s="631"/>
      <c r="VED25" s="631"/>
      <c r="VEE25" s="631"/>
      <c r="VEF25" s="631"/>
      <c r="VEG25" s="631"/>
      <c r="VEH25" s="631"/>
      <c r="VEI25" s="631"/>
      <c r="VEJ25" s="631"/>
      <c r="VEK25" s="631"/>
      <c r="VEL25" s="631"/>
      <c r="VEM25" s="631"/>
      <c r="VEN25" s="631"/>
      <c r="VEO25" s="631"/>
      <c r="VEP25" s="631"/>
      <c r="VEQ25" s="631"/>
      <c r="VER25" s="631"/>
      <c r="VES25" s="631"/>
      <c r="VET25" s="631"/>
      <c r="VEU25" s="631"/>
      <c r="VEV25" s="631"/>
      <c r="VEW25" s="631"/>
      <c r="VEX25" s="631"/>
      <c r="VEY25" s="631"/>
      <c r="VEZ25" s="631"/>
      <c r="VFA25" s="631"/>
      <c r="VFB25" s="631"/>
      <c r="VFC25" s="631"/>
      <c r="VFD25" s="631"/>
      <c r="VFE25" s="631"/>
      <c r="VFF25" s="631"/>
      <c r="VFG25" s="631"/>
      <c r="VFH25" s="631"/>
      <c r="VFI25" s="631"/>
      <c r="VFJ25" s="631"/>
      <c r="VFK25" s="631"/>
      <c r="VFL25" s="631"/>
      <c r="VFM25" s="631"/>
      <c r="VFN25" s="631"/>
      <c r="VFO25" s="631"/>
      <c r="VFP25" s="631"/>
      <c r="VFQ25" s="631"/>
      <c r="VFR25" s="631"/>
      <c r="VFS25" s="631"/>
      <c r="VFT25" s="631"/>
      <c r="VFU25" s="631"/>
      <c r="VFV25" s="631"/>
      <c r="VFW25" s="631"/>
      <c r="VFX25" s="631"/>
      <c r="VFY25" s="631"/>
      <c r="VFZ25" s="631"/>
      <c r="VGA25" s="631"/>
      <c r="VGB25" s="631"/>
      <c r="VGC25" s="631"/>
      <c r="VGD25" s="631"/>
      <c r="VGE25" s="631"/>
      <c r="VGF25" s="631"/>
      <c r="VGG25" s="631"/>
      <c r="VGH25" s="631"/>
      <c r="VGI25" s="631"/>
      <c r="VGJ25" s="631"/>
      <c r="VGK25" s="631"/>
      <c r="VGL25" s="631"/>
      <c r="VGM25" s="631"/>
      <c r="VGN25" s="631"/>
      <c r="VGO25" s="631"/>
      <c r="VGP25" s="631"/>
      <c r="VGQ25" s="631"/>
      <c r="VGR25" s="631"/>
      <c r="VGS25" s="631"/>
      <c r="VGT25" s="631"/>
      <c r="VGU25" s="631"/>
      <c r="VGV25" s="631"/>
      <c r="VGW25" s="631"/>
      <c r="VGX25" s="631"/>
      <c r="VGY25" s="631"/>
      <c r="VGZ25" s="631"/>
      <c r="VHA25" s="631"/>
      <c r="VHB25" s="631"/>
      <c r="VHC25" s="631"/>
      <c r="VHD25" s="631"/>
      <c r="VHE25" s="631"/>
      <c r="VHF25" s="631"/>
      <c r="VHG25" s="631"/>
      <c r="VHH25" s="631"/>
      <c r="VHI25" s="631"/>
      <c r="VHJ25" s="631"/>
      <c r="VHK25" s="631"/>
      <c r="VHL25" s="631"/>
      <c r="VHM25" s="631"/>
      <c r="VHN25" s="631"/>
      <c r="VHO25" s="631"/>
      <c r="VHP25" s="631"/>
      <c r="VHQ25" s="631"/>
      <c r="VHR25" s="631"/>
      <c r="VHS25" s="631"/>
      <c r="VHT25" s="631"/>
      <c r="VHU25" s="631"/>
      <c r="VHV25" s="631"/>
      <c r="VHW25" s="631"/>
      <c r="VHX25" s="631"/>
      <c r="VHY25" s="631"/>
      <c r="VHZ25" s="631"/>
      <c r="VIA25" s="631"/>
      <c r="VIB25" s="631"/>
      <c r="VIC25" s="631"/>
      <c r="VID25" s="631"/>
      <c r="VIE25" s="631"/>
      <c r="VIF25" s="631"/>
      <c r="VIG25" s="631"/>
      <c r="VIH25" s="631"/>
      <c r="VII25" s="631"/>
      <c r="VIJ25" s="631"/>
      <c r="VIK25" s="631"/>
      <c r="VIL25" s="631"/>
      <c r="VIM25" s="631"/>
      <c r="VIN25" s="631"/>
      <c r="VIO25" s="631"/>
      <c r="VIP25" s="631"/>
      <c r="VIQ25" s="631"/>
      <c r="VIR25" s="631"/>
      <c r="VIS25" s="631"/>
      <c r="VIT25" s="631"/>
      <c r="VIU25" s="631"/>
      <c r="VIV25" s="631"/>
      <c r="VIW25" s="631"/>
      <c r="VIX25" s="631"/>
      <c r="VIY25" s="631"/>
      <c r="VIZ25" s="631"/>
      <c r="VJA25" s="631"/>
      <c r="VJB25" s="631"/>
      <c r="VJC25" s="631"/>
      <c r="VJD25" s="631"/>
      <c r="VJE25" s="631"/>
      <c r="VJF25" s="631"/>
      <c r="VJG25" s="631"/>
      <c r="VJH25" s="631"/>
      <c r="VJI25" s="631"/>
      <c r="VJJ25" s="631"/>
      <c r="VJK25" s="631"/>
      <c r="VJL25" s="631"/>
      <c r="VJM25" s="631"/>
      <c r="VJN25" s="631"/>
      <c r="VJO25" s="631"/>
      <c r="VJP25" s="631"/>
      <c r="VJQ25" s="631"/>
      <c r="VJR25" s="631"/>
      <c r="VJS25" s="631"/>
      <c r="VJT25" s="631"/>
      <c r="VJU25" s="631"/>
      <c r="VJV25" s="631"/>
      <c r="VJW25" s="631"/>
      <c r="VJX25" s="631"/>
      <c r="VJY25" s="631"/>
      <c r="VJZ25" s="631"/>
      <c r="VKA25" s="631"/>
      <c r="VKB25" s="631"/>
      <c r="VKC25" s="631"/>
      <c r="VKD25" s="631"/>
      <c r="VKE25" s="631"/>
      <c r="VKF25" s="631"/>
      <c r="VKG25" s="631"/>
      <c r="VKH25" s="631"/>
      <c r="VKI25" s="631"/>
      <c r="VKJ25" s="631"/>
      <c r="VKK25" s="631"/>
      <c r="VKL25" s="631"/>
      <c r="VKM25" s="631"/>
      <c r="VKN25" s="631"/>
      <c r="VKO25" s="631"/>
      <c r="VKP25" s="631"/>
      <c r="VKQ25" s="631"/>
      <c r="VKR25" s="631"/>
      <c r="VKS25" s="631"/>
      <c r="VKT25" s="631"/>
      <c r="VKU25" s="631"/>
      <c r="VKV25" s="631"/>
      <c r="VKW25" s="631"/>
      <c r="VKX25" s="631"/>
      <c r="VKY25" s="631"/>
      <c r="VKZ25" s="631"/>
      <c r="VLA25" s="631"/>
      <c r="VLB25" s="631"/>
      <c r="VLC25" s="631"/>
      <c r="VLD25" s="631"/>
      <c r="VLE25" s="631"/>
      <c r="VLF25" s="631"/>
      <c r="VLG25" s="631"/>
      <c r="VLH25" s="631"/>
      <c r="VLI25" s="631"/>
      <c r="VLJ25" s="631"/>
      <c r="VLK25" s="631"/>
      <c r="VLL25" s="631"/>
      <c r="VLM25" s="631"/>
      <c r="VLN25" s="631"/>
      <c r="VLO25" s="631"/>
      <c r="VLP25" s="631"/>
      <c r="VLQ25" s="631"/>
      <c r="VLR25" s="631"/>
      <c r="VLS25" s="631"/>
      <c r="VLT25" s="631"/>
      <c r="VLU25" s="631"/>
      <c r="VLV25" s="631"/>
      <c r="VLW25" s="631"/>
      <c r="VLX25" s="631"/>
      <c r="VLY25" s="631"/>
      <c r="VLZ25" s="631"/>
      <c r="VMA25" s="631"/>
      <c r="VMB25" s="631"/>
      <c r="VMC25" s="631"/>
      <c r="VMD25" s="631"/>
      <c r="VME25" s="631"/>
      <c r="VMF25" s="631"/>
      <c r="VMG25" s="631"/>
      <c r="VMH25" s="631"/>
      <c r="VMI25" s="631"/>
      <c r="VMJ25" s="631"/>
      <c r="VMK25" s="631"/>
      <c r="VML25" s="631"/>
      <c r="VMM25" s="631"/>
      <c r="VMN25" s="631"/>
      <c r="VMO25" s="631"/>
      <c r="VMP25" s="631"/>
      <c r="VMQ25" s="631"/>
      <c r="VMR25" s="631"/>
      <c r="VMS25" s="631"/>
      <c r="VMT25" s="631"/>
      <c r="VMU25" s="631"/>
      <c r="VMV25" s="631"/>
      <c r="VMW25" s="631"/>
      <c r="VMX25" s="631"/>
      <c r="VMY25" s="631"/>
      <c r="VMZ25" s="631"/>
      <c r="VNA25" s="631"/>
      <c r="VNB25" s="631"/>
      <c r="VNC25" s="631"/>
      <c r="VND25" s="631"/>
      <c r="VNE25" s="631"/>
      <c r="VNF25" s="631"/>
      <c r="VNG25" s="631"/>
      <c r="VNH25" s="631"/>
      <c r="VNI25" s="631"/>
      <c r="VNJ25" s="631"/>
      <c r="VNK25" s="631"/>
      <c r="VNL25" s="631"/>
      <c r="VNM25" s="631"/>
      <c r="VNN25" s="631"/>
      <c r="VNO25" s="631"/>
      <c r="VNP25" s="631"/>
      <c r="VNQ25" s="631"/>
      <c r="VNR25" s="631"/>
      <c r="VNS25" s="631"/>
      <c r="VNT25" s="631"/>
      <c r="VNU25" s="631"/>
      <c r="VNV25" s="631"/>
      <c r="VNW25" s="631"/>
      <c r="VNX25" s="631"/>
      <c r="VNY25" s="631"/>
      <c r="VNZ25" s="631"/>
      <c r="VOA25" s="631"/>
      <c r="VOB25" s="631"/>
      <c r="VOC25" s="631"/>
      <c r="VOD25" s="631"/>
      <c r="VOE25" s="631"/>
      <c r="VOF25" s="631"/>
      <c r="VOG25" s="631"/>
      <c r="VOH25" s="631"/>
      <c r="VOI25" s="631"/>
      <c r="VOJ25" s="631"/>
      <c r="VOK25" s="631"/>
      <c r="VOL25" s="631"/>
      <c r="VOM25" s="631"/>
      <c r="VON25" s="631"/>
      <c r="VOO25" s="631"/>
      <c r="VOP25" s="631"/>
      <c r="VOQ25" s="631"/>
      <c r="VOR25" s="631"/>
      <c r="VOS25" s="631"/>
      <c r="VOT25" s="631"/>
      <c r="VOU25" s="631"/>
      <c r="VOV25" s="631"/>
      <c r="VOW25" s="631"/>
      <c r="VOX25" s="631"/>
      <c r="VOY25" s="631"/>
      <c r="VOZ25" s="631"/>
      <c r="VPA25" s="631"/>
      <c r="VPB25" s="631"/>
      <c r="VPC25" s="631"/>
      <c r="VPD25" s="631"/>
      <c r="VPE25" s="631"/>
      <c r="VPF25" s="631"/>
      <c r="VPG25" s="631"/>
      <c r="VPH25" s="631"/>
      <c r="VPI25" s="631"/>
      <c r="VPJ25" s="631"/>
      <c r="VPK25" s="631"/>
      <c r="VPL25" s="631"/>
      <c r="VPM25" s="631"/>
      <c r="VPN25" s="631"/>
      <c r="VPO25" s="631"/>
      <c r="VPP25" s="631"/>
      <c r="VPQ25" s="631"/>
      <c r="VPR25" s="631"/>
      <c r="VPS25" s="631"/>
      <c r="VPT25" s="631"/>
      <c r="VPU25" s="631"/>
      <c r="VPV25" s="631"/>
      <c r="VPW25" s="631"/>
      <c r="VPX25" s="631"/>
      <c r="VPY25" s="631"/>
      <c r="VPZ25" s="631"/>
      <c r="VQA25" s="631"/>
      <c r="VQB25" s="631"/>
      <c r="VQC25" s="631"/>
      <c r="VQD25" s="631"/>
      <c r="VQE25" s="631"/>
      <c r="VQF25" s="631"/>
      <c r="VQG25" s="631"/>
      <c r="VQH25" s="631"/>
      <c r="VQI25" s="631"/>
      <c r="VQJ25" s="631"/>
      <c r="VQK25" s="631"/>
      <c r="VQL25" s="631"/>
      <c r="VQM25" s="631"/>
      <c r="VQN25" s="631"/>
      <c r="VQO25" s="631"/>
      <c r="VQP25" s="631"/>
      <c r="VQQ25" s="631"/>
      <c r="VQR25" s="631"/>
      <c r="VQS25" s="631"/>
      <c r="VQT25" s="631"/>
      <c r="VQU25" s="631"/>
      <c r="VQV25" s="631"/>
      <c r="VQW25" s="631"/>
      <c r="VQX25" s="631"/>
      <c r="VQY25" s="631"/>
      <c r="VQZ25" s="631"/>
      <c r="VRA25" s="631"/>
      <c r="VRB25" s="631"/>
      <c r="VRC25" s="631"/>
      <c r="VRD25" s="631"/>
      <c r="VRE25" s="631"/>
      <c r="VRF25" s="631"/>
      <c r="VRG25" s="631"/>
      <c r="VRH25" s="631"/>
      <c r="VRI25" s="631"/>
      <c r="VRJ25" s="631"/>
      <c r="VRK25" s="631"/>
      <c r="VRL25" s="631"/>
      <c r="VRM25" s="631"/>
      <c r="VRN25" s="631"/>
      <c r="VRO25" s="631"/>
      <c r="VRP25" s="631"/>
      <c r="VRQ25" s="631"/>
      <c r="VRR25" s="631"/>
      <c r="VRS25" s="631"/>
      <c r="VRT25" s="631"/>
      <c r="VRU25" s="631"/>
      <c r="VRV25" s="631"/>
      <c r="VRW25" s="631"/>
      <c r="VRX25" s="631"/>
      <c r="VRY25" s="631"/>
      <c r="VRZ25" s="631"/>
      <c r="VSA25" s="631"/>
      <c r="VSB25" s="631"/>
      <c r="VSC25" s="631"/>
      <c r="VSD25" s="631"/>
      <c r="VSE25" s="631"/>
      <c r="VSF25" s="631"/>
      <c r="VSG25" s="631"/>
      <c r="VSH25" s="631"/>
      <c r="VSI25" s="631"/>
      <c r="VSJ25" s="631"/>
      <c r="VSK25" s="631"/>
      <c r="VSL25" s="631"/>
      <c r="VSM25" s="631"/>
      <c r="VSN25" s="631"/>
      <c r="VSO25" s="631"/>
      <c r="VSP25" s="631"/>
      <c r="VSQ25" s="631"/>
      <c r="VSR25" s="631"/>
      <c r="VSS25" s="631"/>
      <c r="VST25" s="631"/>
      <c r="VSU25" s="631"/>
      <c r="VSV25" s="631"/>
      <c r="VSW25" s="631"/>
      <c r="VSX25" s="631"/>
      <c r="VSY25" s="631"/>
      <c r="VSZ25" s="631"/>
      <c r="VTA25" s="631"/>
      <c r="VTB25" s="631"/>
      <c r="VTC25" s="631"/>
      <c r="VTD25" s="631"/>
      <c r="VTE25" s="631"/>
      <c r="VTF25" s="631"/>
      <c r="VTG25" s="631"/>
      <c r="VTH25" s="631"/>
      <c r="VTI25" s="631"/>
      <c r="VTJ25" s="631"/>
      <c r="VTK25" s="631"/>
      <c r="VTL25" s="631"/>
      <c r="VTM25" s="631"/>
      <c r="VTN25" s="631"/>
      <c r="VTO25" s="631"/>
      <c r="VTP25" s="631"/>
      <c r="VTQ25" s="631"/>
      <c r="VTR25" s="631"/>
      <c r="VTS25" s="631"/>
      <c r="VTT25" s="631"/>
      <c r="VTU25" s="631"/>
      <c r="VTV25" s="631"/>
      <c r="VTW25" s="631"/>
      <c r="VTX25" s="631"/>
      <c r="VTY25" s="631"/>
      <c r="VTZ25" s="631"/>
      <c r="VUA25" s="631"/>
      <c r="VUB25" s="631"/>
      <c r="VUC25" s="631"/>
      <c r="VUD25" s="631"/>
      <c r="VUE25" s="631"/>
      <c r="VUF25" s="631"/>
      <c r="VUG25" s="631"/>
      <c r="VUH25" s="631"/>
      <c r="VUI25" s="631"/>
      <c r="VUJ25" s="631"/>
      <c r="VUK25" s="631"/>
      <c r="VUL25" s="631"/>
      <c r="VUM25" s="631"/>
      <c r="VUN25" s="631"/>
      <c r="VUO25" s="631"/>
      <c r="VUP25" s="631"/>
      <c r="VUQ25" s="631"/>
      <c r="VUR25" s="631"/>
      <c r="VUS25" s="631"/>
      <c r="VUT25" s="631"/>
      <c r="VUU25" s="631"/>
      <c r="VUV25" s="631"/>
      <c r="VUW25" s="631"/>
      <c r="VUX25" s="631"/>
      <c r="VUY25" s="631"/>
      <c r="VUZ25" s="631"/>
      <c r="VVA25" s="631"/>
      <c r="VVB25" s="631"/>
      <c r="VVC25" s="631"/>
      <c r="VVD25" s="631"/>
      <c r="VVE25" s="631"/>
      <c r="VVF25" s="631"/>
      <c r="VVG25" s="631"/>
      <c r="VVH25" s="631"/>
      <c r="VVI25" s="631"/>
      <c r="VVJ25" s="631"/>
      <c r="VVK25" s="631"/>
      <c r="VVL25" s="631"/>
      <c r="VVM25" s="631"/>
      <c r="VVN25" s="631"/>
      <c r="VVO25" s="631"/>
      <c r="VVP25" s="631"/>
      <c r="VVQ25" s="631"/>
      <c r="VVR25" s="631"/>
      <c r="VVS25" s="631"/>
      <c r="VVT25" s="631"/>
      <c r="VVU25" s="631"/>
      <c r="VVV25" s="631"/>
      <c r="VVW25" s="631"/>
      <c r="VVX25" s="631"/>
      <c r="VVY25" s="631"/>
      <c r="VVZ25" s="631"/>
      <c r="VWA25" s="631"/>
      <c r="VWB25" s="631"/>
      <c r="VWC25" s="631"/>
      <c r="VWD25" s="631"/>
      <c r="VWE25" s="631"/>
      <c r="VWF25" s="631"/>
      <c r="VWG25" s="631"/>
      <c r="VWH25" s="631"/>
      <c r="VWI25" s="631"/>
      <c r="VWJ25" s="631"/>
      <c r="VWK25" s="631"/>
      <c r="VWL25" s="631"/>
      <c r="VWM25" s="631"/>
      <c r="VWN25" s="631"/>
      <c r="VWO25" s="631"/>
      <c r="VWP25" s="631"/>
      <c r="VWQ25" s="631"/>
      <c r="VWR25" s="631"/>
      <c r="VWS25" s="631"/>
      <c r="VWT25" s="631"/>
      <c r="VWU25" s="631"/>
      <c r="VWV25" s="631"/>
      <c r="VWW25" s="631"/>
      <c r="VWX25" s="631"/>
      <c r="VWY25" s="631"/>
      <c r="VWZ25" s="631"/>
      <c r="VXA25" s="631"/>
      <c r="VXB25" s="631"/>
      <c r="VXC25" s="631"/>
      <c r="VXD25" s="631"/>
      <c r="VXE25" s="631"/>
      <c r="VXF25" s="631"/>
      <c r="VXG25" s="631"/>
      <c r="VXH25" s="631"/>
      <c r="VXI25" s="631"/>
      <c r="VXJ25" s="631"/>
      <c r="VXK25" s="631"/>
      <c r="VXL25" s="631"/>
      <c r="VXM25" s="631"/>
      <c r="VXN25" s="631"/>
      <c r="VXO25" s="631"/>
      <c r="VXP25" s="631"/>
      <c r="VXQ25" s="631"/>
      <c r="VXR25" s="631"/>
      <c r="VXS25" s="631"/>
      <c r="VXT25" s="631"/>
      <c r="VXU25" s="631"/>
      <c r="VXV25" s="631"/>
      <c r="VXW25" s="631"/>
      <c r="VXX25" s="631"/>
      <c r="VXY25" s="631"/>
      <c r="VXZ25" s="631"/>
      <c r="VYA25" s="631"/>
      <c r="VYB25" s="631"/>
      <c r="VYC25" s="631"/>
      <c r="VYD25" s="631"/>
      <c r="VYE25" s="631"/>
      <c r="VYF25" s="631"/>
      <c r="VYG25" s="631"/>
      <c r="VYH25" s="631"/>
      <c r="VYI25" s="631"/>
      <c r="VYJ25" s="631"/>
      <c r="VYK25" s="631"/>
      <c r="VYL25" s="631"/>
      <c r="VYM25" s="631"/>
      <c r="VYN25" s="631"/>
      <c r="VYO25" s="631"/>
      <c r="VYP25" s="631"/>
      <c r="VYQ25" s="631"/>
      <c r="VYR25" s="631"/>
      <c r="VYS25" s="631"/>
      <c r="VYT25" s="631"/>
      <c r="VYU25" s="631"/>
      <c r="VYV25" s="631"/>
      <c r="VYW25" s="631"/>
      <c r="VYX25" s="631"/>
      <c r="VYY25" s="631"/>
      <c r="VYZ25" s="631"/>
      <c r="VZA25" s="631"/>
      <c r="VZB25" s="631"/>
      <c r="VZC25" s="631"/>
      <c r="VZD25" s="631"/>
      <c r="VZE25" s="631"/>
      <c r="VZF25" s="631"/>
      <c r="VZG25" s="631"/>
      <c r="VZH25" s="631"/>
      <c r="VZI25" s="631"/>
      <c r="VZJ25" s="631"/>
      <c r="VZK25" s="631"/>
      <c r="VZL25" s="631"/>
      <c r="VZM25" s="631"/>
      <c r="VZN25" s="631"/>
      <c r="VZO25" s="631"/>
      <c r="VZP25" s="631"/>
      <c r="VZQ25" s="631"/>
      <c r="VZR25" s="631"/>
      <c r="VZS25" s="631"/>
      <c r="VZT25" s="631"/>
      <c r="VZU25" s="631"/>
      <c r="VZV25" s="631"/>
      <c r="VZW25" s="631"/>
      <c r="VZX25" s="631"/>
      <c r="VZY25" s="631"/>
      <c r="VZZ25" s="631"/>
      <c r="WAA25" s="631"/>
      <c r="WAB25" s="631"/>
      <c r="WAC25" s="631"/>
      <c r="WAD25" s="631"/>
      <c r="WAE25" s="631"/>
      <c r="WAF25" s="631"/>
      <c r="WAG25" s="631"/>
      <c r="WAH25" s="631"/>
      <c r="WAI25" s="631"/>
      <c r="WAJ25" s="631"/>
      <c r="WAK25" s="631"/>
      <c r="WAL25" s="631"/>
      <c r="WAM25" s="631"/>
      <c r="WAN25" s="631"/>
      <c r="WAO25" s="631"/>
      <c r="WAP25" s="631"/>
      <c r="WAQ25" s="631"/>
      <c r="WAR25" s="631"/>
      <c r="WAS25" s="631"/>
      <c r="WAT25" s="631"/>
      <c r="WAU25" s="631"/>
      <c r="WAV25" s="631"/>
      <c r="WAW25" s="631"/>
      <c r="WAX25" s="631"/>
      <c r="WAY25" s="631"/>
      <c r="WAZ25" s="631"/>
      <c r="WBA25" s="631"/>
      <c r="WBB25" s="631"/>
      <c r="WBC25" s="631"/>
      <c r="WBD25" s="631"/>
      <c r="WBE25" s="631"/>
      <c r="WBF25" s="631"/>
      <c r="WBG25" s="631"/>
      <c r="WBH25" s="631"/>
      <c r="WBI25" s="631"/>
      <c r="WBJ25" s="631"/>
      <c r="WBK25" s="631"/>
      <c r="WBL25" s="631"/>
      <c r="WBM25" s="631"/>
      <c r="WBN25" s="631"/>
      <c r="WBO25" s="631"/>
      <c r="WBP25" s="631"/>
      <c r="WBQ25" s="631"/>
      <c r="WBR25" s="631"/>
      <c r="WBS25" s="631"/>
      <c r="WBT25" s="631"/>
      <c r="WBU25" s="631"/>
      <c r="WBV25" s="631"/>
      <c r="WBW25" s="631"/>
      <c r="WBX25" s="631"/>
      <c r="WBY25" s="631"/>
      <c r="WBZ25" s="631"/>
      <c r="WCA25" s="631"/>
      <c r="WCB25" s="631"/>
      <c r="WCC25" s="631"/>
      <c r="WCD25" s="631"/>
      <c r="WCE25" s="631"/>
      <c r="WCF25" s="631"/>
      <c r="WCG25" s="631"/>
      <c r="WCH25" s="631"/>
      <c r="WCI25" s="631"/>
      <c r="WCJ25" s="631"/>
      <c r="WCK25" s="631"/>
      <c r="WCL25" s="631"/>
      <c r="WCM25" s="631"/>
      <c r="WCN25" s="631"/>
      <c r="WCO25" s="631"/>
      <c r="WCP25" s="631"/>
      <c r="WCQ25" s="631"/>
      <c r="WCR25" s="631"/>
      <c r="WCS25" s="631"/>
      <c r="WCT25" s="631"/>
      <c r="WCU25" s="631"/>
      <c r="WCV25" s="631"/>
      <c r="WCW25" s="631"/>
      <c r="WCX25" s="631"/>
      <c r="WCY25" s="631"/>
      <c r="WCZ25" s="631"/>
      <c r="WDA25" s="631"/>
      <c r="WDB25" s="631"/>
      <c r="WDC25" s="631"/>
      <c r="WDD25" s="631"/>
      <c r="WDE25" s="631"/>
      <c r="WDF25" s="631"/>
      <c r="WDG25" s="631"/>
      <c r="WDH25" s="631"/>
      <c r="WDI25" s="631"/>
      <c r="WDJ25" s="631"/>
      <c r="WDK25" s="631"/>
      <c r="WDL25" s="631"/>
      <c r="WDM25" s="631"/>
      <c r="WDN25" s="631"/>
      <c r="WDO25" s="631"/>
      <c r="WDP25" s="631"/>
      <c r="WDQ25" s="631"/>
      <c r="WDR25" s="631"/>
      <c r="WDS25" s="631"/>
      <c r="WDT25" s="631"/>
      <c r="WDU25" s="631"/>
      <c r="WDV25" s="631"/>
      <c r="WDW25" s="631"/>
      <c r="WDX25" s="631"/>
      <c r="WDY25" s="631"/>
      <c r="WDZ25" s="631"/>
      <c r="WEA25" s="631"/>
      <c r="WEB25" s="631"/>
      <c r="WEC25" s="631"/>
      <c r="WED25" s="631"/>
      <c r="WEE25" s="631"/>
      <c r="WEF25" s="631"/>
      <c r="WEG25" s="631"/>
      <c r="WEH25" s="631"/>
      <c r="WEI25" s="631"/>
      <c r="WEJ25" s="631"/>
      <c r="WEK25" s="631"/>
      <c r="WEL25" s="631"/>
      <c r="WEM25" s="631"/>
      <c r="WEN25" s="631"/>
      <c r="WEO25" s="631"/>
      <c r="WEP25" s="631"/>
      <c r="WEQ25" s="631"/>
      <c r="WER25" s="631"/>
      <c r="WES25" s="631"/>
      <c r="WET25" s="631"/>
      <c r="WEU25" s="631"/>
      <c r="WEV25" s="631"/>
      <c r="WEW25" s="631"/>
      <c r="WEX25" s="631"/>
      <c r="WEY25" s="631"/>
      <c r="WEZ25" s="631"/>
      <c r="WFA25" s="631"/>
      <c r="WFB25" s="631"/>
      <c r="WFC25" s="631"/>
      <c r="WFD25" s="631"/>
      <c r="WFE25" s="631"/>
      <c r="WFF25" s="631"/>
      <c r="WFG25" s="631"/>
      <c r="WFH25" s="631"/>
      <c r="WFI25" s="631"/>
      <c r="WFJ25" s="631"/>
      <c r="WFK25" s="631"/>
      <c r="WFL25" s="631"/>
      <c r="WFM25" s="631"/>
      <c r="WFN25" s="631"/>
      <c r="WFO25" s="631"/>
      <c r="WFP25" s="631"/>
      <c r="WFQ25" s="631"/>
      <c r="WFR25" s="631"/>
      <c r="WFS25" s="631"/>
      <c r="WFT25" s="631"/>
      <c r="WFU25" s="631"/>
      <c r="WFV25" s="631"/>
      <c r="WFW25" s="631"/>
      <c r="WFX25" s="631"/>
      <c r="WFY25" s="631"/>
      <c r="WFZ25" s="631"/>
      <c r="WGA25" s="631"/>
      <c r="WGB25" s="631"/>
      <c r="WGC25" s="631"/>
      <c r="WGD25" s="631"/>
      <c r="WGE25" s="631"/>
      <c r="WGF25" s="631"/>
      <c r="WGG25" s="631"/>
      <c r="WGH25" s="631"/>
      <c r="WGI25" s="631"/>
      <c r="WGJ25" s="631"/>
      <c r="WGK25" s="631"/>
      <c r="WGL25" s="631"/>
      <c r="WGM25" s="631"/>
      <c r="WGN25" s="631"/>
      <c r="WGO25" s="631"/>
      <c r="WGP25" s="631"/>
      <c r="WGQ25" s="631"/>
      <c r="WGR25" s="631"/>
      <c r="WGS25" s="631"/>
      <c r="WGT25" s="631"/>
      <c r="WGU25" s="631"/>
      <c r="WGV25" s="631"/>
      <c r="WGW25" s="631"/>
      <c r="WGX25" s="631"/>
      <c r="WGY25" s="631"/>
      <c r="WGZ25" s="631"/>
      <c r="WHA25" s="631"/>
      <c r="WHB25" s="631"/>
      <c r="WHC25" s="631"/>
      <c r="WHD25" s="631"/>
      <c r="WHE25" s="631"/>
      <c r="WHF25" s="631"/>
      <c r="WHG25" s="631"/>
      <c r="WHH25" s="631"/>
      <c r="WHI25" s="631"/>
      <c r="WHJ25" s="631"/>
      <c r="WHK25" s="631"/>
      <c r="WHL25" s="631"/>
      <c r="WHM25" s="631"/>
      <c r="WHN25" s="631"/>
      <c r="WHO25" s="631"/>
      <c r="WHP25" s="631"/>
      <c r="WHQ25" s="631"/>
      <c r="WHR25" s="631"/>
      <c r="WHS25" s="631"/>
      <c r="WHT25" s="631"/>
      <c r="WHU25" s="631"/>
      <c r="WHV25" s="631"/>
      <c r="WHW25" s="631"/>
      <c r="WHX25" s="631"/>
      <c r="WHY25" s="631"/>
      <c r="WHZ25" s="631"/>
      <c r="WIA25" s="631"/>
      <c r="WIB25" s="631"/>
      <c r="WIC25" s="631"/>
      <c r="WID25" s="631"/>
      <c r="WIE25" s="631"/>
      <c r="WIF25" s="631"/>
      <c r="WIG25" s="631"/>
      <c r="WIH25" s="631"/>
      <c r="WII25" s="631"/>
      <c r="WIJ25" s="631"/>
      <c r="WIK25" s="631"/>
      <c r="WIL25" s="631"/>
      <c r="WIM25" s="631"/>
      <c r="WIN25" s="631"/>
      <c r="WIO25" s="631"/>
      <c r="WIP25" s="631"/>
      <c r="WIQ25" s="631"/>
      <c r="WIR25" s="631"/>
      <c r="WIS25" s="631"/>
      <c r="WIT25" s="631"/>
      <c r="WIU25" s="631"/>
      <c r="WIV25" s="631"/>
      <c r="WIW25" s="631"/>
      <c r="WIX25" s="631"/>
      <c r="WIY25" s="631"/>
      <c r="WIZ25" s="631"/>
      <c r="WJA25" s="631"/>
      <c r="WJB25" s="631"/>
      <c r="WJC25" s="631"/>
      <c r="WJD25" s="631"/>
      <c r="WJE25" s="631"/>
      <c r="WJF25" s="631"/>
      <c r="WJG25" s="631"/>
      <c r="WJH25" s="631"/>
      <c r="WJI25" s="631"/>
      <c r="WJJ25" s="631"/>
      <c r="WJK25" s="631"/>
      <c r="WJL25" s="631"/>
      <c r="WJM25" s="631"/>
      <c r="WJN25" s="631"/>
      <c r="WJO25" s="631"/>
      <c r="WJP25" s="631"/>
      <c r="WJQ25" s="631"/>
      <c r="WJR25" s="631"/>
      <c r="WJS25" s="631"/>
      <c r="WJT25" s="631"/>
      <c r="WJU25" s="631"/>
      <c r="WJV25" s="631"/>
      <c r="WJW25" s="631"/>
      <c r="WJX25" s="631"/>
      <c r="WJY25" s="631"/>
      <c r="WJZ25" s="631"/>
      <c r="WKA25" s="631"/>
      <c r="WKB25" s="631"/>
      <c r="WKC25" s="631"/>
      <c r="WKD25" s="631"/>
      <c r="WKE25" s="631"/>
      <c r="WKF25" s="631"/>
      <c r="WKG25" s="631"/>
      <c r="WKH25" s="631"/>
      <c r="WKI25" s="631"/>
      <c r="WKJ25" s="631"/>
      <c r="WKK25" s="631"/>
      <c r="WKL25" s="631"/>
      <c r="WKM25" s="631"/>
      <c r="WKN25" s="631"/>
      <c r="WKO25" s="631"/>
      <c r="WKP25" s="631"/>
      <c r="WKQ25" s="631"/>
      <c r="WKR25" s="631"/>
      <c r="WKS25" s="631"/>
      <c r="WKT25" s="631"/>
      <c r="WKU25" s="631"/>
      <c r="WKV25" s="631"/>
      <c r="WKW25" s="631"/>
      <c r="WKX25" s="631"/>
      <c r="WKY25" s="631"/>
      <c r="WKZ25" s="631"/>
      <c r="WLA25" s="631"/>
      <c r="WLB25" s="631"/>
      <c r="WLC25" s="631"/>
      <c r="WLD25" s="631"/>
      <c r="WLE25" s="631"/>
      <c r="WLF25" s="631"/>
      <c r="WLG25" s="631"/>
      <c r="WLH25" s="631"/>
      <c r="WLI25" s="631"/>
      <c r="WLJ25" s="631"/>
      <c r="WLK25" s="631"/>
      <c r="WLL25" s="631"/>
      <c r="WLM25" s="631"/>
      <c r="WLN25" s="631"/>
      <c r="WLO25" s="631"/>
      <c r="WLP25" s="631"/>
      <c r="WLQ25" s="631"/>
      <c r="WLR25" s="631"/>
      <c r="WLS25" s="631"/>
      <c r="WLT25" s="631"/>
      <c r="WLU25" s="631"/>
      <c r="WLV25" s="631"/>
      <c r="WLW25" s="631"/>
      <c r="WLX25" s="631"/>
      <c r="WLY25" s="631"/>
      <c r="WLZ25" s="631"/>
      <c r="WMA25" s="631"/>
      <c r="WMB25" s="631"/>
      <c r="WMC25" s="631"/>
      <c r="WMD25" s="631"/>
      <c r="WME25" s="631"/>
      <c r="WMF25" s="631"/>
      <c r="WMG25" s="631"/>
      <c r="WMH25" s="631"/>
      <c r="WMI25" s="631"/>
      <c r="WMJ25" s="631"/>
      <c r="WMK25" s="631"/>
      <c r="WML25" s="631"/>
      <c r="WMM25" s="631"/>
      <c r="WMN25" s="631"/>
      <c r="WMO25" s="631"/>
      <c r="WMP25" s="631"/>
      <c r="WMQ25" s="631"/>
      <c r="WMR25" s="631"/>
      <c r="WMS25" s="631"/>
      <c r="WMT25" s="631"/>
      <c r="WMU25" s="631"/>
      <c r="WMV25" s="631"/>
      <c r="WMW25" s="631"/>
      <c r="WMX25" s="631"/>
      <c r="WMY25" s="631"/>
      <c r="WMZ25" s="631"/>
      <c r="WNA25" s="631"/>
      <c r="WNB25" s="631"/>
      <c r="WNC25" s="631"/>
      <c r="WND25" s="631"/>
      <c r="WNE25" s="631"/>
      <c r="WNF25" s="631"/>
      <c r="WNG25" s="631"/>
      <c r="WNH25" s="631"/>
      <c r="WNI25" s="631"/>
      <c r="WNJ25" s="631"/>
      <c r="WNK25" s="631"/>
      <c r="WNL25" s="631"/>
      <c r="WNM25" s="631"/>
      <c r="WNN25" s="631"/>
      <c r="WNO25" s="631"/>
      <c r="WNP25" s="631"/>
      <c r="WNQ25" s="631"/>
      <c r="WNR25" s="631"/>
      <c r="WNS25" s="631"/>
      <c r="WNT25" s="631"/>
      <c r="WNU25" s="631"/>
      <c r="WNV25" s="631"/>
      <c r="WNW25" s="631"/>
      <c r="WNX25" s="631"/>
      <c r="WNY25" s="631"/>
      <c r="WNZ25" s="631"/>
      <c r="WOA25" s="631"/>
      <c r="WOB25" s="631"/>
      <c r="WOC25" s="631"/>
      <c r="WOD25" s="631"/>
      <c r="WOE25" s="631"/>
      <c r="WOF25" s="631"/>
      <c r="WOG25" s="631"/>
      <c r="WOH25" s="631"/>
      <c r="WOI25" s="631"/>
      <c r="WOJ25" s="631"/>
      <c r="WOK25" s="631"/>
      <c r="WOL25" s="631"/>
      <c r="WOM25" s="631"/>
      <c r="WON25" s="631"/>
      <c r="WOO25" s="631"/>
      <c r="WOP25" s="631"/>
      <c r="WOQ25" s="631"/>
      <c r="WOR25" s="631"/>
      <c r="WOS25" s="631"/>
      <c r="WOT25" s="631"/>
      <c r="WOU25" s="631"/>
      <c r="WOV25" s="631"/>
      <c r="WOW25" s="631"/>
      <c r="WOX25" s="631"/>
      <c r="WOY25" s="631"/>
      <c r="WOZ25" s="631"/>
      <c r="WPA25" s="631"/>
      <c r="WPB25" s="631"/>
      <c r="WPC25" s="631"/>
      <c r="WPD25" s="631"/>
      <c r="WPE25" s="631"/>
      <c r="WPF25" s="631"/>
      <c r="WPG25" s="631"/>
      <c r="WPH25" s="631"/>
      <c r="WPI25" s="631"/>
      <c r="WPJ25" s="631"/>
      <c r="WPK25" s="631"/>
      <c r="WPL25" s="631"/>
      <c r="WPM25" s="631"/>
      <c r="WPN25" s="631"/>
      <c r="WPO25" s="631"/>
      <c r="WPP25" s="631"/>
      <c r="WPQ25" s="631"/>
      <c r="WPR25" s="631"/>
      <c r="WPS25" s="631"/>
      <c r="WPT25" s="631"/>
      <c r="WPU25" s="631"/>
      <c r="WPV25" s="631"/>
      <c r="WPW25" s="631"/>
      <c r="WPX25" s="631"/>
      <c r="WPY25" s="631"/>
      <c r="WPZ25" s="631"/>
      <c r="WQA25" s="631"/>
      <c r="WQB25" s="631"/>
      <c r="WQC25" s="631"/>
      <c r="WQD25" s="631"/>
      <c r="WQE25" s="631"/>
      <c r="WQF25" s="631"/>
      <c r="WQG25" s="631"/>
      <c r="WQH25" s="631"/>
      <c r="WQI25" s="631"/>
      <c r="WQJ25" s="631"/>
      <c r="WQK25" s="631"/>
      <c r="WQL25" s="631"/>
      <c r="WQM25" s="631"/>
      <c r="WQN25" s="631"/>
      <c r="WQO25" s="631"/>
      <c r="WQP25" s="631"/>
      <c r="WQQ25" s="631"/>
      <c r="WQR25" s="631"/>
      <c r="WQS25" s="631"/>
      <c r="WQT25" s="631"/>
      <c r="WQU25" s="631"/>
      <c r="WQV25" s="631"/>
      <c r="WQW25" s="631"/>
      <c r="WQX25" s="631"/>
      <c r="WQY25" s="631"/>
      <c r="WQZ25" s="631"/>
      <c r="WRA25" s="631"/>
      <c r="WRB25" s="631"/>
      <c r="WRC25" s="631"/>
      <c r="WRD25" s="631"/>
      <c r="WRE25" s="631"/>
      <c r="WRF25" s="631"/>
      <c r="WRG25" s="631"/>
      <c r="WRH25" s="631"/>
      <c r="WRI25" s="631"/>
      <c r="WRJ25" s="631"/>
      <c r="WRK25" s="631"/>
      <c r="WRL25" s="631"/>
      <c r="WRM25" s="631"/>
      <c r="WRN25" s="631"/>
      <c r="WRO25" s="631"/>
      <c r="WRP25" s="631"/>
      <c r="WRQ25" s="631"/>
      <c r="WRR25" s="631"/>
      <c r="WRS25" s="631"/>
      <c r="WRT25" s="631"/>
      <c r="WRU25" s="631"/>
      <c r="WRV25" s="631"/>
      <c r="WRW25" s="631"/>
      <c r="WRX25" s="631"/>
      <c r="WRY25" s="631"/>
      <c r="WRZ25" s="631"/>
      <c r="WSA25" s="631"/>
      <c r="WSB25" s="631"/>
      <c r="WSC25" s="631"/>
      <c r="WSD25" s="631"/>
      <c r="WSE25" s="631"/>
      <c r="WSF25" s="631"/>
      <c r="WSG25" s="631"/>
      <c r="WSH25" s="631"/>
      <c r="WSI25" s="631"/>
      <c r="WSJ25" s="631"/>
      <c r="WSK25" s="631"/>
      <c r="WSL25" s="631"/>
      <c r="WSM25" s="631"/>
      <c r="WSN25" s="631"/>
      <c r="WSO25" s="631"/>
      <c r="WSP25" s="631"/>
      <c r="WSQ25" s="631"/>
      <c r="WSR25" s="631"/>
      <c r="WSS25" s="631"/>
      <c r="WST25" s="631"/>
      <c r="WSU25" s="631"/>
      <c r="WSV25" s="631"/>
      <c r="WSW25" s="631"/>
      <c r="WSX25" s="631"/>
      <c r="WSY25" s="631"/>
      <c r="WSZ25" s="631"/>
      <c r="WTA25" s="631"/>
      <c r="WTB25" s="631"/>
      <c r="WTC25" s="631"/>
      <c r="WTD25" s="631"/>
      <c r="WTE25" s="631"/>
      <c r="WTF25" s="631"/>
      <c r="WTG25" s="631"/>
      <c r="WTH25" s="631"/>
      <c r="WTI25" s="631"/>
      <c r="WTJ25" s="631"/>
      <c r="WTK25" s="631"/>
      <c r="WTL25" s="631"/>
      <c r="WTM25" s="631"/>
      <c r="WTN25" s="631"/>
      <c r="WTO25" s="631"/>
      <c r="WTP25" s="631"/>
      <c r="WTQ25" s="631"/>
      <c r="WTR25" s="631"/>
      <c r="WTS25" s="631"/>
      <c r="WTT25" s="631"/>
      <c r="WTU25" s="631"/>
      <c r="WTV25" s="631"/>
      <c r="WTW25" s="631"/>
      <c r="WTX25" s="631"/>
      <c r="WTY25" s="631"/>
      <c r="WTZ25" s="631"/>
      <c r="WUA25" s="631"/>
      <c r="WUB25" s="631"/>
      <c r="WUC25" s="631"/>
      <c r="WUD25" s="631"/>
      <c r="WUE25" s="631"/>
      <c r="WUF25" s="631"/>
      <c r="WUG25" s="631"/>
      <c r="WUH25" s="631"/>
      <c r="WUI25" s="631"/>
      <c r="WUJ25" s="631"/>
      <c r="WUK25" s="631"/>
      <c r="WUL25" s="631"/>
      <c r="WUM25" s="631"/>
      <c r="WUN25" s="631"/>
      <c r="WUO25" s="631"/>
      <c r="WUP25" s="631"/>
      <c r="WUQ25" s="631"/>
      <c r="WUR25" s="631"/>
      <c r="WUS25" s="631"/>
      <c r="WUT25" s="631"/>
      <c r="WUU25" s="631"/>
      <c r="WUV25" s="631"/>
      <c r="WUW25" s="631"/>
      <c r="WUX25" s="631"/>
      <c r="WUY25" s="631"/>
      <c r="WUZ25" s="631"/>
      <c r="WVA25" s="631"/>
      <c r="WVB25" s="631"/>
      <c r="WVC25" s="631"/>
      <c r="WVD25" s="631"/>
      <c r="WVE25" s="631"/>
      <c r="WVF25" s="631"/>
      <c r="WVG25" s="631"/>
      <c r="WVH25" s="631"/>
      <c r="WVI25" s="631"/>
      <c r="WVJ25" s="631"/>
      <c r="WVK25" s="631"/>
      <c r="WVL25" s="631"/>
      <c r="WVM25" s="631"/>
      <c r="WVN25" s="631"/>
      <c r="WVO25" s="631"/>
      <c r="WVP25" s="631"/>
      <c r="WVQ25" s="631"/>
      <c r="WVR25" s="631"/>
      <c r="WVS25" s="631"/>
      <c r="WVT25" s="631"/>
      <c r="WVU25" s="631"/>
      <c r="WVV25" s="631"/>
      <c r="WVW25" s="631"/>
      <c r="WVX25" s="631"/>
      <c r="WVY25" s="631"/>
      <c r="WVZ25" s="631"/>
      <c r="WWA25" s="631"/>
      <c r="WWB25" s="631"/>
      <c r="WWC25" s="631"/>
      <c r="WWD25" s="631"/>
      <c r="WWE25" s="631"/>
      <c r="WWF25" s="631"/>
      <c r="WWG25" s="631"/>
      <c r="WWH25" s="631"/>
      <c r="WWI25" s="631"/>
      <c r="WWJ25" s="631"/>
      <c r="WWK25" s="631"/>
      <c r="WWL25" s="631"/>
      <c r="WWM25" s="631"/>
      <c r="WWN25" s="631"/>
      <c r="WWO25" s="631"/>
      <c r="WWP25" s="631"/>
      <c r="WWQ25" s="631"/>
      <c r="WWR25" s="631"/>
      <c r="WWS25" s="631"/>
      <c r="WWT25" s="631"/>
      <c r="WWU25" s="631"/>
      <c r="WWV25" s="631"/>
      <c r="WWW25" s="631"/>
      <c r="WWX25" s="631"/>
      <c r="WWY25" s="631"/>
      <c r="WWZ25" s="631"/>
      <c r="WXA25" s="631"/>
      <c r="WXB25" s="631"/>
      <c r="WXC25" s="631"/>
      <c r="WXD25" s="631"/>
      <c r="WXE25" s="631"/>
      <c r="WXF25" s="631"/>
      <c r="WXG25" s="631"/>
      <c r="WXH25" s="631"/>
      <c r="WXI25" s="631"/>
      <c r="WXJ25" s="631"/>
      <c r="WXK25" s="631"/>
      <c r="WXL25" s="631"/>
      <c r="WXM25" s="631"/>
      <c r="WXN25" s="631"/>
      <c r="WXO25" s="631"/>
      <c r="WXP25" s="631"/>
      <c r="WXQ25" s="631"/>
      <c r="WXR25" s="631"/>
      <c r="WXS25" s="631"/>
      <c r="WXT25" s="631"/>
      <c r="WXU25" s="631"/>
      <c r="WXV25" s="631"/>
      <c r="WXW25" s="631"/>
      <c r="WXX25" s="631"/>
      <c r="WXY25" s="631"/>
      <c r="WXZ25" s="631"/>
      <c r="WYA25" s="631"/>
      <c r="WYB25" s="631"/>
      <c r="WYC25" s="631"/>
      <c r="WYD25" s="631"/>
      <c r="WYE25" s="631"/>
      <c r="WYF25" s="631"/>
      <c r="WYG25" s="631"/>
      <c r="WYH25" s="631"/>
      <c r="WYI25" s="631"/>
      <c r="WYJ25" s="631"/>
      <c r="WYK25" s="631"/>
      <c r="WYL25" s="631"/>
      <c r="WYM25" s="631"/>
      <c r="WYN25" s="631"/>
      <c r="WYO25" s="631"/>
      <c r="WYP25" s="631"/>
      <c r="WYQ25" s="631"/>
      <c r="WYR25" s="631"/>
      <c r="WYS25" s="631"/>
      <c r="WYT25" s="631"/>
      <c r="WYU25" s="631"/>
      <c r="WYV25" s="631"/>
      <c r="WYW25" s="631"/>
      <c r="WYX25" s="631"/>
      <c r="WYY25" s="631"/>
      <c r="WYZ25" s="631"/>
      <c r="WZA25" s="631"/>
      <c r="WZB25" s="631"/>
      <c r="WZC25" s="631"/>
      <c r="WZD25" s="631"/>
      <c r="WZE25" s="631"/>
      <c r="WZF25" s="631"/>
      <c r="WZG25" s="631"/>
      <c r="WZH25" s="631"/>
      <c r="WZI25" s="631"/>
      <c r="WZJ25" s="631"/>
      <c r="WZK25" s="631"/>
      <c r="WZL25" s="631"/>
      <c r="WZM25" s="631"/>
      <c r="WZN25" s="631"/>
      <c r="WZO25" s="631"/>
      <c r="WZP25" s="631"/>
      <c r="WZQ25" s="631"/>
      <c r="WZR25" s="631"/>
      <c r="WZS25" s="631"/>
      <c r="WZT25" s="631"/>
      <c r="WZU25" s="631"/>
      <c r="WZV25" s="631"/>
      <c r="WZW25" s="631"/>
      <c r="WZX25" s="631"/>
      <c r="WZY25" s="631"/>
      <c r="WZZ25" s="631"/>
      <c r="XAA25" s="631"/>
      <c r="XAB25" s="631"/>
      <c r="XAC25" s="631"/>
      <c r="XAD25" s="631"/>
      <c r="XAE25" s="631"/>
      <c r="XAF25" s="631"/>
      <c r="XAG25" s="631"/>
      <c r="XAH25" s="631"/>
      <c r="XAI25" s="631"/>
      <c r="XAJ25" s="631"/>
      <c r="XAK25" s="631"/>
      <c r="XAL25" s="631"/>
      <c r="XAM25" s="631"/>
      <c r="XAN25" s="631"/>
      <c r="XAO25" s="631"/>
      <c r="XAP25" s="631"/>
      <c r="XAQ25" s="631"/>
      <c r="XAR25" s="631"/>
      <c r="XAS25" s="631"/>
      <c r="XAT25" s="631"/>
      <c r="XAU25" s="631"/>
      <c r="XAV25" s="631"/>
      <c r="XAW25" s="631"/>
      <c r="XAX25" s="631"/>
      <c r="XAY25" s="631"/>
      <c r="XAZ25" s="631"/>
      <c r="XBA25" s="631"/>
      <c r="XBB25" s="631"/>
      <c r="XBC25" s="631"/>
      <c r="XBD25" s="631"/>
      <c r="XBE25" s="631"/>
      <c r="XBF25" s="631"/>
      <c r="XBG25" s="631"/>
      <c r="XBH25" s="631"/>
      <c r="XBI25" s="631"/>
      <c r="XBJ25" s="631"/>
      <c r="XBK25" s="631"/>
      <c r="XBL25" s="631"/>
      <c r="XBM25" s="631"/>
      <c r="XBN25" s="631"/>
      <c r="XBO25" s="631"/>
      <c r="XBP25" s="631"/>
      <c r="XBQ25" s="631"/>
      <c r="XBR25" s="631"/>
      <c r="XBS25" s="631"/>
      <c r="XBT25" s="631"/>
      <c r="XBU25" s="631"/>
      <c r="XBV25" s="631"/>
      <c r="XBW25" s="631"/>
      <c r="XBX25" s="631"/>
      <c r="XBY25" s="631"/>
      <c r="XBZ25" s="631"/>
      <c r="XCA25" s="631"/>
      <c r="XCB25" s="631"/>
      <c r="XCC25" s="631"/>
      <c r="XCD25" s="631"/>
      <c r="XCE25" s="631"/>
      <c r="XCF25" s="631"/>
      <c r="XCG25" s="631"/>
      <c r="XCH25" s="631"/>
      <c r="XCI25" s="631"/>
      <c r="XCJ25" s="631"/>
      <c r="XCK25" s="631"/>
      <c r="XCL25" s="631"/>
      <c r="XCM25" s="631"/>
      <c r="XCN25" s="631"/>
      <c r="XCO25" s="631"/>
      <c r="XCP25" s="631"/>
      <c r="XCQ25" s="631"/>
      <c r="XCR25" s="631"/>
      <c r="XCS25" s="631"/>
      <c r="XCT25" s="631"/>
      <c r="XCU25" s="631"/>
      <c r="XCV25" s="631"/>
      <c r="XCW25" s="631"/>
      <c r="XCX25" s="631"/>
      <c r="XCY25" s="631"/>
      <c r="XCZ25" s="631"/>
      <c r="XDA25" s="631"/>
      <c r="XDB25" s="631"/>
      <c r="XDC25" s="631"/>
      <c r="XDD25" s="631"/>
      <c r="XDE25" s="631"/>
      <c r="XDF25" s="631"/>
      <c r="XDG25" s="631"/>
      <c r="XDH25" s="631"/>
      <c r="XDI25" s="631"/>
      <c r="XDJ25" s="631"/>
      <c r="XDK25" s="631"/>
      <c r="XDL25" s="631"/>
      <c r="XDM25" s="631"/>
      <c r="XDN25" s="631"/>
      <c r="XDO25" s="631"/>
      <c r="XDP25" s="631"/>
      <c r="XDQ25" s="631"/>
      <c r="XDR25" s="631"/>
      <c r="XDS25" s="631"/>
      <c r="XDT25" s="631"/>
      <c r="XDU25" s="631"/>
      <c r="XDV25" s="631"/>
      <c r="XDW25" s="631"/>
      <c r="XDX25" s="631"/>
      <c r="XDY25" s="631"/>
      <c r="XDZ25" s="631"/>
      <c r="XEA25" s="631"/>
      <c r="XEB25" s="631"/>
      <c r="XEC25" s="631"/>
      <c r="XED25" s="631"/>
      <c r="XEE25" s="631"/>
      <c r="XEF25" s="631"/>
      <c r="XEG25" s="631"/>
      <c r="XEH25" s="631"/>
      <c r="XEI25" s="631"/>
      <c r="XEJ25" s="631"/>
      <c r="XEK25" s="631"/>
      <c r="XEL25" s="631"/>
      <c r="XEM25" s="631"/>
      <c r="XEN25" s="631"/>
      <c r="XEO25" s="631"/>
      <c r="XEP25" s="631"/>
      <c r="XEQ25" s="631"/>
      <c r="XER25" s="631"/>
      <c r="XES25" s="631"/>
      <c r="XET25" s="631"/>
      <c r="XEU25" s="631"/>
      <c r="XEV25" s="631"/>
      <c r="XEW25" s="631"/>
      <c r="XEX25" s="631"/>
      <c r="XEY25" s="631"/>
      <c r="XEZ25" s="631"/>
      <c r="XFA25" s="631"/>
      <c r="XFB25" s="631"/>
      <c r="XFC25" s="631"/>
      <c r="XFD25" s="631"/>
    </row>
    <row r="26" spans="1:16384" ht="17.45" customHeight="1">
      <c r="A26" s="665" t="s">
        <v>393</v>
      </c>
      <c r="B26" s="665"/>
      <c r="C26" s="1055">
        <v>0</v>
      </c>
      <c r="D26" s="1055">
        <v>0</v>
      </c>
      <c r="E26" s="1055">
        <v>0</v>
      </c>
      <c r="F26" s="1055">
        <f t="shared" si="0"/>
        <v>0</v>
      </c>
      <c r="G26" s="1055">
        <v>0</v>
      </c>
      <c r="H26" s="1055">
        <v>0</v>
      </c>
      <c r="I26" s="1055">
        <f t="shared" si="2"/>
        <v>0</v>
      </c>
      <c r="J26" s="1055">
        <v>0</v>
      </c>
      <c r="K26" s="1055">
        <v>0</v>
      </c>
      <c r="L26" s="1055">
        <v>0</v>
      </c>
      <c r="M26" s="1055">
        <v>0</v>
      </c>
      <c r="N26" s="1055">
        <v>0</v>
      </c>
      <c r="O26" s="1055">
        <f t="shared" si="1"/>
        <v>0</v>
      </c>
      <c r="P26" s="1055">
        <f t="shared" si="3"/>
        <v>0</v>
      </c>
      <c r="Q26" s="1055">
        <f t="shared" si="3"/>
        <v>0</v>
      </c>
      <c r="R26" s="1055">
        <f t="shared" si="4"/>
        <v>0</v>
      </c>
      <c r="S26" s="1055">
        <v>0</v>
      </c>
      <c r="T26" s="1055">
        <v>0</v>
      </c>
      <c r="U26" s="1055">
        <f t="shared" si="5"/>
        <v>0</v>
      </c>
      <c r="V26" s="1055">
        <v>0</v>
      </c>
      <c r="W26" s="1055">
        <v>0</v>
      </c>
      <c r="X26" s="1055">
        <v>0</v>
      </c>
      <c r="Y26" s="1055">
        <f t="shared" si="6"/>
        <v>0</v>
      </c>
      <c r="Z26" s="1057" t="s">
        <v>219</v>
      </c>
      <c r="AA26" s="1057"/>
    </row>
    <row r="27" spans="1:16384" ht="17.45" customHeight="1">
      <c r="A27" s="624" t="s">
        <v>394</v>
      </c>
      <c r="B27" s="624"/>
      <c r="C27" s="1055">
        <v>0</v>
      </c>
      <c r="D27" s="1055">
        <v>0</v>
      </c>
      <c r="E27" s="1055">
        <v>0</v>
      </c>
      <c r="F27" s="1055">
        <f t="shared" si="0"/>
        <v>0</v>
      </c>
      <c r="G27" s="1055">
        <v>12</v>
      </c>
      <c r="H27" s="1055">
        <v>0</v>
      </c>
      <c r="I27" s="1055">
        <f t="shared" si="2"/>
        <v>12</v>
      </c>
      <c r="J27" s="1055">
        <v>0</v>
      </c>
      <c r="K27" s="1055">
        <v>0</v>
      </c>
      <c r="L27" s="1055">
        <v>0</v>
      </c>
      <c r="M27" s="1055">
        <v>5</v>
      </c>
      <c r="N27" s="1055">
        <v>0</v>
      </c>
      <c r="O27" s="1055">
        <f t="shared" si="1"/>
        <v>5</v>
      </c>
      <c r="P27" s="1055">
        <f t="shared" si="3"/>
        <v>17</v>
      </c>
      <c r="Q27" s="1055">
        <f t="shared" si="3"/>
        <v>0</v>
      </c>
      <c r="R27" s="1055">
        <f t="shared" si="4"/>
        <v>17</v>
      </c>
      <c r="S27" s="1055">
        <v>0</v>
      </c>
      <c r="T27" s="1055">
        <v>0</v>
      </c>
      <c r="U27" s="1055">
        <f t="shared" si="5"/>
        <v>0</v>
      </c>
      <c r="V27" s="1055">
        <v>2</v>
      </c>
      <c r="W27" s="1055">
        <v>0</v>
      </c>
      <c r="X27" s="1055">
        <v>0</v>
      </c>
      <c r="Y27" s="1055">
        <f t="shared" si="6"/>
        <v>2</v>
      </c>
      <c r="Z27" s="473" t="s">
        <v>220</v>
      </c>
      <c r="AA27" s="473"/>
    </row>
    <row r="28" spans="1:16384" ht="17.45" customHeight="1">
      <c r="A28" s="624" t="s">
        <v>409</v>
      </c>
      <c r="B28" s="624"/>
      <c r="C28" s="1055">
        <v>0</v>
      </c>
      <c r="D28" s="1055">
        <v>0</v>
      </c>
      <c r="E28" s="1055">
        <v>0</v>
      </c>
      <c r="F28" s="1055">
        <f t="shared" si="0"/>
        <v>0</v>
      </c>
      <c r="G28" s="1055">
        <v>0</v>
      </c>
      <c r="H28" s="1055">
        <v>0</v>
      </c>
      <c r="I28" s="1055">
        <f t="shared" si="2"/>
        <v>0</v>
      </c>
      <c r="J28" s="1055">
        <v>0</v>
      </c>
      <c r="K28" s="1055">
        <v>0</v>
      </c>
      <c r="L28" s="1055">
        <v>0</v>
      </c>
      <c r="M28" s="1055">
        <v>0</v>
      </c>
      <c r="N28" s="1055">
        <v>0</v>
      </c>
      <c r="O28" s="1055">
        <f t="shared" si="1"/>
        <v>0</v>
      </c>
      <c r="P28" s="1055">
        <f t="shared" si="3"/>
        <v>0</v>
      </c>
      <c r="Q28" s="1055">
        <f t="shared" si="3"/>
        <v>0</v>
      </c>
      <c r="R28" s="1055">
        <f t="shared" si="4"/>
        <v>0</v>
      </c>
      <c r="S28" s="1055">
        <v>0</v>
      </c>
      <c r="T28" s="1055">
        <v>0</v>
      </c>
      <c r="U28" s="1055">
        <f t="shared" si="5"/>
        <v>0</v>
      </c>
      <c r="V28" s="1055">
        <v>0</v>
      </c>
      <c r="W28" s="1055">
        <v>0</v>
      </c>
      <c r="X28" s="1055">
        <v>0</v>
      </c>
      <c r="Y28" s="1055">
        <f t="shared" si="6"/>
        <v>0</v>
      </c>
      <c r="Z28" s="473" t="s">
        <v>221</v>
      </c>
      <c r="AA28" s="473"/>
    </row>
    <row r="29" spans="1:16384" ht="17.45" customHeight="1">
      <c r="A29" s="624" t="s">
        <v>9</v>
      </c>
      <c r="B29" s="624"/>
      <c r="C29" s="1055">
        <v>0</v>
      </c>
      <c r="D29" s="1055">
        <v>0</v>
      </c>
      <c r="E29" s="1055">
        <v>0</v>
      </c>
      <c r="F29" s="1055">
        <f t="shared" si="0"/>
        <v>0</v>
      </c>
      <c r="G29" s="1055">
        <v>0</v>
      </c>
      <c r="H29" s="1055">
        <v>0</v>
      </c>
      <c r="I29" s="1055">
        <f t="shared" si="2"/>
        <v>0</v>
      </c>
      <c r="J29" s="1055">
        <v>0</v>
      </c>
      <c r="K29" s="1055">
        <v>0</v>
      </c>
      <c r="L29" s="1055">
        <v>0</v>
      </c>
      <c r="M29" s="1055">
        <v>0</v>
      </c>
      <c r="N29" s="1055">
        <v>0</v>
      </c>
      <c r="O29" s="1055">
        <f t="shared" si="1"/>
        <v>0</v>
      </c>
      <c r="P29" s="1055">
        <f t="shared" si="3"/>
        <v>0</v>
      </c>
      <c r="Q29" s="1055">
        <f t="shared" si="3"/>
        <v>0</v>
      </c>
      <c r="R29" s="1055">
        <f t="shared" si="4"/>
        <v>0</v>
      </c>
      <c r="S29" s="1055">
        <v>0</v>
      </c>
      <c r="T29" s="1055">
        <v>0</v>
      </c>
      <c r="U29" s="1055">
        <f t="shared" si="5"/>
        <v>0</v>
      </c>
      <c r="V29" s="1055">
        <v>0</v>
      </c>
      <c r="W29" s="1055">
        <v>0</v>
      </c>
      <c r="X29" s="1055">
        <v>0</v>
      </c>
      <c r="Y29" s="1055">
        <f t="shared" si="6"/>
        <v>0</v>
      </c>
      <c r="Z29" s="473" t="s">
        <v>222</v>
      </c>
      <c r="AA29" s="473"/>
    </row>
    <row r="30" spans="1:16384" ht="17.45" customHeight="1">
      <c r="A30" s="624" t="s">
        <v>79</v>
      </c>
      <c r="B30" s="624"/>
      <c r="C30" s="1055">
        <v>0</v>
      </c>
      <c r="D30" s="1055">
        <v>0</v>
      </c>
      <c r="E30" s="1055">
        <v>0</v>
      </c>
      <c r="F30" s="1055">
        <f t="shared" si="0"/>
        <v>0</v>
      </c>
      <c r="G30" s="1055">
        <v>0</v>
      </c>
      <c r="H30" s="1055">
        <v>0</v>
      </c>
      <c r="I30" s="1055">
        <f t="shared" si="2"/>
        <v>0</v>
      </c>
      <c r="J30" s="1055">
        <v>0</v>
      </c>
      <c r="K30" s="1055">
        <v>0</v>
      </c>
      <c r="L30" s="1055">
        <v>0</v>
      </c>
      <c r="M30" s="1055">
        <v>0</v>
      </c>
      <c r="N30" s="1055">
        <v>0</v>
      </c>
      <c r="O30" s="1055">
        <f t="shared" si="1"/>
        <v>0</v>
      </c>
      <c r="P30" s="1055">
        <f t="shared" si="3"/>
        <v>0</v>
      </c>
      <c r="Q30" s="1055">
        <f t="shared" si="3"/>
        <v>0</v>
      </c>
      <c r="R30" s="1055">
        <f t="shared" si="4"/>
        <v>0</v>
      </c>
      <c r="S30" s="1055">
        <v>0</v>
      </c>
      <c r="T30" s="1055">
        <v>0</v>
      </c>
      <c r="U30" s="1055">
        <f t="shared" si="5"/>
        <v>0</v>
      </c>
      <c r="V30" s="1055">
        <v>0</v>
      </c>
      <c r="W30" s="1055">
        <v>0</v>
      </c>
      <c r="X30" s="1055">
        <v>0</v>
      </c>
      <c r="Y30" s="1055">
        <f t="shared" si="6"/>
        <v>0</v>
      </c>
      <c r="Z30" s="473" t="s">
        <v>223</v>
      </c>
      <c r="AA30" s="473"/>
    </row>
    <row r="31" spans="1:16384" ht="17.45" customHeight="1">
      <c r="A31" s="624" t="s">
        <v>395</v>
      </c>
      <c r="B31" s="624"/>
      <c r="C31" s="1055">
        <v>0</v>
      </c>
      <c r="D31" s="1055">
        <v>0</v>
      </c>
      <c r="E31" s="1055">
        <v>0</v>
      </c>
      <c r="F31" s="1055">
        <f t="shared" si="0"/>
        <v>0</v>
      </c>
      <c r="G31" s="1055">
        <v>0</v>
      </c>
      <c r="H31" s="1055">
        <v>0</v>
      </c>
      <c r="I31" s="1055">
        <f t="shared" si="2"/>
        <v>0</v>
      </c>
      <c r="J31" s="1055">
        <v>0</v>
      </c>
      <c r="K31" s="1055">
        <v>0</v>
      </c>
      <c r="L31" s="1055">
        <v>0</v>
      </c>
      <c r="M31" s="1055">
        <v>0</v>
      </c>
      <c r="N31" s="1055">
        <v>0</v>
      </c>
      <c r="O31" s="1055">
        <f t="shared" si="1"/>
        <v>0</v>
      </c>
      <c r="P31" s="1055">
        <f t="shared" si="3"/>
        <v>0</v>
      </c>
      <c r="Q31" s="1055">
        <f t="shared" si="3"/>
        <v>0</v>
      </c>
      <c r="R31" s="1055">
        <f t="shared" si="4"/>
        <v>0</v>
      </c>
      <c r="S31" s="1055">
        <v>0</v>
      </c>
      <c r="T31" s="1055">
        <v>0</v>
      </c>
      <c r="U31" s="1055">
        <f t="shared" si="5"/>
        <v>0</v>
      </c>
      <c r="V31" s="1055">
        <v>0</v>
      </c>
      <c r="W31" s="1055">
        <v>0</v>
      </c>
      <c r="X31" s="1055">
        <v>0</v>
      </c>
      <c r="Y31" s="1055">
        <f t="shared" si="6"/>
        <v>0</v>
      </c>
      <c r="Z31" s="473" t="s">
        <v>224</v>
      </c>
      <c r="AA31" s="473"/>
    </row>
    <row r="32" spans="1:16384" ht="17.45" customHeight="1">
      <c r="A32" s="624" t="s">
        <v>81</v>
      </c>
      <c r="B32" s="624"/>
      <c r="C32" s="1040">
        <v>0</v>
      </c>
      <c r="D32" s="1040">
        <v>1</v>
      </c>
      <c r="E32" s="1040">
        <v>0</v>
      </c>
      <c r="F32" s="1055">
        <f t="shared" si="0"/>
        <v>1</v>
      </c>
      <c r="G32" s="1040">
        <v>0</v>
      </c>
      <c r="H32" s="1040">
        <v>0</v>
      </c>
      <c r="I32" s="1055">
        <f t="shared" si="2"/>
        <v>0</v>
      </c>
      <c r="J32" s="1040">
        <v>0</v>
      </c>
      <c r="K32" s="1040">
        <v>0</v>
      </c>
      <c r="L32" s="1040">
        <v>0</v>
      </c>
      <c r="M32" s="1040">
        <v>0</v>
      </c>
      <c r="N32" s="1040">
        <v>6</v>
      </c>
      <c r="O32" s="1055">
        <f t="shared" si="1"/>
        <v>6</v>
      </c>
      <c r="P32" s="1055">
        <f t="shared" si="3"/>
        <v>0</v>
      </c>
      <c r="Q32" s="1055">
        <f t="shared" si="3"/>
        <v>6</v>
      </c>
      <c r="R32" s="1055">
        <f t="shared" si="4"/>
        <v>6</v>
      </c>
      <c r="S32" s="1040">
        <v>0</v>
      </c>
      <c r="T32" s="1040">
        <v>10</v>
      </c>
      <c r="U32" s="1055">
        <f t="shared" si="5"/>
        <v>10</v>
      </c>
      <c r="V32" s="1040">
        <v>0</v>
      </c>
      <c r="W32" s="1040">
        <v>1</v>
      </c>
      <c r="X32" s="1040">
        <v>0</v>
      </c>
      <c r="Y32" s="1055">
        <f t="shared" si="6"/>
        <v>1</v>
      </c>
      <c r="Z32" s="473" t="s">
        <v>225</v>
      </c>
      <c r="AA32" s="473"/>
    </row>
    <row r="33" spans="1:27" ht="17.45" customHeight="1" thickBot="1">
      <c r="A33" s="631" t="s">
        <v>10</v>
      </c>
      <c r="B33" s="631"/>
      <c r="C33" s="689">
        <v>1</v>
      </c>
      <c r="D33" s="689">
        <v>0</v>
      </c>
      <c r="E33" s="689">
        <v>0</v>
      </c>
      <c r="F33" s="1055">
        <f t="shared" si="0"/>
        <v>1</v>
      </c>
      <c r="G33" s="689">
        <v>28</v>
      </c>
      <c r="H33" s="689">
        <v>0</v>
      </c>
      <c r="I33" s="1055">
        <f t="shared" si="2"/>
        <v>28</v>
      </c>
      <c r="J33" s="689">
        <v>28</v>
      </c>
      <c r="K33" s="689">
        <v>0</v>
      </c>
      <c r="L33" s="1062">
        <v>28</v>
      </c>
      <c r="M33" s="689">
        <v>64</v>
      </c>
      <c r="N33" s="689">
        <v>0</v>
      </c>
      <c r="O33" s="1055">
        <f t="shared" si="1"/>
        <v>64</v>
      </c>
      <c r="P33" s="1055">
        <f t="shared" si="3"/>
        <v>120</v>
      </c>
      <c r="Q33" s="1055">
        <f t="shared" si="3"/>
        <v>0</v>
      </c>
      <c r="R33" s="1055">
        <f t="shared" si="4"/>
        <v>120</v>
      </c>
      <c r="S33" s="689">
        <v>12</v>
      </c>
      <c r="T33" s="689">
        <v>0</v>
      </c>
      <c r="U33" s="1055">
        <f t="shared" si="5"/>
        <v>12</v>
      </c>
      <c r="V33" s="689">
        <v>6</v>
      </c>
      <c r="W33" s="689">
        <v>0</v>
      </c>
      <c r="X33" s="689">
        <v>0</v>
      </c>
      <c r="Y33" s="1055">
        <f t="shared" si="6"/>
        <v>6</v>
      </c>
      <c r="Z33" s="536" t="s">
        <v>226</v>
      </c>
      <c r="AA33" s="536"/>
    </row>
    <row r="34" spans="1:27" s="193" customFormat="1" ht="17.45" customHeight="1" thickBot="1">
      <c r="A34" s="633" t="s">
        <v>11</v>
      </c>
      <c r="B34" s="633"/>
      <c r="C34" s="209">
        <f>SUM(C14:C33)</f>
        <v>3</v>
      </c>
      <c r="D34" s="209">
        <f t="shared" ref="D34:Y34" si="7">SUM(D14:D33)</f>
        <v>2</v>
      </c>
      <c r="E34" s="209">
        <f t="shared" si="7"/>
        <v>0</v>
      </c>
      <c r="F34" s="209">
        <f t="shared" si="7"/>
        <v>5</v>
      </c>
      <c r="G34" s="209">
        <f t="shared" si="7"/>
        <v>69</v>
      </c>
      <c r="H34" s="209">
        <f t="shared" si="7"/>
        <v>20</v>
      </c>
      <c r="I34" s="209">
        <f>SUM(G34:H34)</f>
        <v>89</v>
      </c>
      <c r="J34" s="209">
        <f t="shared" si="7"/>
        <v>66</v>
      </c>
      <c r="K34" s="209">
        <f t="shared" si="7"/>
        <v>6</v>
      </c>
      <c r="L34" s="209">
        <f t="shared" si="7"/>
        <v>72</v>
      </c>
      <c r="M34" s="209">
        <f t="shared" si="7"/>
        <v>146</v>
      </c>
      <c r="N34" s="209">
        <f t="shared" si="7"/>
        <v>16</v>
      </c>
      <c r="O34" s="209">
        <f t="shared" si="7"/>
        <v>162</v>
      </c>
      <c r="P34" s="209">
        <f t="shared" si="7"/>
        <v>281</v>
      </c>
      <c r="Q34" s="209">
        <f t="shared" si="7"/>
        <v>42</v>
      </c>
      <c r="R34" s="209">
        <f t="shared" si="7"/>
        <v>323</v>
      </c>
      <c r="S34" s="209">
        <f t="shared" si="7"/>
        <v>36</v>
      </c>
      <c r="T34" s="209">
        <f t="shared" si="7"/>
        <v>43</v>
      </c>
      <c r="U34" s="209">
        <f t="shared" si="7"/>
        <v>79</v>
      </c>
      <c r="V34" s="209">
        <f t="shared" si="7"/>
        <v>17</v>
      </c>
      <c r="W34" s="209">
        <f t="shared" si="7"/>
        <v>5</v>
      </c>
      <c r="X34" s="209">
        <f t="shared" si="7"/>
        <v>0</v>
      </c>
      <c r="Y34" s="209">
        <f t="shared" si="7"/>
        <v>22</v>
      </c>
      <c r="Z34" s="434" t="s">
        <v>201</v>
      </c>
      <c r="AA34" s="434"/>
    </row>
    <row r="35" spans="1:27" ht="13.5" thickTop="1"/>
  </sheetData>
  <mergeCells count="7521">
    <mergeCell ref="A32:B32"/>
    <mergeCell ref="Z32:AA32"/>
    <mergeCell ref="A33:B33"/>
    <mergeCell ref="Z33:AA33"/>
    <mergeCell ref="A34:B34"/>
    <mergeCell ref="Z34:AA34"/>
    <mergeCell ref="A29:B29"/>
    <mergeCell ref="Z29:AA29"/>
    <mergeCell ref="A30:B30"/>
    <mergeCell ref="Z30:AA30"/>
    <mergeCell ref="A31:B31"/>
    <mergeCell ref="Z31:AA31"/>
    <mergeCell ref="XFC25:XFD25"/>
    <mergeCell ref="A26:B26"/>
    <mergeCell ref="Z26:AA26"/>
    <mergeCell ref="A27:B27"/>
    <mergeCell ref="Z27:AA27"/>
    <mergeCell ref="A28:B28"/>
    <mergeCell ref="Z28:AA28"/>
    <mergeCell ref="XEQ25:XER25"/>
    <mergeCell ref="XES25:XET25"/>
    <mergeCell ref="XEU25:XEV25"/>
    <mergeCell ref="XEW25:XEX25"/>
    <mergeCell ref="XEY25:XEZ25"/>
    <mergeCell ref="XFA25:XFB25"/>
    <mergeCell ref="XEE25:XEF25"/>
    <mergeCell ref="XEG25:XEH25"/>
    <mergeCell ref="XEI25:XEJ25"/>
    <mergeCell ref="XEK25:XEL25"/>
    <mergeCell ref="XEM25:XEN25"/>
    <mergeCell ref="XEO25:XEP25"/>
    <mergeCell ref="XDS25:XDT25"/>
    <mergeCell ref="XDU25:XDV25"/>
    <mergeCell ref="XDW25:XDX25"/>
    <mergeCell ref="XDY25:XDZ25"/>
    <mergeCell ref="XEA25:XEB25"/>
    <mergeCell ref="XEC25:XED25"/>
    <mergeCell ref="XDG25:XDH25"/>
    <mergeCell ref="XDI25:XDJ25"/>
    <mergeCell ref="XDK25:XDL25"/>
    <mergeCell ref="XDM25:XDN25"/>
    <mergeCell ref="XDO25:XDP25"/>
    <mergeCell ref="XDQ25:XDR25"/>
    <mergeCell ref="XCU25:XCV25"/>
    <mergeCell ref="XCW25:XCX25"/>
    <mergeCell ref="XCY25:XCZ25"/>
    <mergeCell ref="XDA25:XDB25"/>
    <mergeCell ref="XDC25:XDD25"/>
    <mergeCell ref="XDE25:XDF25"/>
    <mergeCell ref="XCI25:XCJ25"/>
    <mergeCell ref="XCK25:XCL25"/>
    <mergeCell ref="XCM25:XCN25"/>
    <mergeCell ref="XCO25:XCP25"/>
    <mergeCell ref="XCQ25:XCR25"/>
    <mergeCell ref="XCS25:XCT25"/>
    <mergeCell ref="XBW25:XBX25"/>
    <mergeCell ref="XBY25:XBZ25"/>
    <mergeCell ref="XCA25:XCB25"/>
    <mergeCell ref="XCC25:XCD25"/>
    <mergeCell ref="XCE25:XCF25"/>
    <mergeCell ref="XCG25:XCH25"/>
    <mergeCell ref="XBK25:XBL25"/>
    <mergeCell ref="XBM25:XBN25"/>
    <mergeCell ref="XBO25:XBP25"/>
    <mergeCell ref="XBQ25:XBR25"/>
    <mergeCell ref="XBS25:XBT25"/>
    <mergeCell ref="XBU25:XBV25"/>
    <mergeCell ref="XAY25:XAZ25"/>
    <mergeCell ref="XBA25:XBB25"/>
    <mergeCell ref="XBC25:XBD25"/>
    <mergeCell ref="XBE25:XBF25"/>
    <mergeCell ref="XBG25:XBH25"/>
    <mergeCell ref="XBI25:XBJ25"/>
    <mergeCell ref="XAM25:XAN25"/>
    <mergeCell ref="XAO25:XAP25"/>
    <mergeCell ref="XAQ25:XAR25"/>
    <mergeCell ref="XAS25:XAT25"/>
    <mergeCell ref="XAU25:XAV25"/>
    <mergeCell ref="XAW25:XAX25"/>
    <mergeCell ref="XAA25:XAB25"/>
    <mergeCell ref="XAC25:XAD25"/>
    <mergeCell ref="XAE25:XAF25"/>
    <mergeCell ref="XAG25:XAH25"/>
    <mergeCell ref="XAI25:XAJ25"/>
    <mergeCell ref="XAK25:XAL25"/>
    <mergeCell ref="WZO25:WZP25"/>
    <mergeCell ref="WZQ25:WZR25"/>
    <mergeCell ref="WZS25:WZT25"/>
    <mergeCell ref="WZU25:WZV25"/>
    <mergeCell ref="WZW25:WZX25"/>
    <mergeCell ref="WZY25:WZZ25"/>
    <mergeCell ref="WZC25:WZD25"/>
    <mergeCell ref="WZE25:WZF25"/>
    <mergeCell ref="WZG25:WZH25"/>
    <mergeCell ref="WZI25:WZJ25"/>
    <mergeCell ref="WZK25:WZL25"/>
    <mergeCell ref="WZM25:WZN25"/>
    <mergeCell ref="WYQ25:WYR25"/>
    <mergeCell ref="WYS25:WYT25"/>
    <mergeCell ref="WYU25:WYV25"/>
    <mergeCell ref="WYW25:WYX25"/>
    <mergeCell ref="WYY25:WYZ25"/>
    <mergeCell ref="WZA25:WZB25"/>
    <mergeCell ref="WYE25:WYF25"/>
    <mergeCell ref="WYG25:WYH25"/>
    <mergeCell ref="WYI25:WYJ25"/>
    <mergeCell ref="WYK25:WYL25"/>
    <mergeCell ref="WYM25:WYN25"/>
    <mergeCell ref="WYO25:WYP25"/>
    <mergeCell ref="WXS25:WXT25"/>
    <mergeCell ref="WXU25:WXV25"/>
    <mergeCell ref="WXW25:WXX25"/>
    <mergeCell ref="WXY25:WXZ25"/>
    <mergeCell ref="WYA25:WYB25"/>
    <mergeCell ref="WYC25:WYD25"/>
    <mergeCell ref="WXG25:WXH25"/>
    <mergeCell ref="WXI25:WXJ25"/>
    <mergeCell ref="WXK25:WXL25"/>
    <mergeCell ref="WXM25:WXN25"/>
    <mergeCell ref="WXO25:WXP25"/>
    <mergeCell ref="WXQ25:WXR25"/>
    <mergeCell ref="WWU25:WWV25"/>
    <mergeCell ref="WWW25:WWX25"/>
    <mergeCell ref="WWY25:WWZ25"/>
    <mergeCell ref="WXA25:WXB25"/>
    <mergeCell ref="WXC25:WXD25"/>
    <mergeCell ref="WXE25:WXF25"/>
    <mergeCell ref="WWI25:WWJ25"/>
    <mergeCell ref="WWK25:WWL25"/>
    <mergeCell ref="WWM25:WWN25"/>
    <mergeCell ref="WWO25:WWP25"/>
    <mergeCell ref="WWQ25:WWR25"/>
    <mergeCell ref="WWS25:WWT25"/>
    <mergeCell ref="WVW25:WVX25"/>
    <mergeCell ref="WVY25:WVZ25"/>
    <mergeCell ref="WWA25:WWB25"/>
    <mergeCell ref="WWC25:WWD25"/>
    <mergeCell ref="WWE25:WWF25"/>
    <mergeCell ref="WWG25:WWH25"/>
    <mergeCell ref="WVK25:WVL25"/>
    <mergeCell ref="WVM25:WVN25"/>
    <mergeCell ref="WVO25:WVP25"/>
    <mergeCell ref="WVQ25:WVR25"/>
    <mergeCell ref="WVS25:WVT25"/>
    <mergeCell ref="WVU25:WVV25"/>
    <mergeCell ref="WUY25:WUZ25"/>
    <mergeCell ref="WVA25:WVB25"/>
    <mergeCell ref="WVC25:WVD25"/>
    <mergeCell ref="WVE25:WVF25"/>
    <mergeCell ref="WVG25:WVH25"/>
    <mergeCell ref="WVI25:WVJ25"/>
    <mergeCell ref="WUM25:WUN25"/>
    <mergeCell ref="WUO25:WUP25"/>
    <mergeCell ref="WUQ25:WUR25"/>
    <mergeCell ref="WUS25:WUT25"/>
    <mergeCell ref="WUU25:WUV25"/>
    <mergeCell ref="WUW25:WUX25"/>
    <mergeCell ref="WUA25:WUB25"/>
    <mergeCell ref="WUC25:WUD25"/>
    <mergeCell ref="WUE25:WUF25"/>
    <mergeCell ref="WUG25:WUH25"/>
    <mergeCell ref="WUI25:WUJ25"/>
    <mergeCell ref="WUK25:WUL25"/>
    <mergeCell ref="WTO25:WTP25"/>
    <mergeCell ref="WTQ25:WTR25"/>
    <mergeCell ref="WTS25:WTT25"/>
    <mergeCell ref="WTU25:WTV25"/>
    <mergeCell ref="WTW25:WTX25"/>
    <mergeCell ref="WTY25:WTZ25"/>
    <mergeCell ref="WTC25:WTD25"/>
    <mergeCell ref="WTE25:WTF25"/>
    <mergeCell ref="WTG25:WTH25"/>
    <mergeCell ref="WTI25:WTJ25"/>
    <mergeCell ref="WTK25:WTL25"/>
    <mergeCell ref="WTM25:WTN25"/>
    <mergeCell ref="WSQ25:WSR25"/>
    <mergeCell ref="WSS25:WST25"/>
    <mergeCell ref="WSU25:WSV25"/>
    <mergeCell ref="WSW25:WSX25"/>
    <mergeCell ref="WSY25:WSZ25"/>
    <mergeCell ref="WTA25:WTB25"/>
    <mergeCell ref="WSE25:WSF25"/>
    <mergeCell ref="WSG25:WSH25"/>
    <mergeCell ref="WSI25:WSJ25"/>
    <mergeCell ref="WSK25:WSL25"/>
    <mergeCell ref="WSM25:WSN25"/>
    <mergeCell ref="WSO25:WSP25"/>
    <mergeCell ref="WRS25:WRT25"/>
    <mergeCell ref="WRU25:WRV25"/>
    <mergeCell ref="WRW25:WRX25"/>
    <mergeCell ref="WRY25:WRZ25"/>
    <mergeCell ref="WSA25:WSB25"/>
    <mergeCell ref="WSC25:WSD25"/>
    <mergeCell ref="WRG25:WRH25"/>
    <mergeCell ref="WRI25:WRJ25"/>
    <mergeCell ref="WRK25:WRL25"/>
    <mergeCell ref="WRM25:WRN25"/>
    <mergeCell ref="WRO25:WRP25"/>
    <mergeCell ref="WRQ25:WRR25"/>
    <mergeCell ref="WQU25:WQV25"/>
    <mergeCell ref="WQW25:WQX25"/>
    <mergeCell ref="WQY25:WQZ25"/>
    <mergeCell ref="WRA25:WRB25"/>
    <mergeCell ref="WRC25:WRD25"/>
    <mergeCell ref="WRE25:WRF25"/>
    <mergeCell ref="WQI25:WQJ25"/>
    <mergeCell ref="WQK25:WQL25"/>
    <mergeCell ref="WQM25:WQN25"/>
    <mergeCell ref="WQO25:WQP25"/>
    <mergeCell ref="WQQ25:WQR25"/>
    <mergeCell ref="WQS25:WQT25"/>
    <mergeCell ref="WPW25:WPX25"/>
    <mergeCell ref="WPY25:WPZ25"/>
    <mergeCell ref="WQA25:WQB25"/>
    <mergeCell ref="WQC25:WQD25"/>
    <mergeCell ref="WQE25:WQF25"/>
    <mergeCell ref="WQG25:WQH25"/>
    <mergeCell ref="WPK25:WPL25"/>
    <mergeCell ref="WPM25:WPN25"/>
    <mergeCell ref="WPO25:WPP25"/>
    <mergeCell ref="WPQ25:WPR25"/>
    <mergeCell ref="WPS25:WPT25"/>
    <mergeCell ref="WPU25:WPV25"/>
    <mergeCell ref="WOY25:WOZ25"/>
    <mergeCell ref="WPA25:WPB25"/>
    <mergeCell ref="WPC25:WPD25"/>
    <mergeCell ref="WPE25:WPF25"/>
    <mergeCell ref="WPG25:WPH25"/>
    <mergeCell ref="WPI25:WPJ25"/>
    <mergeCell ref="WOM25:WON25"/>
    <mergeCell ref="WOO25:WOP25"/>
    <mergeCell ref="WOQ25:WOR25"/>
    <mergeCell ref="WOS25:WOT25"/>
    <mergeCell ref="WOU25:WOV25"/>
    <mergeCell ref="WOW25:WOX25"/>
    <mergeCell ref="WOA25:WOB25"/>
    <mergeCell ref="WOC25:WOD25"/>
    <mergeCell ref="WOE25:WOF25"/>
    <mergeCell ref="WOG25:WOH25"/>
    <mergeCell ref="WOI25:WOJ25"/>
    <mergeCell ref="WOK25:WOL25"/>
    <mergeCell ref="WNO25:WNP25"/>
    <mergeCell ref="WNQ25:WNR25"/>
    <mergeCell ref="WNS25:WNT25"/>
    <mergeCell ref="WNU25:WNV25"/>
    <mergeCell ref="WNW25:WNX25"/>
    <mergeCell ref="WNY25:WNZ25"/>
    <mergeCell ref="WNC25:WND25"/>
    <mergeCell ref="WNE25:WNF25"/>
    <mergeCell ref="WNG25:WNH25"/>
    <mergeCell ref="WNI25:WNJ25"/>
    <mergeCell ref="WNK25:WNL25"/>
    <mergeCell ref="WNM25:WNN25"/>
    <mergeCell ref="WMQ25:WMR25"/>
    <mergeCell ref="WMS25:WMT25"/>
    <mergeCell ref="WMU25:WMV25"/>
    <mergeCell ref="WMW25:WMX25"/>
    <mergeCell ref="WMY25:WMZ25"/>
    <mergeCell ref="WNA25:WNB25"/>
    <mergeCell ref="WME25:WMF25"/>
    <mergeCell ref="WMG25:WMH25"/>
    <mergeCell ref="WMI25:WMJ25"/>
    <mergeCell ref="WMK25:WML25"/>
    <mergeCell ref="WMM25:WMN25"/>
    <mergeCell ref="WMO25:WMP25"/>
    <mergeCell ref="WLS25:WLT25"/>
    <mergeCell ref="WLU25:WLV25"/>
    <mergeCell ref="WLW25:WLX25"/>
    <mergeCell ref="WLY25:WLZ25"/>
    <mergeCell ref="WMA25:WMB25"/>
    <mergeCell ref="WMC25:WMD25"/>
    <mergeCell ref="WLG25:WLH25"/>
    <mergeCell ref="WLI25:WLJ25"/>
    <mergeCell ref="WLK25:WLL25"/>
    <mergeCell ref="WLM25:WLN25"/>
    <mergeCell ref="WLO25:WLP25"/>
    <mergeCell ref="WLQ25:WLR25"/>
    <mergeCell ref="WKU25:WKV25"/>
    <mergeCell ref="WKW25:WKX25"/>
    <mergeCell ref="WKY25:WKZ25"/>
    <mergeCell ref="WLA25:WLB25"/>
    <mergeCell ref="WLC25:WLD25"/>
    <mergeCell ref="WLE25:WLF25"/>
    <mergeCell ref="WKI25:WKJ25"/>
    <mergeCell ref="WKK25:WKL25"/>
    <mergeCell ref="WKM25:WKN25"/>
    <mergeCell ref="WKO25:WKP25"/>
    <mergeCell ref="WKQ25:WKR25"/>
    <mergeCell ref="WKS25:WKT25"/>
    <mergeCell ref="WJW25:WJX25"/>
    <mergeCell ref="WJY25:WJZ25"/>
    <mergeCell ref="WKA25:WKB25"/>
    <mergeCell ref="WKC25:WKD25"/>
    <mergeCell ref="WKE25:WKF25"/>
    <mergeCell ref="WKG25:WKH25"/>
    <mergeCell ref="WJK25:WJL25"/>
    <mergeCell ref="WJM25:WJN25"/>
    <mergeCell ref="WJO25:WJP25"/>
    <mergeCell ref="WJQ25:WJR25"/>
    <mergeCell ref="WJS25:WJT25"/>
    <mergeCell ref="WJU25:WJV25"/>
    <mergeCell ref="WIY25:WIZ25"/>
    <mergeCell ref="WJA25:WJB25"/>
    <mergeCell ref="WJC25:WJD25"/>
    <mergeCell ref="WJE25:WJF25"/>
    <mergeCell ref="WJG25:WJH25"/>
    <mergeCell ref="WJI25:WJJ25"/>
    <mergeCell ref="WIM25:WIN25"/>
    <mergeCell ref="WIO25:WIP25"/>
    <mergeCell ref="WIQ25:WIR25"/>
    <mergeCell ref="WIS25:WIT25"/>
    <mergeCell ref="WIU25:WIV25"/>
    <mergeCell ref="WIW25:WIX25"/>
    <mergeCell ref="WIA25:WIB25"/>
    <mergeCell ref="WIC25:WID25"/>
    <mergeCell ref="WIE25:WIF25"/>
    <mergeCell ref="WIG25:WIH25"/>
    <mergeCell ref="WII25:WIJ25"/>
    <mergeCell ref="WIK25:WIL25"/>
    <mergeCell ref="WHO25:WHP25"/>
    <mergeCell ref="WHQ25:WHR25"/>
    <mergeCell ref="WHS25:WHT25"/>
    <mergeCell ref="WHU25:WHV25"/>
    <mergeCell ref="WHW25:WHX25"/>
    <mergeCell ref="WHY25:WHZ25"/>
    <mergeCell ref="WHC25:WHD25"/>
    <mergeCell ref="WHE25:WHF25"/>
    <mergeCell ref="WHG25:WHH25"/>
    <mergeCell ref="WHI25:WHJ25"/>
    <mergeCell ref="WHK25:WHL25"/>
    <mergeCell ref="WHM25:WHN25"/>
    <mergeCell ref="WGQ25:WGR25"/>
    <mergeCell ref="WGS25:WGT25"/>
    <mergeCell ref="WGU25:WGV25"/>
    <mergeCell ref="WGW25:WGX25"/>
    <mergeCell ref="WGY25:WGZ25"/>
    <mergeCell ref="WHA25:WHB25"/>
    <mergeCell ref="WGE25:WGF25"/>
    <mergeCell ref="WGG25:WGH25"/>
    <mergeCell ref="WGI25:WGJ25"/>
    <mergeCell ref="WGK25:WGL25"/>
    <mergeCell ref="WGM25:WGN25"/>
    <mergeCell ref="WGO25:WGP25"/>
    <mergeCell ref="WFS25:WFT25"/>
    <mergeCell ref="WFU25:WFV25"/>
    <mergeCell ref="WFW25:WFX25"/>
    <mergeCell ref="WFY25:WFZ25"/>
    <mergeCell ref="WGA25:WGB25"/>
    <mergeCell ref="WGC25:WGD25"/>
    <mergeCell ref="WFG25:WFH25"/>
    <mergeCell ref="WFI25:WFJ25"/>
    <mergeCell ref="WFK25:WFL25"/>
    <mergeCell ref="WFM25:WFN25"/>
    <mergeCell ref="WFO25:WFP25"/>
    <mergeCell ref="WFQ25:WFR25"/>
    <mergeCell ref="WEU25:WEV25"/>
    <mergeCell ref="WEW25:WEX25"/>
    <mergeCell ref="WEY25:WEZ25"/>
    <mergeCell ref="WFA25:WFB25"/>
    <mergeCell ref="WFC25:WFD25"/>
    <mergeCell ref="WFE25:WFF25"/>
    <mergeCell ref="WEI25:WEJ25"/>
    <mergeCell ref="WEK25:WEL25"/>
    <mergeCell ref="WEM25:WEN25"/>
    <mergeCell ref="WEO25:WEP25"/>
    <mergeCell ref="WEQ25:WER25"/>
    <mergeCell ref="WES25:WET25"/>
    <mergeCell ref="WDW25:WDX25"/>
    <mergeCell ref="WDY25:WDZ25"/>
    <mergeCell ref="WEA25:WEB25"/>
    <mergeCell ref="WEC25:WED25"/>
    <mergeCell ref="WEE25:WEF25"/>
    <mergeCell ref="WEG25:WEH25"/>
    <mergeCell ref="WDK25:WDL25"/>
    <mergeCell ref="WDM25:WDN25"/>
    <mergeCell ref="WDO25:WDP25"/>
    <mergeCell ref="WDQ25:WDR25"/>
    <mergeCell ref="WDS25:WDT25"/>
    <mergeCell ref="WDU25:WDV25"/>
    <mergeCell ref="WCY25:WCZ25"/>
    <mergeCell ref="WDA25:WDB25"/>
    <mergeCell ref="WDC25:WDD25"/>
    <mergeCell ref="WDE25:WDF25"/>
    <mergeCell ref="WDG25:WDH25"/>
    <mergeCell ref="WDI25:WDJ25"/>
    <mergeCell ref="WCM25:WCN25"/>
    <mergeCell ref="WCO25:WCP25"/>
    <mergeCell ref="WCQ25:WCR25"/>
    <mergeCell ref="WCS25:WCT25"/>
    <mergeCell ref="WCU25:WCV25"/>
    <mergeCell ref="WCW25:WCX25"/>
    <mergeCell ref="WCA25:WCB25"/>
    <mergeCell ref="WCC25:WCD25"/>
    <mergeCell ref="WCE25:WCF25"/>
    <mergeCell ref="WCG25:WCH25"/>
    <mergeCell ref="WCI25:WCJ25"/>
    <mergeCell ref="WCK25:WCL25"/>
    <mergeCell ref="WBO25:WBP25"/>
    <mergeCell ref="WBQ25:WBR25"/>
    <mergeCell ref="WBS25:WBT25"/>
    <mergeCell ref="WBU25:WBV25"/>
    <mergeCell ref="WBW25:WBX25"/>
    <mergeCell ref="WBY25:WBZ25"/>
    <mergeCell ref="WBC25:WBD25"/>
    <mergeCell ref="WBE25:WBF25"/>
    <mergeCell ref="WBG25:WBH25"/>
    <mergeCell ref="WBI25:WBJ25"/>
    <mergeCell ref="WBK25:WBL25"/>
    <mergeCell ref="WBM25:WBN25"/>
    <mergeCell ref="WAQ25:WAR25"/>
    <mergeCell ref="WAS25:WAT25"/>
    <mergeCell ref="WAU25:WAV25"/>
    <mergeCell ref="WAW25:WAX25"/>
    <mergeCell ref="WAY25:WAZ25"/>
    <mergeCell ref="WBA25:WBB25"/>
    <mergeCell ref="WAE25:WAF25"/>
    <mergeCell ref="WAG25:WAH25"/>
    <mergeCell ref="WAI25:WAJ25"/>
    <mergeCell ref="WAK25:WAL25"/>
    <mergeCell ref="WAM25:WAN25"/>
    <mergeCell ref="WAO25:WAP25"/>
    <mergeCell ref="VZS25:VZT25"/>
    <mergeCell ref="VZU25:VZV25"/>
    <mergeCell ref="VZW25:VZX25"/>
    <mergeCell ref="VZY25:VZZ25"/>
    <mergeCell ref="WAA25:WAB25"/>
    <mergeCell ref="WAC25:WAD25"/>
    <mergeCell ref="VZG25:VZH25"/>
    <mergeCell ref="VZI25:VZJ25"/>
    <mergeCell ref="VZK25:VZL25"/>
    <mergeCell ref="VZM25:VZN25"/>
    <mergeCell ref="VZO25:VZP25"/>
    <mergeCell ref="VZQ25:VZR25"/>
    <mergeCell ref="VYU25:VYV25"/>
    <mergeCell ref="VYW25:VYX25"/>
    <mergeCell ref="VYY25:VYZ25"/>
    <mergeCell ref="VZA25:VZB25"/>
    <mergeCell ref="VZC25:VZD25"/>
    <mergeCell ref="VZE25:VZF25"/>
    <mergeCell ref="VYI25:VYJ25"/>
    <mergeCell ref="VYK25:VYL25"/>
    <mergeCell ref="VYM25:VYN25"/>
    <mergeCell ref="VYO25:VYP25"/>
    <mergeCell ref="VYQ25:VYR25"/>
    <mergeCell ref="VYS25:VYT25"/>
    <mergeCell ref="VXW25:VXX25"/>
    <mergeCell ref="VXY25:VXZ25"/>
    <mergeCell ref="VYA25:VYB25"/>
    <mergeCell ref="VYC25:VYD25"/>
    <mergeCell ref="VYE25:VYF25"/>
    <mergeCell ref="VYG25:VYH25"/>
    <mergeCell ref="VXK25:VXL25"/>
    <mergeCell ref="VXM25:VXN25"/>
    <mergeCell ref="VXO25:VXP25"/>
    <mergeCell ref="VXQ25:VXR25"/>
    <mergeCell ref="VXS25:VXT25"/>
    <mergeCell ref="VXU25:VXV25"/>
    <mergeCell ref="VWY25:VWZ25"/>
    <mergeCell ref="VXA25:VXB25"/>
    <mergeCell ref="VXC25:VXD25"/>
    <mergeCell ref="VXE25:VXF25"/>
    <mergeCell ref="VXG25:VXH25"/>
    <mergeCell ref="VXI25:VXJ25"/>
    <mergeCell ref="VWM25:VWN25"/>
    <mergeCell ref="VWO25:VWP25"/>
    <mergeCell ref="VWQ25:VWR25"/>
    <mergeCell ref="VWS25:VWT25"/>
    <mergeCell ref="VWU25:VWV25"/>
    <mergeCell ref="VWW25:VWX25"/>
    <mergeCell ref="VWA25:VWB25"/>
    <mergeCell ref="VWC25:VWD25"/>
    <mergeCell ref="VWE25:VWF25"/>
    <mergeCell ref="VWG25:VWH25"/>
    <mergeCell ref="VWI25:VWJ25"/>
    <mergeCell ref="VWK25:VWL25"/>
    <mergeCell ref="VVO25:VVP25"/>
    <mergeCell ref="VVQ25:VVR25"/>
    <mergeCell ref="VVS25:VVT25"/>
    <mergeCell ref="VVU25:VVV25"/>
    <mergeCell ref="VVW25:VVX25"/>
    <mergeCell ref="VVY25:VVZ25"/>
    <mergeCell ref="VVC25:VVD25"/>
    <mergeCell ref="VVE25:VVF25"/>
    <mergeCell ref="VVG25:VVH25"/>
    <mergeCell ref="VVI25:VVJ25"/>
    <mergeCell ref="VVK25:VVL25"/>
    <mergeCell ref="VVM25:VVN25"/>
    <mergeCell ref="VUQ25:VUR25"/>
    <mergeCell ref="VUS25:VUT25"/>
    <mergeCell ref="VUU25:VUV25"/>
    <mergeCell ref="VUW25:VUX25"/>
    <mergeCell ref="VUY25:VUZ25"/>
    <mergeCell ref="VVA25:VVB25"/>
    <mergeCell ref="VUE25:VUF25"/>
    <mergeCell ref="VUG25:VUH25"/>
    <mergeCell ref="VUI25:VUJ25"/>
    <mergeCell ref="VUK25:VUL25"/>
    <mergeCell ref="VUM25:VUN25"/>
    <mergeCell ref="VUO25:VUP25"/>
    <mergeCell ref="VTS25:VTT25"/>
    <mergeCell ref="VTU25:VTV25"/>
    <mergeCell ref="VTW25:VTX25"/>
    <mergeCell ref="VTY25:VTZ25"/>
    <mergeCell ref="VUA25:VUB25"/>
    <mergeCell ref="VUC25:VUD25"/>
    <mergeCell ref="VTG25:VTH25"/>
    <mergeCell ref="VTI25:VTJ25"/>
    <mergeCell ref="VTK25:VTL25"/>
    <mergeCell ref="VTM25:VTN25"/>
    <mergeCell ref="VTO25:VTP25"/>
    <mergeCell ref="VTQ25:VTR25"/>
    <mergeCell ref="VSU25:VSV25"/>
    <mergeCell ref="VSW25:VSX25"/>
    <mergeCell ref="VSY25:VSZ25"/>
    <mergeCell ref="VTA25:VTB25"/>
    <mergeCell ref="VTC25:VTD25"/>
    <mergeCell ref="VTE25:VTF25"/>
    <mergeCell ref="VSI25:VSJ25"/>
    <mergeCell ref="VSK25:VSL25"/>
    <mergeCell ref="VSM25:VSN25"/>
    <mergeCell ref="VSO25:VSP25"/>
    <mergeCell ref="VSQ25:VSR25"/>
    <mergeCell ref="VSS25:VST25"/>
    <mergeCell ref="VRW25:VRX25"/>
    <mergeCell ref="VRY25:VRZ25"/>
    <mergeCell ref="VSA25:VSB25"/>
    <mergeCell ref="VSC25:VSD25"/>
    <mergeCell ref="VSE25:VSF25"/>
    <mergeCell ref="VSG25:VSH25"/>
    <mergeCell ref="VRK25:VRL25"/>
    <mergeCell ref="VRM25:VRN25"/>
    <mergeCell ref="VRO25:VRP25"/>
    <mergeCell ref="VRQ25:VRR25"/>
    <mergeCell ref="VRS25:VRT25"/>
    <mergeCell ref="VRU25:VRV25"/>
    <mergeCell ref="VQY25:VQZ25"/>
    <mergeCell ref="VRA25:VRB25"/>
    <mergeCell ref="VRC25:VRD25"/>
    <mergeCell ref="VRE25:VRF25"/>
    <mergeCell ref="VRG25:VRH25"/>
    <mergeCell ref="VRI25:VRJ25"/>
    <mergeCell ref="VQM25:VQN25"/>
    <mergeCell ref="VQO25:VQP25"/>
    <mergeCell ref="VQQ25:VQR25"/>
    <mergeCell ref="VQS25:VQT25"/>
    <mergeCell ref="VQU25:VQV25"/>
    <mergeCell ref="VQW25:VQX25"/>
    <mergeCell ref="VQA25:VQB25"/>
    <mergeCell ref="VQC25:VQD25"/>
    <mergeCell ref="VQE25:VQF25"/>
    <mergeCell ref="VQG25:VQH25"/>
    <mergeCell ref="VQI25:VQJ25"/>
    <mergeCell ref="VQK25:VQL25"/>
    <mergeCell ref="VPO25:VPP25"/>
    <mergeCell ref="VPQ25:VPR25"/>
    <mergeCell ref="VPS25:VPT25"/>
    <mergeCell ref="VPU25:VPV25"/>
    <mergeCell ref="VPW25:VPX25"/>
    <mergeCell ref="VPY25:VPZ25"/>
    <mergeCell ref="VPC25:VPD25"/>
    <mergeCell ref="VPE25:VPF25"/>
    <mergeCell ref="VPG25:VPH25"/>
    <mergeCell ref="VPI25:VPJ25"/>
    <mergeCell ref="VPK25:VPL25"/>
    <mergeCell ref="VPM25:VPN25"/>
    <mergeCell ref="VOQ25:VOR25"/>
    <mergeCell ref="VOS25:VOT25"/>
    <mergeCell ref="VOU25:VOV25"/>
    <mergeCell ref="VOW25:VOX25"/>
    <mergeCell ref="VOY25:VOZ25"/>
    <mergeCell ref="VPA25:VPB25"/>
    <mergeCell ref="VOE25:VOF25"/>
    <mergeCell ref="VOG25:VOH25"/>
    <mergeCell ref="VOI25:VOJ25"/>
    <mergeCell ref="VOK25:VOL25"/>
    <mergeCell ref="VOM25:VON25"/>
    <mergeCell ref="VOO25:VOP25"/>
    <mergeCell ref="VNS25:VNT25"/>
    <mergeCell ref="VNU25:VNV25"/>
    <mergeCell ref="VNW25:VNX25"/>
    <mergeCell ref="VNY25:VNZ25"/>
    <mergeCell ref="VOA25:VOB25"/>
    <mergeCell ref="VOC25:VOD25"/>
    <mergeCell ref="VNG25:VNH25"/>
    <mergeCell ref="VNI25:VNJ25"/>
    <mergeCell ref="VNK25:VNL25"/>
    <mergeCell ref="VNM25:VNN25"/>
    <mergeCell ref="VNO25:VNP25"/>
    <mergeCell ref="VNQ25:VNR25"/>
    <mergeCell ref="VMU25:VMV25"/>
    <mergeCell ref="VMW25:VMX25"/>
    <mergeCell ref="VMY25:VMZ25"/>
    <mergeCell ref="VNA25:VNB25"/>
    <mergeCell ref="VNC25:VND25"/>
    <mergeCell ref="VNE25:VNF25"/>
    <mergeCell ref="VMI25:VMJ25"/>
    <mergeCell ref="VMK25:VML25"/>
    <mergeCell ref="VMM25:VMN25"/>
    <mergeCell ref="VMO25:VMP25"/>
    <mergeCell ref="VMQ25:VMR25"/>
    <mergeCell ref="VMS25:VMT25"/>
    <mergeCell ref="VLW25:VLX25"/>
    <mergeCell ref="VLY25:VLZ25"/>
    <mergeCell ref="VMA25:VMB25"/>
    <mergeCell ref="VMC25:VMD25"/>
    <mergeCell ref="VME25:VMF25"/>
    <mergeCell ref="VMG25:VMH25"/>
    <mergeCell ref="VLK25:VLL25"/>
    <mergeCell ref="VLM25:VLN25"/>
    <mergeCell ref="VLO25:VLP25"/>
    <mergeCell ref="VLQ25:VLR25"/>
    <mergeCell ref="VLS25:VLT25"/>
    <mergeCell ref="VLU25:VLV25"/>
    <mergeCell ref="VKY25:VKZ25"/>
    <mergeCell ref="VLA25:VLB25"/>
    <mergeCell ref="VLC25:VLD25"/>
    <mergeCell ref="VLE25:VLF25"/>
    <mergeCell ref="VLG25:VLH25"/>
    <mergeCell ref="VLI25:VLJ25"/>
    <mergeCell ref="VKM25:VKN25"/>
    <mergeCell ref="VKO25:VKP25"/>
    <mergeCell ref="VKQ25:VKR25"/>
    <mergeCell ref="VKS25:VKT25"/>
    <mergeCell ref="VKU25:VKV25"/>
    <mergeCell ref="VKW25:VKX25"/>
    <mergeCell ref="VKA25:VKB25"/>
    <mergeCell ref="VKC25:VKD25"/>
    <mergeCell ref="VKE25:VKF25"/>
    <mergeCell ref="VKG25:VKH25"/>
    <mergeCell ref="VKI25:VKJ25"/>
    <mergeCell ref="VKK25:VKL25"/>
    <mergeCell ref="VJO25:VJP25"/>
    <mergeCell ref="VJQ25:VJR25"/>
    <mergeCell ref="VJS25:VJT25"/>
    <mergeCell ref="VJU25:VJV25"/>
    <mergeCell ref="VJW25:VJX25"/>
    <mergeCell ref="VJY25:VJZ25"/>
    <mergeCell ref="VJC25:VJD25"/>
    <mergeCell ref="VJE25:VJF25"/>
    <mergeCell ref="VJG25:VJH25"/>
    <mergeCell ref="VJI25:VJJ25"/>
    <mergeCell ref="VJK25:VJL25"/>
    <mergeCell ref="VJM25:VJN25"/>
    <mergeCell ref="VIQ25:VIR25"/>
    <mergeCell ref="VIS25:VIT25"/>
    <mergeCell ref="VIU25:VIV25"/>
    <mergeCell ref="VIW25:VIX25"/>
    <mergeCell ref="VIY25:VIZ25"/>
    <mergeCell ref="VJA25:VJB25"/>
    <mergeCell ref="VIE25:VIF25"/>
    <mergeCell ref="VIG25:VIH25"/>
    <mergeCell ref="VII25:VIJ25"/>
    <mergeCell ref="VIK25:VIL25"/>
    <mergeCell ref="VIM25:VIN25"/>
    <mergeCell ref="VIO25:VIP25"/>
    <mergeCell ref="VHS25:VHT25"/>
    <mergeCell ref="VHU25:VHV25"/>
    <mergeCell ref="VHW25:VHX25"/>
    <mergeCell ref="VHY25:VHZ25"/>
    <mergeCell ref="VIA25:VIB25"/>
    <mergeCell ref="VIC25:VID25"/>
    <mergeCell ref="VHG25:VHH25"/>
    <mergeCell ref="VHI25:VHJ25"/>
    <mergeCell ref="VHK25:VHL25"/>
    <mergeCell ref="VHM25:VHN25"/>
    <mergeCell ref="VHO25:VHP25"/>
    <mergeCell ref="VHQ25:VHR25"/>
    <mergeCell ref="VGU25:VGV25"/>
    <mergeCell ref="VGW25:VGX25"/>
    <mergeCell ref="VGY25:VGZ25"/>
    <mergeCell ref="VHA25:VHB25"/>
    <mergeCell ref="VHC25:VHD25"/>
    <mergeCell ref="VHE25:VHF25"/>
    <mergeCell ref="VGI25:VGJ25"/>
    <mergeCell ref="VGK25:VGL25"/>
    <mergeCell ref="VGM25:VGN25"/>
    <mergeCell ref="VGO25:VGP25"/>
    <mergeCell ref="VGQ25:VGR25"/>
    <mergeCell ref="VGS25:VGT25"/>
    <mergeCell ref="VFW25:VFX25"/>
    <mergeCell ref="VFY25:VFZ25"/>
    <mergeCell ref="VGA25:VGB25"/>
    <mergeCell ref="VGC25:VGD25"/>
    <mergeCell ref="VGE25:VGF25"/>
    <mergeCell ref="VGG25:VGH25"/>
    <mergeCell ref="VFK25:VFL25"/>
    <mergeCell ref="VFM25:VFN25"/>
    <mergeCell ref="VFO25:VFP25"/>
    <mergeCell ref="VFQ25:VFR25"/>
    <mergeCell ref="VFS25:VFT25"/>
    <mergeCell ref="VFU25:VFV25"/>
    <mergeCell ref="VEY25:VEZ25"/>
    <mergeCell ref="VFA25:VFB25"/>
    <mergeCell ref="VFC25:VFD25"/>
    <mergeCell ref="VFE25:VFF25"/>
    <mergeCell ref="VFG25:VFH25"/>
    <mergeCell ref="VFI25:VFJ25"/>
    <mergeCell ref="VEM25:VEN25"/>
    <mergeCell ref="VEO25:VEP25"/>
    <mergeCell ref="VEQ25:VER25"/>
    <mergeCell ref="VES25:VET25"/>
    <mergeCell ref="VEU25:VEV25"/>
    <mergeCell ref="VEW25:VEX25"/>
    <mergeCell ref="VEA25:VEB25"/>
    <mergeCell ref="VEC25:VED25"/>
    <mergeCell ref="VEE25:VEF25"/>
    <mergeCell ref="VEG25:VEH25"/>
    <mergeCell ref="VEI25:VEJ25"/>
    <mergeCell ref="VEK25:VEL25"/>
    <mergeCell ref="VDO25:VDP25"/>
    <mergeCell ref="VDQ25:VDR25"/>
    <mergeCell ref="VDS25:VDT25"/>
    <mergeCell ref="VDU25:VDV25"/>
    <mergeCell ref="VDW25:VDX25"/>
    <mergeCell ref="VDY25:VDZ25"/>
    <mergeCell ref="VDC25:VDD25"/>
    <mergeCell ref="VDE25:VDF25"/>
    <mergeCell ref="VDG25:VDH25"/>
    <mergeCell ref="VDI25:VDJ25"/>
    <mergeCell ref="VDK25:VDL25"/>
    <mergeCell ref="VDM25:VDN25"/>
    <mergeCell ref="VCQ25:VCR25"/>
    <mergeCell ref="VCS25:VCT25"/>
    <mergeCell ref="VCU25:VCV25"/>
    <mergeCell ref="VCW25:VCX25"/>
    <mergeCell ref="VCY25:VCZ25"/>
    <mergeCell ref="VDA25:VDB25"/>
    <mergeCell ref="VCE25:VCF25"/>
    <mergeCell ref="VCG25:VCH25"/>
    <mergeCell ref="VCI25:VCJ25"/>
    <mergeCell ref="VCK25:VCL25"/>
    <mergeCell ref="VCM25:VCN25"/>
    <mergeCell ref="VCO25:VCP25"/>
    <mergeCell ref="VBS25:VBT25"/>
    <mergeCell ref="VBU25:VBV25"/>
    <mergeCell ref="VBW25:VBX25"/>
    <mergeCell ref="VBY25:VBZ25"/>
    <mergeCell ref="VCA25:VCB25"/>
    <mergeCell ref="VCC25:VCD25"/>
    <mergeCell ref="VBG25:VBH25"/>
    <mergeCell ref="VBI25:VBJ25"/>
    <mergeCell ref="VBK25:VBL25"/>
    <mergeCell ref="VBM25:VBN25"/>
    <mergeCell ref="VBO25:VBP25"/>
    <mergeCell ref="VBQ25:VBR25"/>
    <mergeCell ref="VAU25:VAV25"/>
    <mergeCell ref="VAW25:VAX25"/>
    <mergeCell ref="VAY25:VAZ25"/>
    <mergeCell ref="VBA25:VBB25"/>
    <mergeCell ref="VBC25:VBD25"/>
    <mergeCell ref="VBE25:VBF25"/>
    <mergeCell ref="VAI25:VAJ25"/>
    <mergeCell ref="VAK25:VAL25"/>
    <mergeCell ref="VAM25:VAN25"/>
    <mergeCell ref="VAO25:VAP25"/>
    <mergeCell ref="VAQ25:VAR25"/>
    <mergeCell ref="VAS25:VAT25"/>
    <mergeCell ref="UZW25:UZX25"/>
    <mergeCell ref="UZY25:UZZ25"/>
    <mergeCell ref="VAA25:VAB25"/>
    <mergeCell ref="VAC25:VAD25"/>
    <mergeCell ref="VAE25:VAF25"/>
    <mergeCell ref="VAG25:VAH25"/>
    <mergeCell ref="UZK25:UZL25"/>
    <mergeCell ref="UZM25:UZN25"/>
    <mergeCell ref="UZO25:UZP25"/>
    <mergeCell ref="UZQ25:UZR25"/>
    <mergeCell ref="UZS25:UZT25"/>
    <mergeCell ref="UZU25:UZV25"/>
    <mergeCell ref="UYY25:UYZ25"/>
    <mergeCell ref="UZA25:UZB25"/>
    <mergeCell ref="UZC25:UZD25"/>
    <mergeCell ref="UZE25:UZF25"/>
    <mergeCell ref="UZG25:UZH25"/>
    <mergeCell ref="UZI25:UZJ25"/>
    <mergeCell ref="UYM25:UYN25"/>
    <mergeCell ref="UYO25:UYP25"/>
    <mergeCell ref="UYQ25:UYR25"/>
    <mergeCell ref="UYS25:UYT25"/>
    <mergeCell ref="UYU25:UYV25"/>
    <mergeCell ref="UYW25:UYX25"/>
    <mergeCell ref="UYA25:UYB25"/>
    <mergeCell ref="UYC25:UYD25"/>
    <mergeCell ref="UYE25:UYF25"/>
    <mergeCell ref="UYG25:UYH25"/>
    <mergeCell ref="UYI25:UYJ25"/>
    <mergeCell ref="UYK25:UYL25"/>
    <mergeCell ref="UXO25:UXP25"/>
    <mergeCell ref="UXQ25:UXR25"/>
    <mergeCell ref="UXS25:UXT25"/>
    <mergeCell ref="UXU25:UXV25"/>
    <mergeCell ref="UXW25:UXX25"/>
    <mergeCell ref="UXY25:UXZ25"/>
    <mergeCell ref="UXC25:UXD25"/>
    <mergeCell ref="UXE25:UXF25"/>
    <mergeCell ref="UXG25:UXH25"/>
    <mergeCell ref="UXI25:UXJ25"/>
    <mergeCell ref="UXK25:UXL25"/>
    <mergeCell ref="UXM25:UXN25"/>
    <mergeCell ref="UWQ25:UWR25"/>
    <mergeCell ref="UWS25:UWT25"/>
    <mergeCell ref="UWU25:UWV25"/>
    <mergeCell ref="UWW25:UWX25"/>
    <mergeCell ref="UWY25:UWZ25"/>
    <mergeCell ref="UXA25:UXB25"/>
    <mergeCell ref="UWE25:UWF25"/>
    <mergeCell ref="UWG25:UWH25"/>
    <mergeCell ref="UWI25:UWJ25"/>
    <mergeCell ref="UWK25:UWL25"/>
    <mergeCell ref="UWM25:UWN25"/>
    <mergeCell ref="UWO25:UWP25"/>
    <mergeCell ref="UVS25:UVT25"/>
    <mergeCell ref="UVU25:UVV25"/>
    <mergeCell ref="UVW25:UVX25"/>
    <mergeCell ref="UVY25:UVZ25"/>
    <mergeCell ref="UWA25:UWB25"/>
    <mergeCell ref="UWC25:UWD25"/>
    <mergeCell ref="UVG25:UVH25"/>
    <mergeCell ref="UVI25:UVJ25"/>
    <mergeCell ref="UVK25:UVL25"/>
    <mergeCell ref="UVM25:UVN25"/>
    <mergeCell ref="UVO25:UVP25"/>
    <mergeCell ref="UVQ25:UVR25"/>
    <mergeCell ref="UUU25:UUV25"/>
    <mergeCell ref="UUW25:UUX25"/>
    <mergeCell ref="UUY25:UUZ25"/>
    <mergeCell ref="UVA25:UVB25"/>
    <mergeCell ref="UVC25:UVD25"/>
    <mergeCell ref="UVE25:UVF25"/>
    <mergeCell ref="UUI25:UUJ25"/>
    <mergeCell ref="UUK25:UUL25"/>
    <mergeCell ref="UUM25:UUN25"/>
    <mergeCell ref="UUO25:UUP25"/>
    <mergeCell ref="UUQ25:UUR25"/>
    <mergeCell ref="UUS25:UUT25"/>
    <mergeCell ref="UTW25:UTX25"/>
    <mergeCell ref="UTY25:UTZ25"/>
    <mergeCell ref="UUA25:UUB25"/>
    <mergeCell ref="UUC25:UUD25"/>
    <mergeCell ref="UUE25:UUF25"/>
    <mergeCell ref="UUG25:UUH25"/>
    <mergeCell ref="UTK25:UTL25"/>
    <mergeCell ref="UTM25:UTN25"/>
    <mergeCell ref="UTO25:UTP25"/>
    <mergeCell ref="UTQ25:UTR25"/>
    <mergeCell ref="UTS25:UTT25"/>
    <mergeCell ref="UTU25:UTV25"/>
    <mergeCell ref="USY25:USZ25"/>
    <mergeCell ref="UTA25:UTB25"/>
    <mergeCell ref="UTC25:UTD25"/>
    <mergeCell ref="UTE25:UTF25"/>
    <mergeCell ref="UTG25:UTH25"/>
    <mergeCell ref="UTI25:UTJ25"/>
    <mergeCell ref="USM25:USN25"/>
    <mergeCell ref="USO25:USP25"/>
    <mergeCell ref="USQ25:USR25"/>
    <mergeCell ref="USS25:UST25"/>
    <mergeCell ref="USU25:USV25"/>
    <mergeCell ref="USW25:USX25"/>
    <mergeCell ref="USA25:USB25"/>
    <mergeCell ref="USC25:USD25"/>
    <mergeCell ref="USE25:USF25"/>
    <mergeCell ref="USG25:USH25"/>
    <mergeCell ref="USI25:USJ25"/>
    <mergeCell ref="USK25:USL25"/>
    <mergeCell ref="URO25:URP25"/>
    <mergeCell ref="URQ25:URR25"/>
    <mergeCell ref="URS25:URT25"/>
    <mergeCell ref="URU25:URV25"/>
    <mergeCell ref="URW25:URX25"/>
    <mergeCell ref="URY25:URZ25"/>
    <mergeCell ref="URC25:URD25"/>
    <mergeCell ref="URE25:URF25"/>
    <mergeCell ref="URG25:URH25"/>
    <mergeCell ref="URI25:URJ25"/>
    <mergeCell ref="URK25:URL25"/>
    <mergeCell ref="URM25:URN25"/>
    <mergeCell ref="UQQ25:UQR25"/>
    <mergeCell ref="UQS25:UQT25"/>
    <mergeCell ref="UQU25:UQV25"/>
    <mergeCell ref="UQW25:UQX25"/>
    <mergeCell ref="UQY25:UQZ25"/>
    <mergeCell ref="URA25:URB25"/>
    <mergeCell ref="UQE25:UQF25"/>
    <mergeCell ref="UQG25:UQH25"/>
    <mergeCell ref="UQI25:UQJ25"/>
    <mergeCell ref="UQK25:UQL25"/>
    <mergeCell ref="UQM25:UQN25"/>
    <mergeCell ref="UQO25:UQP25"/>
    <mergeCell ref="UPS25:UPT25"/>
    <mergeCell ref="UPU25:UPV25"/>
    <mergeCell ref="UPW25:UPX25"/>
    <mergeCell ref="UPY25:UPZ25"/>
    <mergeCell ref="UQA25:UQB25"/>
    <mergeCell ref="UQC25:UQD25"/>
    <mergeCell ref="UPG25:UPH25"/>
    <mergeCell ref="UPI25:UPJ25"/>
    <mergeCell ref="UPK25:UPL25"/>
    <mergeCell ref="UPM25:UPN25"/>
    <mergeCell ref="UPO25:UPP25"/>
    <mergeCell ref="UPQ25:UPR25"/>
    <mergeCell ref="UOU25:UOV25"/>
    <mergeCell ref="UOW25:UOX25"/>
    <mergeCell ref="UOY25:UOZ25"/>
    <mergeCell ref="UPA25:UPB25"/>
    <mergeCell ref="UPC25:UPD25"/>
    <mergeCell ref="UPE25:UPF25"/>
    <mergeCell ref="UOI25:UOJ25"/>
    <mergeCell ref="UOK25:UOL25"/>
    <mergeCell ref="UOM25:UON25"/>
    <mergeCell ref="UOO25:UOP25"/>
    <mergeCell ref="UOQ25:UOR25"/>
    <mergeCell ref="UOS25:UOT25"/>
    <mergeCell ref="UNW25:UNX25"/>
    <mergeCell ref="UNY25:UNZ25"/>
    <mergeCell ref="UOA25:UOB25"/>
    <mergeCell ref="UOC25:UOD25"/>
    <mergeCell ref="UOE25:UOF25"/>
    <mergeCell ref="UOG25:UOH25"/>
    <mergeCell ref="UNK25:UNL25"/>
    <mergeCell ref="UNM25:UNN25"/>
    <mergeCell ref="UNO25:UNP25"/>
    <mergeCell ref="UNQ25:UNR25"/>
    <mergeCell ref="UNS25:UNT25"/>
    <mergeCell ref="UNU25:UNV25"/>
    <mergeCell ref="UMY25:UMZ25"/>
    <mergeCell ref="UNA25:UNB25"/>
    <mergeCell ref="UNC25:UND25"/>
    <mergeCell ref="UNE25:UNF25"/>
    <mergeCell ref="UNG25:UNH25"/>
    <mergeCell ref="UNI25:UNJ25"/>
    <mergeCell ref="UMM25:UMN25"/>
    <mergeCell ref="UMO25:UMP25"/>
    <mergeCell ref="UMQ25:UMR25"/>
    <mergeCell ref="UMS25:UMT25"/>
    <mergeCell ref="UMU25:UMV25"/>
    <mergeCell ref="UMW25:UMX25"/>
    <mergeCell ref="UMA25:UMB25"/>
    <mergeCell ref="UMC25:UMD25"/>
    <mergeCell ref="UME25:UMF25"/>
    <mergeCell ref="UMG25:UMH25"/>
    <mergeCell ref="UMI25:UMJ25"/>
    <mergeCell ref="UMK25:UML25"/>
    <mergeCell ref="ULO25:ULP25"/>
    <mergeCell ref="ULQ25:ULR25"/>
    <mergeCell ref="ULS25:ULT25"/>
    <mergeCell ref="ULU25:ULV25"/>
    <mergeCell ref="ULW25:ULX25"/>
    <mergeCell ref="ULY25:ULZ25"/>
    <mergeCell ref="ULC25:ULD25"/>
    <mergeCell ref="ULE25:ULF25"/>
    <mergeCell ref="ULG25:ULH25"/>
    <mergeCell ref="ULI25:ULJ25"/>
    <mergeCell ref="ULK25:ULL25"/>
    <mergeCell ref="ULM25:ULN25"/>
    <mergeCell ref="UKQ25:UKR25"/>
    <mergeCell ref="UKS25:UKT25"/>
    <mergeCell ref="UKU25:UKV25"/>
    <mergeCell ref="UKW25:UKX25"/>
    <mergeCell ref="UKY25:UKZ25"/>
    <mergeCell ref="ULA25:ULB25"/>
    <mergeCell ref="UKE25:UKF25"/>
    <mergeCell ref="UKG25:UKH25"/>
    <mergeCell ref="UKI25:UKJ25"/>
    <mergeCell ref="UKK25:UKL25"/>
    <mergeCell ref="UKM25:UKN25"/>
    <mergeCell ref="UKO25:UKP25"/>
    <mergeCell ref="UJS25:UJT25"/>
    <mergeCell ref="UJU25:UJV25"/>
    <mergeCell ref="UJW25:UJX25"/>
    <mergeCell ref="UJY25:UJZ25"/>
    <mergeCell ref="UKA25:UKB25"/>
    <mergeCell ref="UKC25:UKD25"/>
    <mergeCell ref="UJG25:UJH25"/>
    <mergeCell ref="UJI25:UJJ25"/>
    <mergeCell ref="UJK25:UJL25"/>
    <mergeCell ref="UJM25:UJN25"/>
    <mergeCell ref="UJO25:UJP25"/>
    <mergeCell ref="UJQ25:UJR25"/>
    <mergeCell ref="UIU25:UIV25"/>
    <mergeCell ref="UIW25:UIX25"/>
    <mergeCell ref="UIY25:UIZ25"/>
    <mergeCell ref="UJA25:UJB25"/>
    <mergeCell ref="UJC25:UJD25"/>
    <mergeCell ref="UJE25:UJF25"/>
    <mergeCell ref="UII25:UIJ25"/>
    <mergeCell ref="UIK25:UIL25"/>
    <mergeCell ref="UIM25:UIN25"/>
    <mergeCell ref="UIO25:UIP25"/>
    <mergeCell ref="UIQ25:UIR25"/>
    <mergeCell ref="UIS25:UIT25"/>
    <mergeCell ref="UHW25:UHX25"/>
    <mergeCell ref="UHY25:UHZ25"/>
    <mergeCell ref="UIA25:UIB25"/>
    <mergeCell ref="UIC25:UID25"/>
    <mergeCell ref="UIE25:UIF25"/>
    <mergeCell ref="UIG25:UIH25"/>
    <mergeCell ref="UHK25:UHL25"/>
    <mergeCell ref="UHM25:UHN25"/>
    <mergeCell ref="UHO25:UHP25"/>
    <mergeCell ref="UHQ25:UHR25"/>
    <mergeCell ref="UHS25:UHT25"/>
    <mergeCell ref="UHU25:UHV25"/>
    <mergeCell ref="UGY25:UGZ25"/>
    <mergeCell ref="UHA25:UHB25"/>
    <mergeCell ref="UHC25:UHD25"/>
    <mergeCell ref="UHE25:UHF25"/>
    <mergeCell ref="UHG25:UHH25"/>
    <mergeCell ref="UHI25:UHJ25"/>
    <mergeCell ref="UGM25:UGN25"/>
    <mergeCell ref="UGO25:UGP25"/>
    <mergeCell ref="UGQ25:UGR25"/>
    <mergeCell ref="UGS25:UGT25"/>
    <mergeCell ref="UGU25:UGV25"/>
    <mergeCell ref="UGW25:UGX25"/>
    <mergeCell ref="UGA25:UGB25"/>
    <mergeCell ref="UGC25:UGD25"/>
    <mergeCell ref="UGE25:UGF25"/>
    <mergeCell ref="UGG25:UGH25"/>
    <mergeCell ref="UGI25:UGJ25"/>
    <mergeCell ref="UGK25:UGL25"/>
    <mergeCell ref="UFO25:UFP25"/>
    <mergeCell ref="UFQ25:UFR25"/>
    <mergeCell ref="UFS25:UFT25"/>
    <mergeCell ref="UFU25:UFV25"/>
    <mergeCell ref="UFW25:UFX25"/>
    <mergeCell ref="UFY25:UFZ25"/>
    <mergeCell ref="UFC25:UFD25"/>
    <mergeCell ref="UFE25:UFF25"/>
    <mergeCell ref="UFG25:UFH25"/>
    <mergeCell ref="UFI25:UFJ25"/>
    <mergeCell ref="UFK25:UFL25"/>
    <mergeCell ref="UFM25:UFN25"/>
    <mergeCell ref="UEQ25:UER25"/>
    <mergeCell ref="UES25:UET25"/>
    <mergeCell ref="UEU25:UEV25"/>
    <mergeCell ref="UEW25:UEX25"/>
    <mergeCell ref="UEY25:UEZ25"/>
    <mergeCell ref="UFA25:UFB25"/>
    <mergeCell ref="UEE25:UEF25"/>
    <mergeCell ref="UEG25:UEH25"/>
    <mergeCell ref="UEI25:UEJ25"/>
    <mergeCell ref="UEK25:UEL25"/>
    <mergeCell ref="UEM25:UEN25"/>
    <mergeCell ref="UEO25:UEP25"/>
    <mergeCell ref="UDS25:UDT25"/>
    <mergeCell ref="UDU25:UDV25"/>
    <mergeCell ref="UDW25:UDX25"/>
    <mergeCell ref="UDY25:UDZ25"/>
    <mergeCell ref="UEA25:UEB25"/>
    <mergeCell ref="UEC25:UED25"/>
    <mergeCell ref="UDG25:UDH25"/>
    <mergeCell ref="UDI25:UDJ25"/>
    <mergeCell ref="UDK25:UDL25"/>
    <mergeCell ref="UDM25:UDN25"/>
    <mergeCell ref="UDO25:UDP25"/>
    <mergeCell ref="UDQ25:UDR25"/>
    <mergeCell ref="UCU25:UCV25"/>
    <mergeCell ref="UCW25:UCX25"/>
    <mergeCell ref="UCY25:UCZ25"/>
    <mergeCell ref="UDA25:UDB25"/>
    <mergeCell ref="UDC25:UDD25"/>
    <mergeCell ref="UDE25:UDF25"/>
    <mergeCell ref="UCI25:UCJ25"/>
    <mergeCell ref="UCK25:UCL25"/>
    <mergeCell ref="UCM25:UCN25"/>
    <mergeCell ref="UCO25:UCP25"/>
    <mergeCell ref="UCQ25:UCR25"/>
    <mergeCell ref="UCS25:UCT25"/>
    <mergeCell ref="UBW25:UBX25"/>
    <mergeCell ref="UBY25:UBZ25"/>
    <mergeCell ref="UCA25:UCB25"/>
    <mergeCell ref="UCC25:UCD25"/>
    <mergeCell ref="UCE25:UCF25"/>
    <mergeCell ref="UCG25:UCH25"/>
    <mergeCell ref="UBK25:UBL25"/>
    <mergeCell ref="UBM25:UBN25"/>
    <mergeCell ref="UBO25:UBP25"/>
    <mergeCell ref="UBQ25:UBR25"/>
    <mergeCell ref="UBS25:UBT25"/>
    <mergeCell ref="UBU25:UBV25"/>
    <mergeCell ref="UAY25:UAZ25"/>
    <mergeCell ref="UBA25:UBB25"/>
    <mergeCell ref="UBC25:UBD25"/>
    <mergeCell ref="UBE25:UBF25"/>
    <mergeCell ref="UBG25:UBH25"/>
    <mergeCell ref="UBI25:UBJ25"/>
    <mergeCell ref="UAM25:UAN25"/>
    <mergeCell ref="UAO25:UAP25"/>
    <mergeCell ref="UAQ25:UAR25"/>
    <mergeCell ref="UAS25:UAT25"/>
    <mergeCell ref="UAU25:UAV25"/>
    <mergeCell ref="UAW25:UAX25"/>
    <mergeCell ref="UAA25:UAB25"/>
    <mergeCell ref="UAC25:UAD25"/>
    <mergeCell ref="UAE25:UAF25"/>
    <mergeCell ref="UAG25:UAH25"/>
    <mergeCell ref="UAI25:UAJ25"/>
    <mergeCell ref="UAK25:UAL25"/>
    <mergeCell ref="TZO25:TZP25"/>
    <mergeCell ref="TZQ25:TZR25"/>
    <mergeCell ref="TZS25:TZT25"/>
    <mergeCell ref="TZU25:TZV25"/>
    <mergeCell ref="TZW25:TZX25"/>
    <mergeCell ref="TZY25:TZZ25"/>
    <mergeCell ref="TZC25:TZD25"/>
    <mergeCell ref="TZE25:TZF25"/>
    <mergeCell ref="TZG25:TZH25"/>
    <mergeCell ref="TZI25:TZJ25"/>
    <mergeCell ref="TZK25:TZL25"/>
    <mergeCell ref="TZM25:TZN25"/>
    <mergeCell ref="TYQ25:TYR25"/>
    <mergeCell ref="TYS25:TYT25"/>
    <mergeCell ref="TYU25:TYV25"/>
    <mergeCell ref="TYW25:TYX25"/>
    <mergeCell ref="TYY25:TYZ25"/>
    <mergeCell ref="TZA25:TZB25"/>
    <mergeCell ref="TYE25:TYF25"/>
    <mergeCell ref="TYG25:TYH25"/>
    <mergeCell ref="TYI25:TYJ25"/>
    <mergeCell ref="TYK25:TYL25"/>
    <mergeCell ref="TYM25:TYN25"/>
    <mergeCell ref="TYO25:TYP25"/>
    <mergeCell ref="TXS25:TXT25"/>
    <mergeCell ref="TXU25:TXV25"/>
    <mergeCell ref="TXW25:TXX25"/>
    <mergeCell ref="TXY25:TXZ25"/>
    <mergeCell ref="TYA25:TYB25"/>
    <mergeCell ref="TYC25:TYD25"/>
    <mergeCell ref="TXG25:TXH25"/>
    <mergeCell ref="TXI25:TXJ25"/>
    <mergeCell ref="TXK25:TXL25"/>
    <mergeCell ref="TXM25:TXN25"/>
    <mergeCell ref="TXO25:TXP25"/>
    <mergeCell ref="TXQ25:TXR25"/>
    <mergeCell ref="TWU25:TWV25"/>
    <mergeCell ref="TWW25:TWX25"/>
    <mergeCell ref="TWY25:TWZ25"/>
    <mergeCell ref="TXA25:TXB25"/>
    <mergeCell ref="TXC25:TXD25"/>
    <mergeCell ref="TXE25:TXF25"/>
    <mergeCell ref="TWI25:TWJ25"/>
    <mergeCell ref="TWK25:TWL25"/>
    <mergeCell ref="TWM25:TWN25"/>
    <mergeCell ref="TWO25:TWP25"/>
    <mergeCell ref="TWQ25:TWR25"/>
    <mergeCell ref="TWS25:TWT25"/>
    <mergeCell ref="TVW25:TVX25"/>
    <mergeCell ref="TVY25:TVZ25"/>
    <mergeCell ref="TWA25:TWB25"/>
    <mergeCell ref="TWC25:TWD25"/>
    <mergeCell ref="TWE25:TWF25"/>
    <mergeCell ref="TWG25:TWH25"/>
    <mergeCell ref="TVK25:TVL25"/>
    <mergeCell ref="TVM25:TVN25"/>
    <mergeCell ref="TVO25:TVP25"/>
    <mergeCell ref="TVQ25:TVR25"/>
    <mergeCell ref="TVS25:TVT25"/>
    <mergeCell ref="TVU25:TVV25"/>
    <mergeCell ref="TUY25:TUZ25"/>
    <mergeCell ref="TVA25:TVB25"/>
    <mergeCell ref="TVC25:TVD25"/>
    <mergeCell ref="TVE25:TVF25"/>
    <mergeCell ref="TVG25:TVH25"/>
    <mergeCell ref="TVI25:TVJ25"/>
    <mergeCell ref="TUM25:TUN25"/>
    <mergeCell ref="TUO25:TUP25"/>
    <mergeCell ref="TUQ25:TUR25"/>
    <mergeCell ref="TUS25:TUT25"/>
    <mergeCell ref="TUU25:TUV25"/>
    <mergeCell ref="TUW25:TUX25"/>
    <mergeCell ref="TUA25:TUB25"/>
    <mergeCell ref="TUC25:TUD25"/>
    <mergeCell ref="TUE25:TUF25"/>
    <mergeCell ref="TUG25:TUH25"/>
    <mergeCell ref="TUI25:TUJ25"/>
    <mergeCell ref="TUK25:TUL25"/>
    <mergeCell ref="TTO25:TTP25"/>
    <mergeCell ref="TTQ25:TTR25"/>
    <mergeCell ref="TTS25:TTT25"/>
    <mergeCell ref="TTU25:TTV25"/>
    <mergeCell ref="TTW25:TTX25"/>
    <mergeCell ref="TTY25:TTZ25"/>
    <mergeCell ref="TTC25:TTD25"/>
    <mergeCell ref="TTE25:TTF25"/>
    <mergeCell ref="TTG25:TTH25"/>
    <mergeCell ref="TTI25:TTJ25"/>
    <mergeCell ref="TTK25:TTL25"/>
    <mergeCell ref="TTM25:TTN25"/>
    <mergeCell ref="TSQ25:TSR25"/>
    <mergeCell ref="TSS25:TST25"/>
    <mergeCell ref="TSU25:TSV25"/>
    <mergeCell ref="TSW25:TSX25"/>
    <mergeCell ref="TSY25:TSZ25"/>
    <mergeCell ref="TTA25:TTB25"/>
    <mergeCell ref="TSE25:TSF25"/>
    <mergeCell ref="TSG25:TSH25"/>
    <mergeCell ref="TSI25:TSJ25"/>
    <mergeCell ref="TSK25:TSL25"/>
    <mergeCell ref="TSM25:TSN25"/>
    <mergeCell ref="TSO25:TSP25"/>
    <mergeCell ref="TRS25:TRT25"/>
    <mergeCell ref="TRU25:TRV25"/>
    <mergeCell ref="TRW25:TRX25"/>
    <mergeCell ref="TRY25:TRZ25"/>
    <mergeCell ref="TSA25:TSB25"/>
    <mergeCell ref="TSC25:TSD25"/>
    <mergeCell ref="TRG25:TRH25"/>
    <mergeCell ref="TRI25:TRJ25"/>
    <mergeCell ref="TRK25:TRL25"/>
    <mergeCell ref="TRM25:TRN25"/>
    <mergeCell ref="TRO25:TRP25"/>
    <mergeCell ref="TRQ25:TRR25"/>
    <mergeCell ref="TQU25:TQV25"/>
    <mergeCell ref="TQW25:TQX25"/>
    <mergeCell ref="TQY25:TQZ25"/>
    <mergeCell ref="TRA25:TRB25"/>
    <mergeCell ref="TRC25:TRD25"/>
    <mergeCell ref="TRE25:TRF25"/>
    <mergeCell ref="TQI25:TQJ25"/>
    <mergeCell ref="TQK25:TQL25"/>
    <mergeCell ref="TQM25:TQN25"/>
    <mergeCell ref="TQO25:TQP25"/>
    <mergeCell ref="TQQ25:TQR25"/>
    <mergeCell ref="TQS25:TQT25"/>
    <mergeCell ref="TPW25:TPX25"/>
    <mergeCell ref="TPY25:TPZ25"/>
    <mergeCell ref="TQA25:TQB25"/>
    <mergeCell ref="TQC25:TQD25"/>
    <mergeCell ref="TQE25:TQF25"/>
    <mergeCell ref="TQG25:TQH25"/>
    <mergeCell ref="TPK25:TPL25"/>
    <mergeCell ref="TPM25:TPN25"/>
    <mergeCell ref="TPO25:TPP25"/>
    <mergeCell ref="TPQ25:TPR25"/>
    <mergeCell ref="TPS25:TPT25"/>
    <mergeCell ref="TPU25:TPV25"/>
    <mergeCell ref="TOY25:TOZ25"/>
    <mergeCell ref="TPA25:TPB25"/>
    <mergeCell ref="TPC25:TPD25"/>
    <mergeCell ref="TPE25:TPF25"/>
    <mergeCell ref="TPG25:TPH25"/>
    <mergeCell ref="TPI25:TPJ25"/>
    <mergeCell ref="TOM25:TON25"/>
    <mergeCell ref="TOO25:TOP25"/>
    <mergeCell ref="TOQ25:TOR25"/>
    <mergeCell ref="TOS25:TOT25"/>
    <mergeCell ref="TOU25:TOV25"/>
    <mergeCell ref="TOW25:TOX25"/>
    <mergeCell ref="TOA25:TOB25"/>
    <mergeCell ref="TOC25:TOD25"/>
    <mergeCell ref="TOE25:TOF25"/>
    <mergeCell ref="TOG25:TOH25"/>
    <mergeCell ref="TOI25:TOJ25"/>
    <mergeCell ref="TOK25:TOL25"/>
    <mergeCell ref="TNO25:TNP25"/>
    <mergeCell ref="TNQ25:TNR25"/>
    <mergeCell ref="TNS25:TNT25"/>
    <mergeCell ref="TNU25:TNV25"/>
    <mergeCell ref="TNW25:TNX25"/>
    <mergeCell ref="TNY25:TNZ25"/>
    <mergeCell ref="TNC25:TND25"/>
    <mergeCell ref="TNE25:TNF25"/>
    <mergeCell ref="TNG25:TNH25"/>
    <mergeCell ref="TNI25:TNJ25"/>
    <mergeCell ref="TNK25:TNL25"/>
    <mergeCell ref="TNM25:TNN25"/>
    <mergeCell ref="TMQ25:TMR25"/>
    <mergeCell ref="TMS25:TMT25"/>
    <mergeCell ref="TMU25:TMV25"/>
    <mergeCell ref="TMW25:TMX25"/>
    <mergeCell ref="TMY25:TMZ25"/>
    <mergeCell ref="TNA25:TNB25"/>
    <mergeCell ref="TME25:TMF25"/>
    <mergeCell ref="TMG25:TMH25"/>
    <mergeCell ref="TMI25:TMJ25"/>
    <mergeCell ref="TMK25:TML25"/>
    <mergeCell ref="TMM25:TMN25"/>
    <mergeCell ref="TMO25:TMP25"/>
    <mergeCell ref="TLS25:TLT25"/>
    <mergeCell ref="TLU25:TLV25"/>
    <mergeCell ref="TLW25:TLX25"/>
    <mergeCell ref="TLY25:TLZ25"/>
    <mergeCell ref="TMA25:TMB25"/>
    <mergeCell ref="TMC25:TMD25"/>
    <mergeCell ref="TLG25:TLH25"/>
    <mergeCell ref="TLI25:TLJ25"/>
    <mergeCell ref="TLK25:TLL25"/>
    <mergeCell ref="TLM25:TLN25"/>
    <mergeCell ref="TLO25:TLP25"/>
    <mergeCell ref="TLQ25:TLR25"/>
    <mergeCell ref="TKU25:TKV25"/>
    <mergeCell ref="TKW25:TKX25"/>
    <mergeCell ref="TKY25:TKZ25"/>
    <mergeCell ref="TLA25:TLB25"/>
    <mergeCell ref="TLC25:TLD25"/>
    <mergeCell ref="TLE25:TLF25"/>
    <mergeCell ref="TKI25:TKJ25"/>
    <mergeCell ref="TKK25:TKL25"/>
    <mergeCell ref="TKM25:TKN25"/>
    <mergeCell ref="TKO25:TKP25"/>
    <mergeCell ref="TKQ25:TKR25"/>
    <mergeCell ref="TKS25:TKT25"/>
    <mergeCell ref="TJW25:TJX25"/>
    <mergeCell ref="TJY25:TJZ25"/>
    <mergeCell ref="TKA25:TKB25"/>
    <mergeCell ref="TKC25:TKD25"/>
    <mergeCell ref="TKE25:TKF25"/>
    <mergeCell ref="TKG25:TKH25"/>
    <mergeCell ref="TJK25:TJL25"/>
    <mergeCell ref="TJM25:TJN25"/>
    <mergeCell ref="TJO25:TJP25"/>
    <mergeCell ref="TJQ25:TJR25"/>
    <mergeCell ref="TJS25:TJT25"/>
    <mergeCell ref="TJU25:TJV25"/>
    <mergeCell ref="TIY25:TIZ25"/>
    <mergeCell ref="TJA25:TJB25"/>
    <mergeCell ref="TJC25:TJD25"/>
    <mergeCell ref="TJE25:TJF25"/>
    <mergeCell ref="TJG25:TJH25"/>
    <mergeCell ref="TJI25:TJJ25"/>
    <mergeCell ref="TIM25:TIN25"/>
    <mergeCell ref="TIO25:TIP25"/>
    <mergeCell ref="TIQ25:TIR25"/>
    <mergeCell ref="TIS25:TIT25"/>
    <mergeCell ref="TIU25:TIV25"/>
    <mergeCell ref="TIW25:TIX25"/>
    <mergeCell ref="TIA25:TIB25"/>
    <mergeCell ref="TIC25:TID25"/>
    <mergeCell ref="TIE25:TIF25"/>
    <mergeCell ref="TIG25:TIH25"/>
    <mergeCell ref="TII25:TIJ25"/>
    <mergeCell ref="TIK25:TIL25"/>
    <mergeCell ref="THO25:THP25"/>
    <mergeCell ref="THQ25:THR25"/>
    <mergeCell ref="THS25:THT25"/>
    <mergeCell ref="THU25:THV25"/>
    <mergeCell ref="THW25:THX25"/>
    <mergeCell ref="THY25:THZ25"/>
    <mergeCell ref="THC25:THD25"/>
    <mergeCell ref="THE25:THF25"/>
    <mergeCell ref="THG25:THH25"/>
    <mergeCell ref="THI25:THJ25"/>
    <mergeCell ref="THK25:THL25"/>
    <mergeCell ref="THM25:THN25"/>
    <mergeCell ref="TGQ25:TGR25"/>
    <mergeCell ref="TGS25:TGT25"/>
    <mergeCell ref="TGU25:TGV25"/>
    <mergeCell ref="TGW25:TGX25"/>
    <mergeCell ref="TGY25:TGZ25"/>
    <mergeCell ref="THA25:THB25"/>
    <mergeCell ref="TGE25:TGF25"/>
    <mergeCell ref="TGG25:TGH25"/>
    <mergeCell ref="TGI25:TGJ25"/>
    <mergeCell ref="TGK25:TGL25"/>
    <mergeCell ref="TGM25:TGN25"/>
    <mergeCell ref="TGO25:TGP25"/>
    <mergeCell ref="TFS25:TFT25"/>
    <mergeCell ref="TFU25:TFV25"/>
    <mergeCell ref="TFW25:TFX25"/>
    <mergeCell ref="TFY25:TFZ25"/>
    <mergeCell ref="TGA25:TGB25"/>
    <mergeCell ref="TGC25:TGD25"/>
    <mergeCell ref="TFG25:TFH25"/>
    <mergeCell ref="TFI25:TFJ25"/>
    <mergeCell ref="TFK25:TFL25"/>
    <mergeCell ref="TFM25:TFN25"/>
    <mergeCell ref="TFO25:TFP25"/>
    <mergeCell ref="TFQ25:TFR25"/>
    <mergeCell ref="TEU25:TEV25"/>
    <mergeCell ref="TEW25:TEX25"/>
    <mergeCell ref="TEY25:TEZ25"/>
    <mergeCell ref="TFA25:TFB25"/>
    <mergeCell ref="TFC25:TFD25"/>
    <mergeCell ref="TFE25:TFF25"/>
    <mergeCell ref="TEI25:TEJ25"/>
    <mergeCell ref="TEK25:TEL25"/>
    <mergeCell ref="TEM25:TEN25"/>
    <mergeCell ref="TEO25:TEP25"/>
    <mergeCell ref="TEQ25:TER25"/>
    <mergeCell ref="TES25:TET25"/>
    <mergeCell ref="TDW25:TDX25"/>
    <mergeCell ref="TDY25:TDZ25"/>
    <mergeCell ref="TEA25:TEB25"/>
    <mergeCell ref="TEC25:TED25"/>
    <mergeCell ref="TEE25:TEF25"/>
    <mergeCell ref="TEG25:TEH25"/>
    <mergeCell ref="TDK25:TDL25"/>
    <mergeCell ref="TDM25:TDN25"/>
    <mergeCell ref="TDO25:TDP25"/>
    <mergeCell ref="TDQ25:TDR25"/>
    <mergeCell ref="TDS25:TDT25"/>
    <mergeCell ref="TDU25:TDV25"/>
    <mergeCell ref="TCY25:TCZ25"/>
    <mergeCell ref="TDA25:TDB25"/>
    <mergeCell ref="TDC25:TDD25"/>
    <mergeCell ref="TDE25:TDF25"/>
    <mergeCell ref="TDG25:TDH25"/>
    <mergeCell ref="TDI25:TDJ25"/>
    <mergeCell ref="TCM25:TCN25"/>
    <mergeCell ref="TCO25:TCP25"/>
    <mergeCell ref="TCQ25:TCR25"/>
    <mergeCell ref="TCS25:TCT25"/>
    <mergeCell ref="TCU25:TCV25"/>
    <mergeCell ref="TCW25:TCX25"/>
    <mergeCell ref="TCA25:TCB25"/>
    <mergeCell ref="TCC25:TCD25"/>
    <mergeCell ref="TCE25:TCF25"/>
    <mergeCell ref="TCG25:TCH25"/>
    <mergeCell ref="TCI25:TCJ25"/>
    <mergeCell ref="TCK25:TCL25"/>
    <mergeCell ref="TBO25:TBP25"/>
    <mergeCell ref="TBQ25:TBR25"/>
    <mergeCell ref="TBS25:TBT25"/>
    <mergeCell ref="TBU25:TBV25"/>
    <mergeCell ref="TBW25:TBX25"/>
    <mergeCell ref="TBY25:TBZ25"/>
    <mergeCell ref="TBC25:TBD25"/>
    <mergeCell ref="TBE25:TBF25"/>
    <mergeCell ref="TBG25:TBH25"/>
    <mergeCell ref="TBI25:TBJ25"/>
    <mergeCell ref="TBK25:TBL25"/>
    <mergeCell ref="TBM25:TBN25"/>
    <mergeCell ref="TAQ25:TAR25"/>
    <mergeCell ref="TAS25:TAT25"/>
    <mergeCell ref="TAU25:TAV25"/>
    <mergeCell ref="TAW25:TAX25"/>
    <mergeCell ref="TAY25:TAZ25"/>
    <mergeCell ref="TBA25:TBB25"/>
    <mergeCell ref="TAE25:TAF25"/>
    <mergeCell ref="TAG25:TAH25"/>
    <mergeCell ref="TAI25:TAJ25"/>
    <mergeCell ref="TAK25:TAL25"/>
    <mergeCell ref="TAM25:TAN25"/>
    <mergeCell ref="TAO25:TAP25"/>
    <mergeCell ref="SZS25:SZT25"/>
    <mergeCell ref="SZU25:SZV25"/>
    <mergeCell ref="SZW25:SZX25"/>
    <mergeCell ref="SZY25:SZZ25"/>
    <mergeCell ref="TAA25:TAB25"/>
    <mergeCell ref="TAC25:TAD25"/>
    <mergeCell ref="SZG25:SZH25"/>
    <mergeCell ref="SZI25:SZJ25"/>
    <mergeCell ref="SZK25:SZL25"/>
    <mergeCell ref="SZM25:SZN25"/>
    <mergeCell ref="SZO25:SZP25"/>
    <mergeCell ref="SZQ25:SZR25"/>
    <mergeCell ref="SYU25:SYV25"/>
    <mergeCell ref="SYW25:SYX25"/>
    <mergeCell ref="SYY25:SYZ25"/>
    <mergeCell ref="SZA25:SZB25"/>
    <mergeCell ref="SZC25:SZD25"/>
    <mergeCell ref="SZE25:SZF25"/>
    <mergeCell ref="SYI25:SYJ25"/>
    <mergeCell ref="SYK25:SYL25"/>
    <mergeCell ref="SYM25:SYN25"/>
    <mergeCell ref="SYO25:SYP25"/>
    <mergeCell ref="SYQ25:SYR25"/>
    <mergeCell ref="SYS25:SYT25"/>
    <mergeCell ref="SXW25:SXX25"/>
    <mergeCell ref="SXY25:SXZ25"/>
    <mergeCell ref="SYA25:SYB25"/>
    <mergeCell ref="SYC25:SYD25"/>
    <mergeCell ref="SYE25:SYF25"/>
    <mergeCell ref="SYG25:SYH25"/>
    <mergeCell ref="SXK25:SXL25"/>
    <mergeCell ref="SXM25:SXN25"/>
    <mergeCell ref="SXO25:SXP25"/>
    <mergeCell ref="SXQ25:SXR25"/>
    <mergeCell ref="SXS25:SXT25"/>
    <mergeCell ref="SXU25:SXV25"/>
    <mergeCell ref="SWY25:SWZ25"/>
    <mergeCell ref="SXA25:SXB25"/>
    <mergeCell ref="SXC25:SXD25"/>
    <mergeCell ref="SXE25:SXF25"/>
    <mergeCell ref="SXG25:SXH25"/>
    <mergeCell ref="SXI25:SXJ25"/>
    <mergeCell ref="SWM25:SWN25"/>
    <mergeCell ref="SWO25:SWP25"/>
    <mergeCell ref="SWQ25:SWR25"/>
    <mergeCell ref="SWS25:SWT25"/>
    <mergeCell ref="SWU25:SWV25"/>
    <mergeCell ref="SWW25:SWX25"/>
    <mergeCell ref="SWA25:SWB25"/>
    <mergeCell ref="SWC25:SWD25"/>
    <mergeCell ref="SWE25:SWF25"/>
    <mergeCell ref="SWG25:SWH25"/>
    <mergeCell ref="SWI25:SWJ25"/>
    <mergeCell ref="SWK25:SWL25"/>
    <mergeCell ref="SVO25:SVP25"/>
    <mergeCell ref="SVQ25:SVR25"/>
    <mergeCell ref="SVS25:SVT25"/>
    <mergeCell ref="SVU25:SVV25"/>
    <mergeCell ref="SVW25:SVX25"/>
    <mergeCell ref="SVY25:SVZ25"/>
    <mergeCell ref="SVC25:SVD25"/>
    <mergeCell ref="SVE25:SVF25"/>
    <mergeCell ref="SVG25:SVH25"/>
    <mergeCell ref="SVI25:SVJ25"/>
    <mergeCell ref="SVK25:SVL25"/>
    <mergeCell ref="SVM25:SVN25"/>
    <mergeCell ref="SUQ25:SUR25"/>
    <mergeCell ref="SUS25:SUT25"/>
    <mergeCell ref="SUU25:SUV25"/>
    <mergeCell ref="SUW25:SUX25"/>
    <mergeCell ref="SUY25:SUZ25"/>
    <mergeCell ref="SVA25:SVB25"/>
    <mergeCell ref="SUE25:SUF25"/>
    <mergeCell ref="SUG25:SUH25"/>
    <mergeCell ref="SUI25:SUJ25"/>
    <mergeCell ref="SUK25:SUL25"/>
    <mergeCell ref="SUM25:SUN25"/>
    <mergeCell ref="SUO25:SUP25"/>
    <mergeCell ref="STS25:STT25"/>
    <mergeCell ref="STU25:STV25"/>
    <mergeCell ref="STW25:STX25"/>
    <mergeCell ref="STY25:STZ25"/>
    <mergeCell ref="SUA25:SUB25"/>
    <mergeCell ref="SUC25:SUD25"/>
    <mergeCell ref="STG25:STH25"/>
    <mergeCell ref="STI25:STJ25"/>
    <mergeCell ref="STK25:STL25"/>
    <mergeCell ref="STM25:STN25"/>
    <mergeCell ref="STO25:STP25"/>
    <mergeCell ref="STQ25:STR25"/>
    <mergeCell ref="SSU25:SSV25"/>
    <mergeCell ref="SSW25:SSX25"/>
    <mergeCell ref="SSY25:SSZ25"/>
    <mergeCell ref="STA25:STB25"/>
    <mergeCell ref="STC25:STD25"/>
    <mergeCell ref="STE25:STF25"/>
    <mergeCell ref="SSI25:SSJ25"/>
    <mergeCell ref="SSK25:SSL25"/>
    <mergeCell ref="SSM25:SSN25"/>
    <mergeCell ref="SSO25:SSP25"/>
    <mergeCell ref="SSQ25:SSR25"/>
    <mergeCell ref="SSS25:SST25"/>
    <mergeCell ref="SRW25:SRX25"/>
    <mergeCell ref="SRY25:SRZ25"/>
    <mergeCell ref="SSA25:SSB25"/>
    <mergeCell ref="SSC25:SSD25"/>
    <mergeCell ref="SSE25:SSF25"/>
    <mergeCell ref="SSG25:SSH25"/>
    <mergeCell ref="SRK25:SRL25"/>
    <mergeCell ref="SRM25:SRN25"/>
    <mergeCell ref="SRO25:SRP25"/>
    <mergeCell ref="SRQ25:SRR25"/>
    <mergeCell ref="SRS25:SRT25"/>
    <mergeCell ref="SRU25:SRV25"/>
    <mergeCell ref="SQY25:SQZ25"/>
    <mergeCell ref="SRA25:SRB25"/>
    <mergeCell ref="SRC25:SRD25"/>
    <mergeCell ref="SRE25:SRF25"/>
    <mergeCell ref="SRG25:SRH25"/>
    <mergeCell ref="SRI25:SRJ25"/>
    <mergeCell ref="SQM25:SQN25"/>
    <mergeCell ref="SQO25:SQP25"/>
    <mergeCell ref="SQQ25:SQR25"/>
    <mergeCell ref="SQS25:SQT25"/>
    <mergeCell ref="SQU25:SQV25"/>
    <mergeCell ref="SQW25:SQX25"/>
    <mergeCell ref="SQA25:SQB25"/>
    <mergeCell ref="SQC25:SQD25"/>
    <mergeCell ref="SQE25:SQF25"/>
    <mergeCell ref="SQG25:SQH25"/>
    <mergeCell ref="SQI25:SQJ25"/>
    <mergeCell ref="SQK25:SQL25"/>
    <mergeCell ref="SPO25:SPP25"/>
    <mergeCell ref="SPQ25:SPR25"/>
    <mergeCell ref="SPS25:SPT25"/>
    <mergeCell ref="SPU25:SPV25"/>
    <mergeCell ref="SPW25:SPX25"/>
    <mergeCell ref="SPY25:SPZ25"/>
    <mergeCell ref="SPC25:SPD25"/>
    <mergeCell ref="SPE25:SPF25"/>
    <mergeCell ref="SPG25:SPH25"/>
    <mergeCell ref="SPI25:SPJ25"/>
    <mergeCell ref="SPK25:SPL25"/>
    <mergeCell ref="SPM25:SPN25"/>
    <mergeCell ref="SOQ25:SOR25"/>
    <mergeCell ref="SOS25:SOT25"/>
    <mergeCell ref="SOU25:SOV25"/>
    <mergeCell ref="SOW25:SOX25"/>
    <mergeCell ref="SOY25:SOZ25"/>
    <mergeCell ref="SPA25:SPB25"/>
    <mergeCell ref="SOE25:SOF25"/>
    <mergeCell ref="SOG25:SOH25"/>
    <mergeCell ref="SOI25:SOJ25"/>
    <mergeCell ref="SOK25:SOL25"/>
    <mergeCell ref="SOM25:SON25"/>
    <mergeCell ref="SOO25:SOP25"/>
    <mergeCell ref="SNS25:SNT25"/>
    <mergeCell ref="SNU25:SNV25"/>
    <mergeCell ref="SNW25:SNX25"/>
    <mergeCell ref="SNY25:SNZ25"/>
    <mergeCell ref="SOA25:SOB25"/>
    <mergeCell ref="SOC25:SOD25"/>
    <mergeCell ref="SNG25:SNH25"/>
    <mergeCell ref="SNI25:SNJ25"/>
    <mergeCell ref="SNK25:SNL25"/>
    <mergeCell ref="SNM25:SNN25"/>
    <mergeCell ref="SNO25:SNP25"/>
    <mergeCell ref="SNQ25:SNR25"/>
    <mergeCell ref="SMU25:SMV25"/>
    <mergeCell ref="SMW25:SMX25"/>
    <mergeCell ref="SMY25:SMZ25"/>
    <mergeCell ref="SNA25:SNB25"/>
    <mergeCell ref="SNC25:SND25"/>
    <mergeCell ref="SNE25:SNF25"/>
    <mergeCell ref="SMI25:SMJ25"/>
    <mergeCell ref="SMK25:SML25"/>
    <mergeCell ref="SMM25:SMN25"/>
    <mergeCell ref="SMO25:SMP25"/>
    <mergeCell ref="SMQ25:SMR25"/>
    <mergeCell ref="SMS25:SMT25"/>
    <mergeCell ref="SLW25:SLX25"/>
    <mergeCell ref="SLY25:SLZ25"/>
    <mergeCell ref="SMA25:SMB25"/>
    <mergeCell ref="SMC25:SMD25"/>
    <mergeCell ref="SME25:SMF25"/>
    <mergeCell ref="SMG25:SMH25"/>
    <mergeCell ref="SLK25:SLL25"/>
    <mergeCell ref="SLM25:SLN25"/>
    <mergeCell ref="SLO25:SLP25"/>
    <mergeCell ref="SLQ25:SLR25"/>
    <mergeCell ref="SLS25:SLT25"/>
    <mergeCell ref="SLU25:SLV25"/>
    <mergeCell ref="SKY25:SKZ25"/>
    <mergeCell ref="SLA25:SLB25"/>
    <mergeCell ref="SLC25:SLD25"/>
    <mergeCell ref="SLE25:SLF25"/>
    <mergeCell ref="SLG25:SLH25"/>
    <mergeCell ref="SLI25:SLJ25"/>
    <mergeCell ref="SKM25:SKN25"/>
    <mergeCell ref="SKO25:SKP25"/>
    <mergeCell ref="SKQ25:SKR25"/>
    <mergeCell ref="SKS25:SKT25"/>
    <mergeCell ref="SKU25:SKV25"/>
    <mergeCell ref="SKW25:SKX25"/>
    <mergeCell ref="SKA25:SKB25"/>
    <mergeCell ref="SKC25:SKD25"/>
    <mergeCell ref="SKE25:SKF25"/>
    <mergeCell ref="SKG25:SKH25"/>
    <mergeCell ref="SKI25:SKJ25"/>
    <mergeCell ref="SKK25:SKL25"/>
    <mergeCell ref="SJO25:SJP25"/>
    <mergeCell ref="SJQ25:SJR25"/>
    <mergeCell ref="SJS25:SJT25"/>
    <mergeCell ref="SJU25:SJV25"/>
    <mergeCell ref="SJW25:SJX25"/>
    <mergeCell ref="SJY25:SJZ25"/>
    <mergeCell ref="SJC25:SJD25"/>
    <mergeCell ref="SJE25:SJF25"/>
    <mergeCell ref="SJG25:SJH25"/>
    <mergeCell ref="SJI25:SJJ25"/>
    <mergeCell ref="SJK25:SJL25"/>
    <mergeCell ref="SJM25:SJN25"/>
    <mergeCell ref="SIQ25:SIR25"/>
    <mergeCell ref="SIS25:SIT25"/>
    <mergeCell ref="SIU25:SIV25"/>
    <mergeCell ref="SIW25:SIX25"/>
    <mergeCell ref="SIY25:SIZ25"/>
    <mergeCell ref="SJA25:SJB25"/>
    <mergeCell ref="SIE25:SIF25"/>
    <mergeCell ref="SIG25:SIH25"/>
    <mergeCell ref="SII25:SIJ25"/>
    <mergeCell ref="SIK25:SIL25"/>
    <mergeCell ref="SIM25:SIN25"/>
    <mergeCell ref="SIO25:SIP25"/>
    <mergeCell ref="SHS25:SHT25"/>
    <mergeCell ref="SHU25:SHV25"/>
    <mergeCell ref="SHW25:SHX25"/>
    <mergeCell ref="SHY25:SHZ25"/>
    <mergeCell ref="SIA25:SIB25"/>
    <mergeCell ref="SIC25:SID25"/>
    <mergeCell ref="SHG25:SHH25"/>
    <mergeCell ref="SHI25:SHJ25"/>
    <mergeCell ref="SHK25:SHL25"/>
    <mergeCell ref="SHM25:SHN25"/>
    <mergeCell ref="SHO25:SHP25"/>
    <mergeCell ref="SHQ25:SHR25"/>
    <mergeCell ref="SGU25:SGV25"/>
    <mergeCell ref="SGW25:SGX25"/>
    <mergeCell ref="SGY25:SGZ25"/>
    <mergeCell ref="SHA25:SHB25"/>
    <mergeCell ref="SHC25:SHD25"/>
    <mergeCell ref="SHE25:SHF25"/>
    <mergeCell ref="SGI25:SGJ25"/>
    <mergeCell ref="SGK25:SGL25"/>
    <mergeCell ref="SGM25:SGN25"/>
    <mergeCell ref="SGO25:SGP25"/>
    <mergeCell ref="SGQ25:SGR25"/>
    <mergeCell ref="SGS25:SGT25"/>
    <mergeCell ref="SFW25:SFX25"/>
    <mergeCell ref="SFY25:SFZ25"/>
    <mergeCell ref="SGA25:SGB25"/>
    <mergeCell ref="SGC25:SGD25"/>
    <mergeCell ref="SGE25:SGF25"/>
    <mergeCell ref="SGG25:SGH25"/>
    <mergeCell ref="SFK25:SFL25"/>
    <mergeCell ref="SFM25:SFN25"/>
    <mergeCell ref="SFO25:SFP25"/>
    <mergeCell ref="SFQ25:SFR25"/>
    <mergeCell ref="SFS25:SFT25"/>
    <mergeCell ref="SFU25:SFV25"/>
    <mergeCell ref="SEY25:SEZ25"/>
    <mergeCell ref="SFA25:SFB25"/>
    <mergeCell ref="SFC25:SFD25"/>
    <mergeCell ref="SFE25:SFF25"/>
    <mergeCell ref="SFG25:SFH25"/>
    <mergeCell ref="SFI25:SFJ25"/>
    <mergeCell ref="SEM25:SEN25"/>
    <mergeCell ref="SEO25:SEP25"/>
    <mergeCell ref="SEQ25:SER25"/>
    <mergeCell ref="SES25:SET25"/>
    <mergeCell ref="SEU25:SEV25"/>
    <mergeCell ref="SEW25:SEX25"/>
    <mergeCell ref="SEA25:SEB25"/>
    <mergeCell ref="SEC25:SED25"/>
    <mergeCell ref="SEE25:SEF25"/>
    <mergeCell ref="SEG25:SEH25"/>
    <mergeCell ref="SEI25:SEJ25"/>
    <mergeCell ref="SEK25:SEL25"/>
    <mergeCell ref="SDO25:SDP25"/>
    <mergeCell ref="SDQ25:SDR25"/>
    <mergeCell ref="SDS25:SDT25"/>
    <mergeCell ref="SDU25:SDV25"/>
    <mergeCell ref="SDW25:SDX25"/>
    <mergeCell ref="SDY25:SDZ25"/>
    <mergeCell ref="SDC25:SDD25"/>
    <mergeCell ref="SDE25:SDF25"/>
    <mergeCell ref="SDG25:SDH25"/>
    <mergeCell ref="SDI25:SDJ25"/>
    <mergeCell ref="SDK25:SDL25"/>
    <mergeCell ref="SDM25:SDN25"/>
    <mergeCell ref="SCQ25:SCR25"/>
    <mergeCell ref="SCS25:SCT25"/>
    <mergeCell ref="SCU25:SCV25"/>
    <mergeCell ref="SCW25:SCX25"/>
    <mergeCell ref="SCY25:SCZ25"/>
    <mergeCell ref="SDA25:SDB25"/>
    <mergeCell ref="SCE25:SCF25"/>
    <mergeCell ref="SCG25:SCH25"/>
    <mergeCell ref="SCI25:SCJ25"/>
    <mergeCell ref="SCK25:SCL25"/>
    <mergeCell ref="SCM25:SCN25"/>
    <mergeCell ref="SCO25:SCP25"/>
    <mergeCell ref="SBS25:SBT25"/>
    <mergeCell ref="SBU25:SBV25"/>
    <mergeCell ref="SBW25:SBX25"/>
    <mergeCell ref="SBY25:SBZ25"/>
    <mergeCell ref="SCA25:SCB25"/>
    <mergeCell ref="SCC25:SCD25"/>
    <mergeCell ref="SBG25:SBH25"/>
    <mergeCell ref="SBI25:SBJ25"/>
    <mergeCell ref="SBK25:SBL25"/>
    <mergeCell ref="SBM25:SBN25"/>
    <mergeCell ref="SBO25:SBP25"/>
    <mergeCell ref="SBQ25:SBR25"/>
    <mergeCell ref="SAU25:SAV25"/>
    <mergeCell ref="SAW25:SAX25"/>
    <mergeCell ref="SAY25:SAZ25"/>
    <mergeCell ref="SBA25:SBB25"/>
    <mergeCell ref="SBC25:SBD25"/>
    <mergeCell ref="SBE25:SBF25"/>
    <mergeCell ref="SAI25:SAJ25"/>
    <mergeCell ref="SAK25:SAL25"/>
    <mergeCell ref="SAM25:SAN25"/>
    <mergeCell ref="SAO25:SAP25"/>
    <mergeCell ref="SAQ25:SAR25"/>
    <mergeCell ref="SAS25:SAT25"/>
    <mergeCell ref="RZW25:RZX25"/>
    <mergeCell ref="RZY25:RZZ25"/>
    <mergeCell ref="SAA25:SAB25"/>
    <mergeCell ref="SAC25:SAD25"/>
    <mergeCell ref="SAE25:SAF25"/>
    <mergeCell ref="SAG25:SAH25"/>
    <mergeCell ref="RZK25:RZL25"/>
    <mergeCell ref="RZM25:RZN25"/>
    <mergeCell ref="RZO25:RZP25"/>
    <mergeCell ref="RZQ25:RZR25"/>
    <mergeCell ref="RZS25:RZT25"/>
    <mergeCell ref="RZU25:RZV25"/>
    <mergeCell ref="RYY25:RYZ25"/>
    <mergeCell ref="RZA25:RZB25"/>
    <mergeCell ref="RZC25:RZD25"/>
    <mergeCell ref="RZE25:RZF25"/>
    <mergeCell ref="RZG25:RZH25"/>
    <mergeCell ref="RZI25:RZJ25"/>
    <mergeCell ref="RYM25:RYN25"/>
    <mergeCell ref="RYO25:RYP25"/>
    <mergeCell ref="RYQ25:RYR25"/>
    <mergeCell ref="RYS25:RYT25"/>
    <mergeCell ref="RYU25:RYV25"/>
    <mergeCell ref="RYW25:RYX25"/>
    <mergeCell ref="RYA25:RYB25"/>
    <mergeCell ref="RYC25:RYD25"/>
    <mergeCell ref="RYE25:RYF25"/>
    <mergeCell ref="RYG25:RYH25"/>
    <mergeCell ref="RYI25:RYJ25"/>
    <mergeCell ref="RYK25:RYL25"/>
    <mergeCell ref="RXO25:RXP25"/>
    <mergeCell ref="RXQ25:RXR25"/>
    <mergeCell ref="RXS25:RXT25"/>
    <mergeCell ref="RXU25:RXV25"/>
    <mergeCell ref="RXW25:RXX25"/>
    <mergeCell ref="RXY25:RXZ25"/>
    <mergeCell ref="RXC25:RXD25"/>
    <mergeCell ref="RXE25:RXF25"/>
    <mergeCell ref="RXG25:RXH25"/>
    <mergeCell ref="RXI25:RXJ25"/>
    <mergeCell ref="RXK25:RXL25"/>
    <mergeCell ref="RXM25:RXN25"/>
    <mergeCell ref="RWQ25:RWR25"/>
    <mergeCell ref="RWS25:RWT25"/>
    <mergeCell ref="RWU25:RWV25"/>
    <mergeCell ref="RWW25:RWX25"/>
    <mergeCell ref="RWY25:RWZ25"/>
    <mergeCell ref="RXA25:RXB25"/>
    <mergeCell ref="RWE25:RWF25"/>
    <mergeCell ref="RWG25:RWH25"/>
    <mergeCell ref="RWI25:RWJ25"/>
    <mergeCell ref="RWK25:RWL25"/>
    <mergeCell ref="RWM25:RWN25"/>
    <mergeCell ref="RWO25:RWP25"/>
    <mergeCell ref="RVS25:RVT25"/>
    <mergeCell ref="RVU25:RVV25"/>
    <mergeCell ref="RVW25:RVX25"/>
    <mergeCell ref="RVY25:RVZ25"/>
    <mergeCell ref="RWA25:RWB25"/>
    <mergeCell ref="RWC25:RWD25"/>
    <mergeCell ref="RVG25:RVH25"/>
    <mergeCell ref="RVI25:RVJ25"/>
    <mergeCell ref="RVK25:RVL25"/>
    <mergeCell ref="RVM25:RVN25"/>
    <mergeCell ref="RVO25:RVP25"/>
    <mergeCell ref="RVQ25:RVR25"/>
    <mergeCell ref="RUU25:RUV25"/>
    <mergeCell ref="RUW25:RUX25"/>
    <mergeCell ref="RUY25:RUZ25"/>
    <mergeCell ref="RVA25:RVB25"/>
    <mergeCell ref="RVC25:RVD25"/>
    <mergeCell ref="RVE25:RVF25"/>
    <mergeCell ref="RUI25:RUJ25"/>
    <mergeCell ref="RUK25:RUL25"/>
    <mergeCell ref="RUM25:RUN25"/>
    <mergeCell ref="RUO25:RUP25"/>
    <mergeCell ref="RUQ25:RUR25"/>
    <mergeCell ref="RUS25:RUT25"/>
    <mergeCell ref="RTW25:RTX25"/>
    <mergeCell ref="RTY25:RTZ25"/>
    <mergeCell ref="RUA25:RUB25"/>
    <mergeCell ref="RUC25:RUD25"/>
    <mergeCell ref="RUE25:RUF25"/>
    <mergeCell ref="RUG25:RUH25"/>
    <mergeCell ref="RTK25:RTL25"/>
    <mergeCell ref="RTM25:RTN25"/>
    <mergeCell ref="RTO25:RTP25"/>
    <mergeCell ref="RTQ25:RTR25"/>
    <mergeCell ref="RTS25:RTT25"/>
    <mergeCell ref="RTU25:RTV25"/>
    <mergeCell ref="RSY25:RSZ25"/>
    <mergeCell ref="RTA25:RTB25"/>
    <mergeCell ref="RTC25:RTD25"/>
    <mergeCell ref="RTE25:RTF25"/>
    <mergeCell ref="RTG25:RTH25"/>
    <mergeCell ref="RTI25:RTJ25"/>
    <mergeCell ref="RSM25:RSN25"/>
    <mergeCell ref="RSO25:RSP25"/>
    <mergeCell ref="RSQ25:RSR25"/>
    <mergeCell ref="RSS25:RST25"/>
    <mergeCell ref="RSU25:RSV25"/>
    <mergeCell ref="RSW25:RSX25"/>
    <mergeCell ref="RSA25:RSB25"/>
    <mergeCell ref="RSC25:RSD25"/>
    <mergeCell ref="RSE25:RSF25"/>
    <mergeCell ref="RSG25:RSH25"/>
    <mergeCell ref="RSI25:RSJ25"/>
    <mergeCell ref="RSK25:RSL25"/>
    <mergeCell ref="RRO25:RRP25"/>
    <mergeCell ref="RRQ25:RRR25"/>
    <mergeCell ref="RRS25:RRT25"/>
    <mergeCell ref="RRU25:RRV25"/>
    <mergeCell ref="RRW25:RRX25"/>
    <mergeCell ref="RRY25:RRZ25"/>
    <mergeCell ref="RRC25:RRD25"/>
    <mergeCell ref="RRE25:RRF25"/>
    <mergeCell ref="RRG25:RRH25"/>
    <mergeCell ref="RRI25:RRJ25"/>
    <mergeCell ref="RRK25:RRL25"/>
    <mergeCell ref="RRM25:RRN25"/>
    <mergeCell ref="RQQ25:RQR25"/>
    <mergeCell ref="RQS25:RQT25"/>
    <mergeCell ref="RQU25:RQV25"/>
    <mergeCell ref="RQW25:RQX25"/>
    <mergeCell ref="RQY25:RQZ25"/>
    <mergeCell ref="RRA25:RRB25"/>
    <mergeCell ref="RQE25:RQF25"/>
    <mergeCell ref="RQG25:RQH25"/>
    <mergeCell ref="RQI25:RQJ25"/>
    <mergeCell ref="RQK25:RQL25"/>
    <mergeCell ref="RQM25:RQN25"/>
    <mergeCell ref="RQO25:RQP25"/>
    <mergeCell ref="RPS25:RPT25"/>
    <mergeCell ref="RPU25:RPV25"/>
    <mergeCell ref="RPW25:RPX25"/>
    <mergeCell ref="RPY25:RPZ25"/>
    <mergeCell ref="RQA25:RQB25"/>
    <mergeCell ref="RQC25:RQD25"/>
    <mergeCell ref="RPG25:RPH25"/>
    <mergeCell ref="RPI25:RPJ25"/>
    <mergeCell ref="RPK25:RPL25"/>
    <mergeCell ref="RPM25:RPN25"/>
    <mergeCell ref="RPO25:RPP25"/>
    <mergeCell ref="RPQ25:RPR25"/>
    <mergeCell ref="ROU25:ROV25"/>
    <mergeCell ref="ROW25:ROX25"/>
    <mergeCell ref="ROY25:ROZ25"/>
    <mergeCell ref="RPA25:RPB25"/>
    <mergeCell ref="RPC25:RPD25"/>
    <mergeCell ref="RPE25:RPF25"/>
    <mergeCell ref="ROI25:ROJ25"/>
    <mergeCell ref="ROK25:ROL25"/>
    <mergeCell ref="ROM25:RON25"/>
    <mergeCell ref="ROO25:ROP25"/>
    <mergeCell ref="ROQ25:ROR25"/>
    <mergeCell ref="ROS25:ROT25"/>
    <mergeCell ref="RNW25:RNX25"/>
    <mergeCell ref="RNY25:RNZ25"/>
    <mergeCell ref="ROA25:ROB25"/>
    <mergeCell ref="ROC25:ROD25"/>
    <mergeCell ref="ROE25:ROF25"/>
    <mergeCell ref="ROG25:ROH25"/>
    <mergeCell ref="RNK25:RNL25"/>
    <mergeCell ref="RNM25:RNN25"/>
    <mergeCell ref="RNO25:RNP25"/>
    <mergeCell ref="RNQ25:RNR25"/>
    <mergeCell ref="RNS25:RNT25"/>
    <mergeCell ref="RNU25:RNV25"/>
    <mergeCell ref="RMY25:RMZ25"/>
    <mergeCell ref="RNA25:RNB25"/>
    <mergeCell ref="RNC25:RND25"/>
    <mergeCell ref="RNE25:RNF25"/>
    <mergeCell ref="RNG25:RNH25"/>
    <mergeCell ref="RNI25:RNJ25"/>
    <mergeCell ref="RMM25:RMN25"/>
    <mergeCell ref="RMO25:RMP25"/>
    <mergeCell ref="RMQ25:RMR25"/>
    <mergeCell ref="RMS25:RMT25"/>
    <mergeCell ref="RMU25:RMV25"/>
    <mergeCell ref="RMW25:RMX25"/>
    <mergeCell ref="RMA25:RMB25"/>
    <mergeCell ref="RMC25:RMD25"/>
    <mergeCell ref="RME25:RMF25"/>
    <mergeCell ref="RMG25:RMH25"/>
    <mergeCell ref="RMI25:RMJ25"/>
    <mergeCell ref="RMK25:RML25"/>
    <mergeCell ref="RLO25:RLP25"/>
    <mergeCell ref="RLQ25:RLR25"/>
    <mergeCell ref="RLS25:RLT25"/>
    <mergeCell ref="RLU25:RLV25"/>
    <mergeCell ref="RLW25:RLX25"/>
    <mergeCell ref="RLY25:RLZ25"/>
    <mergeCell ref="RLC25:RLD25"/>
    <mergeCell ref="RLE25:RLF25"/>
    <mergeCell ref="RLG25:RLH25"/>
    <mergeCell ref="RLI25:RLJ25"/>
    <mergeCell ref="RLK25:RLL25"/>
    <mergeCell ref="RLM25:RLN25"/>
    <mergeCell ref="RKQ25:RKR25"/>
    <mergeCell ref="RKS25:RKT25"/>
    <mergeCell ref="RKU25:RKV25"/>
    <mergeCell ref="RKW25:RKX25"/>
    <mergeCell ref="RKY25:RKZ25"/>
    <mergeCell ref="RLA25:RLB25"/>
    <mergeCell ref="RKE25:RKF25"/>
    <mergeCell ref="RKG25:RKH25"/>
    <mergeCell ref="RKI25:RKJ25"/>
    <mergeCell ref="RKK25:RKL25"/>
    <mergeCell ref="RKM25:RKN25"/>
    <mergeCell ref="RKO25:RKP25"/>
    <mergeCell ref="RJS25:RJT25"/>
    <mergeCell ref="RJU25:RJV25"/>
    <mergeCell ref="RJW25:RJX25"/>
    <mergeCell ref="RJY25:RJZ25"/>
    <mergeCell ref="RKA25:RKB25"/>
    <mergeCell ref="RKC25:RKD25"/>
    <mergeCell ref="RJG25:RJH25"/>
    <mergeCell ref="RJI25:RJJ25"/>
    <mergeCell ref="RJK25:RJL25"/>
    <mergeCell ref="RJM25:RJN25"/>
    <mergeCell ref="RJO25:RJP25"/>
    <mergeCell ref="RJQ25:RJR25"/>
    <mergeCell ref="RIU25:RIV25"/>
    <mergeCell ref="RIW25:RIX25"/>
    <mergeCell ref="RIY25:RIZ25"/>
    <mergeCell ref="RJA25:RJB25"/>
    <mergeCell ref="RJC25:RJD25"/>
    <mergeCell ref="RJE25:RJF25"/>
    <mergeCell ref="RII25:RIJ25"/>
    <mergeCell ref="RIK25:RIL25"/>
    <mergeCell ref="RIM25:RIN25"/>
    <mergeCell ref="RIO25:RIP25"/>
    <mergeCell ref="RIQ25:RIR25"/>
    <mergeCell ref="RIS25:RIT25"/>
    <mergeCell ref="RHW25:RHX25"/>
    <mergeCell ref="RHY25:RHZ25"/>
    <mergeCell ref="RIA25:RIB25"/>
    <mergeCell ref="RIC25:RID25"/>
    <mergeCell ref="RIE25:RIF25"/>
    <mergeCell ref="RIG25:RIH25"/>
    <mergeCell ref="RHK25:RHL25"/>
    <mergeCell ref="RHM25:RHN25"/>
    <mergeCell ref="RHO25:RHP25"/>
    <mergeCell ref="RHQ25:RHR25"/>
    <mergeCell ref="RHS25:RHT25"/>
    <mergeCell ref="RHU25:RHV25"/>
    <mergeCell ref="RGY25:RGZ25"/>
    <mergeCell ref="RHA25:RHB25"/>
    <mergeCell ref="RHC25:RHD25"/>
    <mergeCell ref="RHE25:RHF25"/>
    <mergeCell ref="RHG25:RHH25"/>
    <mergeCell ref="RHI25:RHJ25"/>
    <mergeCell ref="RGM25:RGN25"/>
    <mergeCell ref="RGO25:RGP25"/>
    <mergeCell ref="RGQ25:RGR25"/>
    <mergeCell ref="RGS25:RGT25"/>
    <mergeCell ref="RGU25:RGV25"/>
    <mergeCell ref="RGW25:RGX25"/>
    <mergeCell ref="RGA25:RGB25"/>
    <mergeCell ref="RGC25:RGD25"/>
    <mergeCell ref="RGE25:RGF25"/>
    <mergeCell ref="RGG25:RGH25"/>
    <mergeCell ref="RGI25:RGJ25"/>
    <mergeCell ref="RGK25:RGL25"/>
    <mergeCell ref="RFO25:RFP25"/>
    <mergeCell ref="RFQ25:RFR25"/>
    <mergeCell ref="RFS25:RFT25"/>
    <mergeCell ref="RFU25:RFV25"/>
    <mergeCell ref="RFW25:RFX25"/>
    <mergeCell ref="RFY25:RFZ25"/>
    <mergeCell ref="RFC25:RFD25"/>
    <mergeCell ref="RFE25:RFF25"/>
    <mergeCell ref="RFG25:RFH25"/>
    <mergeCell ref="RFI25:RFJ25"/>
    <mergeCell ref="RFK25:RFL25"/>
    <mergeCell ref="RFM25:RFN25"/>
    <mergeCell ref="REQ25:RER25"/>
    <mergeCell ref="RES25:RET25"/>
    <mergeCell ref="REU25:REV25"/>
    <mergeCell ref="REW25:REX25"/>
    <mergeCell ref="REY25:REZ25"/>
    <mergeCell ref="RFA25:RFB25"/>
    <mergeCell ref="REE25:REF25"/>
    <mergeCell ref="REG25:REH25"/>
    <mergeCell ref="REI25:REJ25"/>
    <mergeCell ref="REK25:REL25"/>
    <mergeCell ref="REM25:REN25"/>
    <mergeCell ref="REO25:REP25"/>
    <mergeCell ref="RDS25:RDT25"/>
    <mergeCell ref="RDU25:RDV25"/>
    <mergeCell ref="RDW25:RDX25"/>
    <mergeCell ref="RDY25:RDZ25"/>
    <mergeCell ref="REA25:REB25"/>
    <mergeCell ref="REC25:RED25"/>
    <mergeCell ref="RDG25:RDH25"/>
    <mergeCell ref="RDI25:RDJ25"/>
    <mergeCell ref="RDK25:RDL25"/>
    <mergeCell ref="RDM25:RDN25"/>
    <mergeCell ref="RDO25:RDP25"/>
    <mergeCell ref="RDQ25:RDR25"/>
    <mergeCell ref="RCU25:RCV25"/>
    <mergeCell ref="RCW25:RCX25"/>
    <mergeCell ref="RCY25:RCZ25"/>
    <mergeCell ref="RDA25:RDB25"/>
    <mergeCell ref="RDC25:RDD25"/>
    <mergeCell ref="RDE25:RDF25"/>
    <mergeCell ref="RCI25:RCJ25"/>
    <mergeCell ref="RCK25:RCL25"/>
    <mergeCell ref="RCM25:RCN25"/>
    <mergeCell ref="RCO25:RCP25"/>
    <mergeCell ref="RCQ25:RCR25"/>
    <mergeCell ref="RCS25:RCT25"/>
    <mergeCell ref="RBW25:RBX25"/>
    <mergeCell ref="RBY25:RBZ25"/>
    <mergeCell ref="RCA25:RCB25"/>
    <mergeCell ref="RCC25:RCD25"/>
    <mergeCell ref="RCE25:RCF25"/>
    <mergeCell ref="RCG25:RCH25"/>
    <mergeCell ref="RBK25:RBL25"/>
    <mergeCell ref="RBM25:RBN25"/>
    <mergeCell ref="RBO25:RBP25"/>
    <mergeCell ref="RBQ25:RBR25"/>
    <mergeCell ref="RBS25:RBT25"/>
    <mergeCell ref="RBU25:RBV25"/>
    <mergeCell ref="RAY25:RAZ25"/>
    <mergeCell ref="RBA25:RBB25"/>
    <mergeCell ref="RBC25:RBD25"/>
    <mergeCell ref="RBE25:RBF25"/>
    <mergeCell ref="RBG25:RBH25"/>
    <mergeCell ref="RBI25:RBJ25"/>
    <mergeCell ref="RAM25:RAN25"/>
    <mergeCell ref="RAO25:RAP25"/>
    <mergeCell ref="RAQ25:RAR25"/>
    <mergeCell ref="RAS25:RAT25"/>
    <mergeCell ref="RAU25:RAV25"/>
    <mergeCell ref="RAW25:RAX25"/>
    <mergeCell ref="RAA25:RAB25"/>
    <mergeCell ref="RAC25:RAD25"/>
    <mergeCell ref="RAE25:RAF25"/>
    <mergeCell ref="RAG25:RAH25"/>
    <mergeCell ref="RAI25:RAJ25"/>
    <mergeCell ref="RAK25:RAL25"/>
    <mergeCell ref="QZO25:QZP25"/>
    <mergeCell ref="QZQ25:QZR25"/>
    <mergeCell ref="QZS25:QZT25"/>
    <mergeCell ref="QZU25:QZV25"/>
    <mergeCell ref="QZW25:QZX25"/>
    <mergeCell ref="QZY25:QZZ25"/>
    <mergeCell ref="QZC25:QZD25"/>
    <mergeCell ref="QZE25:QZF25"/>
    <mergeCell ref="QZG25:QZH25"/>
    <mergeCell ref="QZI25:QZJ25"/>
    <mergeCell ref="QZK25:QZL25"/>
    <mergeCell ref="QZM25:QZN25"/>
    <mergeCell ref="QYQ25:QYR25"/>
    <mergeCell ref="QYS25:QYT25"/>
    <mergeCell ref="QYU25:QYV25"/>
    <mergeCell ref="QYW25:QYX25"/>
    <mergeCell ref="QYY25:QYZ25"/>
    <mergeCell ref="QZA25:QZB25"/>
    <mergeCell ref="QYE25:QYF25"/>
    <mergeCell ref="QYG25:QYH25"/>
    <mergeCell ref="QYI25:QYJ25"/>
    <mergeCell ref="QYK25:QYL25"/>
    <mergeCell ref="QYM25:QYN25"/>
    <mergeCell ref="QYO25:QYP25"/>
    <mergeCell ref="QXS25:QXT25"/>
    <mergeCell ref="QXU25:QXV25"/>
    <mergeCell ref="QXW25:QXX25"/>
    <mergeCell ref="QXY25:QXZ25"/>
    <mergeCell ref="QYA25:QYB25"/>
    <mergeCell ref="QYC25:QYD25"/>
    <mergeCell ref="QXG25:QXH25"/>
    <mergeCell ref="QXI25:QXJ25"/>
    <mergeCell ref="QXK25:QXL25"/>
    <mergeCell ref="QXM25:QXN25"/>
    <mergeCell ref="QXO25:QXP25"/>
    <mergeCell ref="QXQ25:QXR25"/>
    <mergeCell ref="QWU25:QWV25"/>
    <mergeCell ref="QWW25:QWX25"/>
    <mergeCell ref="QWY25:QWZ25"/>
    <mergeCell ref="QXA25:QXB25"/>
    <mergeCell ref="QXC25:QXD25"/>
    <mergeCell ref="QXE25:QXF25"/>
    <mergeCell ref="QWI25:QWJ25"/>
    <mergeCell ref="QWK25:QWL25"/>
    <mergeCell ref="QWM25:QWN25"/>
    <mergeCell ref="QWO25:QWP25"/>
    <mergeCell ref="QWQ25:QWR25"/>
    <mergeCell ref="QWS25:QWT25"/>
    <mergeCell ref="QVW25:QVX25"/>
    <mergeCell ref="QVY25:QVZ25"/>
    <mergeCell ref="QWA25:QWB25"/>
    <mergeCell ref="QWC25:QWD25"/>
    <mergeCell ref="QWE25:QWF25"/>
    <mergeCell ref="QWG25:QWH25"/>
    <mergeCell ref="QVK25:QVL25"/>
    <mergeCell ref="QVM25:QVN25"/>
    <mergeCell ref="QVO25:QVP25"/>
    <mergeCell ref="QVQ25:QVR25"/>
    <mergeCell ref="QVS25:QVT25"/>
    <mergeCell ref="QVU25:QVV25"/>
    <mergeCell ref="QUY25:QUZ25"/>
    <mergeCell ref="QVA25:QVB25"/>
    <mergeCell ref="QVC25:QVD25"/>
    <mergeCell ref="QVE25:QVF25"/>
    <mergeCell ref="QVG25:QVH25"/>
    <mergeCell ref="QVI25:QVJ25"/>
    <mergeCell ref="QUM25:QUN25"/>
    <mergeCell ref="QUO25:QUP25"/>
    <mergeCell ref="QUQ25:QUR25"/>
    <mergeCell ref="QUS25:QUT25"/>
    <mergeCell ref="QUU25:QUV25"/>
    <mergeCell ref="QUW25:QUX25"/>
    <mergeCell ref="QUA25:QUB25"/>
    <mergeCell ref="QUC25:QUD25"/>
    <mergeCell ref="QUE25:QUF25"/>
    <mergeCell ref="QUG25:QUH25"/>
    <mergeCell ref="QUI25:QUJ25"/>
    <mergeCell ref="QUK25:QUL25"/>
    <mergeCell ref="QTO25:QTP25"/>
    <mergeCell ref="QTQ25:QTR25"/>
    <mergeCell ref="QTS25:QTT25"/>
    <mergeCell ref="QTU25:QTV25"/>
    <mergeCell ref="QTW25:QTX25"/>
    <mergeCell ref="QTY25:QTZ25"/>
    <mergeCell ref="QTC25:QTD25"/>
    <mergeCell ref="QTE25:QTF25"/>
    <mergeCell ref="QTG25:QTH25"/>
    <mergeCell ref="QTI25:QTJ25"/>
    <mergeCell ref="QTK25:QTL25"/>
    <mergeCell ref="QTM25:QTN25"/>
    <mergeCell ref="QSQ25:QSR25"/>
    <mergeCell ref="QSS25:QST25"/>
    <mergeCell ref="QSU25:QSV25"/>
    <mergeCell ref="QSW25:QSX25"/>
    <mergeCell ref="QSY25:QSZ25"/>
    <mergeCell ref="QTA25:QTB25"/>
    <mergeCell ref="QSE25:QSF25"/>
    <mergeCell ref="QSG25:QSH25"/>
    <mergeCell ref="QSI25:QSJ25"/>
    <mergeCell ref="QSK25:QSL25"/>
    <mergeCell ref="QSM25:QSN25"/>
    <mergeCell ref="QSO25:QSP25"/>
    <mergeCell ref="QRS25:QRT25"/>
    <mergeCell ref="QRU25:QRV25"/>
    <mergeCell ref="QRW25:QRX25"/>
    <mergeCell ref="QRY25:QRZ25"/>
    <mergeCell ref="QSA25:QSB25"/>
    <mergeCell ref="QSC25:QSD25"/>
    <mergeCell ref="QRG25:QRH25"/>
    <mergeCell ref="QRI25:QRJ25"/>
    <mergeCell ref="QRK25:QRL25"/>
    <mergeCell ref="QRM25:QRN25"/>
    <mergeCell ref="QRO25:QRP25"/>
    <mergeCell ref="QRQ25:QRR25"/>
    <mergeCell ref="QQU25:QQV25"/>
    <mergeCell ref="QQW25:QQX25"/>
    <mergeCell ref="QQY25:QQZ25"/>
    <mergeCell ref="QRA25:QRB25"/>
    <mergeCell ref="QRC25:QRD25"/>
    <mergeCell ref="QRE25:QRF25"/>
    <mergeCell ref="QQI25:QQJ25"/>
    <mergeCell ref="QQK25:QQL25"/>
    <mergeCell ref="QQM25:QQN25"/>
    <mergeCell ref="QQO25:QQP25"/>
    <mergeCell ref="QQQ25:QQR25"/>
    <mergeCell ref="QQS25:QQT25"/>
    <mergeCell ref="QPW25:QPX25"/>
    <mergeCell ref="QPY25:QPZ25"/>
    <mergeCell ref="QQA25:QQB25"/>
    <mergeCell ref="QQC25:QQD25"/>
    <mergeCell ref="QQE25:QQF25"/>
    <mergeCell ref="QQG25:QQH25"/>
    <mergeCell ref="QPK25:QPL25"/>
    <mergeCell ref="QPM25:QPN25"/>
    <mergeCell ref="QPO25:QPP25"/>
    <mergeCell ref="QPQ25:QPR25"/>
    <mergeCell ref="QPS25:QPT25"/>
    <mergeCell ref="QPU25:QPV25"/>
    <mergeCell ref="QOY25:QOZ25"/>
    <mergeCell ref="QPA25:QPB25"/>
    <mergeCell ref="QPC25:QPD25"/>
    <mergeCell ref="QPE25:QPF25"/>
    <mergeCell ref="QPG25:QPH25"/>
    <mergeCell ref="QPI25:QPJ25"/>
    <mergeCell ref="QOM25:QON25"/>
    <mergeCell ref="QOO25:QOP25"/>
    <mergeCell ref="QOQ25:QOR25"/>
    <mergeCell ref="QOS25:QOT25"/>
    <mergeCell ref="QOU25:QOV25"/>
    <mergeCell ref="QOW25:QOX25"/>
    <mergeCell ref="QOA25:QOB25"/>
    <mergeCell ref="QOC25:QOD25"/>
    <mergeCell ref="QOE25:QOF25"/>
    <mergeCell ref="QOG25:QOH25"/>
    <mergeCell ref="QOI25:QOJ25"/>
    <mergeCell ref="QOK25:QOL25"/>
    <mergeCell ref="QNO25:QNP25"/>
    <mergeCell ref="QNQ25:QNR25"/>
    <mergeCell ref="QNS25:QNT25"/>
    <mergeCell ref="QNU25:QNV25"/>
    <mergeCell ref="QNW25:QNX25"/>
    <mergeCell ref="QNY25:QNZ25"/>
    <mergeCell ref="QNC25:QND25"/>
    <mergeCell ref="QNE25:QNF25"/>
    <mergeCell ref="QNG25:QNH25"/>
    <mergeCell ref="QNI25:QNJ25"/>
    <mergeCell ref="QNK25:QNL25"/>
    <mergeCell ref="QNM25:QNN25"/>
    <mergeCell ref="QMQ25:QMR25"/>
    <mergeCell ref="QMS25:QMT25"/>
    <mergeCell ref="QMU25:QMV25"/>
    <mergeCell ref="QMW25:QMX25"/>
    <mergeCell ref="QMY25:QMZ25"/>
    <mergeCell ref="QNA25:QNB25"/>
    <mergeCell ref="QME25:QMF25"/>
    <mergeCell ref="QMG25:QMH25"/>
    <mergeCell ref="QMI25:QMJ25"/>
    <mergeCell ref="QMK25:QML25"/>
    <mergeCell ref="QMM25:QMN25"/>
    <mergeCell ref="QMO25:QMP25"/>
    <mergeCell ref="QLS25:QLT25"/>
    <mergeCell ref="QLU25:QLV25"/>
    <mergeCell ref="QLW25:QLX25"/>
    <mergeCell ref="QLY25:QLZ25"/>
    <mergeCell ref="QMA25:QMB25"/>
    <mergeCell ref="QMC25:QMD25"/>
    <mergeCell ref="QLG25:QLH25"/>
    <mergeCell ref="QLI25:QLJ25"/>
    <mergeCell ref="QLK25:QLL25"/>
    <mergeCell ref="QLM25:QLN25"/>
    <mergeCell ref="QLO25:QLP25"/>
    <mergeCell ref="QLQ25:QLR25"/>
    <mergeCell ref="QKU25:QKV25"/>
    <mergeCell ref="QKW25:QKX25"/>
    <mergeCell ref="QKY25:QKZ25"/>
    <mergeCell ref="QLA25:QLB25"/>
    <mergeCell ref="QLC25:QLD25"/>
    <mergeCell ref="QLE25:QLF25"/>
    <mergeCell ref="QKI25:QKJ25"/>
    <mergeCell ref="QKK25:QKL25"/>
    <mergeCell ref="QKM25:QKN25"/>
    <mergeCell ref="QKO25:QKP25"/>
    <mergeCell ref="QKQ25:QKR25"/>
    <mergeCell ref="QKS25:QKT25"/>
    <mergeCell ref="QJW25:QJX25"/>
    <mergeCell ref="QJY25:QJZ25"/>
    <mergeCell ref="QKA25:QKB25"/>
    <mergeCell ref="QKC25:QKD25"/>
    <mergeCell ref="QKE25:QKF25"/>
    <mergeCell ref="QKG25:QKH25"/>
    <mergeCell ref="QJK25:QJL25"/>
    <mergeCell ref="QJM25:QJN25"/>
    <mergeCell ref="QJO25:QJP25"/>
    <mergeCell ref="QJQ25:QJR25"/>
    <mergeCell ref="QJS25:QJT25"/>
    <mergeCell ref="QJU25:QJV25"/>
    <mergeCell ref="QIY25:QIZ25"/>
    <mergeCell ref="QJA25:QJB25"/>
    <mergeCell ref="QJC25:QJD25"/>
    <mergeCell ref="QJE25:QJF25"/>
    <mergeCell ref="QJG25:QJH25"/>
    <mergeCell ref="QJI25:QJJ25"/>
    <mergeCell ref="QIM25:QIN25"/>
    <mergeCell ref="QIO25:QIP25"/>
    <mergeCell ref="QIQ25:QIR25"/>
    <mergeCell ref="QIS25:QIT25"/>
    <mergeCell ref="QIU25:QIV25"/>
    <mergeCell ref="QIW25:QIX25"/>
    <mergeCell ref="QIA25:QIB25"/>
    <mergeCell ref="QIC25:QID25"/>
    <mergeCell ref="QIE25:QIF25"/>
    <mergeCell ref="QIG25:QIH25"/>
    <mergeCell ref="QII25:QIJ25"/>
    <mergeCell ref="QIK25:QIL25"/>
    <mergeCell ref="QHO25:QHP25"/>
    <mergeCell ref="QHQ25:QHR25"/>
    <mergeCell ref="QHS25:QHT25"/>
    <mergeCell ref="QHU25:QHV25"/>
    <mergeCell ref="QHW25:QHX25"/>
    <mergeCell ref="QHY25:QHZ25"/>
    <mergeCell ref="QHC25:QHD25"/>
    <mergeCell ref="QHE25:QHF25"/>
    <mergeCell ref="QHG25:QHH25"/>
    <mergeCell ref="QHI25:QHJ25"/>
    <mergeCell ref="QHK25:QHL25"/>
    <mergeCell ref="QHM25:QHN25"/>
    <mergeCell ref="QGQ25:QGR25"/>
    <mergeCell ref="QGS25:QGT25"/>
    <mergeCell ref="QGU25:QGV25"/>
    <mergeCell ref="QGW25:QGX25"/>
    <mergeCell ref="QGY25:QGZ25"/>
    <mergeCell ref="QHA25:QHB25"/>
    <mergeCell ref="QGE25:QGF25"/>
    <mergeCell ref="QGG25:QGH25"/>
    <mergeCell ref="QGI25:QGJ25"/>
    <mergeCell ref="QGK25:QGL25"/>
    <mergeCell ref="QGM25:QGN25"/>
    <mergeCell ref="QGO25:QGP25"/>
    <mergeCell ref="QFS25:QFT25"/>
    <mergeCell ref="QFU25:QFV25"/>
    <mergeCell ref="QFW25:QFX25"/>
    <mergeCell ref="QFY25:QFZ25"/>
    <mergeCell ref="QGA25:QGB25"/>
    <mergeCell ref="QGC25:QGD25"/>
    <mergeCell ref="QFG25:QFH25"/>
    <mergeCell ref="QFI25:QFJ25"/>
    <mergeCell ref="QFK25:QFL25"/>
    <mergeCell ref="QFM25:QFN25"/>
    <mergeCell ref="QFO25:QFP25"/>
    <mergeCell ref="QFQ25:QFR25"/>
    <mergeCell ref="QEU25:QEV25"/>
    <mergeCell ref="QEW25:QEX25"/>
    <mergeCell ref="QEY25:QEZ25"/>
    <mergeCell ref="QFA25:QFB25"/>
    <mergeCell ref="QFC25:QFD25"/>
    <mergeCell ref="QFE25:QFF25"/>
    <mergeCell ref="QEI25:QEJ25"/>
    <mergeCell ref="QEK25:QEL25"/>
    <mergeCell ref="QEM25:QEN25"/>
    <mergeCell ref="QEO25:QEP25"/>
    <mergeCell ref="QEQ25:QER25"/>
    <mergeCell ref="QES25:QET25"/>
    <mergeCell ref="QDW25:QDX25"/>
    <mergeCell ref="QDY25:QDZ25"/>
    <mergeCell ref="QEA25:QEB25"/>
    <mergeCell ref="QEC25:QED25"/>
    <mergeCell ref="QEE25:QEF25"/>
    <mergeCell ref="QEG25:QEH25"/>
    <mergeCell ref="QDK25:QDL25"/>
    <mergeCell ref="QDM25:QDN25"/>
    <mergeCell ref="QDO25:QDP25"/>
    <mergeCell ref="QDQ25:QDR25"/>
    <mergeCell ref="QDS25:QDT25"/>
    <mergeCell ref="QDU25:QDV25"/>
    <mergeCell ref="QCY25:QCZ25"/>
    <mergeCell ref="QDA25:QDB25"/>
    <mergeCell ref="QDC25:QDD25"/>
    <mergeCell ref="QDE25:QDF25"/>
    <mergeCell ref="QDG25:QDH25"/>
    <mergeCell ref="QDI25:QDJ25"/>
    <mergeCell ref="QCM25:QCN25"/>
    <mergeCell ref="QCO25:QCP25"/>
    <mergeCell ref="QCQ25:QCR25"/>
    <mergeCell ref="QCS25:QCT25"/>
    <mergeCell ref="QCU25:QCV25"/>
    <mergeCell ref="QCW25:QCX25"/>
    <mergeCell ref="QCA25:QCB25"/>
    <mergeCell ref="QCC25:QCD25"/>
    <mergeCell ref="QCE25:QCF25"/>
    <mergeCell ref="QCG25:QCH25"/>
    <mergeCell ref="QCI25:QCJ25"/>
    <mergeCell ref="QCK25:QCL25"/>
    <mergeCell ref="QBO25:QBP25"/>
    <mergeCell ref="QBQ25:QBR25"/>
    <mergeCell ref="QBS25:QBT25"/>
    <mergeCell ref="QBU25:QBV25"/>
    <mergeCell ref="QBW25:QBX25"/>
    <mergeCell ref="QBY25:QBZ25"/>
    <mergeCell ref="QBC25:QBD25"/>
    <mergeCell ref="QBE25:QBF25"/>
    <mergeCell ref="QBG25:QBH25"/>
    <mergeCell ref="QBI25:QBJ25"/>
    <mergeCell ref="QBK25:QBL25"/>
    <mergeCell ref="QBM25:QBN25"/>
    <mergeCell ref="QAQ25:QAR25"/>
    <mergeCell ref="QAS25:QAT25"/>
    <mergeCell ref="QAU25:QAV25"/>
    <mergeCell ref="QAW25:QAX25"/>
    <mergeCell ref="QAY25:QAZ25"/>
    <mergeCell ref="QBA25:QBB25"/>
    <mergeCell ref="QAE25:QAF25"/>
    <mergeCell ref="QAG25:QAH25"/>
    <mergeCell ref="QAI25:QAJ25"/>
    <mergeCell ref="QAK25:QAL25"/>
    <mergeCell ref="QAM25:QAN25"/>
    <mergeCell ref="QAO25:QAP25"/>
    <mergeCell ref="PZS25:PZT25"/>
    <mergeCell ref="PZU25:PZV25"/>
    <mergeCell ref="PZW25:PZX25"/>
    <mergeCell ref="PZY25:PZZ25"/>
    <mergeCell ref="QAA25:QAB25"/>
    <mergeCell ref="QAC25:QAD25"/>
    <mergeCell ref="PZG25:PZH25"/>
    <mergeCell ref="PZI25:PZJ25"/>
    <mergeCell ref="PZK25:PZL25"/>
    <mergeCell ref="PZM25:PZN25"/>
    <mergeCell ref="PZO25:PZP25"/>
    <mergeCell ref="PZQ25:PZR25"/>
    <mergeCell ref="PYU25:PYV25"/>
    <mergeCell ref="PYW25:PYX25"/>
    <mergeCell ref="PYY25:PYZ25"/>
    <mergeCell ref="PZA25:PZB25"/>
    <mergeCell ref="PZC25:PZD25"/>
    <mergeCell ref="PZE25:PZF25"/>
    <mergeCell ref="PYI25:PYJ25"/>
    <mergeCell ref="PYK25:PYL25"/>
    <mergeCell ref="PYM25:PYN25"/>
    <mergeCell ref="PYO25:PYP25"/>
    <mergeCell ref="PYQ25:PYR25"/>
    <mergeCell ref="PYS25:PYT25"/>
    <mergeCell ref="PXW25:PXX25"/>
    <mergeCell ref="PXY25:PXZ25"/>
    <mergeCell ref="PYA25:PYB25"/>
    <mergeCell ref="PYC25:PYD25"/>
    <mergeCell ref="PYE25:PYF25"/>
    <mergeCell ref="PYG25:PYH25"/>
    <mergeCell ref="PXK25:PXL25"/>
    <mergeCell ref="PXM25:PXN25"/>
    <mergeCell ref="PXO25:PXP25"/>
    <mergeCell ref="PXQ25:PXR25"/>
    <mergeCell ref="PXS25:PXT25"/>
    <mergeCell ref="PXU25:PXV25"/>
    <mergeCell ref="PWY25:PWZ25"/>
    <mergeCell ref="PXA25:PXB25"/>
    <mergeCell ref="PXC25:PXD25"/>
    <mergeCell ref="PXE25:PXF25"/>
    <mergeCell ref="PXG25:PXH25"/>
    <mergeCell ref="PXI25:PXJ25"/>
    <mergeCell ref="PWM25:PWN25"/>
    <mergeCell ref="PWO25:PWP25"/>
    <mergeCell ref="PWQ25:PWR25"/>
    <mergeCell ref="PWS25:PWT25"/>
    <mergeCell ref="PWU25:PWV25"/>
    <mergeCell ref="PWW25:PWX25"/>
    <mergeCell ref="PWA25:PWB25"/>
    <mergeCell ref="PWC25:PWD25"/>
    <mergeCell ref="PWE25:PWF25"/>
    <mergeCell ref="PWG25:PWH25"/>
    <mergeCell ref="PWI25:PWJ25"/>
    <mergeCell ref="PWK25:PWL25"/>
    <mergeCell ref="PVO25:PVP25"/>
    <mergeCell ref="PVQ25:PVR25"/>
    <mergeCell ref="PVS25:PVT25"/>
    <mergeCell ref="PVU25:PVV25"/>
    <mergeCell ref="PVW25:PVX25"/>
    <mergeCell ref="PVY25:PVZ25"/>
    <mergeCell ref="PVC25:PVD25"/>
    <mergeCell ref="PVE25:PVF25"/>
    <mergeCell ref="PVG25:PVH25"/>
    <mergeCell ref="PVI25:PVJ25"/>
    <mergeCell ref="PVK25:PVL25"/>
    <mergeCell ref="PVM25:PVN25"/>
    <mergeCell ref="PUQ25:PUR25"/>
    <mergeCell ref="PUS25:PUT25"/>
    <mergeCell ref="PUU25:PUV25"/>
    <mergeCell ref="PUW25:PUX25"/>
    <mergeCell ref="PUY25:PUZ25"/>
    <mergeCell ref="PVA25:PVB25"/>
    <mergeCell ref="PUE25:PUF25"/>
    <mergeCell ref="PUG25:PUH25"/>
    <mergeCell ref="PUI25:PUJ25"/>
    <mergeCell ref="PUK25:PUL25"/>
    <mergeCell ref="PUM25:PUN25"/>
    <mergeCell ref="PUO25:PUP25"/>
    <mergeCell ref="PTS25:PTT25"/>
    <mergeCell ref="PTU25:PTV25"/>
    <mergeCell ref="PTW25:PTX25"/>
    <mergeCell ref="PTY25:PTZ25"/>
    <mergeCell ref="PUA25:PUB25"/>
    <mergeCell ref="PUC25:PUD25"/>
    <mergeCell ref="PTG25:PTH25"/>
    <mergeCell ref="PTI25:PTJ25"/>
    <mergeCell ref="PTK25:PTL25"/>
    <mergeCell ref="PTM25:PTN25"/>
    <mergeCell ref="PTO25:PTP25"/>
    <mergeCell ref="PTQ25:PTR25"/>
    <mergeCell ref="PSU25:PSV25"/>
    <mergeCell ref="PSW25:PSX25"/>
    <mergeCell ref="PSY25:PSZ25"/>
    <mergeCell ref="PTA25:PTB25"/>
    <mergeCell ref="PTC25:PTD25"/>
    <mergeCell ref="PTE25:PTF25"/>
    <mergeCell ref="PSI25:PSJ25"/>
    <mergeCell ref="PSK25:PSL25"/>
    <mergeCell ref="PSM25:PSN25"/>
    <mergeCell ref="PSO25:PSP25"/>
    <mergeCell ref="PSQ25:PSR25"/>
    <mergeCell ref="PSS25:PST25"/>
    <mergeCell ref="PRW25:PRX25"/>
    <mergeCell ref="PRY25:PRZ25"/>
    <mergeCell ref="PSA25:PSB25"/>
    <mergeCell ref="PSC25:PSD25"/>
    <mergeCell ref="PSE25:PSF25"/>
    <mergeCell ref="PSG25:PSH25"/>
    <mergeCell ref="PRK25:PRL25"/>
    <mergeCell ref="PRM25:PRN25"/>
    <mergeCell ref="PRO25:PRP25"/>
    <mergeCell ref="PRQ25:PRR25"/>
    <mergeCell ref="PRS25:PRT25"/>
    <mergeCell ref="PRU25:PRV25"/>
    <mergeCell ref="PQY25:PQZ25"/>
    <mergeCell ref="PRA25:PRB25"/>
    <mergeCell ref="PRC25:PRD25"/>
    <mergeCell ref="PRE25:PRF25"/>
    <mergeCell ref="PRG25:PRH25"/>
    <mergeCell ref="PRI25:PRJ25"/>
    <mergeCell ref="PQM25:PQN25"/>
    <mergeCell ref="PQO25:PQP25"/>
    <mergeCell ref="PQQ25:PQR25"/>
    <mergeCell ref="PQS25:PQT25"/>
    <mergeCell ref="PQU25:PQV25"/>
    <mergeCell ref="PQW25:PQX25"/>
    <mergeCell ref="PQA25:PQB25"/>
    <mergeCell ref="PQC25:PQD25"/>
    <mergeCell ref="PQE25:PQF25"/>
    <mergeCell ref="PQG25:PQH25"/>
    <mergeCell ref="PQI25:PQJ25"/>
    <mergeCell ref="PQK25:PQL25"/>
    <mergeCell ref="PPO25:PPP25"/>
    <mergeCell ref="PPQ25:PPR25"/>
    <mergeCell ref="PPS25:PPT25"/>
    <mergeCell ref="PPU25:PPV25"/>
    <mergeCell ref="PPW25:PPX25"/>
    <mergeCell ref="PPY25:PPZ25"/>
    <mergeCell ref="PPC25:PPD25"/>
    <mergeCell ref="PPE25:PPF25"/>
    <mergeCell ref="PPG25:PPH25"/>
    <mergeCell ref="PPI25:PPJ25"/>
    <mergeCell ref="PPK25:PPL25"/>
    <mergeCell ref="PPM25:PPN25"/>
    <mergeCell ref="POQ25:POR25"/>
    <mergeCell ref="POS25:POT25"/>
    <mergeCell ref="POU25:POV25"/>
    <mergeCell ref="POW25:POX25"/>
    <mergeCell ref="POY25:POZ25"/>
    <mergeCell ref="PPA25:PPB25"/>
    <mergeCell ref="POE25:POF25"/>
    <mergeCell ref="POG25:POH25"/>
    <mergeCell ref="POI25:POJ25"/>
    <mergeCell ref="POK25:POL25"/>
    <mergeCell ref="POM25:PON25"/>
    <mergeCell ref="POO25:POP25"/>
    <mergeCell ref="PNS25:PNT25"/>
    <mergeCell ref="PNU25:PNV25"/>
    <mergeCell ref="PNW25:PNX25"/>
    <mergeCell ref="PNY25:PNZ25"/>
    <mergeCell ref="POA25:POB25"/>
    <mergeCell ref="POC25:POD25"/>
    <mergeCell ref="PNG25:PNH25"/>
    <mergeCell ref="PNI25:PNJ25"/>
    <mergeCell ref="PNK25:PNL25"/>
    <mergeCell ref="PNM25:PNN25"/>
    <mergeCell ref="PNO25:PNP25"/>
    <mergeCell ref="PNQ25:PNR25"/>
    <mergeCell ref="PMU25:PMV25"/>
    <mergeCell ref="PMW25:PMX25"/>
    <mergeCell ref="PMY25:PMZ25"/>
    <mergeCell ref="PNA25:PNB25"/>
    <mergeCell ref="PNC25:PND25"/>
    <mergeCell ref="PNE25:PNF25"/>
    <mergeCell ref="PMI25:PMJ25"/>
    <mergeCell ref="PMK25:PML25"/>
    <mergeCell ref="PMM25:PMN25"/>
    <mergeCell ref="PMO25:PMP25"/>
    <mergeCell ref="PMQ25:PMR25"/>
    <mergeCell ref="PMS25:PMT25"/>
    <mergeCell ref="PLW25:PLX25"/>
    <mergeCell ref="PLY25:PLZ25"/>
    <mergeCell ref="PMA25:PMB25"/>
    <mergeCell ref="PMC25:PMD25"/>
    <mergeCell ref="PME25:PMF25"/>
    <mergeCell ref="PMG25:PMH25"/>
    <mergeCell ref="PLK25:PLL25"/>
    <mergeCell ref="PLM25:PLN25"/>
    <mergeCell ref="PLO25:PLP25"/>
    <mergeCell ref="PLQ25:PLR25"/>
    <mergeCell ref="PLS25:PLT25"/>
    <mergeCell ref="PLU25:PLV25"/>
    <mergeCell ref="PKY25:PKZ25"/>
    <mergeCell ref="PLA25:PLB25"/>
    <mergeCell ref="PLC25:PLD25"/>
    <mergeCell ref="PLE25:PLF25"/>
    <mergeCell ref="PLG25:PLH25"/>
    <mergeCell ref="PLI25:PLJ25"/>
    <mergeCell ref="PKM25:PKN25"/>
    <mergeCell ref="PKO25:PKP25"/>
    <mergeCell ref="PKQ25:PKR25"/>
    <mergeCell ref="PKS25:PKT25"/>
    <mergeCell ref="PKU25:PKV25"/>
    <mergeCell ref="PKW25:PKX25"/>
    <mergeCell ref="PKA25:PKB25"/>
    <mergeCell ref="PKC25:PKD25"/>
    <mergeCell ref="PKE25:PKF25"/>
    <mergeCell ref="PKG25:PKH25"/>
    <mergeCell ref="PKI25:PKJ25"/>
    <mergeCell ref="PKK25:PKL25"/>
    <mergeCell ref="PJO25:PJP25"/>
    <mergeCell ref="PJQ25:PJR25"/>
    <mergeCell ref="PJS25:PJT25"/>
    <mergeCell ref="PJU25:PJV25"/>
    <mergeCell ref="PJW25:PJX25"/>
    <mergeCell ref="PJY25:PJZ25"/>
    <mergeCell ref="PJC25:PJD25"/>
    <mergeCell ref="PJE25:PJF25"/>
    <mergeCell ref="PJG25:PJH25"/>
    <mergeCell ref="PJI25:PJJ25"/>
    <mergeCell ref="PJK25:PJL25"/>
    <mergeCell ref="PJM25:PJN25"/>
    <mergeCell ref="PIQ25:PIR25"/>
    <mergeCell ref="PIS25:PIT25"/>
    <mergeCell ref="PIU25:PIV25"/>
    <mergeCell ref="PIW25:PIX25"/>
    <mergeCell ref="PIY25:PIZ25"/>
    <mergeCell ref="PJA25:PJB25"/>
    <mergeCell ref="PIE25:PIF25"/>
    <mergeCell ref="PIG25:PIH25"/>
    <mergeCell ref="PII25:PIJ25"/>
    <mergeCell ref="PIK25:PIL25"/>
    <mergeCell ref="PIM25:PIN25"/>
    <mergeCell ref="PIO25:PIP25"/>
    <mergeCell ref="PHS25:PHT25"/>
    <mergeCell ref="PHU25:PHV25"/>
    <mergeCell ref="PHW25:PHX25"/>
    <mergeCell ref="PHY25:PHZ25"/>
    <mergeCell ref="PIA25:PIB25"/>
    <mergeCell ref="PIC25:PID25"/>
    <mergeCell ref="PHG25:PHH25"/>
    <mergeCell ref="PHI25:PHJ25"/>
    <mergeCell ref="PHK25:PHL25"/>
    <mergeCell ref="PHM25:PHN25"/>
    <mergeCell ref="PHO25:PHP25"/>
    <mergeCell ref="PHQ25:PHR25"/>
    <mergeCell ref="PGU25:PGV25"/>
    <mergeCell ref="PGW25:PGX25"/>
    <mergeCell ref="PGY25:PGZ25"/>
    <mergeCell ref="PHA25:PHB25"/>
    <mergeCell ref="PHC25:PHD25"/>
    <mergeCell ref="PHE25:PHF25"/>
    <mergeCell ref="PGI25:PGJ25"/>
    <mergeCell ref="PGK25:PGL25"/>
    <mergeCell ref="PGM25:PGN25"/>
    <mergeCell ref="PGO25:PGP25"/>
    <mergeCell ref="PGQ25:PGR25"/>
    <mergeCell ref="PGS25:PGT25"/>
    <mergeCell ref="PFW25:PFX25"/>
    <mergeCell ref="PFY25:PFZ25"/>
    <mergeCell ref="PGA25:PGB25"/>
    <mergeCell ref="PGC25:PGD25"/>
    <mergeCell ref="PGE25:PGF25"/>
    <mergeCell ref="PGG25:PGH25"/>
    <mergeCell ref="PFK25:PFL25"/>
    <mergeCell ref="PFM25:PFN25"/>
    <mergeCell ref="PFO25:PFP25"/>
    <mergeCell ref="PFQ25:PFR25"/>
    <mergeCell ref="PFS25:PFT25"/>
    <mergeCell ref="PFU25:PFV25"/>
    <mergeCell ref="PEY25:PEZ25"/>
    <mergeCell ref="PFA25:PFB25"/>
    <mergeCell ref="PFC25:PFD25"/>
    <mergeCell ref="PFE25:PFF25"/>
    <mergeCell ref="PFG25:PFH25"/>
    <mergeCell ref="PFI25:PFJ25"/>
    <mergeCell ref="PEM25:PEN25"/>
    <mergeCell ref="PEO25:PEP25"/>
    <mergeCell ref="PEQ25:PER25"/>
    <mergeCell ref="PES25:PET25"/>
    <mergeCell ref="PEU25:PEV25"/>
    <mergeCell ref="PEW25:PEX25"/>
    <mergeCell ref="PEA25:PEB25"/>
    <mergeCell ref="PEC25:PED25"/>
    <mergeCell ref="PEE25:PEF25"/>
    <mergeCell ref="PEG25:PEH25"/>
    <mergeCell ref="PEI25:PEJ25"/>
    <mergeCell ref="PEK25:PEL25"/>
    <mergeCell ref="PDO25:PDP25"/>
    <mergeCell ref="PDQ25:PDR25"/>
    <mergeCell ref="PDS25:PDT25"/>
    <mergeCell ref="PDU25:PDV25"/>
    <mergeCell ref="PDW25:PDX25"/>
    <mergeCell ref="PDY25:PDZ25"/>
    <mergeCell ref="PDC25:PDD25"/>
    <mergeCell ref="PDE25:PDF25"/>
    <mergeCell ref="PDG25:PDH25"/>
    <mergeCell ref="PDI25:PDJ25"/>
    <mergeCell ref="PDK25:PDL25"/>
    <mergeCell ref="PDM25:PDN25"/>
    <mergeCell ref="PCQ25:PCR25"/>
    <mergeCell ref="PCS25:PCT25"/>
    <mergeCell ref="PCU25:PCV25"/>
    <mergeCell ref="PCW25:PCX25"/>
    <mergeCell ref="PCY25:PCZ25"/>
    <mergeCell ref="PDA25:PDB25"/>
    <mergeCell ref="PCE25:PCF25"/>
    <mergeCell ref="PCG25:PCH25"/>
    <mergeCell ref="PCI25:PCJ25"/>
    <mergeCell ref="PCK25:PCL25"/>
    <mergeCell ref="PCM25:PCN25"/>
    <mergeCell ref="PCO25:PCP25"/>
    <mergeCell ref="PBS25:PBT25"/>
    <mergeCell ref="PBU25:PBV25"/>
    <mergeCell ref="PBW25:PBX25"/>
    <mergeCell ref="PBY25:PBZ25"/>
    <mergeCell ref="PCA25:PCB25"/>
    <mergeCell ref="PCC25:PCD25"/>
    <mergeCell ref="PBG25:PBH25"/>
    <mergeCell ref="PBI25:PBJ25"/>
    <mergeCell ref="PBK25:PBL25"/>
    <mergeCell ref="PBM25:PBN25"/>
    <mergeCell ref="PBO25:PBP25"/>
    <mergeCell ref="PBQ25:PBR25"/>
    <mergeCell ref="PAU25:PAV25"/>
    <mergeCell ref="PAW25:PAX25"/>
    <mergeCell ref="PAY25:PAZ25"/>
    <mergeCell ref="PBA25:PBB25"/>
    <mergeCell ref="PBC25:PBD25"/>
    <mergeCell ref="PBE25:PBF25"/>
    <mergeCell ref="PAI25:PAJ25"/>
    <mergeCell ref="PAK25:PAL25"/>
    <mergeCell ref="PAM25:PAN25"/>
    <mergeCell ref="PAO25:PAP25"/>
    <mergeCell ref="PAQ25:PAR25"/>
    <mergeCell ref="PAS25:PAT25"/>
    <mergeCell ref="OZW25:OZX25"/>
    <mergeCell ref="OZY25:OZZ25"/>
    <mergeCell ref="PAA25:PAB25"/>
    <mergeCell ref="PAC25:PAD25"/>
    <mergeCell ref="PAE25:PAF25"/>
    <mergeCell ref="PAG25:PAH25"/>
    <mergeCell ref="OZK25:OZL25"/>
    <mergeCell ref="OZM25:OZN25"/>
    <mergeCell ref="OZO25:OZP25"/>
    <mergeCell ref="OZQ25:OZR25"/>
    <mergeCell ref="OZS25:OZT25"/>
    <mergeCell ref="OZU25:OZV25"/>
    <mergeCell ref="OYY25:OYZ25"/>
    <mergeCell ref="OZA25:OZB25"/>
    <mergeCell ref="OZC25:OZD25"/>
    <mergeCell ref="OZE25:OZF25"/>
    <mergeCell ref="OZG25:OZH25"/>
    <mergeCell ref="OZI25:OZJ25"/>
    <mergeCell ref="OYM25:OYN25"/>
    <mergeCell ref="OYO25:OYP25"/>
    <mergeCell ref="OYQ25:OYR25"/>
    <mergeCell ref="OYS25:OYT25"/>
    <mergeCell ref="OYU25:OYV25"/>
    <mergeCell ref="OYW25:OYX25"/>
    <mergeCell ref="OYA25:OYB25"/>
    <mergeCell ref="OYC25:OYD25"/>
    <mergeCell ref="OYE25:OYF25"/>
    <mergeCell ref="OYG25:OYH25"/>
    <mergeCell ref="OYI25:OYJ25"/>
    <mergeCell ref="OYK25:OYL25"/>
    <mergeCell ref="OXO25:OXP25"/>
    <mergeCell ref="OXQ25:OXR25"/>
    <mergeCell ref="OXS25:OXT25"/>
    <mergeCell ref="OXU25:OXV25"/>
    <mergeCell ref="OXW25:OXX25"/>
    <mergeCell ref="OXY25:OXZ25"/>
    <mergeCell ref="OXC25:OXD25"/>
    <mergeCell ref="OXE25:OXF25"/>
    <mergeCell ref="OXG25:OXH25"/>
    <mergeCell ref="OXI25:OXJ25"/>
    <mergeCell ref="OXK25:OXL25"/>
    <mergeCell ref="OXM25:OXN25"/>
    <mergeCell ref="OWQ25:OWR25"/>
    <mergeCell ref="OWS25:OWT25"/>
    <mergeCell ref="OWU25:OWV25"/>
    <mergeCell ref="OWW25:OWX25"/>
    <mergeCell ref="OWY25:OWZ25"/>
    <mergeCell ref="OXA25:OXB25"/>
    <mergeCell ref="OWE25:OWF25"/>
    <mergeCell ref="OWG25:OWH25"/>
    <mergeCell ref="OWI25:OWJ25"/>
    <mergeCell ref="OWK25:OWL25"/>
    <mergeCell ref="OWM25:OWN25"/>
    <mergeCell ref="OWO25:OWP25"/>
    <mergeCell ref="OVS25:OVT25"/>
    <mergeCell ref="OVU25:OVV25"/>
    <mergeCell ref="OVW25:OVX25"/>
    <mergeCell ref="OVY25:OVZ25"/>
    <mergeCell ref="OWA25:OWB25"/>
    <mergeCell ref="OWC25:OWD25"/>
    <mergeCell ref="OVG25:OVH25"/>
    <mergeCell ref="OVI25:OVJ25"/>
    <mergeCell ref="OVK25:OVL25"/>
    <mergeCell ref="OVM25:OVN25"/>
    <mergeCell ref="OVO25:OVP25"/>
    <mergeCell ref="OVQ25:OVR25"/>
    <mergeCell ref="OUU25:OUV25"/>
    <mergeCell ref="OUW25:OUX25"/>
    <mergeCell ref="OUY25:OUZ25"/>
    <mergeCell ref="OVA25:OVB25"/>
    <mergeCell ref="OVC25:OVD25"/>
    <mergeCell ref="OVE25:OVF25"/>
    <mergeCell ref="OUI25:OUJ25"/>
    <mergeCell ref="OUK25:OUL25"/>
    <mergeCell ref="OUM25:OUN25"/>
    <mergeCell ref="OUO25:OUP25"/>
    <mergeCell ref="OUQ25:OUR25"/>
    <mergeCell ref="OUS25:OUT25"/>
    <mergeCell ref="OTW25:OTX25"/>
    <mergeCell ref="OTY25:OTZ25"/>
    <mergeCell ref="OUA25:OUB25"/>
    <mergeCell ref="OUC25:OUD25"/>
    <mergeCell ref="OUE25:OUF25"/>
    <mergeCell ref="OUG25:OUH25"/>
    <mergeCell ref="OTK25:OTL25"/>
    <mergeCell ref="OTM25:OTN25"/>
    <mergeCell ref="OTO25:OTP25"/>
    <mergeCell ref="OTQ25:OTR25"/>
    <mergeCell ref="OTS25:OTT25"/>
    <mergeCell ref="OTU25:OTV25"/>
    <mergeCell ref="OSY25:OSZ25"/>
    <mergeCell ref="OTA25:OTB25"/>
    <mergeCell ref="OTC25:OTD25"/>
    <mergeCell ref="OTE25:OTF25"/>
    <mergeCell ref="OTG25:OTH25"/>
    <mergeCell ref="OTI25:OTJ25"/>
    <mergeCell ref="OSM25:OSN25"/>
    <mergeCell ref="OSO25:OSP25"/>
    <mergeCell ref="OSQ25:OSR25"/>
    <mergeCell ref="OSS25:OST25"/>
    <mergeCell ref="OSU25:OSV25"/>
    <mergeCell ref="OSW25:OSX25"/>
    <mergeCell ref="OSA25:OSB25"/>
    <mergeCell ref="OSC25:OSD25"/>
    <mergeCell ref="OSE25:OSF25"/>
    <mergeCell ref="OSG25:OSH25"/>
    <mergeCell ref="OSI25:OSJ25"/>
    <mergeCell ref="OSK25:OSL25"/>
    <mergeCell ref="ORO25:ORP25"/>
    <mergeCell ref="ORQ25:ORR25"/>
    <mergeCell ref="ORS25:ORT25"/>
    <mergeCell ref="ORU25:ORV25"/>
    <mergeCell ref="ORW25:ORX25"/>
    <mergeCell ref="ORY25:ORZ25"/>
    <mergeCell ref="ORC25:ORD25"/>
    <mergeCell ref="ORE25:ORF25"/>
    <mergeCell ref="ORG25:ORH25"/>
    <mergeCell ref="ORI25:ORJ25"/>
    <mergeCell ref="ORK25:ORL25"/>
    <mergeCell ref="ORM25:ORN25"/>
    <mergeCell ref="OQQ25:OQR25"/>
    <mergeCell ref="OQS25:OQT25"/>
    <mergeCell ref="OQU25:OQV25"/>
    <mergeCell ref="OQW25:OQX25"/>
    <mergeCell ref="OQY25:OQZ25"/>
    <mergeCell ref="ORA25:ORB25"/>
    <mergeCell ref="OQE25:OQF25"/>
    <mergeCell ref="OQG25:OQH25"/>
    <mergeCell ref="OQI25:OQJ25"/>
    <mergeCell ref="OQK25:OQL25"/>
    <mergeCell ref="OQM25:OQN25"/>
    <mergeCell ref="OQO25:OQP25"/>
    <mergeCell ref="OPS25:OPT25"/>
    <mergeCell ref="OPU25:OPV25"/>
    <mergeCell ref="OPW25:OPX25"/>
    <mergeCell ref="OPY25:OPZ25"/>
    <mergeCell ref="OQA25:OQB25"/>
    <mergeCell ref="OQC25:OQD25"/>
    <mergeCell ref="OPG25:OPH25"/>
    <mergeCell ref="OPI25:OPJ25"/>
    <mergeCell ref="OPK25:OPL25"/>
    <mergeCell ref="OPM25:OPN25"/>
    <mergeCell ref="OPO25:OPP25"/>
    <mergeCell ref="OPQ25:OPR25"/>
    <mergeCell ref="OOU25:OOV25"/>
    <mergeCell ref="OOW25:OOX25"/>
    <mergeCell ref="OOY25:OOZ25"/>
    <mergeCell ref="OPA25:OPB25"/>
    <mergeCell ref="OPC25:OPD25"/>
    <mergeCell ref="OPE25:OPF25"/>
    <mergeCell ref="OOI25:OOJ25"/>
    <mergeCell ref="OOK25:OOL25"/>
    <mergeCell ref="OOM25:OON25"/>
    <mergeCell ref="OOO25:OOP25"/>
    <mergeCell ref="OOQ25:OOR25"/>
    <mergeCell ref="OOS25:OOT25"/>
    <mergeCell ref="ONW25:ONX25"/>
    <mergeCell ref="ONY25:ONZ25"/>
    <mergeCell ref="OOA25:OOB25"/>
    <mergeCell ref="OOC25:OOD25"/>
    <mergeCell ref="OOE25:OOF25"/>
    <mergeCell ref="OOG25:OOH25"/>
    <mergeCell ref="ONK25:ONL25"/>
    <mergeCell ref="ONM25:ONN25"/>
    <mergeCell ref="ONO25:ONP25"/>
    <mergeCell ref="ONQ25:ONR25"/>
    <mergeCell ref="ONS25:ONT25"/>
    <mergeCell ref="ONU25:ONV25"/>
    <mergeCell ref="OMY25:OMZ25"/>
    <mergeCell ref="ONA25:ONB25"/>
    <mergeCell ref="ONC25:OND25"/>
    <mergeCell ref="ONE25:ONF25"/>
    <mergeCell ref="ONG25:ONH25"/>
    <mergeCell ref="ONI25:ONJ25"/>
    <mergeCell ref="OMM25:OMN25"/>
    <mergeCell ref="OMO25:OMP25"/>
    <mergeCell ref="OMQ25:OMR25"/>
    <mergeCell ref="OMS25:OMT25"/>
    <mergeCell ref="OMU25:OMV25"/>
    <mergeCell ref="OMW25:OMX25"/>
    <mergeCell ref="OMA25:OMB25"/>
    <mergeCell ref="OMC25:OMD25"/>
    <mergeCell ref="OME25:OMF25"/>
    <mergeCell ref="OMG25:OMH25"/>
    <mergeCell ref="OMI25:OMJ25"/>
    <mergeCell ref="OMK25:OML25"/>
    <mergeCell ref="OLO25:OLP25"/>
    <mergeCell ref="OLQ25:OLR25"/>
    <mergeCell ref="OLS25:OLT25"/>
    <mergeCell ref="OLU25:OLV25"/>
    <mergeCell ref="OLW25:OLX25"/>
    <mergeCell ref="OLY25:OLZ25"/>
    <mergeCell ref="OLC25:OLD25"/>
    <mergeCell ref="OLE25:OLF25"/>
    <mergeCell ref="OLG25:OLH25"/>
    <mergeCell ref="OLI25:OLJ25"/>
    <mergeCell ref="OLK25:OLL25"/>
    <mergeCell ref="OLM25:OLN25"/>
    <mergeCell ref="OKQ25:OKR25"/>
    <mergeCell ref="OKS25:OKT25"/>
    <mergeCell ref="OKU25:OKV25"/>
    <mergeCell ref="OKW25:OKX25"/>
    <mergeCell ref="OKY25:OKZ25"/>
    <mergeCell ref="OLA25:OLB25"/>
    <mergeCell ref="OKE25:OKF25"/>
    <mergeCell ref="OKG25:OKH25"/>
    <mergeCell ref="OKI25:OKJ25"/>
    <mergeCell ref="OKK25:OKL25"/>
    <mergeCell ref="OKM25:OKN25"/>
    <mergeCell ref="OKO25:OKP25"/>
    <mergeCell ref="OJS25:OJT25"/>
    <mergeCell ref="OJU25:OJV25"/>
    <mergeCell ref="OJW25:OJX25"/>
    <mergeCell ref="OJY25:OJZ25"/>
    <mergeCell ref="OKA25:OKB25"/>
    <mergeCell ref="OKC25:OKD25"/>
    <mergeCell ref="OJG25:OJH25"/>
    <mergeCell ref="OJI25:OJJ25"/>
    <mergeCell ref="OJK25:OJL25"/>
    <mergeCell ref="OJM25:OJN25"/>
    <mergeCell ref="OJO25:OJP25"/>
    <mergeCell ref="OJQ25:OJR25"/>
    <mergeCell ref="OIU25:OIV25"/>
    <mergeCell ref="OIW25:OIX25"/>
    <mergeCell ref="OIY25:OIZ25"/>
    <mergeCell ref="OJA25:OJB25"/>
    <mergeCell ref="OJC25:OJD25"/>
    <mergeCell ref="OJE25:OJF25"/>
    <mergeCell ref="OII25:OIJ25"/>
    <mergeCell ref="OIK25:OIL25"/>
    <mergeCell ref="OIM25:OIN25"/>
    <mergeCell ref="OIO25:OIP25"/>
    <mergeCell ref="OIQ25:OIR25"/>
    <mergeCell ref="OIS25:OIT25"/>
    <mergeCell ref="OHW25:OHX25"/>
    <mergeCell ref="OHY25:OHZ25"/>
    <mergeCell ref="OIA25:OIB25"/>
    <mergeCell ref="OIC25:OID25"/>
    <mergeCell ref="OIE25:OIF25"/>
    <mergeCell ref="OIG25:OIH25"/>
    <mergeCell ref="OHK25:OHL25"/>
    <mergeCell ref="OHM25:OHN25"/>
    <mergeCell ref="OHO25:OHP25"/>
    <mergeCell ref="OHQ25:OHR25"/>
    <mergeCell ref="OHS25:OHT25"/>
    <mergeCell ref="OHU25:OHV25"/>
    <mergeCell ref="OGY25:OGZ25"/>
    <mergeCell ref="OHA25:OHB25"/>
    <mergeCell ref="OHC25:OHD25"/>
    <mergeCell ref="OHE25:OHF25"/>
    <mergeCell ref="OHG25:OHH25"/>
    <mergeCell ref="OHI25:OHJ25"/>
    <mergeCell ref="OGM25:OGN25"/>
    <mergeCell ref="OGO25:OGP25"/>
    <mergeCell ref="OGQ25:OGR25"/>
    <mergeCell ref="OGS25:OGT25"/>
    <mergeCell ref="OGU25:OGV25"/>
    <mergeCell ref="OGW25:OGX25"/>
    <mergeCell ref="OGA25:OGB25"/>
    <mergeCell ref="OGC25:OGD25"/>
    <mergeCell ref="OGE25:OGF25"/>
    <mergeCell ref="OGG25:OGH25"/>
    <mergeCell ref="OGI25:OGJ25"/>
    <mergeCell ref="OGK25:OGL25"/>
    <mergeCell ref="OFO25:OFP25"/>
    <mergeCell ref="OFQ25:OFR25"/>
    <mergeCell ref="OFS25:OFT25"/>
    <mergeCell ref="OFU25:OFV25"/>
    <mergeCell ref="OFW25:OFX25"/>
    <mergeCell ref="OFY25:OFZ25"/>
    <mergeCell ref="OFC25:OFD25"/>
    <mergeCell ref="OFE25:OFF25"/>
    <mergeCell ref="OFG25:OFH25"/>
    <mergeCell ref="OFI25:OFJ25"/>
    <mergeCell ref="OFK25:OFL25"/>
    <mergeCell ref="OFM25:OFN25"/>
    <mergeCell ref="OEQ25:OER25"/>
    <mergeCell ref="OES25:OET25"/>
    <mergeCell ref="OEU25:OEV25"/>
    <mergeCell ref="OEW25:OEX25"/>
    <mergeCell ref="OEY25:OEZ25"/>
    <mergeCell ref="OFA25:OFB25"/>
    <mergeCell ref="OEE25:OEF25"/>
    <mergeCell ref="OEG25:OEH25"/>
    <mergeCell ref="OEI25:OEJ25"/>
    <mergeCell ref="OEK25:OEL25"/>
    <mergeCell ref="OEM25:OEN25"/>
    <mergeCell ref="OEO25:OEP25"/>
    <mergeCell ref="ODS25:ODT25"/>
    <mergeCell ref="ODU25:ODV25"/>
    <mergeCell ref="ODW25:ODX25"/>
    <mergeCell ref="ODY25:ODZ25"/>
    <mergeCell ref="OEA25:OEB25"/>
    <mergeCell ref="OEC25:OED25"/>
    <mergeCell ref="ODG25:ODH25"/>
    <mergeCell ref="ODI25:ODJ25"/>
    <mergeCell ref="ODK25:ODL25"/>
    <mergeCell ref="ODM25:ODN25"/>
    <mergeCell ref="ODO25:ODP25"/>
    <mergeCell ref="ODQ25:ODR25"/>
    <mergeCell ref="OCU25:OCV25"/>
    <mergeCell ref="OCW25:OCX25"/>
    <mergeCell ref="OCY25:OCZ25"/>
    <mergeCell ref="ODA25:ODB25"/>
    <mergeCell ref="ODC25:ODD25"/>
    <mergeCell ref="ODE25:ODF25"/>
    <mergeCell ref="OCI25:OCJ25"/>
    <mergeCell ref="OCK25:OCL25"/>
    <mergeCell ref="OCM25:OCN25"/>
    <mergeCell ref="OCO25:OCP25"/>
    <mergeCell ref="OCQ25:OCR25"/>
    <mergeCell ref="OCS25:OCT25"/>
    <mergeCell ref="OBW25:OBX25"/>
    <mergeCell ref="OBY25:OBZ25"/>
    <mergeCell ref="OCA25:OCB25"/>
    <mergeCell ref="OCC25:OCD25"/>
    <mergeCell ref="OCE25:OCF25"/>
    <mergeCell ref="OCG25:OCH25"/>
    <mergeCell ref="OBK25:OBL25"/>
    <mergeCell ref="OBM25:OBN25"/>
    <mergeCell ref="OBO25:OBP25"/>
    <mergeCell ref="OBQ25:OBR25"/>
    <mergeCell ref="OBS25:OBT25"/>
    <mergeCell ref="OBU25:OBV25"/>
    <mergeCell ref="OAY25:OAZ25"/>
    <mergeCell ref="OBA25:OBB25"/>
    <mergeCell ref="OBC25:OBD25"/>
    <mergeCell ref="OBE25:OBF25"/>
    <mergeCell ref="OBG25:OBH25"/>
    <mergeCell ref="OBI25:OBJ25"/>
    <mergeCell ref="OAM25:OAN25"/>
    <mergeCell ref="OAO25:OAP25"/>
    <mergeCell ref="OAQ25:OAR25"/>
    <mergeCell ref="OAS25:OAT25"/>
    <mergeCell ref="OAU25:OAV25"/>
    <mergeCell ref="OAW25:OAX25"/>
    <mergeCell ref="OAA25:OAB25"/>
    <mergeCell ref="OAC25:OAD25"/>
    <mergeCell ref="OAE25:OAF25"/>
    <mergeCell ref="OAG25:OAH25"/>
    <mergeCell ref="OAI25:OAJ25"/>
    <mergeCell ref="OAK25:OAL25"/>
    <mergeCell ref="NZO25:NZP25"/>
    <mergeCell ref="NZQ25:NZR25"/>
    <mergeCell ref="NZS25:NZT25"/>
    <mergeCell ref="NZU25:NZV25"/>
    <mergeCell ref="NZW25:NZX25"/>
    <mergeCell ref="NZY25:NZZ25"/>
    <mergeCell ref="NZC25:NZD25"/>
    <mergeCell ref="NZE25:NZF25"/>
    <mergeCell ref="NZG25:NZH25"/>
    <mergeCell ref="NZI25:NZJ25"/>
    <mergeCell ref="NZK25:NZL25"/>
    <mergeCell ref="NZM25:NZN25"/>
    <mergeCell ref="NYQ25:NYR25"/>
    <mergeCell ref="NYS25:NYT25"/>
    <mergeCell ref="NYU25:NYV25"/>
    <mergeCell ref="NYW25:NYX25"/>
    <mergeCell ref="NYY25:NYZ25"/>
    <mergeCell ref="NZA25:NZB25"/>
    <mergeCell ref="NYE25:NYF25"/>
    <mergeCell ref="NYG25:NYH25"/>
    <mergeCell ref="NYI25:NYJ25"/>
    <mergeCell ref="NYK25:NYL25"/>
    <mergeCell ref="NYM25:NYN25"/>
    <mergeCell ref="NYO25:NYP25"/>
    <mergeCell ref="NXS25:NXT25"/>
    <mergeCell ref="NXU25:NXV25"/>
    <mergeCell ref="NXW25:NXX25"/>
    <mergeCell ref="NXY25:NXZ25"/>
    <mergeCell ref="NYA25:NYB25"/>
    <mergeCell ref="NYC25:NYD25"/>
    <mergeCell ref="NXG25:NXH25"/>
    <mergeCell ref="NXI25:NXJ25"/>
    <mergeCell ref="NXK25:NXL25"/>
    <mergeCell ref="NXM25:NXN25"/>
    <mergeCell ref="NXO25:NXP25"/>
    <mergeCell ref="NXQ25:NXR25"/>
    <mergeCell ref="NWU25:NWV25"/>
    <mergeCell ref="NWW25:NWX25"/>
    <mergeCell ref="NWY25:NWZ25"/>
    <mergeCell ref="NXA25:NXB25"/>
    <mergeCell ref="NXC25:NXD25"/>
    <mergeCell ref="NXE25:NXF25"/>
    <mergeCell ref="NWI25:NWJ25"/>
    <mergeCell ref="NWK25:NWL25"/>
    <mergeCell ref="NWM25:NWN25"/>
    <mergeCell ref="NWO25:NWP25"/>
    <mergeCell ref="NWQ25:NWR25"/>
    <mergeCell ref="NWS25:NWT25"/>
    <mergeCell ref="NVW25:NVX25"/>
    <mergeCell ref="NVY25:NVZ25"/>
    <mergeCell ref="NWA25:NWB25"/>
    <mergeCell ref="NWC25:NWD25"/>
    <mergeCell ref="NWE25:NWF25"/>
    <mergeCell ref="NWG25:NWH25"/>
    <mergeCell ref="NVK25:NVL25"/>
    <mergeCell ref="NVM25:NVN25"/>
    <mergeCell ref="NVO25:NVP25"/>
    <mergeCell ref="NVQ25:NVR25"/>
    <mergeCell ref="NVS25:NVT25"/>
    <mergeCell ref="NVU25:NVV25"/>
    <mergeCell ref="NUY25:NUZ25"/>
    <mergeCell ref="NVA25:NVB25"/>
    <mergeCell ref="NVC25:NVD25"/>
    <mergeCell ref="NVE25:NVF25"/>
    <mergeCell ref="NVG25:NVH25"/>
    <mergeCell ref="NVI25:NVJ25"/>
    <mergeCell ref="NUM25:NUN25"/>
    <mergeCell ref="NUO25:NUP25"/>
    <mergeCell ref="NUQ25:NUR25"/>
    <mergeCell ref="NUS25:NUT25"/>
    <mergeCell ref="NUU25:NUV25"/>
    <mergeCell ref="NUW25:NUX25"/>
    <mergeCell ref="NUA25:NUB25"/>
    <mergeCell ref="NUC25:NUD25"/>
    <mergeCell ref="NUE25:NUF25"/>
    <mergeCell ref="NUG25:NUH25"/>
    <mergeCell ref="NUI25:NUJ25"/>
    <mergeCell ref="NUK25:NUL25"/>
    <mergeCell ref="NTO25:NTP25"/>
    <mergeCell ref="NTQ25:NTR25"/>
    <mergeCell ref="NTS25:NTT25"/>
    <mergeCell ref="NTU25:NTV25"/>
    <mergeCell ref="NTW25:NTX25"/>
    <mergeCell ref="NTY25:NTZ25"/>
    <mergeCell ref="NTC25:NTD25"/>
    <mergeCell ref="NTE25:NTF25"/>
    <mergeCell ref="NTG25:NTH25"/>
    <mergeCell ref="NTI25:NTJ25"/>
    <mergeCell ref="NTK25:NTL25"/>
    <mergeCell ref="NTM25:NTN25"/>
    <mergeCell ref="NSQ25:NSR25"/>
    <mergeCell ref="NSS25:NST25"/>
    <mergeCell ref="NSU25:NSV25"/>
    <mergeCell ref="NSW25:NSX25"/>
    <mergeCell ref="NSY25:NSZ25"/>
    <mergeCell ref="NTA25:NTB25"/>
    <mergeCell ref="NSE25:NSF25"/>
    <mergeCell ref="NSG25:NSH25"/>
    <mergeCell ref="NSI25:NSJ25"/>
    <mergeCell ref="NSK25:NSL25"/>
    <mergeCell ref="NSM25:NSN25"/>
    <mergeCell ref="NSO25:NSP25"/>
    <mergeCell ref="NRS25:NRT25"/>
    <mergeCell ref="NRU25:NRV25"/>
    <mergeCell ref="NRW25:NRX25"/>
    <mergeCell ref="NRY25:NRZ25"/>
    <mergeCell ref="NSA25:NSB25"/>
    <mergeCell ref="NSC25:NSD25"/>
    <mergeCell ref="NRG25:NRH25"/>
    <mergeCell ref="NRI25:NRJ25"/>
    <mergeCell ref="NRK25:NRL25"/>
    <mergeCell ref="NRM25:NRN25"/>
    <mergeCell ref="NRO25:NRP25"/>
    <mergeCell ref="NRQ25:NRR25"/>
    <mergeCell ref="NQU25:NQV25"/>
    <mergeCell ref="NQW25:NQX25"/>
    <mergeCell ref="NQY25:NQZ25"/>
    <mergeCell ref="NRA25:NRB25"/>
    <mergeCell ref="NRC25:NRD25"/>
    <mergeCell ref="NRE25:NRF25"/>
    <mergeCell ref="NQI25:NQJ25"/>
    <mergeCell ref="NQK25:NQL25"/>
    <mergeCell ref="NQM25:NQN25"/>
    <mergeCell ref="NQO25:NQP25"/>
    <mergeCell ref="NQQ25:NQR25"/>
    <mergeCell ref="NQS25:NQT25"/>
    <mergeCell ref="NPW25:NPX25"/>
    <mergeCell ref="NPY25:NPZ25"/>
    <mergeCell ref="NQA25:NQB25"/>
    <mergeCell ref="NQC25:NQD25"/>
    <mergeCell ref="NQE25:NQF25"/>
    <mergeCell ref="NQG25:NQH25"/>
    <mergeCell ref="NPK25:NPL25"/>
    <mergeCell ref="NPM25:NPN25"/>
    <mergeCell ref="NPO25:NPP25"/>
    <mergeCell ref="NPQ25:NPR25"/>
    <mergeCell ref="NPS25:NPT25"/>
    <mergeCell ref="NPU25:NPV25"/>
    <mergeCell ref="NOY25:NOZ25"/>
    <mergeCell ref="NPA25:NPB25"/>
    <mergeCell ref="NPC25:NPD25"/>
    <mergeCell ref="NPE25:NPF25"/>
    <mergeCell ref="NPG25:NPH25"/>
    <mergeCell ref="NPI25:NPJ25"/>
    <mergeCell ref="NOM25:NON25"/>
    <mergeCell ref="NOO25:NOP25"/>
    <mergeCell ref="NOQ25:NOR25"/>
    <mergeCell ref="NOS25:NOT25"/>
    <mergeCell ref="NOU25:NOV25"/>
    <mergeCell ref="NOW25:NOX25"/>
    <mergeCell ref="NOA25:NOB25"/>
    <mergeCell ref="NOC25:NOD25"/>
    <mergeCell ref="NOE25:NOF25"/>
    <mergeCell ref="NOG25:NOH25"/>
    <mergeCell ref="NOI25:NOJ25"/>
    <mergeCell ref="NOK25:NOL25"/>
    <mergeCell ref="NNO25:NNP25"/>
    <mergeCell ref="NNQ25:NNR25"/>
    <mergeCell ref="NNS25:NNT25"/>
    <mergeCell ref="NNU25:NNV25"/>
    <mergeCell ref="NNW25:NNX25"/>
    <mergeCell ref="NNY25:NNZ25"/>
    <mergeCell ref="NNC25:NND25"/>
    <mergeCell ref="NNE25:NNF25"/>
    <mergeCell ref="NNG25:NNH25"/>
    <mergeCell ref="NNI25:NNJ25"/>
    <mergeCell ref="NNK25:NNL25"/>
    <mergeCell ref="NNM25:NNN25"/>
    <mergeCell ref="NMQ25:NMR25"/>
    <mergeCell ref="NMS25:NMT25"/>
    <mergeCell ref="NMU25:NMV25"/>
    <mergeCell ref="NMW25:NMX25"/>
    <mergeCell ref="NMY25:NMZ25"/>
    <mergeCell ref="NNA25:NNB25"/>
    <mergeCell ref="NME25:NMF25"/>
    <mergeCell ref="NMG25:NMH25"/>
    <mergeCell ref="NMI25:NMJ25"/>
    <mergeCell ref="NMK25:NML25"/>
    <mergeCell ref="NMM25:NMN25"/>
    <mergeCell ref="NMO25:NMP25"/>
    <mergeCell ref="NLS25:NLT25"/>
    <mergeCell ref="NLU25:NLV25"/>
    <mergeCell ref="NLW25:NLX25"/>
    <mergeCell ref="NLY25:NLZ25"/>
    <mergeCell ref="NMA25:NMB25"/>
    <mergeCell ref="NMC25:NMD25"/>
    <mergeCell ref="NLG25:NLH25"/>
    <mergeCell ref="NLI25:NLJ25"/>
    <mergeCell ref="NLK25:NLL25"/>
    <mergeCell ref="NLM25:NLN25"/>
    <mergeCell ref="NLO25:NLP25"/>
    <mergeCell ref="NLQ25:NLR25"/>
    <mergeCell ref="NKU25:NKV25"/>
    <mergeCell ref="NKW25:NKX25"/>
    <mergeCell ref="NKY25:NKZ25"/>
    <mergeCell ref="NLA25:NLB25"/>
    <mergeCell ref="NLC25:NLD25"/>
    <mergeCell ref="NLE25:NLF25"/>
    <mergeCell ref="NKI25:NKJ25"/>
    <mergeCell ref="NKK25:NKL25"/>
    <mergeCell ref="NKM25:NKN25"/>
    <mergeCell ref="NKO25:NKP25"/>
    <mergeCell ref="NKQ25:NKR25"/>
    <mergeCell ref="NKS25:NKT25"/>
    <mergeCell ref="NJW25:NJX25"/>
    <mergeCell ref="NJY25:NJZ25"/>
    <mergeCell ref="NKA25:NKB25"/>
    <mergeCell ref="NKC25:NKD25"/>
    <mergeCell ref="NKE25:NKF25"/>
    <mergeCell ref="NKG25:NKH25"/>
    <mergeCell ref="NJK25:NJL25"/>
    <mergeCell ref="NJM25:NJN25"/>
    <mergeCell ref="NJO25:NJP25"/>
    <mergeCell ref="NJQ25:NJR25"/>
    <mergeCell ref="NJS25:NJT25"/>
    <mergeCell ref="NJU25:NJV25"/>
    <mergeCell ref="NIY25:NIZ25"/>
    <mergeCell ref="NJA25:NJB25"/>
    <mergeCell ref="NJC25:NJD25"/>
    <mergeCell ref="NJE25:NJF25"/>
    <mergeCell ref="NJG25:NJH25"/>
    <mergeCell ref="NJI25:NJJ25"/>
    <mergeCell ref="NIM25:NIN25"/>
    <mergeCell ref="NIO25:NIP25"/>
    <mergeCell ref="NIQ25:NIR25"/>
    <mergeCell ref="NIS25:NIT25"/>
    <mergeCell ref="NIU25:NIV25"/>
    <mergeCell ref="NIW25:NIX25"/>
    <mergeCell ref="NIA25:NIB25"/>
    <mergeCell ref="NIC25:NID25"/>
    <mergeCell ref="NIE25:NIF25"/>
    <mergeCell ref="NIG25:NIH25"/>
    <mergeCell ref="NII25:NIJ25"/>
    <mergeCell ref="NIK25:NIL25"/>
    <mergeCell ref="NHO25:NHP25"/>
    <mergeCell ref="NHQ25:NHR25"/>
    <mergeCell ref="NHS25:NHT25"/>
    <mergeCell ref="NHU25:NHV25"/>
    <mergeCell ref="NHW25:NHX25"/>
    <mergeCell ref="NHY25:NHZ25"/>
    <mergeCell ref="NHC25:NHD25"/>
    <mergeCell ref="NHE25:NHF25"/>
    <mergeCell ref="NHG25:NHH25"/>
    <mergeCell ref="NHI25:NHJ25"/>
    <mergeCell ref="NHK25:NHL25"/>
    <mergeCell ref="NHM25:NHN25"/>
    <mergeCell ref="NGQ25:NGR25"/>
    <mergeCell ref="NGS25:NGT25"/>
    <mergeCell ref="NGU25:NGV25"/>
    <mergeCell ref="NGW25:NGX25"/>
    <mergeCell ref="NGY25:NGZ25"/>
    <mergeCell ref="NHA25:NHB25"/>
    <mergeCell ref="NGE25:NGF25"/>
    <mergeCell ref="NGG25:NGH25"/>
    <mergeCell ref="NGI25:NGJ25"/>
    <mergeCell ref="NGK25:NGL25"/>
    <mergeCell ref="NGM25:NGN25"/>
    <mergeCell ref="NGO25:NGP25"/>
    <mergeCell ref="NFS25:NFT25"/>
    <mergeCell ref="NFU25:NFV25"/>
    <mergeCell ref="NFW25:NFX25"/>
    <mergeCell ref="NFY25:NFZ25"/>
    <mergeCell ref="NGA25:NGB25"/>
    <mergeCell ref="NGC25:NGD25"/>
    <mergeCell ref="NFG25:NFH25"/>
    <mergeCell ref="NFI25:NFJ25"/>
    <mergeCell ref="NFK25:NFL25"/>
    <mergeCell ref="NFM25:NFN25"/>
    <mergeCell ref="NFO25:NFP25"/>
    <mergeCell ref="NFQ25:NFR25"/>
    <mergeCell ref="NEU25:NEV25"/>
    <mergeCell ref="NEW25:NEX25"/>
    <mergeCell ref="NEY25:NEZ25"/>
    <mergeCell ref="NFA25:NFB25"/>
    <mergeCell ref="NFC25:NFD25"/>
    <mergeCell ref="NFE25:NFF25"/>
    <mergeCell ref="NEI25:NEJ25"/>
    <mergeCell ref="NEK25:NEL25"/>
    <mergeCell ref="NEM25:NEN25"/>
    <mergeCell ref="NEO25:NEP25"/>
    <mergeCell ref="NEQ25:NER25"/>
    <mergeCell ref="NES25:NET25"/>
    <mergeCell ref="NDW25:NDX25"/>
    <mergeCell ref="NDY25:NDZ25"/>
    <mergeCell ref="NEA25:NEB25"/>
    <mergeCell ref="NEC25:NED25"/>
    <mergeCell ref="NEE25:NEF25"/>
    <mergeCell ref="NEG25:NEH25"/>
    <mergeCell ref="NDK25:NDL25"/>
    <mergeCell ref="NDM25:NDN25"/>
    <mergeCell ref="NDO25:NDP25"/>
    <mergeCell ref="NDQ25:NDR25"/>
    <mergeCell ref="NDS25:NDT25"/>
    <mergeCell ref="NDU25:NDV25"/>
    <mergeCell ref="NCY25:NCZ25"/>
    <mergeCell ref="NDA25:NDB25"/>
    <mergeCell ref="NDC25:NDD25"/>
    <mergeCell ref="NDE25:NDF25"/>
    <mergeCell ref="NDG25:NDH25"/>
    <mergeCell ref="NDI25:NDJ25"/>
    <mergeCell ref="NCM25:NCN25"/>
    <mergeCell ref="NCO25:NCP25"/>
    <mergeCell ref="NCQ25:NCR25"/>
    <mergeCell ref="NCS25:NCT25"/>
    <mergeCell ref="NCU25:NCV25"/>
    <mergeCell ref="NCW25:NCX25"/>
    <mergeCell ref="NCA25:NCB25"/>
    <mergeCell ref="NCC25:NCD25"/>
    <mergeCell ref="NCE25:NCF25"/>
    <mergeCell ref="NCG25:NCH25"/>
    <mergeCell ref="NCI25:NCJ25"/>
    <mergeCell ref="NCK25:NCL25"/>
    <mergeCell ref="NBO25:NBP25"/>
    <mergeCell ref="NBQ25:NBR25"/>
    <mergeCell ref="NBS25:NBT25"/>
    <mergeCell ref="NBU25:NBV25"/>
    <mergeCell ref="NBW25:NBX25"/>
    <mergeCell ref="NBY25:NBZ25"/>
    <mergeCell ref="NBC25:NBD25"/>
    <mergeCell ref="NBE25:NBF25"/>
    <mergeCell ref="NBG25:NBH25"/>
    <mergeCell ref="NBI25:NBJ25"/>
    <mergeCell ref="NBK25:NBL25"/>
    <mergeCell ref="NBM25:NBN25"/>
    <mergeCell ref="NAQ25:NAR25"/>
    <mergeCell ref="NAS25:NAT25"/>
    <mergeCell ref="NAU25:NAV25"/>
    <mergeCell ref="NAW25:NAX25"/>
    <mergeCell ref="NAY25:NAZ25"/>
    <mergeCell ref="NBA25:NBB25"/>
    <mergeCell ref="NAE25:NAF25"/>
    <mergeCell ref="NAG25:NAH25"/>
    <mergeCell ref="NAI25:NAJ25"/>
    <mergeCell ref="NAK25:NAL25"/>
    <mergeCell ref="NAM25:NAN25"/>
    <mergeCell ref="NAO25:NAP25"/>
    <mergeCell ref="MZS25:MZT25"/>
    <mergeCell ref="MZU25:MZV25"/>
    <mergeCell ref="MZW25:MZX25"/>
    <mergeCell ref="MZY25:MZZ25"/>
    <mergeCell ref="NAA25:NAB25"/>
    <mergeCell ref="NAC25:NAD25"/>
    <mergeCell ref="MZG25:MZH25"/>
    <mergeCell ref="MZI25:MZJ25"/>
    <mergeCell ref="MZK25:MZL25"/>
    <mergeCell ref="MZM25:MZN25"/>
    <mergeCell ref="MZO25:MZP25"/>
    <mergeCell ref="MZQ25:MZR25"/>
    <mergeCell ref="MYU25:MYV25"/>
    <mergeCell ref="MYW25:MYX25"/>
    <mergeCell ref="MYY25:MYZ25"/>
    <mergeCell ref="MZA25:MZB25"/>
    <mergeCell ref="MZC25:MZD25"/>
    <mergeCell ref="MZE25:MZF25"/>
    <mergeCell ref="MYI25:MYJ25"/>
    <mergeCell ref="MYK25:MYL25"/>
    <mergeCell ref="MYM25:MYN25"/>
    <mergeCell ref="MYO25:MYP25"/>
    <mergeCell ref="MYQ25:MYR25"/>
    <mergeCell ref="MYS25:MYT25"/>
    <mergeCell ref="MXW25:MXX25"/>
    <mergeCell ref="MXY25:MXZ25"/>
    <mergeCell ref="MYA25:MYB25"/>
    <mergeCell ref="MYC25:MYD25"/>
    <mergeCell ref="MYE25:MYF25"/>
    <mergeCell ref="MYG25:MYH25"/>
    <mergeCell ref="MXK25:MXL25"/>
    <mergeCell ref="MXM25:MXN25"/>
    <mergeCell ref="MXO25:MXP25"/>
    <mergeCell ref="MXQ25:MXR25"/>
    <mergeCell ref="MXS25:MXT25"/>
    <mergeCell ref="MXU25:MXV25"/>
    <mergeCell ref="MWY25:MWZ25"/>
    <mergeCell ref="MXA25:MXB25"/>
    <mergeCell ref="MXC25:MXD25"/>
    <mergeCell ref="MXE25:MXF25"/>
    <mergeCell ref="MXG25:MXH25"/>
    <mergeCell ref="MXI25:MXJ25"/>
    <mergeCell ref="MWM25:MWN25"/>
    <mergeCell ref="MWO25:MWP25"/>
    <mergeCell ref="MWQ25:MWR25"/>
    <mergeCell ref="MWS25:MWT25"/>
    <mergeCell ref="MWU25:MWV25"/>
    <mergeCell ref="MWW25:MWX25"/>
    <mergeCell ref="MWA25:MWB25"/>
    <mergeCell ref="MWC25:MWD25"/>
    <mergeCell ref="MWE25:MWF25"/>
    <mergeCell ref="MWG25:MWH25"/>
    <mergeCell ref="MWI25:MWJ25"/>
    <mergeCell ref="MWK25:MWL25"/>
    <mergeCell ref="MVO25:MVP25"/>
    <mergeCell ref="MVQ25:MVR25"/>
    <mergeCell ref="MVS25:MVT25"/>
    <mergeCell ref="MVU25:MVV25"/>
    <mergeCell ref="MVW25:MVX25"/>
    <mergeCell ref="MVY25:MVZ25"/>
    <mergeCell ref="MVC25:MVD25"/>
    <mergeCell ref="MVE25:MVF25"/>
    <mergeCell ref="MVG25:MVH25"/>
    <mergeCell ref="MVI25:MVJ25"/>
    <mergeCell ref="MVK25:MVL25"/>
    <mergeCell ref="MVM25:MVN25"/>
    <mergeCell ref="MUQ25:MUR25"/>
    <mergeCell ref="MUS25:MUT25"/>
    <mergeCell ref="MUU25:MUV25"/>
    <mergeCell ref="MUW25:MUX25"/>
    <mergeCell ref="MUY25:MUZ25"/>
    <mergeCell ref="MVA25:MVB25"/>
    <mergeCell ref="MUE25:MUF25"/>
    <mergeCell ref="MUG25:MUH25"/>
    <mergeCell ref="MUI25:MUJ25"/>
    <mergeCell ref="MUK25:MUL25"/>
    <mergeCell ref="MUM25:MUN25"/>
    <mergeCell ref="MUO25:MUP25"/>
    <mergeCell ref="MTS25:MTT25"/>
    <mergeCell ref="MTU25:MTV25"/>
    <mergeCell ref="MTW25:MTX25"/>
    <mergeCell ref="MTY25:MTZ25"/>
    <mergeCell ref="MUA25:MUB25"/>
    <mergeCell ref="MUC25:MUD25"/>
    <mergeCell ref="MTG25:MTH25"/>
    <mergeCell ref="MTI25:MTJ25"/>
    <mergeCell ref="MTK25:MTL25"/>
    <mergeCell ref="MTM25:MTN25"/>
    <mergeCell ref="MTO25:MTP25"/>
    <mergeCell ref="MTQ25:MTR25"/>
    <mergeCell ref="MSU25:MSV25"/>
    <mergeCell ref="MSW25:MSX25"/>
    <mergeCell ref="MSY25:MSZ25"/>
    <mergeCell ref="MTA25:MTB25"/>
    <mergeCell ref="MTC25:MTD25"/>
    <mergeCell ref="MTE25:MTF25"/>
    <mergeCell ref="MSI25:MSJ25"/>
    <mergeCell ref="MSK25:MSL25"/>
    <mergeCell ref="MSM25:MSN25"/>
    <mergeCell ref="MSO25:MSP25"/>
    <mergeCell ref="MSQ25:MSR25"/>
    <mergeCell ref="MSS25:MST25"/>
    <mergeCell ref="MRW25:MRX25"/>
    <mergeCell ref="MRY25:MRZ25"/>
    <mergeCell ref="MSA25:MSB25"/>
    <mergeCell ref="MSC25:MSD25"/>
    <mergeCell ref="MSE25:MSF25"/>
    <mergeCell ref="MSG25:MSH25"/>
    <mergeCell ref="MRK25:MRL25"/>
    <mergeCell ref="MRM25:MRN25"/>
    <mergeCell ref="MRO25:MRP25"/>
    <mergeCell ref="MRQ25:MRR25"/>
    <mergeCell ref="MRS25:MRT25"/>
    <mergeCell ref="MRU25:MRV25"/>
    <mergeCell ref="MQY25:MQZ25"/>
    <mergeCell ref="MRA25:MRB25"/>
    <mergeCell ref="MRC25:MRD25"/>
    <mergeCell ref="MRE25:MRF25"/>
    <mergeCell ref="MRG25:MRH25"/>
    <mergeCell ref="MRI25:MRJ25"/>
    <mergeCell ref="MQM25:MQN25"/>
    <mergeCell ref="MQO25:MQP25"/>
    <mergeCell ref="MQQ25:MQR25"/>
    <mergeCell ref="MQS25:MQT25"/>
    <mergeCell ref="MQU25:MQV25"/>
    <mergeCell ref="MQW25:MQX25"/>
    <mergeCell ref="MQA25:MQB25"/>
    <mergeCell ref="MQC25:MQD25"/>
    <mergeCell ref="MQE25:MQF25"/>
    <mergeCell ref="MQG25:MQH25"/>
    <mergeCell ref="MQI25:MQJ25"/>
    <mergeCell ref="MQK25:MQL25"/>
    <mergeCell ref="MPO25:MPP25"/>
    <mergeCell ref="MPQ25:MPR25"/>
    <mergeCell ref="MPS25:MPT25"/>
    <mergeCell ref="MPU25:MPV25"/>
    <mergeCell ref="MPW25:MPX25"/>
    <mergeCell ref="MPY25:MPZ25"/>
    <mergeCell ref="MPC25:MPD25"/>
    <mergeCell ref="MPE25:MPF25"/>
    <mergeCell ref="MPG25:MPH25"/>
    <mergeCell ref="MPI25:MPJ25"/>
    <mergeCell ref="MPK25:MPL25"/>
    <mergeCell ref="MPM25:MPN25"/>
    <mergeCell ref="MOQ25:MOR25"/>
    <mergeCell ref="MOS25:MOT25"/>
    <mergeCell ref="MOU25:MOV25"/>
    <mergeCell ref="MOW25:MOX25"/>
    <mergeCell ref="MOY25:MOZ25"/>
    <mergeCell ref="MPA25:MPB25"/>
    <mergeCell ref="MOE25:MOF25"/>
    <mergeCell ref="MOG25:MOH25"/>
    <mergeCell ref="MOI25:MOJ25"/>
    <mergeCell ref="MOK25:MOL25"/>
    <mergeCell ref="MOM25:MON25"/>
    <mergeCell ref="MOO25:MOP25"/>
    <mergeCell ref="MNS25:MNT25"/>
    <mergeCell ref="MNU25:MNV25"/>
    <mergeCell ref="MNW25:MNX25"/>
    <mergeCell ref="MNY25:MNZ25"/>
    <mergeCell ref="MOA25:MOB25"/>
    <mergeCell ref="MOC25:MOD25"/>
    <mergeCell ref="MNG25:MNH25"/>
    <mergeCell ref="MNI25:MNJ25"/>
    <mergeCell ref="MNK25:MNL25"/>
    <mergeCell ref="MNM25:MNN25"/>
    <mergeCell ref="MNO25:MNP25"/>
    <mergeCell ref="MNQ25:MNR25"/>
    <mergeCell ref="MMU25:MMV25"/>
    <mergeCell ref="MMW25:MMX25"/>
    <mergeCell ref="MMY25:MMZ25"/>
    <mergeCell ref="MNA25:MNB25"/>
    <mergeCell ref="MNC25:MND25"/>
    <mergeCell ref="MNE25:MNF25"/>
    <mergeCell ref="MMI25:MMJ25"/>
    <mergeCell ref="MMK25:MML25"/>
    <mergeCell ref="MMM25:MMN25"/>
    <mergeCell ref="MMO25:MMP25"/>
    <mergeCell ref="MMQ25:MMR25"/>
    <mergeCell ref="MMS25:MMT25"/>
    <mergeCell ref="MLW25:MLX25"/>
    <mergeCell ref="MLY25:MLZ25"/>
    <mergeCell ref="MMA25:MMB25"/>
    <mergeCell ref="MMC25:MMD25"/>
    <mergeCell ref="MME25:MMF25"/>
    <mergeCell ref="MMG25:MMH25"/>
    <mergeCell ref="MLK25:MLL25"/>
    <mergeCell ref="MLM25:MLN25"/>
    <mergeCell ref="MLO25:MLP25"/>
    <mergeCell ref="MLQ25:MLR25"/>
    <mergeCell ref="MLS25:MLT25"/>
    <mergeCell ref="MLU25:MLV25"/>
    <mergeCell ref="MKY25:MKZ25"/>
    <mergeCell ref="MLA25:MLB25"/>
    <mergeCell ref="MLC25:MLD25"/>
    <mergeCell ref="MLE25:MLF25"/>
    <mergeCell ref="MLG25:MLH25"/>
    <mergeCell ref="MLI25:MLJ25"/>
    <mergeCell ref="MKM25:MKN25"/>
    <mergeCell ref="MKO25:MKP25"/>
    <mergeCell ref="MKQ25:MKR25"/>
    <mergeCell ref="MKS25:MKT25"/>
    <mergeCell ref="MKU25:MKV25"/>
    <mergeCell ref="MKW25:MKX25"/>
    <mergeCell ref="MKA25:MKB25"/>
    <mergeCell ref="MKC25:MKD25"/>
    <mergeCell ref="MKE25:MKF25"/>
    <mergeCell ref="MKG25:MKH25"/>
    <mergeCell ref="MKI25:MKJ25"/>
    <mergeCell ref="MKK25:MKL25"/>
    <mergeCell ref="MJO25:MJP25"/>
    <mergeCell ref="MJQ25:MJR25"/>
    <mergeCell ref="MJS25:MJT25"/>
    <mergeCell ref="MJU25:MJV25"/>
    <mergeCell ref="MJW25:MJX25"/>
    <mergeCell ref="MJY25:MJZ25"/>
    <mergeCell ref="MJC25:MJD25"/>
    <mergeCell ref="MJE25:MJF25"/>
    <mergeCell ref="MJG25:MJH25"/>
    <mergeCell ref="MJI25:MJJ25"/>
    <mergeCell ref="MJK25:MJL25"/>
    <mergeCell ref="MJM25:MJN25"/>
    <mergeCell ref="MIQ25:MIR25"/>
    <mergeCell ref="MIS25:MIT25"/>
    <mergeCell ref="MIU25:MIV25"/>
    <mergeCell ref="MIW25:MIX25"/>
    <mergeCell ref="MIY25:MIZ25"/>
    <mergeCell ref="MJA25:MJB25"/>
    <mergeCell ref="MIE25:MIF25"/>
    <mergeCell ref="MIG25:MIH25"/>
    <mergeCell ref="MII25:MIJ25"/>
    <mergeCell ref="MIK25:MIL25"/>
    <mergeCell ref="MIM25:MIN25"/>
    <mergeCell ref="MIO25:MIP25"/>
    <mergeCell ref="MHS25:MHT25"/>
    <mergeCell ref="MHU25:MHV25"/>
    <mergeCell ref="MHW25:MHX25"/>
    <mergeCell ref="MHY25:MHZ25"/>
    <mergeCell ref="MIA25:MIB25"/>
    <mergeCell ref="MIC25:MID25"/>
    <mergeCell ref="MHG25:MHH25"/>
    <mergeCell ref="MHI25:MHJ25"/>
    <mergeCell ref="MHK25:MHL25"/>
    <mergeCell ref="MHM25:MHN25"/>
    <mergeCell ref="MHO25:MHP25"/>
    <mergeCell ref="MHQ25:MHR25"/>
    <mergeCell ref="MGU25:MGV25"/>
    <mergeCell ref="MGW25:MGX25"/>
    <mergeCell ref="MGY25:MGZ25"/>
    <mergeCell ref="MHA25:MHB25"/>
    <mergeCell ref="MHC25:MHD25"/>
    <mergeCell ref="MHE25:MHF25"/>
    <mergeCell ref="MGI25:MGJ25"/>
    <mergeCell ref="MGK25:MGL25"/>
    <mergeCell ref="MGM25:MGN25"/>
    <mergeCell ref="MGO25:MGP25"/>
    <mergeCell ref="MGQ25:MGR25"/>
    <mergeCell ref="MGS25:MGT25"/>
    <mergeCell ref="MFW25:MFX25"/>
    <mergeCell ref="MFY25:MFZ25"/>
    <mergeCell ref="MGA25:MGB25"/>
    <mergeCell ref="MGC25:MGD25"/>
    <mergeCell ref="MGE25:MGF25"/>
    <mergeCell ref="MGG25:MGH25"/>
    <mergeCell ref="MFK25:MFL25"/>
    <mergeCell ref="MFM25:MFN25"/>
    <mergeCell ref="MFO25:MFP25"/>
    <mergeCell ref="MFQ25:MFR25"/>
    <mergeCell ref="MFS25:MFT25"/>
    <mergeCell ref="MFU25:MFV25"/>
    <mergeCell ref="MEY25:MEZ25"/>
    <mergeCell ref="MFA25:MFB25"/>
    <mergeCell ref="MFC25:MFD25"/>
    <mergeCell ref="MFE25:MFF25"/>
    <mergeCell ref="MFG25:MFH25"/>
    <mergeCell ref="MFI25:MFJ25"/>
    <mergeCell ref="MEM25:MEN25"/>
    <mergeCell ref="MEO25:MEP25"/>
    <mergeCell ref="MEQ25:MER25"/>
    <mergeCell ref="MES25:MET25"/>
    <mergeCell ref="MEU25:MEV25"/>
    <mergeCell ref="MEW25:MEX25"/>
    <mergeCell ref="MEA25:MEB25"/>
    <mergeCell ref="MEC25:MED25"/>
    <mergeCell ref="MEE25:MEF25"/>
    <mergeCell ref="MEG25:MEH25"/>
    <mergeCell ref="MEI25:MEJ25"/>
    <mergeCell ref="MEK25:MEL25"/>
    <mergeCell ref="MDO25:MDP25"/>
    <mergeCell ref="MDQ25:MDR25"/>
    <mergeCell ref="MDS25:MDT25"/>
    <mergeCell ref="MDU25:MDV25"/>
    <mergeCell ref="MDW25:MDX25"/>
    <mergeCell ref="MDY25:MDZ25"/>
    <mergeCell ref="MDC25:MDD25"/>
    <mergeCell ref="MDE25:MDF25"/>
    <mergeCell ref="MDG25:MDH25"/>
    <mergeCell ref="MDI25:MDJ25"/>
    <mergeCell ref="MDK25:MDL25"/>
    <mergeCell ref="MDM25:MDN25"/>
    <mergeCell ref="MCQ25:MCR25"/>
    <mergeCell ref="MCS25:MCT25"/>
    <mergeCell ref="MCU25:MCV25"/>
    <mergeCell ref="MCW25:MCX25"/>
    <mergeCell ref="MCY25:MCZ25"/>
    <mergeCell ref="MDA25:MDB25"/>
    <mergeCell ref="MCE25:MCF25"/>
    <mergeCell ref="MCG25:MCH25"/>
    <mergeCell ref="MCI25:MCJ25"/>
    <mergeCell ref="MCK25:MCL25"/>
    <mergeCell ref="MCM25:MCN25"/>
    <mergeCell ref="MCO25:MCP25"/>
    <mergeCell ref="MBS25:MBT25"/>
    <mergeCell ref="MBU25:MBV25"/>
    <mergeCell ref="MBW25:MBX25"/>
    <mergeCell ref="MBY25:MBZ25"/>
    <mergeCell ref="MCA25:MCB25"/>
    <mergeCell ref="MCC25:MCD25"/>
    <mergeCell ref="MBG25:MBH25"/>
    <mergeCell ref="MBI25:MBJ25"/>
    <mergeCell ref="MBK25:MBL25"/>
    <mergeCell ref="MBM25:MBN25"/>
    <mergeCell ref="MBO25:MBP25"/>
    <mergeCell ref="MBQ25:MBR25"/>
    <mergeCell ref="MAU25:MAV25"/>
    <mergeCell ref="MAW25:MAX25"/>
    <mergeCell ref="MAY25:MAZ25"/>
    <mergeCell ref="MBA25:MBB25"/>
    <mergeCell ref="MBC25:MBD25"/>
    <mergeCell ref="MBE25:MBF25"/>
    <mergeCell ref="MAI25:MAJ25"/>
    <mergeCell ref="MAK25:MAL25"/>
    <mergeCell ref="MAM25:MAN25"/>
    <mergeCell ref="MAO25:MAP25"/>
    <mergeCell ref="MAQ25:MAR25"/>
    <mergeCell ref="MAS25:MAT25"/>
    <mergeCell ref="LZW25:LZX25"/>
    <mergeCell ref="LZY25:LZZ25"/>
    <mergeCell ref="MAA25:MAB25"/>
    <mergeCell ref="MAC25:MAD25"/>
    <mergeCell ref="MAE25:MAF25"/>
    <mergeCell ref="MAG25:MAH25"/>
    <mergeCell ref="LZK25:LZL25"/>
    <mergeCell ref="LZM25:LZN25"/>
    <mergeCell ref="LZO25:LZP25"/>
    <mergeCell ref="LZQ25:LZR25"/>
    <mergeCell ref="LZS25:LZT25"/>
    <mergeCell ref="LZU25:LZV25"/>
    <mergeCell ref="LYY25:LYZ25"/>
    <mergeCell ref="LZA25:LZB25"/>
    <mergeCell ref="LZC25:LZD25"/>
    <mergeCell ref="LZE25:LZF25"/>
    <mergeCell ref="LZG25:LZH25"/>
    <mergeCell ref="LZI25:LZJ25"/>
    <mergeCell ref="LYM25:LYN25"/>
    <mergeCell ref="LYO25:LYP25"/>
    <mergeCell ref="LYQ25:LYR25"/>
    <mergeCell ref="LYS25:LYT25"/>
    <mergeCell ref="LYU25:LYV25"/>
    <mergeCell ref="LYW25:LYX25"/>
    <mergeCell ref="LYA25:LYB25"/>
    <mergeCell ref="LYC25:LYD25"/>
    <mergeCell ref="LYE25:LYF25"/>
    <mergeCell ref="LYG25:LYH25"/>
    <mergeCell ref="LYI25:LYJ25"/>
    <mergeCell ref="LYK25:LYL25"/>
    <mergeCell ref="LXO25:LXP25"/>
    <mergeCell ref="LXQ25:LXR25"/>
    <mergeCell ref="LXS25:LXT25"/>
    <mergeCell ref="LXU25:LXV25"/>
    <mergeCell ref="LXW25:LXX25"/>
    <mergeCell ref="LXY25:LXZ25"/>
    <mergeCell ref="LXC25:LXD25"/>
    <mergeCell ref="LXE25:LXF25"/>
    <mergeCell ref="LXG25:LXH25"/>
    <mergeCell ref="LXI25:LXJ25"/>
    <mergeCell ref="LXK25:LXL25"/>
    <mergeCell ref="LXM25:LXN25"/>
    <mergeCell ref="LWQ25:LWR25"/>
    <mergeCell ref="LWS25:LWT25"/>
    <mergeCell ref="LWU25:LWV25"/>
    <mergeCell ref="LWW25:LWX25"/>
    <mergeCell ref="LWY25:LWZ25"/>
    <mergeCell ref="LXA25:LXB25"/>
    <mergeCell ref="LWE25:LWF25"/>
    <mergeCell ref="LWG25:LWH25"/>
    <mergeCell ref="LWI25:LWJ25"/>
    <mergeCell ref="LWK25:LWL25"/>
    <mergeCell ref="LWM25:LWN25"/>
    <mergeCell ref="LWO25:LWP25"/>
    <mergeCell ref="LVS25:LVT25"/>
    <mergeCell ref="LVU25:LVV25"/>
    <mergeCell ref="LVW25:LVX25"/>
    <mergeCell ref="LVY25:LVZ25"/>
    <mergeCell ref="LWA25:LWB25"/>
    <mergeCell ref="LWC25:LWD25"/>
    <mergeCell ref="LVG25:LVH25"/>
    <mergeCell ref="LVI25:LVJ25"/>
    <mergeCell ref="LVK25:LVL25"/>
    <mergeCell ref="LVM25:LVN25"/>
    <mergeCell ref="LVO25:LVP25"/>
    <mergeCell ref="LVQ25:LVR25"/>
    <mergeCell ref="LUU25:LUV25"/>
    <mergeCell ref="LUW25:LUX25"/>
    <mergeCell ref="LUY25:LUZ25"/>
    <mergeCell ref="LVA25:LVB25"/>
    <mergeCell ref="LVC25:LVD25"/>
    <mergeCell ref="LVE25:LVF25"/>
    <mergeCell ref="LUI25:LUJ25"/>
    <mergeCell ref="LUK25:LUL25"/>
    <mergeCell ref="LUM25:LUN25"/>
    <mergeCell ref="LUO25:LUP25"/>
    <mergeCell ref="LUQ25:LUR25"/>
    <mergeCell ref="LUS25:LUT25"/>
    <mergeCell ref="LTW25:LTX25"/>
    <mergeCell ref="LTY25:LTZ25"/>
    <mergeCell ref="LUA25:LUB25"/>
    <mergeCell ref="LUC25:LUD25"/>
    <mergeCell ref="LUE25:LUF25"/>
    <mergeCell ref="LUG25:LUH25"/>
    <mergeCell ref="LTK25:LTL25"/>
    <mergeCell ref="LTM25:LTN25"/>
    <mergeCell ref="LTO25:LTP25"/>
    <mergeCell ref="LTQ25:LTR25"/>
    <mergeCell ref="LTS25:LTT25"/>
    <mergeCell ref="LTU25:LTV25"/>
    <mergeCell ref="LSY25:LSZ25"/>
    <mergeCell ref="LTA25:LTB25"/>
    <mergeCell ref="LTC25:LTD25"/>
    <mergeCell ref="LTE25:LTF25"/>
    <mergeCell ref="LTG25:LTH25"/>
    <mergeCell ref="LTI25:LTJ25"/>
    <mergeCell ref="LSM25:LSN25"/>
    <mergeCell ref="LSO25:LSP25"/>
    <mergeCell ref="LSQ25:LSR25"/>
    <mergeCell ref="LSS25:LST25"/>
    <mergeCell ref="LSU25:LSV25"/>
    <mergeCell ref="LSW25:LSX25"/>
    <mergeCell ref="LSA25:LSB25"/>
    <mergeCell ref="LSC25:LSD25"/>
    <mergeCell ref="LSE25:LSF25"/>
    <mergeCell ref="LSG25:LSH25"/>
    <mergeCell ref="LSI25:LSJ25"/>
    <mergeCell ref="LSK25:LSL25"/>
    <mergeCell ref="LRO25:LRP25"/>
    <mergeCell ref="LRQ25:LRR25"/>
    <mergeCell ref="LRS25:LRT25"/>
    <mergeCell ref="LRU25:LRV25"/>
    <mergeCell ref="LRW25:LRX25"/>
    <mergeCell ref="LRY25:LRZ25"/>
    <mergeCell ref="LRC25:LRD25"/>
    <mergeCell ref="LRE25:LRF25"/>
    <mergeCell ref="LRG25:LRH25"/>
    <mergeCell ref="LRI25:LRJ25"/>
    <mergeCell ref="LRK25:LRL25"/>
    <mergeCell ref="LRM25:LRN25"/>
    <mergeCell ref="LQQ25:LQR25"/>
    <mergeCell ref="LQS25:LQT25"/>
    <mergeCell ref="LQU25:LQV25"/>
    <mergeCell ref="LQW25:LQX25"/>
    <mergeCell ref="LQY25:LQZ25"/>
    <mergeCell ref="LRA25:LRB25"/>
    <mergeCell ref="LQE25:LQF25"/>
    <mergeCell ref="LQG25:LQH25"/>
    <mergeCell ref="LQI25:LQJ25"/>
    <mergeCell ref="LQK25:LQL25"/>
    <mergeCell ref="LQM25:LQN25"/>
    <mergeCell ref="LQO25:LQP25"/>
    <mergeCell ref="LPS25:LPT25"/>
    <mergeCell ref="LPU25:LPV25"/>
    <mergeCell ref="LPW25:LPX25"/>
    <mergeCell ref="LPY25:LPZ25"/>
    <mergeCell ref="LQA25:LQB25"/>
    <mergeCell ref="LQC25:LQD25"/>
    <mergeCell ref="LPG25:LPH25"/>
    <mergeCell ref="LPI25:LPJ25"/>
    <mergeCell ref="LPK25:LPL25"/>
    <mergeCell ref="LPM25:LPN25"/>
    <mergeCell ref="LPO25:LPP25"/>
    <mergeCell ref="LPQ25:LPR25"/>
    <mergeCell ref="LOU25:LOV25"/>
    <mergeCell ref="LOW25:LOX25"/>
    <mergeCell ref="LOY25:LOZ25"/>
    <mergeCell ref="LPA25:LPB25"/>
    <mergeCell ref="LPC25:LPD25"/>
    <mergeCell ref="LPE25:LPF25"/>
    <mergeCell ref="LOI25:LOJ25"/>
    <mergeCell ref="LOK25:LOL25"/>
    <mergeCell ref="LOM25:LON25"/>
    <mergeCell ref="LOO25:LOP25"/>
    <mergeCell ref="LOQ25:LOR25"/>
    <mergeCell ref="LOS25:LOT25"/>
    <mergeCell ref="LNW25:LNX25"/>
    <mergeCell ref="LNY25:LNZ25"/>
    <mergeCell ref="LOA25:LOB25"/>
    <mergeCell ref="LOC25:LOD25"/>
    <mergeCell ref="LOE25:LOF25"/>
    <mergeCell ref="LOG25:LOH25"/>
    <mergeCell ref="LNK25:LNL25"/>
    <mergeCell ref="LNM25:LNN25"/>
    <mergeCell ref="LNO25:LNP25"/>
    <mergeCell ref="LNQ25:LNR25"/>
    <mergeCell ref="LNS25:LNT25"/>
    <mergeCell ref="LNU25:LNV25"/>
    <mergeCell ref="LMY25:LMZ25"/>
    <mergeCell ref="LNA25:LNB25"/>
    <mergeCell ref="LNC25:LND25"/>
    <mergeCell ref="LNE25:LNF25"/>
    <mergeCell ref="LNG25:LNH25"/>
    <mergeCell ref="LNI25:LNJ25"/>
    <mergeCell ref="LMM25:LMN25"/>
    <mergeCell ref="LMO25:LMP25"/>
    <mergeCell ref="LMQ25:LMR25"/>
    <mergeCell ref="LMS25:LMT25"/>
    <mergeCell ref="LMU25:LMV25"/>
    <mergeCell ref="LMW25:LMX25"/>
    <mergeCell ref="LMA25:LMB25"/>
    <mergeCell ref="LMC25:LMD25"/>
    <mergeCell ref="LME25:LMF25"/>
    <mergeCell ref="LMG25:LMH25"/>
    <mergeCell ref="LMI25:LMJ25"/>
    <mergeCell ref="LMK25:LML25"/>
    <mergeCell ref="LLO25:LLP25"/>
    <mergeCell ref="LLQ25:LLR25"/>
    <mergeCell ref="LLS25:LLT25"/>
    <mergeCell ref="LLU25:LLV25"/>
    <mergeCell ref="LLW25:LLX25"/>
    <mergeCell ref="LLY25:LLZ25"/>
    <mergeCell ref="LLC25:LLD25"/>
    <mergeCell ref="LLE25:LLF25"/>
    <mergeCell ref="LLG25:LLH25"/>
    <mergeCell ref="LLI25:LLJ25"/>
    <mergeCell ref="LLK25:LLL25"/>
    <mergeCell ref="LLM25:LLN25"/>
    <mergeCell ref="LKQ25:LKR25"/>
    <mergeCell ref="LKS25:LKT25"/>
    <mergeCell ref="LKU25:LKV25"/>
    <mergeCell ref="LKW25:LKX25"/>
    <mergeCell ref="LKY25:LKZ25"/>
    <mergeCell ref="LLA25:LLB25"/>
    <mergeCell ref="LKE25:LKF25"/>
    <mergeCell ref="LKG25:LKH25"/>
    <mergeCell ref="LKI25:LKJ25"/>
    <mergeCell ref="LKK25:LKL25"/>
    <mergeCell ref="LKM25:LKN25"/>
    <mergeCell ref="LKO25:LKP25"/>
    <mergeCell ref="LJS25:LJT25"/>
    <mergeCell ref="LJU25:LJV25"/>
    <mergeCell ref="LJW25:LJX25"/>
    <mergeCell ref="LJY25:LJZ25"/>
    <mergeCell ref="LKA25:LKB25"/>
    <mergeCell ref="LKC25:LKD25"/>
    <mergeCell ref="LJG25:LJH25"/>
    <mergeCell ref="LJI25:LJJ25"/>
    <mergeCell ref="LJK25:LJL25"/>
    <mergeCell ref="LJM25:LJN25"/>
    <mergeCell ref="LJO25:LJP25"/>
    <mergeCell ref="LJQ25:LJR25"/>
    <mergeCell ref="LIU25:LIV25"/>
    <mergeCell ref="LIW25:LIX25"/>
    <mergeCell ref="LIY25:LIZ25"/>
    <mergeCell ref="LJA25:LJB25"/>
    <mergeCell ref="LJC25:LJD25"/>
    <mergeCell ref="LJE25:LJF25"/>
    <mergeCell ref="LII25:LIJ25"/>
    <mergeCell ref="LIK25:LIL25"/>
    <mergeCell ref="LIM25:LIN25"/>
    <mergeCell ref="LIO25:LIP25"/>
    <mergeCell ref="LIQ25:LIR25"/>
    <mergeCell ref="LIS25:LIT25"/>
    <mergeCell ref="LHW25:LHX25"/>
    <mergeCell ref="LHY25:LHZ25"/>
    <mergeCell ref="LIA25:LIB25"/>
    <mergeCell ref="LIC25:LID25"/>
    <mergeCell ref="LIE25:LIF25"/>
    <mergeCell ref="LIG25:LIH25"/>
    <mergeCell ref="LHK25:LHL25"/>
    <mergeCell ref="LHM25:LHN25"/>
    <mergeCell ref="LHO25:LHP25"/>
    <mergeCell ref="LHQ25:LHR25"/>
    <mergeCell ref="LHS25:LHT25"/>
    <mergeCell ref="LHU25:LHV25"/>
    <mergeCell ref="LGY25:LGZ25"/>
    <mergeCell ref="LHA25:LHB25"/>
    <mergeCell ref="LHC25:LHD25"/>
    <mergeCell ref="LHE25:LHF25"/>
    <mergeCell ref="LHG25:LHH25"/>
    <mergeCell ref="LHI25:LHJ25"/>
    <mergeCell ref="LGM25:LGN25"/>
    <mergeCell ref="LGO25:LGP25"/>
    <mergeCell ref="LGQ25:LGR25"/>
    <mergeCell ref="LGS25:LGT25"/>
    <mergeCell ref="LGU25:LGV25"/>
    <mergeCell ref="LGW25:LGX25"/>
    <mergeCell ref="LGA25:LGB25"/>
    <mergeCell ref="LGC25:LGD25"/>
    <mergeCell ref="LGE25:LGF25"/>
    <mergeCell ref="LGG25:LGH25"/>
    <mergeCell ref="LGI25:LGJ25"/>
    <mergeCell ref="LGK25:LGL25"/>
    <mergeCell ref="LFO25:LFP25"/>
    <mergeCell ref="LFQ25:LFR25"/>
    <mergeCell ref="LFS25:LFT25"/>
    <mergeCell ref="LFU25:LFV25"/>
    <mergeCell ref="LFW25:LFX25"/>
    <mergeCell ref="LFY25:LFZ25"/>
    <mergeCell ref="LFC25:LFD25"/>
    <mergeCell ref="LFE25:LFF25"/>
    <mergeCell ref="LFG25:LFH25"/>
    <mergeCell ref="LFI25:LFJ25"/>
    <mergeCell ref="LFK25:LFL25"/>
    <mergeCell ref="LFM25:LFN25"/>
    <mergeCell ref="LEQ25:LER25"/>
    <mergeCell ref="LES25:LET25"/>
    <mergeCell ref="LEU25:LEV25"/>
    <mergeCell ref="LEW25:LEX25"/>
    <mergeCell ref="LEY25:LEZ25"/>
    <mergeCell ref="LFA25:LFB25"/>
    <mergeCell ref="LEE25:LEF25"/>
    <mergeCell ref="LEG25:LEH25"/>
    <mergeCell ref="LEI25:LEJ25"/>
    <mergeCell ref="LEK25:LEL25"/>
    <mergeCell ref="LEM25:LEN25"/>
    <mergeCell ref="LEO25:LEP25"/>
    <mergeCell ref="LDS25:LDT25"/>
    <mergeCell ref="LDU25:LDV25"/>
    <mergeCell ref="LDW25:LDX25"/>
    <mergeCell ref="LDY25:LDZ25"/>
    <mergeCell ref="LEA25:LEB25"/>
    <mergeCell ref="LEC25:LED25"/>
    <mergeCell ref="LDG25:LDH25"/>
    <mergeCell ref="LDI25:LDJ25"/>
    <mergeCell ref="LDK25:LDL25"/>
    <mergeCell ref="LDM25:LDN25"/>
    <mergeCell ref="LDO25:LDP25"/>
    <mergeCell ref="LDQ25:LDR25"/>
    <mergeCell ref="LCU25:LCV25"/>
    <mergeCell ref="LCW25:LCX25"/>
    <mergeCell ref="LCY25:LCZ25"/>
    <mergeCell ref="LDA25:LDB25"/>
    <mergeCell ref="LDC25:LDD25"/>
    <mergeCell ref="LDE25:LDF25"/>
    <mergeCell ref="LCI25:LCJ25"/>
    <mergeCell ref="LCK25:LCL25"/>
    <mergeCell ref="LCM25:LCN25"/>
    <mergeCell ref="LCO25:LCP25"/>
    <mergeCell ref="LCQ25:LCR25"/>
    <mergeCell ref="LCS25:LCT25"/>
    <mergeCell ref="LBW25:LBX25"/>
    <mergeCell ref="LBY25:LBZ25"/>
    <mergeCell ref="LCA25:LCB25"/>
    <mergeCell ref="LCC25:LCD25"/>
    <mergeCell ref="LCE25:LCF25"/>
    <mergeCell ref="LCG25:LCH25"/>
    <mergeCell ref="LBK25:LBL25"/>
    <mergeCell ref="LBM25:LBN25"/>
    <mergeCell ref="LBO25:LBP25"/>
    <mergeCell ref="LBQ25:LBR25"/>
    <mergeCell ref="LBS25:LBT25"/>
    <mergeCell ref="LBU25:LBV25"/>
    <mergeCell ref="LAY25:LAZ25"/>
    <mergeCell ref="LBA25:LBB25"/>
    <mergeCell ref="LBC25:LBD25"/>
    <mergeCell ref="LBE25:LBF25"/>
    <mergeCell ref="LBG25:LBH25"/>
    <mergeCell ref="LBI25:LBJ25"/>
    <mergeCell ref="LAM25:LAN25"/>
    <mergeCell ref="LAO25:LAP25"/>
    <mergeCell ref="LAQ25:LAR25"/>
    <mergeCell ref="LAS25:LAT25"/>
    <mergeCell ref="LAU25:LAV25"/>
    <mergeCell ref="LAW25:LAX25"/>
    <mergeCell ref="LAA25:LAB25"/>
    <mergeCell ref="LAC25:LAD25"/>
    <mergeCell ref="LAE25:LAF25"/>
    <mergeCell ref="LAG25:LAH25"/>
    <mergeCell ref="LAI25:LAJ25"/>
    <mergeCell ref="LAK25:LAL25"/>
    <mergeCell ref="KZO25:KZP25"/>
    <mergeCell ref="KZQ25:KZR25"/>
    <mergeCell ref="KZS25:KZT25"/>
    <mergeCell ref="KZU25:KZV25"/>
    <mergeCell ref="KZW25:KZX25"/>
    <mergeCell ref="KZY25:KZZ25"/>
    <mergeCell ref="KZC25:KZD25"/>
    <mergeCell ref="KZE25:KZF25"/>
    <mergeCell ref="KZG25:KZH25"/>
    <mergeCell ref="KZI25:KZJ25"/>
    <mergeCell ref="KZK25:KZL25"/>
    <mergeCell ref="KZM25:KZN25"/>
    <mergeCell ref="KYQ25:KYR25"/>
    <mergeCell ref="KYS25:KYT25"/>
    <mergeCell ref="KYU25:KYV25"/>
    <mergeCell ref="KYW25:KYX25"/>
    <mergeCell ref="KYY25:KYZ25"/>
    <mergeCell ref="KZA25:KZB25"/>
    <mergeCell ref="KYE25:KYF25"/>
    <mergeCell ref="KYG25:KYH25"/>
    <mergeCell ref="KYI25:KYJ25"/>
    <mergeCell ref="KYK25:KYL25"/>
    <mergeCell ref="KYM25:KYN25"/>
    <mergeCell ref="KYO25:KYP25"/>
    <mergeCell ref="KXS25:KXT25"/>
    <mergeCell ref="KXU25:KXV25"/>
    <mergeCell ref="KXW25:KXX25"/>
    <mergeCell ref="KXY25:KXZ25"/>
    <mergeCell ref="KYA25:KYB25"/>
    <mergeCell ref="KYC25:KYD25"/>
    <mergeCell ref="KXG25:KXH25"/>
    <mergeCell ref="KXI25:KXJ25"/>
    <mergeCell ref="KXK25:KXL25"/>
    <mergeCell ref="KXM25:KXN25"/>
    <mergeCell ref="KXO25:KXP25"/>
    <mergeCell ref="KXQ25:KXR25"/>
    <mergeCell ref="KWU25:KWV25"/>
    <mergeCell ref="KWW25:KWX25"/>
    <mergeCell ref="KWY25:KWZ25"/>
    <mergeCell ref="KXA25:KXB25"/>
    <mergeCell ref="KXC25:KXD25"/>
    <mergeCell ref="KXE25:KXF25"/>
    <mergeCell ref="KWI25:KWJ25"/>
    <mergeCell ref="KWK25:KWL25"/>
    <mergeCell ref="KWM25:KWN25"/>
    <mergeCell ref="KWO25:KWP25"/>
    <mergeCell ref="KWQ25:KWR25"/>
    <mergeCell ref="KWS25:KWT25"/>
    <mergeCell ref="KVW25:KVX25"/>
    <mergeCell ref="KVY25:KVZ25"/>
    <mergeCell ref="KWA25:KWB25"/>
    <mergeCell ref="KWC25:KWD25"/>
    <mergeCell ref="KWE25:KWF25"/>
    <mergeCell ref="KWG25:KWH25"/>
    <mergeCell ref="KVK25:KVL25"/>
    <mergeCell ref="KVM25:KVN25"/>
    <mergeCell ref="KVO25:KVP25"/>
    <mergeCell ref="KVQ25:KVR25"/>
    <mergeCell ref="KVS25:KVT25"/>
    <mergeCell ref="KVU25:KVV25"/>
    <mergeCell ref="KUY25:KUZ25"/>
    <mergeCell ref="KVA25:KVB25"/>
    <mergeCell ref="KVC25:KVD25"/>
    <mergeCell ref="KVE25:KVF25"/>
    <mergeCell ref="KVG25:KVH25"/>
    <mergeCell ref="KVI25:KVJ25"/>
    <mergeCell ref="KUM25:KUN25"/>
    <mergeCell ref="KUO25:KUP25"/>
    <mergeCell ref="KUQ25:KUR25"/>
    <mergeCell ref="KUS25:KUT25"/>
    <mergeCell ref="KUU25:KUV25"/>
    <mergeCell ref="KUW25:KUX25"/>
    <mergeCell ref="KUA25:KUB25"/>
    <mergeCell ref="KUC25:KUD25"/>
    <mergeCell ref="KUE25:KUF25"/>
    <mergeCell ref="KUG25:KUH25"/>
    <mergeCell ref="KUI25:KUJ25"/>
    <mergeCell ref="KUK25:KUL25"/>
    <mergeCell ref="KTO25:KTP25"/>
    <mergeCell ref="KTQ25:KTR25"/>
    <mergeCell ref="KTS25:KTT25"/>
    <mergeCell ref="KTU25:KTV25"/>
    <mergeCell ref="KTW25:KTX25"/>
    <mergeCell ref="KTY25:KTZ25"/>
    <mergeCell ref="KTC25:KTD25"/>
    <mergeCell ref="KTE25:KTF25"/>
    <mergeCell ref="KTG25:KTH25"/>
    <mergeCell ref="KTI25:KTJ25"/>
    <mergeCell ref="KTK25:KTL25"/>
    <mergeCell ref="KTM25:KTN25"/>
    <mergeCell ref="KSQ25:KSR25"/>
    <mergeCell ref="KSS25:KST25"/>
    <mergeCell ref="KSU25:KSV25"/>
    <mergeCell ref="KSW25:KSX25"/>
    <mergeCell ref="KSY25:KSZ25"/>
    <mergeCell ref="KTA25:KTB25"/>
    <mergeCell ref="KSE25:KSF25"/>
    <mergeCell ref="KSG25:KSH25"/>
    <mergeCell ref="KSI25:KSJ25"/>
    <mergeCell ref="KSK25:KSL25"/>
    <mergeCell ref="KSM25:KSN25"/>
    <mergeCell ref="KSO25:KSP25"/>
    <mergeCell ref="KRS25:KRT25"/>
    <mergeCell ref="KRU25:KRV25"/>
    <mergeCell ref="KRW25:KRX25"/>
    <mergeCell ref="KRY25:KRZ25"/>
    <mergeCell ref="KSA25:KSB25"/>
    <mergeCell ref="KSC25:KSD25"/>
    <mergeCell ref="KRG25:KRH25"/>
    <mergeCell ref="KRI25:KRJ25"/>
    <mergeCell ref="KRK25:KRL25"/>
    <mergeCell ref="KRM25:KRN25"/>
    <mergeCell ref="KRO25:KRP25"/>
    <mergeCell ref="KRQ25:KRR25"/>
    <mergeCell ref="KQU25:KQV25"/>
    <mergeCell ref="KQW25:KQX25"/>
    <mergeCell ref="KQY25:KQZ25"/>
    <mergeCell ref="KRA25:KRB25"/>
    <mergeCell ref="KRC25:KRD25"/>
    <mergeCell ref="KRE25:KRF25"/>
    <mergeCell ref="KQI25:KQJ25"/>
    <mergeCell ref="KQK25:KQL25"/>
    <mergeCell ref="KQM25:KQN25"/>
    <mergeCell ref="KQO25:KQP25"/>
    <mergeCell ref="KQQ25:KQR25"/>
    <mergeCell ref="KQS25:KQT25"/>
    <mergeCell ref="KPW25:KPX25"/>
    <mergeCell ref="KPY25:KPZ25"/>
    <mergeCell ref="KQA25:KQB25"/>
    <mergeCell ref="KQC25:KQD25"/>
    <mergeCell ref="KQE25:KQF25"/>
    <mergeCell ref="KQG25:KQH25"/>
    <mergeCell ref="KPK25:KPL25"/>
    <mergeCell ref="KPM25:KPN25"/>
    <mergeCell ref="KPO25:KPP25"/>
    <mergeCell ref="KPQ25:KPR25"/>
    <mergeCell ref="KPS25:KPT25"/>
    <mergeCell ref="KPU25:KPV25"/>
    <mergeCell ref="KOY25:KOZ25"/>
    <mergeCell ref="KPA25:KPB25"/>
    <mergeCell ref="KPC25:KPD25"/>
    <mergeCell ref="KPE25:KPF25"/>
    <mergeCell ref="KPG25:KPH25"/>
    <mergeCell ref="KPI25:KPJ25"/>
    <mergeCell ref="KOM25:KON25"/>
    <mergeCell ref="KOO25:KOP25"/>
    <mergeCell ref="KOQ25:KOR25"/>
    <mergeCell ref="KOS25:KOT25"/>
    <mergeCell ref="KOU25:KOV25"/>
    <mergeCell ref="KOW25:KOX25"/>
    <mergeCell ref="KOA25:KOB25"/>
    <mergeCell ref="KOC25:KOD25"/>
    <mergeCell ref="KOE25:KOF25"/>
    <mergeCell ref="KOG25:KOH25"/>
    <mergeCell ref="KOI25:KOJ25"/>
    <mergeCell ref="KOK25:KOL25"/>
    <mergeCell ref="KNO25:KNP25"/>
    <mergeCell ref="KNQ25:KNR25"/>
    <mergeCell ref="KNS25:KNT25"/>
    <mergeCell ref="KNU25:KNV25"/>
    <mergeCell ref="KNW25:KNX25"/>
    <mergeCell ref="KNY25:KNZ25"/>
    <mergeCell ref="KNC25:KND25"/>
    <mergeCell ref="KNE25:KNF25"/>
    <mergeCell ref="KNG25:KNH25"/>
    <mergeCell ref="KNI25:KNJ25"/>
    <mergeCell ref="KNK25:KNL25"/>
    <mergeCell ref="KNM25:KNN25"/>
    <mergeCell ref="KMQ25:KMR25"/>
    <mergeCell ref="KMS25:KMT25"/>
    <mergeCell ref="KMU25:KMV25"/>
    <mergeCell ref="KMW25:KMX25"/>
    <mergeCell ref="KMY25:KMZ25"/>
    <mergeCell ref="KNA25:KNB25"/>
    <mergeCell ref="KME25:KMF25"/>
    <mergeCell ref="KMG25:KMH25"/>
    <mergeCell ref="KMI25:KMJ25"/>
    <mergeCell ref="KMK25:KML25"/>
    <mergeCell ref="KMM25:KMN25"/>
    <mergeCell ref="KMO25:KMP25"/>
    <mergeCell ref="KLS25:KLT25"/>
    <mergeCell ref="KLU25:KLV25"/>
    <mergeCell ref="KLW25:KLX25"/>
    <mergeCell ref="KLY25:KLZ25"/>
    <mergeCell ref="KMA25:KMB25"/>
    <mergeCell ref="KMC25:KMD25"/>
    <mergeCell ref="KLG25:KLH25"/>
    <mergeCell ref="KLI25:KLJ25"/>
    <mergeCell ref="KLK25:KLL25"/>
    <mergeCell ref="KLM25:KLN25"/>
    <mergeCell ref="KLO25:KLP25"/>
    <mergeCell ref="KLQ25:KLR25"/>
    <mergeCell ref="KKU25:KKV25"/>
    <mergeCell ref="KKW25:KKX25"/>
    <mergeCell ref="KKY25:KKZ25"/>
    <mergeCell ref="KLA25:KLB25"/>
    <mergeCell ref="KLC25:KLD25"/>
    <mergeCell ref="KLE25:KLF25"/>
    <mergeCell ref="KKI25:KKJ25"/>
    <mergeCell ref="KKK25:KKL25"/>
    <mergeCell ref="KKM25:KKN25"/>
    <mergeCell ref="KKO25:KKP25"/>
    <mergeCell ref="KKQ25:KKR25"/>
    <mergeCell ref="KKS25:KKT25"/>
    <mergeCell ref="KJW25:KJX25"/>
    <mergeCell ref="KJY25:KJZ25"/>
    <mergeCell ref="KKA25:KKB25"/>
    <mergeCell ref="KKC25:KKD25"/>
    <mergeCell ref="KKE25:KKF25"/>
    <mergeCell ref="KKG25:KKH25"/>
    <mergeCell ref="KJK25:KJL25"/>
    <mergeCell ref="KJM25:KJN25"/>
    <mergeCell ref="KJO25:KJP25"/>
    <mergeCell ref="KJQ25:KJR25"/>
    <mergeCell ref="KJS25:KJT25"/>
    <mergeCell ref="KJU25:KJV25"/>
    <mergeCell ref="KIY25:KIZ25"/>
    <mergeCell ref="KJA25:KJB25"/>
    <mergeCell ref="KJC25:KJD25"/>
    <mergeCell ref="KJE25:KJF25"/>
    <mergeCell ref="KJG25:KJH25"/>
    <mergeCell ref="KJI25:KJJ25"/>
    <mergeCell ref="KIM25:KIN25"/>
    <mergeCell ref="KIO25:KIP25"/>
    <mergeCell ref="KIQ25:KIR25"/>
    <mergeCell ref="KIS25:KIT25"/>
    <mergeCell ref="KIU25:KIV25"/>
    <mergeCell ref="KIW25:KIX25"/>
    <mergeCell ref="KIA25:KIB25"/>
    <mergeCell ref="KIC25:KID25"/>
    <mergeCell ref="KIE25:KIF25"/>
    <mergeCell ref="KIG25:KIH25"/>
    <mergeCell ref="KII25:KIJ25"/>
    <mergeCell ref="KIK25:KIL25"/>
    <mergeCell ref="KHO25:KHP25"/>
    <mergeCell ref="KHQ25:KHR25"/>
    <mergeCell ref="KHS25:KHT25"/>
    <mergeCell ref="KHU25:KHV25"/>
    <mergeCell ref="KHW25:KHX25"/>
    <mergeCell ref="KHY25:KHZ25"/>
    <mergeCell ref="KHC25:KHD25"/>
    <mergeCell ref="KHE25:KHF25"/>
    <mergeCell ref="KHG25:KHH25"/>
    <mergeCell ref="KHI25:KHJ25"/>
    <mergeCell ref="KHK25:KHL25"/>
    <mergeCell ref="KHM25:KHN25"/>
    <mergeCell ref="KGQ25:KGR25"/>
    <mergeCell ref="KGS25:KGT25"/>
    <mergeCell ref="KGU25:KGV25"/>
    <mergeCell ref="KGW25:KGX25"/>
    <mergeCell ref="KGY25:KGZ25"/>
    <mergeCell ref="KHA25:KHB25"/>
    <mergeCell ref="KGE25:KGF25"/>
    <mergeCell ref="KGG25:KGH25"/>
    <mergeCell ref="KGI25:KGJ25"/>
    <mergeCell ref="KGK25:KGL25"/>
    <mergeCell ref="KGM25:KGN25"/>
    <mergeCell ref="KGO25:KGP25"/>
    <mergeCell ref="KFS25:KFT25"/>
    <mergeCell ref="KFU25:KFV25"/>
    <mergeCell ref="KFW25:KFX25"/>
    <mergeCell ref="KFY25:KFZ25"/>
    <mergeCell ref="KGA25:KGB25"/>
    <mergeCell ref="KGC25:KGD25"/>
    <mergeCell ref="KFG25:KFH25"/>
    <mergeCell ref="KFI25:KFJ25"/>
    <mergeCell ref="KFK25:KFL25"/>
    <mergeCell ref="KFM25:KFN25"/>
    <mergeCell ref="KFO25:KFP25"/>
    <mergeCell ref="KFQ25:KFR25"/>
    <mergeCell ref="KEU25:KEV25"/>
    <mergeCell ref="KEW25:KEX25"/>
    <mergeCell ref="KEY25:KEZ25"/>
    <mergeCell ref="KFA25:KFB25"/>
    <mergeCell ref="KFC25:KFD25"/>
    <mergeCell ref="KFE25:KFF25"/>
    <mergeCell ref="KEI25:KEJ25"/>
    <mergeCell ref="KEK25:KEL25"/>
    <mergeCell ref="KEM25:KEN25"/>
    <mergeCell ref="KEO25:KEP25"/>
    <mergeCell ref="KEQ25:KER25"/>
    <mergeCell ref="KES25:KET25"/>
    <mergeCell ref="KDW25:KDX25"/>
    <mergeCell ref="KDY25:KDZ25"/>
    <mergeCell ref="KEA25:KEB25"/>
    <mergeCell ref="KEC25:KED25"/>
    <mergeCell ref="KEE25:KEF25"/>
    <mergeCell ref="KEG25:KEH25"/>
    <mergeCell ref="KDK25:KDL25"/>
    <mergeCell ref="KDM25:KDN25"/>
    <mergeCell ref="KDO25:KDP25"/>
    <mergeCell ref="KDQ25:KDR25"/>
    <mergeCell ref="KDS25:KDT25"/>
    <mergeCell ref="KDU25:KDV25"/>
    <mergeCell ref="KCY25:KCZ25"/>
    <mergeCell ref="KDA25:KDB25"/>
    <mergeCell ref="KDC25:KDD25"/>
    <mergeCell ref="KDE25:KDF25"/>
    <mergeCell ref="KDG25:KDH25"/>
    <mergeCell ref="KDI25:KDJ25"/>
    <mergeCell ref="KCM25:KCN25"/>
    <mergeCell ref="KCO25:KCP25"/>
    <mergeCell ref="KCQ25:KCR25"/>
    <mergeCell ref="KCS25:KCT25"/>
    <mergeCell ref="KCU25:KCV25"/>
    <mergeCell ref="KCW25:KCX25"/>
    <mergeCell ref="KCA25:KCB25"/>
    <mergeCell ref="KCC25:KCD25"/>
    <mergeCell ref="KCE25:KCF25"/>
    <mergeCell ref="KCG25:KCH25"/>
    <mergeCell ref="KCI25:KCJ25"/>
    <mergeCell ref="KCK25:KCL25"/>
    <mergeCell ref="KBO25:KBP25"/>
    <mergeCell ref="KBQ25:KBR25"/>
    <mergeCell ref="KBS25:KBT25"/>
    <mergeCell ref="KBU25:KBV25"/>
    <mergeCell ref="KBW25:KBX25"/>
    <mergeCell ref="KBY25:KBZ25"/>
    <mergeCell ref="KBC25:KBD25"/>
    <mergeCell ref="KBE25:KBF25"/>
    <mergeCell ref="KBG25:KBH25"/>
    <mergeCell ref="KBI25:KBJ25"/>
    <mergeCell ref="KBK25:KBL25"/>
    <mergeCell ref="KBM25:KBN25"/>
    <mergeCell ref="KAQ25:KAR25"/>
    <mergeCell ref="KAS25:KAT25"/>
    <mergeCell ref="KAU25:KAV25"/>
    <mergeCell ref="KAW25:KAX25"/>
    <mergeCell ref="KAY25:KAZ25"/>
    <mergeCell ref="KBA25:KBB25"/>
    <mergeCell ref="KAE25:KAF25"/>
    <mergeCell ref="KAG25:KAH25"/>
    <mergeCell ref="KAI25:KAJ25"/>
    <mergeCell ref="KAK25:KAL25"/>
    <mergeCell ref="KAM25:KAN25"/>
    <mergeCell ref="KAO25:KAP25"/>
    <mergeCell ref="JZS25:JZT25"/>
    <mergeCell ref="JZU25:JZV25"/>
    <mergeCell ref="JZW25:JZX25"/>
    <mergeCell ref="JZY25:JZZ25"/>
    <mergeCell ref="KAA25:KAB25"/>
    <mergeCell ref="KAC25:KAD25"/>
    <mergeCell ref="JZG25:JZH25"/>
    <mergeCell ref="JZI25:JZJ25"/>
    <mergeCell ref="JZK25:JZL25"/>
    <mergeCell ref="JZM25:JZN25"/>
    <mergeCell ref="JZO25:JZP25"/>
    <mergeCell ref="JZQ25:JZR25"/>
    <mergeCell ref="JYU25:JYV25"/>
    <mergeCell ref="JYW25:JYX25"/>
    <mergeCell ref="JYY25:JYZ25"/>
    <mergeCell ref="JZA25:JZB25"/>
    <mergeCell ref="JZC25:JZD25"/>
    <mergeCell ref="JZE25:JZF25"/>
    <mergeCell ref="JYI25:JYJ25"/>
    <mergeCell ref="JYK25:JYL25"/>
    <mergeCell ref="JYM25:JYN25"/>
    <mergeCell ref="JYO25:JYP25"/>
    <mergeCell ref="JYQ25:JYR25"/>
    <mergeCell ref="JYS25:JYT25"/>
    <mergeCell ref="JXW25:JXX25"/>
    <mergeCell ref="JXY25:JXZ25"/>
    <mergeCell ref="JYA25:JYB25"/>
    <mergeCell ref="JYC25:JYD25"/>
    <mergeCell ref="JYE25:JYF25"/>
    <mergeCell ref="JYG25:JYH25"/>
    <mergeCell ref="JXK25:JXL25"/>
    <mergeCell ref="JXM25:JXN25"/>
    <mergeCell ref="JXO25:JXP25"/>
    <mergeCell ref="JXQ25:JXR25"/>
    <mergeCell ref="JXS25:JXT25"/>
    <mergeCell ref="JXU25:JXV25"/>
    <mergeCell ref="JWY25:JWZ25"/>
    <mergeCell ref="JXA25:JXB25"/>
    <mergeCell ref="JXC25:JXD25"/>
    <mergeCell ref="JXE25:JXF25"/>
    <mergeCell ref="JXG25:JXH25"/>
    <mergeCell ref="JXI25:JXJ25"/>
    <mergeCell ref="JWM25:JWN25"/>
    <mergeCell ref="JWO25:JWP25"/>
    <mergeCell ref="JWQ25:JWR25"/>
    <mergeCell ref="JWS25:JWT25"/>
    <mergeCell ref="JWU25:JWV25"/>
    <mergeCell ref="JWW25:JWX25"/>
    <mergeCell ref="JWA25:JWB25"/>
    <mergeCell ref="JWC25:JWD25"/>
    <mergeCell ref="JWE25:JWF25"/>
    <mergeCell ref="JWG25:JWH25"/>
    <mergeCell ref="JWI25:JWJ25"/>
    <mergeCell ref="JWK25:JWL25"/>
    <mergeCell ref="JVO25:JVP25"/>
    <mergeCell ref="JVQ25:JVR25"/>
    <mergeCell ref="JVS25:JVT25"/>
    <mergeCell ref="JVU25:JVV25"/>
    <mergeCell ref="JVW25:JVX25"/>
    <mergeCell ref="JVY25:JVZ25"/>
    <mergeCell ref="JVC25:JVD25"/>
    <mergeCell ref="JVE25:JVF25"/>
    <mergeCell ref="JVG25:JVH25"/>
    <mergeCell ref="JVI25:JVJ25"/>
    <mergeCell ref="JVK25:JVL25"/>
    <mergeCell ref="JVM25:JVN25"/>
    <mergeCell ref="JUQ25:JUR25"/>
    <mergeCell ref="JUS25:JUT25"/>
    <mergeCell ref="JUU25:JUV25"/>
    <mergeCell ref="JUW25:JUX25"/>
    <mergeCell ref="JUY25:JUZ25"/>
    <mergeCell ref="JVA25:JVB25"/>
    <mergeCell ref="JUE25:JUF25"/>
    <mergeCell ref="JUG25:JUH25"/>
    <mergeCell ref="JUI25:JUJ25"/>
    <mergeCell ref="JUK25:JUL25"/>
    <mergeCell ref="JUM25:JUN25"/>
    <mergeCell ref="JUO25:JUP25"/>
    <mergeCell ref="JTS25:JTT25"/>
    <mergeCell ref="JTU25:JTV25"/>
    <mergeCell ref="JTW25:JTX25"/>
    <mergeCell ref="JTY25:JTZ25"/>
    <mergeCell ref="JUA25:JUB25"/>
    <mergeCell ref="JUC25:JUD25"/>
    <mergeCell ref="JTG25:JTH25"/>
    <mergeCell ref="JTI25:JTJ25"/>
    <mergeCell ref="JTK25:JTL25"/>
    <mergeCell ref="JTM25:JTN25"/>
    <mergeCell ref="JTO25:JTP25"/>
    <mergeCell ref="JTQ25:JTR25"/>
    <mergeCell ref="JSU25:JSV25"/>
    <mergeCell ref="JSW25:JSX25"/>
    <mergeCell ref="JSY25:JSZ25"/>
    <mergeCell ref="JTA25:JTB25"/>
    <mergeCell ref="JTC25:JTD25"/>
    <mergeCell ref="JTE25:JTF25"/>
    <mergeCell ref="JSI25:JSJ25"/>
    <mergeCell ref="JSK25:JSL25"/>
    <mergeCell ref="JSM25:JSN25"/>
    <mergeCell ref="JSO25:JSP25"/>
    <mergeCell ref="JSQ25:JSR25"/>
    <mergeCell ref="JSS25:JST25"/>
    <mergeCell ref="JRW25:JRX25"/>
    <mergeCell ref="JRY25:JRZ25"/>
    <mergeCell ref="JSA25:JSB25"/>
    <mergeCell ref="JSC25:JSD25"/>
    <mergeCell ref="JSE25:JSF25"/>
    <mergeCell ref="JSG25:JSH25"/>
    <mergeCell ref="JRK25:JRL25"/>
    <mergeCell ref="JRM25:JRN25"/>
    <mergeCell ref="JRO25:JRP25"/>
    <mergeCell ref="JRQ25:JRR25"/>
    <mergeCell ref="JRS25:JRT25"/>
    <mergeCell ref="JRU25:JRV25"/>
    <mergeCell ref="JQY25:JQZ25"/>
    <mergeCell ref="JRA25:JRB25"/>
    <mergeCell ref="JRC25:JRD25"/>
    <mergeCell ref="JRE25:JRF25"/>
    <mergeCell ref="JRG25:JRH25"/>
    <mergeCell ref="JRI25:JRJ25"/>
    <mergeCell ref="JQM25:JQN25"/>
    <mergeCell ref="JQO25:JQP25"/>
    <mergeCell ref="JQQ25:JQR25"/>
    <mergeCell ref="JQS25:JQT25"/>
    <mergeCell ref="JQU25:JQV25"/>
    <mergeCell ref="JQW25:JQX25"/>
    <mergeCell ref="JQA25:JQB25"/>
    <mergeCell ref="JQC25:JQD25"/>
    <mergeCell ref="JQE25:JQF25"/>
    <mergeCell ref="JQG25:JQH25"/>
    <mergeCell ref="JQI25:JQJ25"/>
    <mergeCell ref="JQK25:JQL25"/>
    <mergeCell ref="JPO25:JPP25"/>
    <mergeCell ref="JPQ25:JPR25"/>
    <mergeCell ref="JPS25:JPT25"/>
    <mergeCell ref="JPU25:JPV25"/>
    <mergeCell ref="JPW25:JPX25"/>
    <mergeCell ref="JPY25:JPZ25"/>
    <mergeCell ref="JPC25:JPD25"/>
    <mergeCell ref="JPE25:JPF25"/>
    <mergeCell ref="JPG25:JPH25"/>
    <mergeCell ref="JPI25:JPJ25"/>
    <mergeCell ref="JPK25:JPL25"/>
    <mergeCell ref="JPM25:JPN25"/>
    <mergeCell ref="JOQ25:JOR25"/>
    <mergeCell ref="JOS25:JOT25"/>
    <mergeCell ref="JOU25:JOV25"/>
    <mergeCell ref="JOW25:JOX25"/>
    <mergeCell ref="JOY25:JOZ25"/>
    <mergeCell ref="JPA25:JPB25"/>
    <mergeCell ref="JOE25:JOF25"/>
    <mergeCell ref="JOG25:JOH25"/>
    <mergeCell ref="JOI25:JOJ25"/>
    <mergeCell ref="JOK25:JOL25"/>
    <mergeCell ref="JOM25:JON25"/>
    <mergeCell ref="JOO25:JOP25"/>
    <mergeCell ref="JNS25:JNT25"/>
    <mergeCell ref="JNU25:JNV25"/>
    <mergeCell ref="JNW25:JNX25"/>
    <mergeCell ref="JNY25:JNZ25"/>
    <mergeCell ref="JOA25:JOB25"/>
    <mergeCell ref="JOC25:JOD25"/>
    <mergeCell ref="JNG25:JNH25"/>
    <mergeCell ref="JNI25:JNJ25"/>
    <mergeCell ref="JNK25:JNL25"/>
    <mergeCell ref="JNM25:JNN25"/>
    <mergeCell ref="JNO25:JNP25"/>
    <mergeCell ref="JNQ25:JNR25"/>
    <mergeCell ref="JMU25:JMV25"/>
    <mergeCell ref="JMW25:JMX25"/>
    <mergeCell ref="JMY25:JMZ25"/>
    <mergeCell ref="JNA25:JNB25"/>
    <mergeCell ref="JNC25:JND25"/>
    <mergeCell ref="JNE25:JNF25"/>
    <mergeCell ref="JMI25:JMJ25"/>
    <mergeCell ref="JMK25:JML25"/>
    <mergeCell ref="JMM25:JMN25"/>
    <mergeCell ref="JMO25:JMP25"/>
    <mergeCell ref="JMQ25:JMR25"/>
    <mergeCell ref="JMS25:JMT25"/>
    <mergeCell ref="JLW25:JLX25"/>
    <mergeCell ref="JLY25:JLZ25"/>
    <mergeCell ref="JMA25:JMB25"/>
    <mergeCell ref="JMC25:JMD25"/>
    <mergeCell ref="JME25:JMF25"/>
    <mergeCell ref="JMG25:JMH25"/>
    <mergeCell ref="JLK25:JLL25"/>
    <mergeCell ref="JLM25:JLN25"/>
    <mergeCell ref="JLO25:JLP25"/>
    <mergeCell ref="JLQ25:JLR25"/>
    <mergeCell ref="JLS25:JLT25"/>
    <mergeCell ref="JLU25:JLV25"/>
    <mergeCell ref="JKY25:JKZ25"/>
    <mergeCell ref="JLA25:JLB25"/>
    <mergeCell ref="JLC25:JLD25"/>
    <mergeCell ref="JLE25:JLF25"/>
    <mergeCell ref="JLG25:JLH25"/>
    <mergeCell ref="JLI25:JLJ25"/>
    <mergeCell ref="JKM25:JKN25"/>
    <mergeCell ref="JKO25:JKP25"/>
    <mergeCell ref="JKQ25:JKR25"/>
    <mergeCell ref="JKS25:JKT25"/>
    <mergeCell ref="JKU25:JKV25"/>
    <mergeCell ref="JKW25:JKX25"/>
    <mergeCell ref="JKA25:JKB25"/>
    <mergeCell ref="JKC25:JKD25"/>
    <mergeCell ref="JKE25:JKF25"/>
    <mergeCell ref="JKG25:JKH25"/>
    <mergeCell ref="JKI25:JKJ25"/>
    <mergeCell ref="JKK25:JKL25"/>
    <mergeCell ref="JJO25:JJP25"/>
    <mergeCell ref="JJQ25:JJR25"/>
    <mergeCell ref="JJS25:JJT25"/>
    <mergeCell ref="JJU25:JJV25"/>
    <mergeCell ref="JJW25:JJX25"/>
    <mergeCell ref="JJY25:JJZ25"/>
    <mergeCell ref="JJC25:JJD25"/>
    <mergeCell ref="JJE25:JJF25"/>
    <mergeCell ref="JJG25:JJH25"/>
    <mergeCell ref="JJI25:JJJ25"/>
    <mergeCell ref="JJK25:JJL25"/>
    <mergeCell ref="JJM25:JJN25"/>
    <mergeCell ref="JIQ25:JIR25"/>
    <mergeCell ref="JIS25:JIT25"/>
    <mergeCell ref="JIU25:JIV25"/>
    <mergeCell ref="JIW25:JIX25"/>
    <mergeCell ref="JIY25:JIZ25"/>
    <mergeCell ref="JJA25:JJB25"/>
    <mergeCell ref="JIE25:JIF25"/>
    <mergeCell ref="JIG25:JIH25"/>
    <mergeCell ref="JII25:JIJ25"/>
    <mergeCell ref="JIK25:JIL25"/>
    <mergeCell ref="JIM25:JIN25"/>
    <mergeCell ref="JIO25:JIP25"/>
    <mergeCell ref="JHS25:JHT25"/>
    <mergeCell ref="JHU25:JHV25"/>
    <mergeCell ref="JHW25:JHX25"/>
    <mergeCell ref="JHY25:JHZ25"/>
    <mergeCell ref="JIA25:JIB25"/>
    <mergeCell ref="JIC25:JID25"/>
    <mergeCell ref="JHG25:JHH25"/>
    <mergeCell ref="JHI25:JHJ25"/>
    <mergeCell ref="JHK25:JHL25"/>
    <mergeCell ref="JHM25:JHN25"/>
    <mergeCell ref="JHO25:JHP25"/>
    <mergeCell ref="JHQ25:JHR25"/>
    <mergeCell ref="JGU25:JGV25"/>
    <mergeCell ref="JGW25:JGX25"/>
    <mergeCell ref="JGY25:JGZ25"/>
    <mergeCell ref="JHA25:JHB25"/>
    <mergeCell ref="JHC25:JHD25"/>
    <mergeCell ref="JHE25:JHF25"/>
    <mergeCell ref="JGI25:JGJ25"/>
    <mergeCell ref="JGK25:JGL25"/>
    <mergeCell ref="JGM25:JGN25"/>
    <mergeCell ref="JGO25:JGP25"/>
    <mergeCell ref="JGQ25:JGR25"/>
    <mergeCell ref="JGS25:JGT25"/>
    <mergeCell ref="JFW25:JFX25"/>
    <mergeCell ref="JFY25:JFZ25"/>
    <mergeCell ref="JGA25:JGB25"/>
    <mergeCell ref="JGC25:JGD25"/>
    <mergeCell ref="JGE25:JGF25"/>
    <mergeCell ref="JGG25:JGH25"/>
    <mergeCell ref="JFK25:JFL25"/>
    <mergeCell ref="JFM25:JFN25"/>
    <mergeCell ref="JFO25:JFP25"/>
    <mergeCell ref="JFQ25:JFR25"/>
    <mergeCell ref="JFS25:JFT25"/>
    <mergeCell ref="JFU25:JFV25"/>
    <mergeCell ref="JEY25:JEZ25"/>
    <mergeCell ref="JFA25:JFB25"/>
    <mergeCell ref="JFC25:JFD25"/>
    <mergeCell ref="JFE25:JFF25"/>
    <mergeCell ref="JFG25:JFH25"/>
    <mergeCell ref="JFI25:JFJ25"/>
    <mergeCell ref="JEM25:JEN25"/>
    <mergeCell ref="JEO25:JEP25"/>
    <mergeCell ref="JEQ25:JER25"/>
    <mergeCell ref="JES25:JET25"/>
    <mergeCell ref="JEU25:JEV25"/>
    <mergeCell ref="JEW25:JEX25"/>
    <mergeCell ref="JEA25:JEB25"/>
    <mergeCell ref="JEC25:JED25"/>
    <mergeCell ref="JEE25:JEF25"/>
    <mergeCell ref="JEG25:JEH25"/>
    <mergeCell ref="JEI25:JEJ25"/>
    <mergeCell ref="JEK25:JEL25"/>
    <mergeCell ref="JDO25:JDP25"/>
    <mergeCell ref="JDQ25:JDR25"/>
    <mergeCell ref="JDS25:JDT25"/>
    <mergeCell ref="JDU25:JDV25"/>
    <mergeCell ref="JDW25:JDX25"/>
    <mergeCell ref="JDY25:JDZ25"/>
    <mergeCell ref="JDC25:JDD25"/>
    <mergeCell ref="JDE25:JDF25"/>
    <mergeCell ref="JDG25:JDH25"/>
    <mergeCell ref="JDI25:JDJ25"/>
    <mergeCell ref="JDK25:JDL25"/>
    <mergeCell ref="JDM25:JDN25"/>
    <mergeCell ref="JCQ25:JCR25"/>
    <mergeCell ref="JCS25:JCT25"/>
    <mergeCell ref="JCU25:JCV25"/>
    <mergeCell ref="JCW25:JCX25"/>
    <mergeCell ref="JCY25:JCZ25"/>
    <mergeCell ref="JDA25:JDB25"/>
    <mergeCell ref="JCE25:JCF25"/>
    <mergeCell ref="JCG25:JCH25"/>
    <mergeCell ref="JCI25:JCJ25"/>
    <mergeCell ref="JCK25:JCL25"/>
    <mergeCell ref="JCM25:JCN25"/>
    <mergeCell ref="JCO25:JCP25"/>
    <mergeCell ref="JBS25:JBT25"/>
    <mergeCell ref="JBU25:JBV25"/>
    <mergeCell ref="JBW25:JBX25"/>
    <mergeCell ref="JBY25:JBZ25"/>
    <mergeCell ref="JCA25:JCB25"/>
    <mergeCell ref="JCC25:JCD25"/>
    <mergeCell ref="JBG25:JBH25"/>
    <mergeCell ref="JBI25:JBJ25"/>
    <mergeCell ref="JBK25:JBL25"/>
    <mergeCell ref="JBM25:JBN25"/>
    <mergeCell ref="JBO25:JBP25"/>
    <mergeCell ref="JBQ25:JBR25"/>
    <mergeCell ref="JAU25:JAV25"/>
    <mergeCell ref="JAW25:JAX25"/>
    <mergeCell ref="JAY25:JAZ25"/>
    <mergeCell ref="JBA25:JBB25"/>
    <mergeCell ref="JBC25:JBD25"/>
    <mergeCell ref="JBE25:JBF25"/>
    <mergeCell ref="JAI25:JAJ25"/>
    <mergeCell ref="JAK25:JAL25"/>
    <mergeCell ref="JAM25:JAN25"/>
    <mergeCell ref="JAO25:JAP25"/>
    <mergeCell ref="JAQ25:JAR25"/>
    <mergeCell ref="JAS25:JAT25"/>
    <mergeCell ref="IZW25:IZX25"/>
    <mergeCell ref="IZY25:IZZ25"/>
    <mergeCell ref="JAA25:JAB25"/>
    <mergeCell ref="JAC25:JAD25"/>
    <mergeCell ref="JAE25:JAF25"/>
    <mergeCell ref="JAG25:JAH25"/>
    <mergeCell ref="IZK25:IZL25"/>
    <mergeCell ref="IZM25:IZN25"/>
    <mergeCell ref="IZO25:IZP25"/>
    <mergeCell ref="IZQ25:IZR25"/>
    <mergeCell ref="IZS25:IZT25"/>
    <mergeCell ref="IZU25:IZV25"/>
    <mergeCell ref="IYY25:IYZ25"/>
    <mergeCell ref="IZA25:IZB25"/>
    <mergeCell ref="IZC25:IZD25"/>
    <mergeCell ref="IZE25:IZF25"/>
    <mergeCell ref="IZG25:IZH25"/>
    <mergeCell ref="IZI25:IZJ25"/>
    <mergeCell ref="IYM25:IYN25"/>
    <mergeCell ref="IYO25:IYP25"/>
    <mergeCell ref="IYQ25:IYR25"/>
    <mergeCell ref="IYS25:IYT25"/>
    <mergeCell ref="IYU25:IYV25"/>
    <mergeCell ref="IYW25:IYX25"/>
    <mergeCell ref="IYA25:IYB25"/>
    <mergeCell ref="IYC25:IYD25"/>
    <mergeCell ref="IYE25:IYF25"/>
    <mergeCell ref="IYG25:IYH25"/>
    <mergeCell ref="IYI25:IYJ25"/>
    <mergeCell ref="IYK25:IYL25"/>
    <mergeCell ref="IXO25:IXP25"/>
    <mergeCell ref="IXQ25:IXR25"/>
    <mergeCell ref="IXS25:IXT25"/>
    <mergeCell ref="IXU25:IXV25"/>
    <mergeCell ref="IXW25:IXX25"/>
    <mergeCell ref="IXY25:IXZ25"/>
    <mergeCell ref="IXC25:IXD25"/>
    <mergeCell ref="IXE25:IXF25"/>
    <mergeCell ref="IXG25:IXH25"/>
    <mergeCell ref="IXI25:IXJ25"/>
    <mergeCell ref="IXK25:IXL25"/>
    <mergeCell ref="IXM25:IXN25"/>
    <mergeCell ref="IWQ25:IWR25"/>
    <mergeCell ref="IWS25:IWT25"/>
    <mergeCell ref="IWU25:IWV25"/>
    <mergeCell ref="IWW25:IWX25"/>
    <mergeCell ref="IWY25:IWZ25"/>
    <mergeCell ref="IXA25:IXB25"/>
    <mergeCell ref="IWE25:IWF25"/>
    <mergeCell ref="IWG25:IWH25"/>
    <mergeCell ref="IWI25:IWJ25"/>
    <mergeCell ref="IWK25:IWL25"/>
    <mergeCell ref="IWM25:IWN25"/>
    <mergeCell ref="IWO25:IWP25"/>
    <mergeCell ref="IVS25:IVT25"/>
    <mergeCell ref="IVU25:IVV25"/>
    <mergeCell ref="IVW25:IVX25"/>
    <mergeCell ref="IVY25:IVZ25"/>
    <mergeCell ref="IWA25:IWB25"/>
    <mergeCell ref="IWC25:IWD25"/>
    <mergeCell ref="IVG25:IVH25"/>
    <mergeCell ref="IVI25:IVJ25"/>
    <mergeCell ref="IVK25:IVL25"/>
    <mergeCell ref="IVM25:IVN25"/>
    <mergeCell ref="IVO25:IVP25"/>
    <mergeCell ref="IVQ25:IVR25"/>
    <mergeCell ref="IUU25:IUV25"/>
    <mergeCell ref="IUW25:IUX25"/>
    <mergeCell ref="IUY25:IUZ25"/>
    <mergeCell ref="IVA25:IVB25"/>
    <mergeCell ref="IVC25:IVD25"/>
    <mergeCell ref="IVE25:IVF25"/>
    <mergeCell ref="IUI25:IUJ25"/>
    <mergeCell ref="IUK25:IUL25"/>
    <mergeCell ref="IUM25:IUN25"/>
    <mergeCell ref="IUO25:IUP25"/>
    <mergeCell ref="IUQ25:IUR25"/>
    <mergeCell ref="IUS25:IUT25"/>
    <mergeCell ref="ITW25:ITX25"/>
    <mergeCell ref="ITY25:ITZ25"/>
    <mergeCell ref="IUA25:IUB25"/>
    <mergeCell ref="IUC25:IUD25"/>
    <mergeCell ref="IUE25:IUF25"/>
    <mergeCell ref="IUG25:IUH25"/>
    <mergeCell ref="ITK25:ITL25"/>
    <mergeCell ref="ITM25:ITN25"/>
    <mergeCell ref="ITO25:ITP25"/>
    <mergeCell ref="ITQ25:ITR25"/>
    <mergeCell ref="ITS25:ITT25"/>
    <mergeCell ref="ITU25:ITV25"/>
    <mergeCell ref="ISY25:ISZ25"/>
    <mergeCell ref="ITA25:ITB25"/>
    <mergeCell ref="ITC25:ITD25"/>
    <mergeCell ref="ITE25:ITF25"/>
    <mergeCell ref="ITG25:ITH25"/>
    <mergeCell ref="ITI25:ITJ25"/>
    <mergeCell ref="ISM25:ISN25"/>
    <mergeCell ref="ISO25:ISP25"/>
    <mergeCell ref="ISQ25:ISR25"/>
    <mergeCell ref="ISS25:IST25"/>
    <mergeCell ref="ISU25:ISV25"/>
    <mergeCell ref="ISW25:ISX25"/>
    <mergeCell ref="ISA25:ISB25"/>
    <mergeCell ref="ISC25:ISD25"/>
    <mergeCell ref="ISE25:ISF25"/>
    <mergeCell ref="ISG25:ISH25"/>
    <mergeCell ref="ISI25:ISJ25"/>
    <mergeCell ref="ISK25:ISL25"/>
    <mergeCell ref="IRO25:IRP25"/>
    <mergeCell ref="IRQ25:IRR25"/>
    <mergeCell ref="IRS25:IRT25"/>
    <mergeCell ref="IRU25:IRV25"/>
    <mergeCell ref="IRW25:IRX25"/>
    <mergeCell ref="IRY25:IRZ25"/>
    <mergeCell ref="IRC25:IRD25"/>
    <mergeCell ref="IRE25:IRF25"/>
    <mergeCell ref="IRG25:IRH25"/>
    <mergeCell ref="IRI25:IRJ25"/>
    <mergeCell ref="IRK25:IRL25"/>
    <mergeCell ref="IRM25:IRN25"/>
    <mergeCell ref="IQQ25:IQR25"/>
    <mergeCell ref="IQS25:IQT25"/>
    <mergeCell ref="IQU25:IQV25"/>
    <mergeCell ref="IQW25:IQX25"/>
    <mergeCell ref="IQY25:IQZ25"/>
    <mergeCell ref="IRA25:IRB25"/>
    <mergeCell ref="IQE25:IQF25"/>
    <mergeCell ref="IQG25:IQH25"/>
    <mergeCell ref="IQI25:IQJ25"/>
    <mergeCell ref="IQK25:IQL25"/>
    <mergeCell ref="IQM25:IQN25"/>
    <mergeCell ref="IQO25:IQP25"/>
    <mergeCell ref="IPS25:IPT25"/>
    <mergeCell ref="IPU25:IPV25"/>
    <mergeCell ref="IPW25:IPX25"/>
    <mergeCell ref="IPY25:IPZ25"/>
    <mergeCell ref="IQA25:IQB25"/>
    <mergeCell ref="IQC25:IQD25"/>
    <mergeCell ref="IPG25:IPH25"/>
    <mergeCell ref="IPI25:IPJ25"/>
    <mergeCell ref="IPK25:IPL25"/>
    <mergeCell ref="IPM25:IPN25"/>
    <mergeCell ref="IPO25:IPP25"/>
    <mergeCell ref="IPQ25:IPR25"/>
    <mergeCell ref="IOU25:IOV25"/>
    <mergeCell ref="IOW25:IOX25"/>
    <mergeCell ref="IOY25:IOZ25"/>
    <mergeCell ref="IPA25:IPB25"/>
    <mergeCell ref="IPC25:IPD25"/>
    <mergeCell ref="IPE25:IPF25"/>
    <mergeCell ref="IOI25:IOJ25"/>
    <mergeCell ref="IOK25:IOL25"/>
    <mergeCell ref="IOM25:ION25"/>
    <mergeCell ref="IOO25:IOP25"/>
    <mergeCell ref="IOQ25:IOR25"/>
    <mergeCell ref="IOS25:IOT25"/>
    <mergeCell ref="INW25:INX25"/>
    <mergeCell ref="INY25:INZ25"/>
    <mergeCell ref="IOA25:IOB25"/>
    <mergeCell ref="IOC25:IOD25"/>
    <mergeCell ref="IOE25:IOF25"/>
    <mergeCell ref="IOG25:IOH25"/>
    <mergeCell ref="INK25:INL25"/>
    <mergeCell ref="INM25:INN25"/>
    <mergeCell ref="INO25:INP25"/>
    <mergeCell ref="INQ25:INR25"/>
    <mergeCell ref="INS25:INT25"/>
    <mergeCell ref="INU25:INV25"/>
    <mergeCell ref="IMY25:IMZ25"/>
    <mergeCell ref="INA25:INB25"/>
    <mergeCell ref="INC25:IND25"/>
    <mergeCell ref="INE25:INF25"/>
    <mergeCell ref="ING25:INH25"/>
    <mergeCell ref="INI25:INJ25"/>
    <mergeCell ref="IMM25:IMN25"/>
    <mergeCell ref="IMO25:IMP25"/>
    <mergeCell ref="IMQ25:IMR25"/>
    <mergeCell ref="IMS25:IMT25"/>
    <mergeCell ref="IMU25:IMV25"/>
    <mergeCell ref="IMW25:IMX25"/>
    <mergeCell ref="IMA25:IMB25"/>
    <mergeCell ref="IMC25:IMD25"/>
    <mergeCell ref="IME25:IMF25"/>
    <mergeCell ref="IMG25:IMH25"/>
    <mergeCell ref="IMI25:IMJ25"/>
    <mergeCell ref="IMK25:IML25"/>
    <mergeCell ref="ILO25:ILP25"/>
    <mergeCell ref="ILQ25:ILR25"/>
    <mergeCell ref="ILS25:ILT25"/>
    <mergeCell ref="ILU25:ILV25"/>
    <mergeCell ref="ILW25:ILX25"/>
    <mergeCell ref="ILY25:ILZ25"/>
    <mergeCell ref="ILC25:ILD25"/>
    <mergeCell ref="ILE25:ILF25"/>
    <mergeCell ref="ILG25:ILH25"/>
    <mergeCell ref="ILI25:ILJ25"/>
    <mergeCell ref="ILK25:ILL25"/>
    <mergeCell ref="ILM25:ILN25"/>
    <mergeCell ref="IKQ25:IKR25"/>
    <mergeCell ref="IKS25:IKT25"/>
    <mergeCell ref="IKU25:IKV25"/>
    <mergeCell ref="IKW25:IKX25"/>
    <mergeCell ref="IKY25:IKZ25"/>
    <mergeCell ref="ILA25:ILB25"/>
    <mergeCell ref="IKE25:IKF25"/>
    <mergeCell ref="IKG25:IKH25"/>
    <mergeCell ref="IKI25:IKJ25"/>
    <mergeCell ref="IKK25:IKL25"/>
    <mergeCell ref="IKM25:IKN25"/>
    <mergeCell ref="IKO25:IKP25"/>
    <mergeCell ref="IJS25:IJT25"/>
    <mergeCell ref="IJU25:IJV25"/>
    <mergeCell ref="IJW25:IJX25"/>
    <mergeCell ref="IJY25:IJZ25"/>
    <mergeCell ref="IKA25:IKB25"/>
    <mergeCell ref="IKC25:IKD25"/>
    <mergeCell ref="IJG25:IJH25"/>
    <mergeCell ref="IJI25:IJJ25"/>
    <mergeCell ref="IJK25:IJL25"/>
    <mergeCell ref="IJM25:IJN25"/>
    <mergeCell ref="IJO25:IJP25"/>
    <mergeCell ref="IJQ25:IJR25"/>
    <mergeCell ref="IIU25:IIV25"/>
    <mergeCell ref="IIW25:IIX25"/>
    <mergeCell ref="IIY25:IIZ25"/>
    <mergeCell ref="IJA25:IJB25"/>
    <mergeCell ref="IJC25:IJD25"/>
    <mergeCell ref="IJE25:IJF25"/>
    <mergeCell ref="III25:IIJ25"/>
    <mergeCell ref="IIK25:IIL25"/>
    <mergeCell ref="IIM25:IIN25"/>
    <mergeCell ref="IIO25:IIP25"/>
    <mergeCell ref="IIQ25:IIR25"/>
    <mergeCell ref="IIS25:IIT25"/>
    <mergeCell ref="IHW25:IHX25"/>
    <mergeCell ref="IHY25:IHZ25"/>
    <mergeCell ref="IIA25:IIB25"/>
    <mergeCell ref="IIC25:IID25"/>
    <mergeCell ref="IIE25:IIF25"/>
    <mergeCell ref="IIG25:IIH25"/>
    <mergeCell ref="IHK25:IHL25"/>
    <mergeCell ref="IHM25:IHN25"/>
    <mergeCell ref="IHO25:IHP25"/>
    <mergeCell ref="IHQ25:IHR25"/>
    <mergeCell ref="IHS25:IHT25"/>
    <mergeCell ref="IHU25:IHV25"/>
    <mergeCell ref="IGY25:IGZ25"/>
    <mergeCell ref="IHA25:IHB25"/>
    <mergeCell ref="IHC25:IHD25"/>
    <mergeCell ref="IHE25:IHF25"/>
    <mergeCell ref="IHG25:IHH25"/>
    <mergeCell ref="IHI25:IHJ25"/>
    <mergeCell ref="IGM25:IGN25"/>
    <mergeCell ref="IGO25:IGP25"/>
    <mergeCell ref="IGQ25:IGR25"/>
    <mergeCell ref="IGS25:IGT25"/>
    <mergeCell ref="IGU25:IGV25"/>
    <mergeCell ref="IGW25:IGX25"/>
    <mergeCell ref="IGA25:IGB25"/>
    <mergeCell ref="IGC25:IGD25"/>
    <mergeCell ref="IGE25:IGF25"/>
    <mergeCell ref="IGG25:IGH25"/>
    <mergeCell ref="IGI25:IGJ25"/>
    <mergeCell ref="IGK25:IGL25"/>
    <mergeCell ref="IFO25:IFP25"/>
    <mergeCell ref="IFQ25:IFR25"/>
    <mergeCell ref="IFS25:IFT25"/>
    <mergeCell ref="IFU25:IFV25"/>
    <mergeCell ref="IFW25:IFX25"/>
    <mergeCell ref="IFY25:IFZ25"/>
    <mergeCell ref="IFC25:IFD25"/>
    <mergeCell ref="IFE25:IFF25"/>
    <mergeCell ref="IFG25:IFH25"/>
    <mergeCell ref="IFI25:IFJ25"/>
    <mergeCell ref="IFK25:IFL25"/>
    <mergeCell ref="IFM25:IFN25"/>
    <mergeCell ref="IEQ25:IER25"/>
    <mergeCell ref="IES25:IET25"/>
    <mergeCell ref="IEU25:IEV25"/>
    <mergeCell ref="IEW25:IEX25"/>
    <mergeCell ref="IEY25:IEZ25"/>
    <mergeCell ref="IFA25:IFB25"/>
    <mergeCell ref="IEE25:IEF25"/>
    <mergeCell ref="IEG25:IEH25"/>
    <mergeCell ref="IEI25:IEJ25"/>
    <mergeCell ref="IEK25:IEL25"/>
    <mergeCell ref="IEM25:IEN25"/>
    <mergeCell ref="IEO25:IEP25"/>
    <mergeCell ref="IDS25:IDT25"/>
    <mergeCell ref="IDU25:IDV25"/>
    <mergeCell ref="IDW25:IDX25"/>
    <mergeCell ref="IDY25:IDZ25"/>
    <mergeCell ref="IEA25:IEB25"/>
    <mergeCell ref="IEC25:IED25"/>
    <mergeCell ref="IDG25:IDH25"/>
    <mergeCell ref="IDI25:IDJ25"/>
    <mergeCell ref="IDK25:IDL25"/>
    <mergeCell ref="IDM25:IDN25"/>
    <mergeCell ref="IDO25:IDP25"/>
    <mergeCell ref="IDQ25:IDR25"/>
    <mergeCell ref="ICU25:ICV25"/>
    <mergeCell ref="ICW25:ICX25"/>
    <mergeCell ref="ICY25:ICZ25"/>
    <mergeCell ref="IDA25:IDB25"/>
    <mergeCell ref="IDC25:IDD25"/>
    <mergeCell ref="IDE25:IDF25"/>
    <mergeCell ref="ICI25:ICJ25"/>
    <mergeCell ref="ICK25:ICL25"/>
    <mergeCell ref="ICM25:ICN25"/>
    <mergeCell ref="ICO25:ICP25"/>
    <mergeCell ref="ICQ25:ICR25"/>
    <mergeCell ref="ICS25:ICT25"/>
    <mergeCell ref="IBW25:IBX25"/>
    <mergeCell ref="IBY25:IBZ25"/>
    <mergeCell ref="ICA25:ICB25"/>
    <mergeCell ref="ICC25:ICD25"/>
    <mergeCell ref="ICE25:ICF25"/>
    <mergeCell ref="ICG25:ICH25"/>
    <mergeCell ref="IBK25:IBL25"/>
    <mergeCell ref="IBM25:IBN25"/>
    <mergeCell ref="IBO25:IBP25"/>
    <mergeCell ref="IBQ25:IBR25"/>
    <mergeCell ref="IBS25:IBT25"/>
    <mergeCell ref="IBU25:IBV25"/>
    <mergeCell ref="IAY25:IAZ25"/>
    <mergeCell ref="IBA25:IBB25"/>
    <mergeCell ref="IBC25:IBD25"/>
    <mergeCell ref="IBE25:IBF25"/>
    <mergeCell ref="IBG25:IBH25"/>
    <mergeCell ref="IBI25:IBJ25"/>
    <mergeCell ref="IAM25:IAN25"/>
    <mergeCell ref="IAO25:IAP25"/>
    <mergeCell ref="IAQ25:IAR25"/>
    <mergeCell ref="IAS25:IAT25"/>
    <mergeCell ref="IAU25:IAV25"/>
    <mergeCell ref="IAW25:IAX25"/>
    <mergeCell ref="IAA25:IAB25"/>
    <mergeCell ref="IAC25:IAD25"/>
    <mergeCell ref="IAE25:IAF25"/>
    <mergeCell ref="IAG25:IAH25"/>
    <mergeCell ref="IAI25:IAJ25"/>
    <mergeCell ref="IAK25:IAL25"/>
    <mergeCell ref="HZO25:HZP25"/>
    <mergeCell ref="HZQ25:HZR25"/>
    <mergeCell ref="HZS25:HZT25"/>
    <mergeCell ref="HZU25:HZV25"/>
    <mergeCell ref="HZW25:HZX25"/>
    <mergeCell ref="HZY25:HZZ25"/>
    <mergeCell ref="HZC25:HZD25"/>
    <mergeCell ref="HZE25:HZF25"/>
    <mergeCell ref="HZG25:HZH25"/>
    <mergeCell ref="HZI25:HZJ25"/>
    <mergeCell ref="HZK25:HZL25"/>
    <mergeCell ref="HZM25:HZN25"/>
    <mergeCell ref="HYQ25:HYR25"/>
    <mergeCell ref="HYS25:HYT25"/>
    <mergeCell ref="HYU25:HYV25"/>
    <mergeCell ref="HYW25:HYX25"/>
    <mergeCell ref="HYY25:HYZ25"/>
    <mergeCell ref="HZA25:HZB25"/>
    <mergeCell ref="HYE25:HYF25"/>
    <mergeCell ref="HYG25:HYH25"/>
    <mergeCell ref="HYI25:HYJ25"/>
    <mergeCell ref="HYK25:HYL25"/>
    <mergeCell ref="HYM25:HYN25"/>
    <mergeCell ref="HYO25:HYP25"/>
    <mergeCell ref="HXS25:HXT25"/>
    <mergeCell ref="HXU25:HXV25"/>
    <mergeCell ref="HXW25:HXX25"/>
    <mergeCell ref="HXY25:HXZ25"/>
    <mergeCell ref="HYA25:HYB25"/>
    <mergeCell ref="HYC25:HYD25"/>
    <mergeCell ref="HXG25:HXH25"/>
    <mergeCell ref="HXI25:HXJ25"/>
    <mergeCell ref="HXK25:HXL25"/>
    <mergeCell ref="HXM25:HXN25"/>
    <mergeCell ref="HXO25:HXP25"/>
    <mergeCell ref="HXQ25:HXR25"/>
    <mergeCell ref="HWU25:HWV25"/>
    <mergeCell ref="HWW25:HWX25"/>
    <mergeCell ref="HWY25:HWZ25"/>
    <mergeCell ref="HXA25:HXB25"/>
    <mergeCell ref="HXC25:HXD25"/>
    <mergeCell ref="HXE25:HXF25"/>
    <mergeCell ref="HWI25:HWJ25"/>
    <mergeCell ref="HWK25:HWL25"/>
    <mergeCell ref="HWM25:HWN25"/>
    <mergeCell ref="HWO25:HWP25"/>
    <mergeCell ref="HWQ25:HWR25"/>
    <mergeCell ref="HWS25:HWT25"/>
    <mergeCell ref="HVW25:HVX25"/>
    <mergeCell ref="HVY25:HVZ25"/>
    <mergeCell ref="HWA25:HWB25"/>
    <mergeCell ref="HWC25:HWD25"/>
    <mergeCell ref="HWE25:HWF25"/>
    <mergeCell ref="HWG25:HWH25"/>
    <mergeCell ref="HVK25:HVL25"/>
    <mergeCell ref="HVM25:HVN25"/>
    <mergeCell ref="HVO25:HVP25"/>
    <mergeCell ref="HVQ25:HVR25"/>
    <mergeCell ref="HVS25:HVT25"/>
    <mergeCell ref="HVU25:HVV25"/>
    <mergeCell ref="HUY25:HUZ25"/>
    <mergeCell ref="HVA25:HVB25"/>
    <mergeCell ref="HVC25:HVD25"/>
    <mergeCell ref="HVE25:HVF25"/>
    <mergeCell ref="HVG25:HVH25"/>
    <mergeCell ref="HVI25:HVJ25"/>
    <mergeCell ref="HUM25:HUN25"/>
    <mergeCell ref="HUO25:HUP25"/>
    <mergeCell ref="HUQ25:HUR25"/>
    <mergeCell ref="HUS25:HUT25"/>
    <mergeCell ref="HUU25:HUV25"/>
    <mergeCell ref="HUW25:HUX25"/>
    <mergeCell ref="HUA25:HUB25"/>
    <mergeCell ref="HUC25:HUD25"/>
    <mergeCell ref="HUE25:HUF25"/>
    <mergeCell ref="HUG25:HUH25"/>
    <mergeCell ref="HUI25:HUJ25"/>
    <mergeCell ref="HUK25:HUL25"/>
    <mergeCell ref="HTO25:HTP25"/>
    <mergeCell ref="HTQ25:HTR25"/>
    <mergeCell ref="HTS25:HTT25"/>
    <mergeCell ref="HTU25:HTV25"/>
    <mergeCell ref="HTW25:HTX25"/>
    <mergeCell ref="HTY25:HTZ25"/>
    <mergeCell ref="HTC25:HTD25"/>
    <mergeCell ref="HTE25:HTF25"/>
    <mergeCell ref="HTG25:HTH25"/>
    <mergeCell ref="HTI25:HTJ25"/>
    <mergeCell ref="HTK25:HTL25"/>
    <mergeCell ref="HTM25:HTN25"/>
    <mergeCell ref="HSQ25:HSR25"/>
    <mergeCell ref="HSS25:HST25"/>
    <mergeCell ref="HSU25:HSV25"/>
    <mergeCell ref="HSW25:HSX25"/>
    <mergeCell ref="HSY25:HSZ25"/>
    <mergeCell ref="HTA25:HTB25"/>
    <mergeCell ref="HSE25:HSF25"/>
    <mergeCell ref="HSG25:HSH25"/>
    <mergeCell ref="HSI25:HSJ25"/>
    <mergeCell ref="HSK25:HSL25"/>
    <mergeCell ref="HSM25:HSN25"/>
    <mergeCell ref="HSO25:HSP25"/>
    <mergeCell ref="HRS25:HRT25"/>
    <mergeCell ref="HRU25:HRV25"/>
    <mergeCell ref="HRW25:HRX25"/>
    <mergeCell ref="HRY25:HRZ25"/>
    <mergeCell ref="HSA25:HSB25"/>
    <mergeCell ref="HSC25:HSD25"/>
    <mergeCell ref="HRG25:HRH25"/>
    <mergeCell ref="HRI25:HRJ25"/>
    <mergeCell ref="HRK25:HRL25"/>
    <mergeCell ref="HRM25:HRN25"/>
    <mergeCell ref="HRO25:HRP25"/>
    <mergeCell ref="HRQ25:HRR25"/>
    <mergeCell ref="HQU25:HQV25"/>
    <mergeCell ref="HQW25:HQX25"/>
    <mergeCell ref="HQY25:HQZ25"/>
    <mergeCell ref="HRA25:HRB25"/>
    <mergeCell ref="HRC25:HRD25"/>
    <mergeCell ref="HRE25:HRF25"/>
    <mergeCell ref="HQI25:HQJ25"/>
    <mergeCell ref="HQK25:HQL25"/>
    <mergeCell ref="HQM25:HQN25"/>
    <mergeCell ref="HQO25:HQP25"/>
    <mergeCell ref="HQQ25:HQR25"/>
    <mergeCell ref="HQS25:HQT25"/>
    <mergeCell ref="HPW25:HPX25"/>
    <mergeCell ref="HPY25:HPZ25"/>
    <mergeCell ref="HQA25:HQB25"/>
    <mergeCell ref="HQC25:HQD25"/>
    <mergeCell ref="HQE25:HQF25"/>
    <mergeCell ref="HQG25:HQH25"/>
    <mergeCell ref="HPK25:HPL25"/>
    <mergeCell ref="HPM25:HPN25"/>
    <mergeCell ref="HPO25:HPP25"/>
    <mergeCell ref="HPQ25:HPR25"/>
    <mergeCell ref="HPS25:HPT25"/>
    <mergeCell ref="HPU25:HPV25"/>
    <mergeCell ref="HOY25:HOZ25"/>
    <mergeCell ref="HPA25:HPB25"/>
    <mergeCell ref="HPC25:HPD25"/>
    <mergeCell ref="HPE25:HPF25"/>
    <mergeCell ref="HPG25:HPH25"/>
    <mergeCell ref="HPI25:HPJ25"/>
    <mergeCell ref="HOM25:HON25"/>
    <mergeCell ref="HOO25:HOP25"/>
    <mergeCell ref="HOQ25:HOR25"/>
    <mergeCell ref="HOS25:HOT25"/>
    <mergeCell ref="HOU25:HOV25"/>
    <mergeCell ref="HOW25:HOX25"/>
    <mergeCell ref="HOA25:HOB25"/>
    <mergeCell ref="HOC25:HOD25"/>
    <mergeCell ref="HOE25:HOF25"/>
    <mergeCell ref="HOG25:HOH25"/>
    <mergeCell ref="HOI25:HOJ25"/>
    <mergeCell ref="HOK25:HOL25"/>
    <mergeCell ref="HNO25:HNP25"/>
    <mergeCell ref="HNQ25:HNR25"/>
    <mergeCell ref="HNS25:HNT25"/>
    <mergeCell ref="HNU25:HNV25"/>
    <mergeCell ref="HNW25:HNX25"/>
    <mergeCell ref="HNY25:HNZ25"/>
    <mergeCell ref="HNC25:HND25"/>
    <mergeCell ref="HNE25:HNF25"/>
    <mergeCell ref="HNG25:HNH25"/>
    <mergeCell ref="HNI25:HNJ25"/>
    <mergeCell ref="HNK25:HNL25"/>
    <mergeCell ref="HNM25:HNN25"/>
    <mergeCell ref="HMQ25:HMR25"/>
    <mergeCell ref="HMS25:HMT25"/>
    <mergeCell ref="HMU25:HMV25"/>
    <mergeCell ref="HMW25:HMX25"/>
    <mergeCell ref="HMY25:HMZ25"/>
    <mergeCell ref="HNA25:HNB25"/>
    <mergeCell ref="HME25:HMF25"/>
    <mergeCell ref="HMG25:HMH25"/>
    <mergeCell ref="HMI25:HMJ25"/>
    <mergeCell ref="HMK25:HML25"/>
    <mergeCell ref="HMM25:HMN25"/>
    <mergeCell ref="HMO25:HMP25"/>
    <mergeCell ref="HLS25:HLT25"/>
    <mergeCell ref="HLU25:HLV25"/>
    <mergeCell ref="HLW25:HLX25"/>
    <mergeCell ref="HLY25:HLZ25"/>
    <mergeCell ref="HMA25:HMB25"/>
    <mergeCell ref="HMC25:HMD25"/>
    <mergeCell ref="HLG25:HLH25"/>
    <mergeCell ref="HLI25:HLJ25"/>
    <mergeCell ref="HLK25:HLL25"/>
    <mergeCell ref="HLM25:HLN25"/>
    <mergeCell ref="HLO25:HLP25"/>
    <mergeCell ref="HLQ25:HLR25"/>
    <mergeCell ref="HKU25:HKV25"/>
    <mergeCell ref="HKW25:HKX25"/>
    <mergeCell ref="HKY25:HKZ25"/>
    <mergeCell ref="HLA25:HLB25"/>
    <mergeCell ref="HLC25:HLD25"/>
    <mergeCell ref="HLE25:HLF25"/>
    <mergeCell ref="HKI25:HKJ25"/>
    <mergeCell ref="HKK25:HKL25"/>
    <mergeCell ref="HKM25:HKN25"/>
    <mergeCell ref="HKO25:HKP25"/>
    <mergeCell ref="HKQ25:HKR25"/>
    <mergeCell ref="HKS25:HKT25"/>
    <mergeCell ref="HJW25:HJX25"/>
    <mergeCell ref="HJY25:HJZ25"/>
    <mergeCell ref="HKA25:HKB25"/>
    <mergeCell ref="HKC25:HKD25"/>
    <mergeCell ref="HKE25:HKF25"/>
    <mergeCell ref="HKG25:HKH25"/>
    <mergeCell ref="HJK25:HJL25"/>
    <mergeCell ref="HJM25:HJN25"/>
    <mergeCell ref="HJO25:HJP25"/>
    <mergeCell ref="HJQ25:HJR25"/>
    <mergeCell ref="HJS25:HJT25"/>
    <mergeCell ref="HJU25:HJV25"/>
    <mergeCell ref="HIY25:HIZ25"/>
    <mergeCell ref="HJA25:HJB25"/>
    <mergeCell ref="HJC25:HJD25"/>
    <mergeCell ref="HJE25:HJF25"/>
    <mergeCell ref="HJG25:HJH25"/>
    <mergeCell ref="HJI25:HJJ25"/>
    <mergeCell ref="HIM25:HIN25"/>
    <mergeCell ref="HIO25:HIP25"/>
    <mergeCell ref="HIQ25:HIR25"/>
    <mergeCell ref="HIS25:HIT25"/>
    <mergeCell ref="HIU25:HIV25"/>
    <mergeCell ref="HIW25:HIX25"/>
    <mergeCell ref="HIA25:HIB25"/>
    <mergeCell ref="HIC25:HID25"/>
    <mergeCell ref="HIE25:HIF25"/>
    <mergeCell ref="HIG25:HIH25"/>
    <mergeCell ref="HII25:HIJ25"/>
    <mergeCell ref="HIK25:HIL25"/>
    <mergeCell ref="HHO25:HHP25"/>
    <mergeCell ref="HHQ25:HHR25"/>
    <mergeCell ref="HHS25:HHT25"/>
    <mergeCell ref="HHU25:HHV25"/>
    <mergeCell ref="HHW25:HHX25"/>
    <mergeCell ref="HHY25:HHZ25"/>
    <mergeCell ref="HHC25:HHD25"/>
    <mergeCell ref="HHE25:HHF25"/>
    <mergeCell ref="HHG25:HHH25"/>
    <mergeCell ref="HHI25:HHJ25"/>
    <mergeCell ref="HHK25:HHL25"/>
    <mergeCell ref="HHM25:HHN25"/>
    <mergeCell ref="HGQ25:HGR25"/>
    <mergeCell ref="HGS25:HGT25"/>
    <mergeCell ref="HGU25:HGV25"/>
    <mergeCell ref="HGW25:HGX25"/>
    <mergeCell ref="HGY25:HGZ25"/>
    <mergeCell ref="HHA25:HHB25"/>
    <mergeCell ref="HGE25:HGF25"/>
    <mergeCell ref="HGG25:HGH25"/>
    <mergeCell ref="HGI25:HGJ25"/>
    <mergeCell ref="HGK25:HGL25"/>
    <mergeCell ref="HGM25:HGN25"/>
    <mergeCell ref="HGO25:HGP25"/>
    <mergeCell ref="HFS25:HFT25"/>
    <mergeCell ref="HFU25:HFV25"/>
    <mergeCell ref="HFW25:HFX25"/>
    <mergeCell ref="HFY25:HFZ25"/>
    <mergeCell ref="HGA25:HGB25"/>
    <mergeCell ref="HGC25:HGD25"/>
    <mergeCell ref="HFG25:HFH25"/>
    <mergeCell ref="HFI25:HFJ25"/>
    <mergeCell ref="HFK25:HFL25"/>
    <mergeCell ref="HFM25:HFN25"/>
    <mergeCell ref="HFO25:HFP25"/>
    <mergeCell ref="HFQ25:HFR25"/>
    <mergeCell ref="HEU25:HEV25"/>
    <mergeCell ref="HEW25:HEX25"/>
    <mergeCell ref="HEY25:HEZ25"/>
    <mergeCell ref="HFA25:HFB25"/>
    <mergeCell ref="HFC25:HFD25"/>
    <mergeCell ref="HFE25:HFF25"/>
    <mergeCell ref="HEI25:HEJ25"/>
    <mergeCell ref="HEK25:HEL25"/>
    <mergeCell ref="HEM25:HEN25"/>
    <mergeCell ref="HEO25:HEP25"/>
    <mergeCell ref="HEQ25:HER25"/>
    <mergeCell ref="HES25:HET25"/>
    <mergeCell ref="HDW25:HDX25"/>
    <mergeCell ref="HDY25:HDZ25"/>
    <mergeCell ref="HEA25:HEB25"/>
    <mergeCell ref="HEC25:HED25"/>
    <mergeCell ref="HEE25:HEF25"/>
    <mergeCell ref="HEG25:HEH25"/>
    <mergeCell ref="HDK25:HDL25"/>
    <mergeCell ref="HDM25:HDN25"/>
    <mergeCell ref="HDO25:HDP25"/>
    <mergeCell ref="HDQ25:HDR25"/>
    <mergeCell ref="HDS25:HDT25"/>
    <mergeCell ref="HDU25:HDV25"/>
    <mergeCell ref="HCY25:HCZ25"/>
    <mergeCell ref="HDA25:HDB25"/>
    <mergeCell ref="HDC25:HDD25"/>
    <mergeCell ref="HDE25:HDF25"/>
    <mergeCell ref="HDG25:HDH25"/>
    <mergeCell ref="HDI25:HDJ25"/>
    <mergeCell ref="HCM25:HCN25"/>
    <mergeCell ref="HCO25:HCP25"/>
    <mergeCell ref="HCQ25:HCR25"/>
    <mergeCell ref="HCS25:HCT25"/>
    <mergeCell ref="HCU25:HCV25"/>
    <mergeCell ref="HCW25:HCX25"/>
    <mergeCell ref="HCA25:HCB25"/>
    <mergeCell ref="HCC25:HCD25"/>
    <mergeCell ref="HCE25:HCF25"/>
    <mergeCell ref="HCG25:HCH25"/>
    <mergeCell ref="HCI25:HCJ25"/>
    <mergeCell ref="HCK25:HCL25"/>
    <mergeCell ref="HBO25:HBP25"/>
    <mergeCell ref="HBQ25:HBR25"/>
    <mergeCell ref="HBS25:HBT25"/>
    <mergeCell ref="HBU25:HBV25"/>
    <mergeCell ref="HBW25:HBX25"/>
    <mergeCell ref="HBY25:HBZ25"/>
    <mergeCell ref="HBC25:HBD25"/>
    <mergeCell ref="HBE25:HBF25"/>
    <mergeCell ref="HBG25:HBH25"/>
    <mergeCell ref="HBI25:HBJ25"/>
    <mergeCell ref="HBK25:HBL25"/>
    <mergeCell ref="HBM25:HBN25"/>
    <mergeCell ref="HAQ25:HAR25"/>
    <mergeCell ref="HAS25:HAT25"/>
    <mergeCell ref="HAU25:HAV25"/>
    <mergeCell ref="HAW25:HAX25"/>
    <mergeCell ref="HAY25:HAZ25"/>
    <mergeCell ref="HBA25:HBB25"/>
    <mergeCell ref="HAE25:HAF25"/>
    <mergeCell ref="HAG25:HAH25"/>
    <mergeCell ref="HAI25:HAJ25"/>
    <mergeCell ref="HAK25:HAL25"/>
    <mergeCell ref="HAM25:HAN25"/>
    <mergeCell ref="HAO25:HAP25"/>
    <mergeCell ref="GZS25:GZT25"/>
    <mergeCell ref="GZU25:GZV25"/>
    <mergeCell ref="GZW25:GZX25"/>
    <mergeCell ref="GZY25:GZZ25"/>
    <mergeCell ref="HAA25:HAB25"/>
    <mergeCell ref="HAC25:HAD25"/>
    <mergeCell ref="GZG25:GZH25"/>
    <mergeCell ref="GZI25:GZJ25"/>
    <mergeCell ref="GZK25:GZL25"/>
    <mergeCell ref="GZM25:GZN25"/>
    <mergeCell ref="GZO25:GZP25"/>
    <mergeCell ref="GZQ25:GZR25"/>
    <mergeCell ref="GYU25:GYV25"/>
    <mergeCell ref="GYW25:GYX25"/>
    <mergeCell ref="GYY25:GYZ25"/>
    <mergeCell ref="GZA25:GZB25"/>
    <mergeCell ref="GZC25:GZD25"/>
    <mergeCell ref="GZE25:GZF25"/>
    <mergeCell ref="GYI25:GYJ25"/>
    <mergeCell ref="GYK25:GYL25"/>
    <mergeCell ref="GYM25:GYN25"/>
    <mergeCell ref="GYO25:GYP25"/>
    <mergeCell ref="GYQ25:GYR25"/>
    <mergeCell ref="GYS25:GYT25"/>
    <mergeCell ref="GXW25:GXX25"/>
    <mergeCell ref="GXY25:GXZ25"/>
    <mergeCell ref="GYA25:GYB25"/>
    <mergeCell ref="GYC25:GYD25"/>
    <mergeCell ref="GYE25:GYF25"/>
    <mergeCell ref="GYG25:GYH25"/>
    <mergeCell ref="GXK25:GXL25"/>
    <mergeCell ref="GXM25:GXN25"/>
    <mergeCell ref="GXO25:GXP25"/>
    <mergeCell ref="GXQ25:GXR25"/>
    <mergeCell ref="GXS25:GXT25"/>
    <mergeCell ref="GXU25:GXV25"/>
    <mergeCell ref="GWY25:GWZ25"/>
    <mergeCell ref="GXA25:GXB25"/>
    <mergeCell ref="GXC25:GXD25"/>
    <mergeCell ref="GXE25:GXF25"/>
    <mergeCell ref="GXG25:GXH25"/>
    <mergeCell ref="GXI25:GXJ25"/>
    <mergeCell ref="GWM25:GWN25"/>
    <mergeCell ref="GWO25:GWP25"/>
    <mergeCell ref="GWQ25:GWR25"/>
    <mergeCell ref="GWS25:GWT25"/>
    <mergeCell ref="GWU25:GWV25"/>
    <mergeCell ref="GWW25:GWX25"/>
    <mergeCell ref="GWA25:GWB25"/>
    <mergeCell ref="GWC25:GWD25"/>
    <mergeCell ref="GWE25:GWF25"/>
    <mergeCell ref="GWG25:GWH25"/>
    <mergeCell ref="GWI25:GWJ25"/>
    <mergeCell ref="GWK25:GWL25"/>
    <mergeCell ref="GVO25:GVP25"/>
    <mergeCell ref="GVQ25:GVR25"/>
    <mergeCell ref="GVS25:GVT25"/>
    <mergeCell ref="GVU25:GVV25"/>
    <mergeCell ref="GVW25:GVX25"/>
    <mergeCell ref="GVY25:GVZ25"/>
    <mergeCell ref="GVC25:GVD25"/>
    <mergeCell ref="GVE25:GVF25"/>
    <mergeCell ref="GVG25:GVH25"/>
    <mergeCell ref="GVI25:GVJ25"/>
    <mergeCell ref="GVK25:GVL25"/>
    <mergeCell ref="GVM25:GVN25"/>
    <mergeCell ref="GUQ25:GUR25"/>
    <mergeCell ref="GUS25:GUT25"/>
    <mergeCell ref="GUU25:GUV25"/>
    <mergeCell ref="GUW25:GUX25"/>
    <mergeCell ref="GUY25:GUZ25"/>
    <mergeCell ref="GVA25:GVB25"/>
    <mergeCell ref="GUE25:GUF25"/>
    <mergeCell ref="GUG25:GUH25"/>
    <mergeCell ref="GUI25:GUJ25"/>
    <mergeCell ref="GUK25:GUL25"/>
    <mergeCell ref="GUM25:GUN25"/>
    <mergeCell ref="GUO25:GUP25"/>
    <mergeCell ref="GTS25:GTT25"/>
    <mergeCell ref="GTU25:GTV25"/>
    <mergeCell ref="GTW25:GTX25"/>
    <mergeCell ref="GTY25:GTZ25"/>
    <mergeCell ref="GUA25:GUB25"/>
    <mergeCell ref="GUC25:GUD25"/>
    <mergeCell ref="GTG25:GTH25"/>
    <mergeCell ref="GTI25:GTJ25"/>
    <mergeCell ref="GTK25:GTL25"/>
    <mergeCell ref="GTM25:GTN25"/>
    <mergeCell ref="GTO25:GTP25"/>
    <mergeCell ref="GTQ25:GTR25"/>
    <mergeCell ref="GSU25:GSV25"/>
    <mergeCell ref="GSW25:GSX25"/>
    <mergeCell ref="GSY25:GSZ25"/>
    <mergeCell ref="GTA25:GTB25"/>
    <mergeCell ref="GTC25:GTD25"/>
    <mergeCell ref="GTE25:GTF25"/>
    <mergeCell ref="GSI25:GSJ25"/>
    <mergeCell ref="GSK25:GSL25"/>
    <mergeCell ref="GSM25:GSN25"/>
    <mergeCell ref="GSO25:GSP25"/>
    <mergeCell ref="GSQ25:GSR25"/>
    <mergeCell ref="GSS25:GST25"/>
    <mergeCell ref="GRW25:GRX25"/>
    <mergeCell ref="GRY25:GRZ25"/>
    <mergeCell ref="GSA25:GSB25"/>
    <mergeCell ref="GSC25:GSD25"/>
    <mergeCell ref="GSE25:GSF25"/>
    <mergeCell ref="GSG25:GSH25"/>
    <mergeCell ref="GRK25:GRL25"/>
    <mergeCell ref="GRM25:GRN25"/>
    <mergeCell ref="GRO25:GRP25"/>
    <mergeCell ref="GRQ25:GRR25"/>
    <mergeCell ref="GRS25:GRT25"/>
    <mergeCell ref="GRU25:GRV25"/>
    <mergeCell ref="GQY25:GQZ25"/>
    <mergeCell ref="GRA25:GRB25"/>
    <mergeCell ref="GRC25:GRD25"/>
    <mergeCell ref="GRE25:GRF25"/>
    <mergeCell ref="GRG25:GRH25"/>
    <mergeCell ref="GRI25:GRJ25"/>
    <mergeCell ref="GQM25:GQN25"/>
    <mergeCell ref="GQO25:GQP25"/>
    <mergeCell ref="GQQ25:GQR25"/>
    <mergeCell ref="GQS25:GQT25"/>
    <mergeCell ref="GQU25:GQV25"/>
    <mergeCell ref="GQW25:GQX25"/>
    <mergeCell ref="GQA25:GQB25"/>
    <mergeCell ref="GQC25:GQD25"/>
    <mergeCell ref="GQE25:GQF25"/>
    <mergeCell ref="GQG25:GQH25"/>
    <mergeCell ref="GQI25:GQJ25"/>
    <mergeCell ref="GQK25:GQL25"/>
    <mergeCell ref="GPO25:GPP25"/>
    <mergeCell ref="GPQ25:GPR25"/>
    <mergeCell ref="GPS25:GPT25"/>
    <mergeCell ref="GPU25:GPV25"/>
    <mergeCell ref="GPW25:GPX25"/>
    <mergeCell ref="GPY25:GPZ25"/>
    <mergeCell ref="GPC25:GPD25"/>
    <mergeCell ref="GPE25:GPF25"/>
    <mergeCell ref="GPG25:GPH25"/>
    <mergeCell ref="GPI25:GPJ25"/>
    <mergeCell ref="GPK25:GPL25"/>
    <mergeCell ref="GPM25:GPN25"/>
    <mergeCell ref="GOQ25:GOR25"/>
    <mergeCell ref="GOS25:GOT25"/>
    <mergeCell ref="GOU25:GOV25"/>
    <mergeCell ref="GOW25:GOX25"/>
    <mergeCell ref="GOY25:GOZ25"/>
    <mergeCell ref="GPA25:GPB25"/>
    <mergeCell ref="GOE25:GOF25"/>
    <mergeCell ref="GOG25:GOH25"/>
    <mergeCell ref="GOI25:GOJ25"/>
    <mergeCell ref="GOK25:GOL25"/>
    <mergeCell ref="GOM25:GON25"/>
    <mergeCell ref="GOO25:GOP25"/>
    <mergeCell ref="GNS25:GNT25"/>
    <mergeCell ref="GNU25:GNV25"/>
    <mergeCell ref="GNW25:GNX25"/>
    <mergeCell ref="GNY25:GNZ25"/>
    <mergeCell ref="GOA25:GOB25"/>
    <mergeCell ref="GOC25:GOD25"/>
    <mergeCell ref="GNG25:GNH25"/>
    <mergeCell ref="GNI25:GNJ25"/>
    <mergeCell ref="GNK25:GNL25"/>
    <mergeCell ref="GNM25:GNN25"/>
    <mergeCell ref="GNO25:GNP25"/>
    <mergeCell ref="GNQ25:GNR25"/>
    <mergeCell ref="GMU25:GMV25"/>
    <mergeCell ref="GMW25:GMX25"/>
    <mergeCell ref="GMY25:GMZ25"/>
    <mergeCell ref="GNA25:GNB25"/>
    <mergeCell ref="GNC25:GND25"/>
    <mergeCell ref="GNE25:GNF25"/>
    <mergeCell ref="GMI25:GMJ25"/>
    <mergeCell ref="GMK25:GML25"/>
    <mergeCell ref="GMM25:GMN25"/>
    <mergeCell ref="GMO25:GMP25"/>
    <mergeCell ref="GMQ25:GMR25"/>
    <mergeCell ref="GMS25:GMT25"/>
    <mergeCell ref="GLW25:GLX25"/>
    <mergeCell ref="GLY25:GLZ25"/>
    <mergeCell ref="GMA25:GMB25"/>
    <mergeCell ref="GMC25:GMD25"/>
    <mergeCell ref="GME25:GMF25"/>
    <mergeCell ref="GMG25:GMH25"/>
    <mergeCell ref="GLK25:GLL25"/>
    <mergeCell ref="GLM25:GLN25"/>
    <mergeCell ref="GLO25:GLP25"/>
    <mergeCell ref="GLQ25:GLR25"/>
    <mergeCell ref="GLS25:GLT25"/>
    <mergeCell ref="GLU25:GLV25"/>
    <mergeCell ref="GKY25:GKZ25"/>
    <mergeCell ref="GLA25:GLB25"/>
    <mergeCell ref="GLC25:GLD25"/>
    <mergeCell ref="GLE25:GLF25"/>
    <mergeCell ref="GLG25:GLH25"/>
    <mergeCell ref="GLI25:GLJ25"/>
    <mergeCell ref="GKM25:GKN25"/>
    <mergeCell ref="GKO25:GKP25"/>
    <mergeCell ref="GKQ25:GKR25"/>
    <mergeCell ref="GKS25:GKT25"/>
    <mergeCell ref="GKU25:GKV25"/>
    <mergeCell ref="GKW25:GKX25"/>
    <mergeCell ref="GKA25:GKB25"/>
    <mergeCell ref="GKC25:GKD25"/>
    <mergeCell ref="GKE25:GKF25"/>
    <mergeCell ref="GKG25:GKH25"/>
    <mergeCell ref="GKI25:GKJ25"/>
    <mergeCell ref="GKK25:GKL25"/>
    <mergeCell ref="GJO25:GJP25"/>
    <mergeCell ref="GJQ25:GJR25"/>
    <mergeCell ref="GJS25:GJT25"/>
    <mergeCell ref="GJU25:GJV25"/>
    <mergeCell ref="GJW25:GJX25"/>
    <mergeCell ref="GJY25:GJZ25"/>
    <mergeCell ref="GJC25:GJD25"/>
    <mergeCell ref="GJE25:GJF25"/>
    <mergeCell ref="GJG25:GJH25"/>
    <mergeCell ref="GJI25:GJJ25"/>
    <mergeCell ref="GJK25:GJL25"/>
    <mergeCell ref="GJM25:GJN25"/>
    <mergeCell ref="GIQ25:GIR25"/>
    <mergeCell ref="GIS25:GIT25"/>
    <mergeCell ref="GIU25:GIV25"/>
    <mergeCell ref="GIW25:GIX25"/>
    <mergeCell ref="GIY25:GIZ25"/>
    <mergeCell ref="GJA25:GJB25"/>
    <mergeCell ref="GIE25:GIF25"/>
    <mergeCell ref="GIG25:GIH25"/>
    <mergeCell ref="GII25:GIJ25"/>
    <mergeCell ref="GIK25:GIL25"/>
    <mergeCell ref="GIM25:GIN25"/>
    <mergeCell ref="GIO25:GIP25"/>
    <mergeCell ref="GHS25:GHT25"/>
    <mergeCell ref="GHU25:GHV25"/>
    <mergeCell ref="GHW25:GHX25"/>
    <mergeCell ref="GHY25:GHZ25"/>
    <mergeCell ref="GIA25:GIB25"/>
    <mergeCell ref="GIC25:GID25"/>
    <mergeCell ref="GHG25:GHH25"/>
    <mergeCell ref="GHI25:GHJ25"/>
    <mergeCell ref="GHK25:GHL25"/>
    <mergeCell ref="GHM25:GHN25"/>
    <mergeCell ref="GHO25:GHP25"/>
    <mergeCell ref="GHQ25:GHR25"/>
    <mergeCell ref="GGU25:GGV25"/>
    <mergeCell ref="GGW25:GGX25"/>
    <mergeCell ref="GGY25:GGZ25"/>
    <mergeCell ref="GHA25:GHB25"/>
    <mergeCell ref="GHC25:GHD25"/>
    <mergeCell ref="GHE25:GHF25"/>
    <mergeCell ref="GGI25:GGJ25"/>
    <mergeCell ref="GGK25:GGL25"/>
    <mergeCell ref="GGM25:GGN25"/>
    <mergeCell ref="GGO25:GGP25"/>
    <mergeCell ref="GGQ25:GGR25"/>
    <mergeCell ref="GGS25:GGT25"/>
    <mergeCell ref="GFW25:GFX25"/>
    <mergeCell ref="GFY25:GFZ25"/>
    <mergeCell ref="GGA25:GGB25"/>
    <mergeCell ref="GGC25:GGD25"/>
    <mergeCell ref="GGE25:GGF25"/>
    <mergeCell ref="GGG25:GGH25"/>
    <mergeCell ref="GFK25:GFL25"/>
    <mergeCell ref="GFM25:GFN25"/>
    <mergeCell ref="GFO25:GFP25"/>
    <mergeCell ref="GFQ25:GFR25"/>
    <mergeCell ref="GFS25:GFT25"/>
    <mergeCell ref="GFU25:GFV25"/>
    <mergeCell ref="GEY25:GEZ25"/>
    <mergeCell ref="GFA25:GFB25"/>
    <mergeCell ref="GFC25:GFD25"/>
    <mergeCell ref="GFE25:GFF25"/>
    <mergeCell ref="GFG25:GFH25"/>
    <mergeCell ref="GFI25:GFJ25"/>
    <mergeCell ref="GEM25:GEN25"/>
    <mergeCell ref="GEO25:GEP25"/>
    <mergeCell ref="GEQ25:GER25"/>
    <mergeCell ref="GES25:GET25"/>
    <mergeCell ref="GEU25:GEV25"/>
    <mergeCell ref="GEW25:GEX25"/>
    <mergeCell ref="GEA25:GEB25"/>
    <mergeCell ref="GEC25:GED25"/>
    <mergeCell ref="GEE25:GEF25"/>
    <mergeCell ref="GEG25:GEH25"/>
    <mergeCell ref="GEI25:GEJ25"/>
    <mergeCell ref="GEK25:GEL25"/>
    <mergeCell ref="GDO25:GDP25"/>
    <mergeCell ref="GDQ25:GDR25"/>
    <mergeCell ref="GDS25:GDT25"/>
    <mergeCell ref="GDU25:GDV25"/>
    <mergeCell ref="GDW25:GDX25"/>
    <mergeCell ref="GDY25:GDZ25"/>
    <mergeCell ref="GDC25:GDD25"/>
    <mergeCell ref="GDE25:GDF25"/>
    <mergeCell ref="GDG25:GDH25"/>
    <mergeCell ref="GDI25:GDJ25"/>
    <mergeCell ref="GDK25:GDL25"/>
    <mergeCell ref="GDM25:GDN25"/>
    <mergeCell ref="GCQ25:GCR25"/>
    <mergeCell ref="GCS25:GCT25"/>
    <mergeCell ref="GCU25:GCV25"/>
    <mergeCell ref="GCW25:GCX25"/>
    <mergeCell ref="GCY25:GCZ25"/>
    <mergeCell ref="GDA25:GDB25"/>
    <mergeCell ref="GCE25:GCF25"/>
    <mergeCell ref="GCG25:GCH25"/>
    <mergeCell ref="GCI25:GCJ25"/>
    <mergeCell ref="GCK25:GCL25"/>
    <mergeCell ref="GCM25:GCN25"/>
    <mergeCell ref="GCO25:GCP25"/>
    <mergeCell ref="GBS25:GBT25"/>
    <mergeCell ref="GBU25:GBV25"/>
    <mergeCell ref="GBW25:GBX25"/>
    <mergeCell ref="GBY25:GBZ25"/>
    <mergeCell ref="GCA25:GCB25"/>
    <mergeCell ref="GCC25:GCD25"/>
    <mergeCell ref="GBG25:GBH25"/>
    <mergeCell ref="GBI25:GBJ25"/>
    <mergeCell ref="GBK25:GBL25"/>
    <mergeCell ref="GBM25:GBN25"/>
    <mergeCell ref="GBO25:GBP25"/>
    <mergeCell ref="GBQ25:GBR25"/>
    <mergeCell ref="GAU25:GAV25"/>
    <mergeCell ref="GAW25:GAX25"/>
    <mergeCell ref="GAY25:GAZ25"/>
    <mergeCell ref="GBA25:GBB25"/>
    <mergeCell ref="GBC25:GBD25"/>
    <mergeCell ref="GBE25:GBF25"/>
    <mergeCell ref="GAI25:GAJ25"/>
    <mergeCell ref="GAK25:GAL25"/>
    <mergeCell ref="GAM25:GAN25"/>
    <mergeCell ref="GAO25:GAP25"/>
    <mergeCell ref="GAQ25:GAR25"/>
    <mergeCell ref="GAS25:GAT25"/>
    <mergeCell ref="FZW25:FZX25"/>
    <mergeCell ref="FZY25:FZZ25"/>
    <mergeCell ref="GAA25:GAB25"/>
    <mergeCell ref="GAC25:GAD25"/>
    <mergeCell ref="GAE25:GAF25"/>
    <mergeCell ref="GAG25:GAH25"/>
    <mergeCell ref="FZK25:FZL25"/>
    <mergeCell ref="FZM25:FZN25"/>
    <mergeCell ref="FZO25:FZP25"/>
    <mergeCell ref="FZQ25:FZR25"/>
    <mergeCell ref="FZS25:FZT25"/>
    <mergeCell ref="FZU25:FZV25"/>
    <mergeCell ref="FYY25:FYZ25"/>
    <mergeCell ref="FZA25:FZB25"/>
    <mergeCell ref="FZC25:FZD25"/>
    <mergeCell ref="FZE25:FZF25"/>
    <mergeCell ref="FZG25:FZH25"/>
    <mergeCell ref="FZI25:FZJ25"/>
    <mergeCell ref="FYM25:FYN25"/>
    <mergeCell ref="FYO25:FYP25"/>
    <mergeCell ref="FYQ25:FYR25"/>
    <mergeCell ref="FYS25:FYT25"/>
    <mergeCell ref="FYU25:FYV25"/>
    <mergeCell ref="FYW25:FYX25"/>
    <mergeCell ref="FYA25:FYB25"/>
    <mergeCell ref="FYC25:FYD25"/>
    <mergeCell ref="FYE25:FYF25"/>
    <mergeCell ref="FYG25:FYH25"/>
    <mergeCell ref="FYI25:FYJ25"/>
    <mergeCell ref="FYK25:FYL25"/>
    <mergeCell ref="FXO25:FXP25"/>
    <mergeCell ref="FXQ25:FXR25"/>
    <mergeCell ref="FXS25:FXT25"/>
    <mergeCell ref="FXU25:FXV25"/>
    <mergeCell ref="FXW25:FXX25"/>
    <mergeCell ref="FXY25:FXZ25"/>
    <mergeCell ref="FXC25:FXD25"/>
    <mergeCell ref="FXE25:FXF25"/>
    <mergeCell ref="FXG25:FXH25"/>
    <mergeCell ref="FXI25:FXJ25"/>
    <mergeCell ref="FXK25:FXL25"/>
    <mergeCell ref="FXM25:FXN25"/>
    <mergeCell ref="FWQ25:FWR25"/>
    <mergeCell ref="FWS25:FWT25"/>
    <mergeCell ref="FWU25:FWV25"/>
    <mergeCell ref="FWW25:FWX25"/>
    <mergeCell ref="FWY25:FWZ25"/>
    <mergeCell ref="FXA25:FXB25"/>
    <mergeCell ref="FWE25:FWF25"/>
    <mergeCell ref="FWG25:FWH25"/>
    <mergeCell ref="FWI25:FWJ25"/>
    <mergeCell ref="FWK25:FWL25"/>
    <mergeCell ref="FWM25:FWN25"/>
    <mergeCell ref="FWO25:FWP25"/>
    <mergeCell ref="FVS25:FVT25"/>
    <mergeCell ref="FVU25:FVV25"/>
    <mergeCell ref="FVW25:FVX25"/>
    <mergeCell ref="FVY25:FVZ25"/>
    <mergeCell ref="FWA25:FWB25"/>
    <mergeCell ref="FWC25:FWD25"/>
    <mergeCell ref="FVG25:FVH25"/>
    <mergeCell ref="FVI25:FVJ25"/>
    <mergeCell ref="FVK25:FVL25"/>
    <mergeCell ref="FVM25:FVN25"/>
    <mergeCell ref="FVO25:FVP25"/>
    <mergeCell ref="FVQ25:FVR25"/>
    <mergeCell ref="FUU25:FUV25"/>
    <mergeCell ref="FUW25:FUX25"/>
    <mergeCell ref="FUY25:FUZ25"/>
    <mergeCell ref="FVA25:FVB25"/>
    <mergeCell ref="FVC25:FVD25"/>
    <mergeCell ref="FVE25:FVF25"/>
    <mergeCell ref="FUI25:FUJ25"/>
    <mergeCell ref="FUK25:FUL25"/>
    <mergeCell ref="FUM25:FUN25"/>
    <mergeCell ref="FUO25:FUP25"/>
    <mergeCell ref="FUQ25:FUR25"/>
    <mergeCell ref="FUS25:FUT25"/>
    <mergeCell ref="FTW25:FTX25"/>
    <mergeCell ref="FTY25:FTZ25"/>
    <mergeCell ref="FUA25:FUB25"/>
    <mergeCell ref="FUC25:FUD25"/>
    <mergeCell ref="FUE25:FUF25"/>
    <mergeCell ref="FUG25:FUH25"/>
    <mergeCell ref="FTK25:FTL25"/>
    <mergeCell ref="FTM25:FTN25"/>
    <mergeCell ref="FTO25:FTP25"/>
    <mergeCell ref="FTQ25:FTR25"/>
    <mergeCell ref="FTS25:FTT25"/>
    <mergeCell ref="FTU25:FTV25"/>
    <mergeCell ref="FSY25:FSZ25"/>
    <mergeCell ref="FTA25:FTB25"/>
    <mergeCell ref="FTC25:FTD25"/>
    <mergeCell ref="FTE25:FTF25"/>
    <mergeCell ref="FTG25:FTH25"/>
    <mergeCell ref="FTI25:FTJ25"/>
    <mergeCell ref="FSM25:FSN25"/>
    <mergeCell ref="FSO25:FSP25"/>
    <mergeCell ref="FSQ25:FSR25"/>
    <mergeCell ref="FSS25:FST25"/>
    <mergeCell ref="FSU25:FSV25"/>
    <mergeCell ref="FSW25:FSX25"/>
    <mergeCell ref="FSA25:FSB25"/>
    <mergeCell ref="FSC25:FSD25"/>
    <mergeCell ref="FSE25:FSF25"/>
    <mergeCell ref="FSG25:FSH25"/>
    <mergeCell ref="FSI25:FSJ25"/>
    <mergeCell ref="FSK25:FSL25"/>
    <mergeCell ref="FRO25:FRP25"/>
    <mergeCell ref="FRQ25:FRR25"/>
    <mergeCell ref="FRS25:FRT25"/>
    <mergeCell ref="FRU25:FRV25"/>
    <mergeCell ref="FRW25:FRX25"/>
    <mergeCell ref="FRY25:FRZ25"/>
    <mergeCell ref="FRC25:FRD25"/>
    <mergeCell ref="FRE25:FRF25"/>
    <mergeCell ref="FRG25:FRH25"/>
    <mergeCell ref="FRI25:FRJ25"/>
    <mergeCell ref="FRK25:FRL25"/>
    <mergeCell ref="FRM25:FRN25"/>
    <mergeCell ref="FQQ25:FQR25"/>
    <mergeCell ref="FQS25:FQT25"/>
    <mergeCell ref="FQU25:FQV25"/>
    <mergeCell ref="FQW25:FQX25"/>
    <mergeCell ref="FQY25:FQZ25"/>
    <mergeCell ref="FRA25:FRB25"/>
    <mergeCell ref="FQE25:FQF25"/>
    <mergeCell ref="FQG25:FQH25"/>
    <mergeCell ref="FQI25:FQJ25"/>
    <mergeCell ref="FQK25:FQL25"/>
    <mergeCell ref="FQM25:FQN25"/>
    <mergeCell ref="FQO25:FQP25"/>
    <mergeCell ref="FPS25:FPT25"/>
    <mergeCell ref="FPU25:FPV25"/>
    <mergeCell ref="FPW25:FPX25"/>
    <mergeCell ref="FPY25:FPZ25"/>
    <mergeCell ref="FQA25:FQB25"/>
    <mergeCell ref="FQC25:FQD25"/>
    <mergeCell ref="FPG25:FPH25"/>
    <mergeCell ref="FPI25:FPJ25"/>
    <mergeCell ref="FPK25:FPL25"/>
    <mergeCell ref="FPM25:FPN25"/>
    <mergeCell ref="FPO25:FPP25"/>
    <mergeCell ref="FPQ25:FPR25"/>
    <mergeCell ref="FOU25:FOV25"/>
    <mergeCell ref="FOW25:FOX25"/>
    <mergeCell ref="FOY25:FOZ25"/>
    <mergeCell ref="FPA25:FPB25"/>
    <mergeCell ref="FPC25:FPD25"/>
    <mergeCell ref="FPE25:FPF25"/>
    <mergeCell ref="FOI25:FOJ25"/>
    <mergeCell ref="FOK25:FOL25"/>
    <mergeCell ref="FOM25:FON25"/>
    <mergeCell ref="FOO25:FOP25"/>
    <mergeCell ref="FOQ25:FOR25"/>
    <mergeCell ref="FOS25:FOT25"/>
    <mergeCell ref="FNW25:FNX25"/>
    <mergeCell ref="FNY25:FNZ25"/>
    <mergeCell ref="FOA25:FOB25"/>
    <mergeCell ref="FOC25:FOD25"/>
    <mergeCell ref="FOE25:FOF25"/>
    <mergeCell ref="FOG25:FOH25"/>
    <mergeCell ref="FNK25:FNL25"/>
    <mergeCell ref="FNM25:FNN25"/>
    <mergeCell ref="FNO25:FNP25"/>
    <mergeCell ref="FNQ25:FNR25"/>
    <mergeCell ref="FNS25:FNT25"/>
    <mergeCell ref="FNU25:FNV25"/>
    <mergeCell ref="FMY25:FMZ25"/>
    <mergeCell ref="FNA25:FNB25"/>
    <mergeCell ref="FNC25:FND25"/>
    <mergeCell ref="FNE25:FNF25"/>
    <mergeCell ref="FNG25:FNH25"/>
    <mergeCell ref="FNI25:FNJ25"/>
    <mergeCell ref="FMM25:FMN25"/>
    <mergeCell ref="FMO25:FMP25"/>
    <mergeCell ref="FMQ25:FMR25"/>
    <mergeCell ref="FMS25:FMT25"/>
    <mergeCell ref="FMU25:FMV25"/>
    <mergeCell ref="FMW25:FMX25"/>
    <mergeCell ref="FMA25:FMB25"/>
    <mergeCell ref="FMC25:FMD25"/>
    <mergeCell ref="FME25:FMF25"/>
    <mergeCell ref="FMG25:FMH25"/>
    <mergeCell ref="FMI25:FMJ25"/>
    <mergeCell ref="FMK25:FML25"/>
    <mergeCell ref="FLO25:FLP25"/>
    <mergeCell ref="FLQ25:FLR25"/>
    <mergeCell ref="FLS25:FLT25"/>
    <mergeCell ref="FLU25:FLV25"/>
    <mergeCell ref="FLW25:FLX25"/>
    <mergeCell ref="FLY25:FLZ25"/>
    <mergeCell ref="FLC25:FLD25"/>
    <mergeCell ref="FLE25:FLF25"/>
    <mergeCell ref="FLG25:FLH25"/>
    <mergeCell ref="FLI25:FLJ25"/>
    <mergeCell ref="FLK25:FLL25"/>
    <mergeCell ref="FLM25:FLN25"/>
    <mergeCell ref="FKQ25:FKR25"/>
    <mergeCell ref="FKS25:FKT25"/>
    <mergeCell ref="FKU25:FKV25"/>
    <mergeCell ref="FKW25:FKX25"/>
    <mergeCell ref="FKY25:FKZ25"/>
    <mergeCell ref="FLA25:FLB25"/>
    <mergeCell ref="FKE25:FKF25"/>
    <mergeCell ref="FKG25:FKH25"/>
    <mergeCell ref="FKI25:FKJ25"/>
    <mergeCell ref="FKK25:FKL25"/>
    <mergeCell ref="FKM25:FKN25"/>
    <mergeCell ref="FKO25:FKP25"/>
    <mergeCell ref="FJS25:FJT25"/>
    <mergeCell ref="FJU25:FJV25"/>
    <mergeCell ref="FJW25:FJX25"/>
    <mergeCell ref="FJY25:FJZ25"/>
    <mergeCell ref="FKA25:FKB25"/>
    <mergeCell ref="FKC25:FKD25"/>
    <mergeCell ref="FJG25:FJH25"/>
    <mergeCell ref="FJI25:FJJ25"/>
    <mergeCell ref="FJK25:FJL25"/>
    <mergeCell ref="FJM25:FJN25"/>
    <mergeCell ref="FJO25:FJP25"/>
    <mergeCell ref="FJQ25:FJR25"/>
    <mergeCell ref="FIU25:FIV25"/>
    <mergeCell ref="FIW25:FIX25"/>
    <mergeCell ref="FIY25:FIZ25"/>
    <mergeCell ref="FJA25:FJB25"/>
    <mergeCell ref="FJC25:FJD25"/>
    <mergeCell ref="FJE25:FJF25"/>
    <mergeCell ref="FII25:FIJ25"/>
    <mergeCell ref="FIK25:FIL25"/>
    <mergeCell ref="FIM25:FIN25"/>
    <mergeCell ref="FIO25:FIP25"/>
    <mergeCell ref="FIQ25:FIR25"/>
    <mergeCell ref="FIS25:FIT25"/>
    <mergeCell ref="FHW25:FHX25"/>
    <mergeCell ref="FHY25:FHZ25"/>
    <mergeCell ref="FIA25:FIB25"/>
    <mergeCell ref="FIC25:FID25"/>
    <mergeCell ref="FIE25:FIF25"/>
    <mergeCell ref="FIG25:FIH25"/>
    <mergeCell ref="FHK25:FHL25"/>
    <mergeCell ref="FHM25:FHN25"/>
    <mergeCell ref="FHO25:FHP25"/>
    <mergeCell ref="FHQ25:FHR25"/>
    <mergeCell ref="FHS25:FHT25"/>
    <mergeCell ref="FHU25:FHV25"/>
    <mergeCell ref="FGY25:FGZ25"/>
    <mergeCell ref="FHA25:FHB25"/>
    <mergeCell ref="FHC25:FHD25"/>
    <mergeCell ref="FHE25:FHF25"/>
    <mergeCell ref="FHG25:FHH25"/>
    <mergeCell ref="FHI25:FHJ25"/>
    <mergeCell ref="FGM25:FGN25"/>
    <mergeCell ref="FGO25:FGP25"/>
    <mergeCell ref="FGQ25:FGR25"/>
    <mergeCell ref="FGS25:FGT25"/>
    <mergeCell ref="FGU25:FGV25"/>
    <mergeCell ref="FGW25:FGX25"/>
    <mergeCell ref="FGA25:FGB25"/>
    <mergeCell ref="FGC25:FGD25"/>
    <mergeCell ref="FGE25:FGF25"/>
    <mergeCell ref="FGG25:FGH25"/>
    <mergeCell ref="FGI25:FGJ25"/>
    <mergeCell ref="FGK25:FGL25"/>
    <mergeCell ref="FFO25:FFP25"/>
    <mergeCell ref="FFQ25:FFR25"/>
    <mergeCell ref="FFS25:FFT25"/>
    <mergeCell ref="FFU25:FFV25"/>
    <mergeCell ref="FFW25:FFX25"/>
    <mergeCell ref="FFY25:FFZ25"/>
    <mergeCell ref="FFC25:FFD25"/>
    <mergeCell ref="FFE25:FFF25"/>
    <mergeCell ref="FFG25:FFH25"/>
    <mergeCell ref="FFI25:FFJ25"/>
    <mergeCell ref="FFK25:FFL25"/>
    <mergeCell ref="FFM25:FFN25"/>
    <mergeCell ref="FEQ25:FER25"/>
    <mergeCell ref="FES25:FET25"/>
    <mergeCell ref="FEU25:FEV25"/>
    <mergeCell ref="FEW25:FEX25"/>
    <mergeCell ref="FEY25:FEZ25"/>
    <mergeCell ref="FFA25:FFB25"/>
    <mergeCell ref="FEE25:FEF25"/>
    <mergeCell ref="FEG25:FEH25"/>
    <mergeCell ref="FEI25:FEJ25"/>
    <mergeCell ref="FEK25:FEL25"/>
    <mergeCell ref="FEM25:FEN25"/>
    <mergeCell ref="FEO25:FEP25"/>
    <mergeCell ref="FDS25:FDT25"/>
    <mergeCell ref="FDU25:FDV25"/>
    <mergeCell ref="FDW25:FDX25"/>
    <mergeCell ref="FDY25:FDZ25"/>
    <mergeCell ref="FEA25:FEB25"/>
    <mergeCell ref="FEC25:FED25"/>
    <mergeCell ref="FDG25:FDH25"/>
    <mergeCell ref="FDI25:FDJ25"/>
    <mergeCell ref="FDK25:FDL25"/>
    <mergeCell ref="FDM25:FDN25"/>
    <mergeCell ref="FDO25:FDP25"/>
    <mergeCell ref="FDQ25:FDR25"/>
    <mergeCell ref="FCU25:FCV25"/>
    <mergeCell ref="FCW25:FCX25"/>
    <mergeCell ref="FCY25:FCZ25"/>
    <mergeCell ref="FDA25:FDB25"/>
    <mergeCell ref="FDC25:FDD25"/>
    <mergeCell ref="FDE25:FDF25"/>
    <mergeCell ref="FCI25:FCJ25"/>
    <mergeCell ref="FCK25:FCL25"/>
    <mergeCell ref="FCM25:FCN25"/>
    <mergeCell ref="FCO25:FCP25"/>
    <mergeCell ref="FCQ25:FCR25"/>
    <mergeCell ref="FCS25:FCT25"/>
    <mergeCell ref="FBW25:FBX25"/>
    <mergeCell ref="FBY25:FBZ25"/>
    <mergeCell ref="FCA25:FCB25"/>
    <mergeCell ref="FCC25:FCD25"/>
    <mergeCell ref="FCE25:FCF25"/>
    <mergeCell ref="FCG25:FCH25"/>
    <mergeCell ref="FBK25:FBL25"/>
    <mergeCell ref="FBM25:FBN25"/>
    <mergeCell ref="FBO25:FBP25"/>
    <mergeCell ref="FBQ25:FBR25"/>
    <mergeCell ref="FBS25:FBT25"/>
    <mergeCell ref="FBU25:FBV25"/>
    <mergeCell ref="FAY25:FAZ25"/>
    <mergeCell ref="FBA25:FBB25"/>
    <mergeCell ref="FBC25:FBD25"/>
    <mergeCell ref="FBE25:FBF25"/>
    <mergeCell ref="FBG25:FBH25"/>
    <mergeCell ref="FBI25:FBJ25"/>
    <mergeCell ref="FAM25:FAN25"/>
    <mergeCell ref="FAO25:FAP25"/>
    <mergeCell ref="FAQ25:FAR25"/>
    <mergeCell ref="FAS25:FAT25"/>
    <mergeCell ref="FAU25:FAV25"/>
    <mergeCell ref="FAW25:FAX25"/>
    <mergeCell ref="FAA25:FAB25"/>
    <mergeCell ref="FAC25:FAD25"/>
    <mergeCell ref="FAE25:FAF25"/>
    <mergeCell ref="FAG25:FAH25"/>
    <mergeCell ref="FAI25:FAJ25"/>
    <mergeCell ref="FAK25:FAL25"/>
    <mergeCell ref="EZO25:EZP25"/>
    <mergeCell ref="EZQ25:EZR25"/>
    <mergeCell ref="EZS25:EZT25"/>
    <mergeCell ref="EZU25:EZV25"/>
    <mergeCell ref="EZW25:EZX25"/>
    <mergeCell ref="EZY25:EZZ25"/>
    <mergeCell ref="EZC25:EZD25"/>
    <mergeCell ref="EZE25:EZF25"/>
    <mergeCell ref="EZG25:EZH25"/>
    <mergeCell ref="EZI25:EZJ25"/>
    <mergeCell ref="EZK25:EZL25"/>
    <mergeCell ref="EZM25:EZN25"/>
    <mergeCell ref="EYQ25:EYR25"/>
    <mergeCell ref="EYS25:EYT25"/>
    <mergeCell ref="EYU25:EYV25"/>
    <mergeCell ref="EYW25:EYX25"/>
    <mergeCell ref="EYY25:EYZ25"/>
    <mergeCell ref="EZA25:EZB25"/>
    <mergeCell ref="EYE25:EYF25"/>
    <mergeCell ref="EYG25:EYH25"/>
    <mergeCell ref="EYI25:EYJ25"/>
    <mergeCell ref="EYK25:EYL25"/>
    <mergeCell ref="EYM25:EYN25"/>
    <mergeCell ref="EYO25:EYP25"/>
    <mergeCell ref="EXS25:EXT25"/>
    <mergeCell ref="EXU25:EXV25"/>
    <mergeCell ref="EXW25:EXX25"/>
    <mergeCell ref="EXY25:EXZ25"/>
    <mergeCell ref="EYA25:EYB25"/>
    <mergeCell ref="EYC25:EYD25"/>
    <mergeCell ref="EXG25:EXH25"/>
    <mergeCell ref="EXI25:EXJ25"/>
    <mergeCell ref="EXK25:EXL25"/>
    <mergeCell ref="EXM25:EXN25"/>
    <mergeCell ref="EXO25:EXP25"/>
    <mergeCell ref="EXQ25:EXR25"/>
    <mergeCell ref="EWU25:EWV25"/>
    <mergeCell ref="EWW25:EWX25"/>
    <mergeCell ref="EWY25:EWZ25"/>
    <mergeCell ref="EXA25:EXB25"/>
    <mergeCell ref="EXC25:EXD25"/>
    <mergeCell ref="EXE25:EXF25"/>
    <mergeCell ref="EWI25:EWJ25"/>
    <mergeCell ref="EWK25:EWL25"/>
    <mergeCell ref="EWM25:EWN25"/>
    <mergeCell ref="EWO25:EWP25"/>
    <mergeCell ref="EWQ25:EWR25"/>
    <mergeCell ref="EWS25:EWT25"/>
    <mergeCell ref="EVW25:EVX25"/>
    <mergeCell ref="EVY25:EVZ25"/>
    <mergeCell ref="EWA25:EWB25"/>
    <mergeCell ref="EWC25:EWD25"/>
    <mergeCell ref="EWE25:EWF25"/>
    <mergeCell ref="EWG25:EWH25"/>
    <mergeCell ref="EVK25:EVL25"/>
    <mergeCell ref="EVM25:EVN25"/>
    <mergeCell ref="EVO25:EVP25"/>
    <mergeCell ref="EVQ25:EVR25"/>
    <mergeCell ref="EVS25:EVT25"/>
    <mergeCell ref="EVU25:EVV25"/>
    <mergeCell ref="EUY25:EUZ25"/>
    <mergeCell ref="EVA25:EVB25"/>
    <mergeCell ref="EVC25:EVD25"/>
    <mergeCell ref="EVE25:EVF25"/>
    <mergeCell ref="EVG25:EVH25"/>
    <mergeCell ref="EVI25:EVJ25"/>
    <mergeCell ref="EUM25:EUN25"/>
    <mergeCell ref="EUO25:EUP25"/>
    <mergeCell ref="EUQ25:EUR25"/>
    <mergeCell ref="EUS25:EUT25"/>
    <mergeCell ref="EUU25:EUV25"/>
    <mergeCell ref="EUW25:EUX25"/>
    <mergeCell ref="EUA25:EUB25"/>
    <mergeCell ref="EUC25:EUD25"/>
    <mergeCell ref="EUE25:EUF25"/>
    <mergeCell ref="EUG25:EUH25"/>
    <mergeCell ref="EUI25:EUJ25"/>
    <mergeCell ref="EUK25:EUL25"/>
    <mergeCell ref="ETO25:ETP25"/>
    <mergeCell ref="ETQ25:ETR25"/>
    <mergeCell ref="ETS25:ETT25"/>
    <mergeCell ref="ETU25:ETV25"/>
    <mergeCell ref="ETW25:ETX25"/>
    <mergeCell ref="ETY25:ETZ25"/>
    <mergeCell ref="ETC25:ETD25"/>
    <mergeCell ref="ETE25:ETF25"/>
    <mergeCell ref="ETG25:ETH25"/>
    <mergeCell ref="ETI25:ETJ25"/>
    <mergeCell ref="ETK25:ETL25"/>
    <mergeCell ref="ETM25:ETN25"/>
    <mergeCell ref="ESQ25:ESR25"/>
    <mergeCell ref="ESS25:EST25"/>
    <mergeCell ref="ESU25:ESV25"/>
    <mergeCell ref="ESW25:ESX25"/>
    <mergeCell ref="ESY25:ESZ25"/>
    <mergeCell ref="ETA25:ETB25"/>
    <mergeCell ref="ESE25:ESF25"/>
    <mergeCell ref="ESG25:ESH25"/>
    <mergeCell ref="ESI25:ESJ25"/>
    <mergeCell ref="ESK25:ESL25"/>
    <mergeCell ref="ESM25:ESN25"/>
    <mergeCell ref="ESO25:ESP25"/>
    <mergeCell ref="ERS25:ERT25"/>
    <mergeCell ref="ERU25:ERV25"/>
    <mergeCell ref="ERW25:ERX25"/>
    <mergeCell ref="ERY25:ERZ25"/>
    <mergeCell ref="ESA25:ESB25"/>
    <mergeCell ref="ESC25:ESD25"/>
    <mergeCell ref="ERG25:ERH25"/>
    <mergeCell ref="ERI25:ERJ25"/>
    <mergeCell ref="ERK25:ERL25"/>
    <mergeCell ref="ERM25:ERN25"/>
    <mergeCell ref="ERO25:ERP25"/>
    <mergeCell ref="ERQ25:ERR25"/>
    <mergeCell ref="EQU25:EQV25"/>
    <mergeCell ref="EQW25:EQX25"/>
    <mergeCell ref="EQY25:EQZ25"/>
    <mergeCell ref="ERA25:ERB25"/>
    <mergeCell ref="ERC25:ERD25"/>
    <mergeCell ref="ERE25:ERF25"/>
    <mergeCell ref="EQI25:EQJ25"/>
    <mergeCell ref="EQK25:EQL25"/>
    <mergeCell ref="EQM25:EQN25"/>
    <mergeCell ref="EQO25:EQP25"/>
    <mergeCell ref="EQQ25:EQR25"/>
    <mergeCell ref="EQS25:EQT25"/>
    <mergeCell ref="EPW25:EPX25"/>
    <mergeCell ref="EPY25:EPZ25"/>
    <mergeCell ref="EQA25:EQB25"/>
    <mergeCell ref="EQC25:EQD25"/>
    <mergeCell ref="EQE25:EQF25"/>
    <mergeCell ref="EQG25:EQH25"/>
    <mergeCell ref="EPK25:EPL25"/>
    <mergeCell ref="EPM25:EPN25"/>
    <mergeCell ref="EPO25:EPP25"/>
    <mergeCell ref="EPQ25:EPR25"/>
    <mergeCell ref="EPS25:EPT25"/>
    <mergeCell ref="EPU25:EPV25"/>
    <mergeCell ref="EOY25:EOZ25"/>
    <mergeCell ref="EPA25:EPB25"/>
    <mergeCell ref="EPC25:EPD25"/>
    <mergeCell ref="EPE25:EPF25"/>
    <mergeCell ref="EPG25:EPH25"/>
    <mergeCell ref="EPI25:EPJ25"/>
    <mergeCell ref="EOM25:EON25"/>
    <mergeCell ref="EOO25:EOP25"/>
    <mergeCell ref="EOQ25:EOR25"/>
    <mergeCell ref="EOS25:EOT25"/>
    <mergeCell ref="EOU25:EOV25"/>
    <mergeCell ref="EOW25:EOX25"/>
    <mergeCell ref="EOA25:EOB25"/>
    <mergeCell ref="EOC25:EOD25"/>
    <mergeCell ref="EOE25:EOF25"/>
    <mergeCell ref="EOG25:EOH25"/>
    <mergeCell ref="EOI25:EOJ25"/>
    <mergeCell ref="EOK25:EOL25"/>
    <mergeCell ref="ENO25:ENP25"/>
    <mergeCell ref="ENQ25:ENR25"/>
    <mergeCell ref="ENS25:ENT25"/>
    <mergeCell ref="ENU25:ENV25"/>
    <mergeCell ref="ENW25:ENX25"/>
    <mergeCell ref="ENY25:ENZ25"/>
    <mergeCell ref="ENC25:END25"/>
    <mergeCell ref="ENE25:ENF25"/>
    <mergeCell ref="ENG25:ENH25"/>
    <mergeCell ref="ENI25:ENJ25"/>
    <mergeCell ref="ENK25:ENL25"/>
    <mergeCell ref="ENM25:ENN25"/>
    <mergeCell ref="EMQ25:EMR25"/>
    <mergeCell ref="EMS25:EMT25"/>
    <mergeCell ref="EMU25:EMV25"/>
    <mergeCell ref="EMW25:EMX25"/>
    <mergeCell ref="EMY25:EMZ25"/>
    <mergeCell ref="ENA25:ENB25"/>
    <mergeCell ref="EME25:EMF25"/>
    <mergeCell ref="EMG25:EMH25"/>
    <mergeCell ref="EMI25:EMJ25"/>
    <mergeCell ref="EMK25:EML25"/>
    <mergeCell ref="EMM25:EMN25"/>
    <mergeCell ref="EMO25:EMP25"/>
    <mergeCell ref="ELS25:ELT25"/>
    <mergeCell ref="ELU25:ELV25"/>
    <mergeCell ref="ELW25:ELX25"/>
    <mergeCell ref="ELY25:ELZ25"/>
    <mergeCell ref="EMA25:EMB25"/>
    <mergeCell ref="EMC25:EMD25"/>
    <mergeCell ref="ELG25:ELH25"/>
    <mergeCell ref="ELI25:ELJ25"/>
    <mergeCell ref="ELK25:ELL25"/>
    <mergeCell ref="ELM25:ELN25"/>
    <mergeCell ref="ELO25:ELP25"/>
    <mergeCell ref="ELQ25:ELR25"/>
    <mergeCell ref="EKU25:EKV25"/>
    <mergeCell ref="EKW25:EKX25"/>
    <mergeCell ref="EKY25:EKZ25"/>
    <mergeCell ref="ELA25:ELB25"/>
    <mergeCell ref="ELC25:ELD25"/>
    <mergeCell ref="ELE25:ELF25"/>
    <mergeCell ref="EKI25:EKJ25"/>
    <mergeCell ref="EKK25:EKL25"/>
    <mergeCell ref="EKM25:EKN25"/>
    <mergeCell ref="EKO25:EKP25"/>
    <mergeCell ref="EKQ25:EKR25"/>
    <mergeCell ref="EKS25:EKT25"/>
    <mergeCell ref="EJW25:EJX25"/>
    <mergeCell ref="EJY25:EJZ25"/>
    <mergeCell ref="EKA25:EKB25"/>
    <mergeCell ref="EKC25:EKD25"/>
    <mergeCell ref="EKE25:EKF25"/>
    <mergeCell ref="EKG25:EKH25"/>
    <mergeCell ref="EJK25:EJL25"/>
    <mergeCell ref="EJM25:EJN25"/>
    <mergeCell ref="EJO25:EJP25"/>
    <mergeCell ref="EJQ25:EJR25"/>
    <mergeCell ref="EJS25:EJT25"/>
    <mergeCell ref="EJU25:EJV25"/>
    <mergeCell ref="EIY25:EIZ25"/>
    <mergeCell ref="EJA25:EJB25"/>
    <mergeCell ref="EJC25:EJD25"/>
    <mergeCell ref="EJE25:EJF25"/>
    <mergeCell ref="EJG25:EJH25"/>
    <mergeCell ref="EJI25:EJJ25"/>
    <mergeCell ref="EIM25:EIN25"/>
    <mergeCell ref="EIO25:EIP25"/>
    <mergeCell ref="EIQ25:EIR25"/>
    <mergeCell ref="EIS25:EIT25"/>
    <mergeCell ref="EIU25:EIV25"/>
    <mergeCell ref="EIW25:EIX25"/>
    <mergeCell ref="EIA25:EIB25"/>
    <mergeCell ref="EIC25:EID25"/>
    <mergeCell ref="EIE25:EIF25"/>
    <mergeCell ref="EIG25:EIH25"/>
    <mergeCell ref="EII25:EIJ25"/>
    <mergeCell ref="EIK25:EIL25"/>
    <mergeCell ref="EHO25:EHP25"/>
    <mergeCell ref="EHQ25:EHR25"/>
    <mergeCell ref="EHS25:EHT25"/>
    <mergeCell ref="EHU25:EHV25"/>
    <mergeCell ref="EHW25:EHX25"/>
    <mergeCell ref="EHY25:EHZ25"/>
    <mergeCell ref="EHC25:EHD25"/>
    <mergeCell ref="EHE25:EHF25"/>
    <mergeCell ref="EHG25:EHH25"/>
    <mergeCell ref="EHI25:EHJ25"/>
    <mergeCell ref="EHK25:EHL25"/>
    <mergeCell ref="EHM25:EHN25"/>
    <mergeCell ref="EGQ25:EGR25"/>
    <mergeCell ref="EGS25:EGT25"/>
    <mergeCell ref="EGU25:EGV25"/>
    <mergeCell ref="EGW25:EGX25"/>
    <mergeCell ref="EGY25:EGZ25"/>
    <mergeCell ref="EHA25:EHB25"/>
    <mergeCell ref="EGE25:EGF25"/>
    <mergeCell ref="EGG25:EGH25"/>
    <mergeCell ref="EGI25:EGJ25"/>
    <mergeCell ref="EGK25:EGL25"/>
    <mergeCell ref="EGM25:EGN25"/>
    <mergeCell ref="EGO25:EGP25"/>
    <mergeCell ref="EFS25:EFT25"/>
    <mergeCell ref="EFU25:EFV25"/>
    <mergeCell ref="EFW25:EFX25"/>
    <mergeCell ref="EFY25:EFZ25"/>
    <mergeCell ref="EGA25:EGB25"/>
    <mergeCell ref="EGC25:EGD25"/>
    <mergeCell ref="EFG25:EFH25"/>
    <mergeCell ref="EFI25:EFJ25"/>
    <mergeCell ref="EFK25:EFL25"/>
    <mergeCell ref="EFM25:EFN25"/>
    <mergeCell ref="EFO25:EFP25"/>
    <mergeCell ref="EFQ25:EFR25"/>
    <mergeCell ref="EEU25:EEV25"/>
    <mergeCell ref="EEW25:EEX25"/>
    <mergeCell ref="EEY25:EEZ25"/>
    <mergeCell ref="EFA25:EFB25"/>
    <mergeCell ref="EFC25:EFD25"/>
    <mergeCell ref="EFE25:EFF25"/>
    <mergeCell ref="EEI25:EEJ25"/>
    <mergeCell ref="EEK25:EEL25"/>
    <mergeCell ref="EEM25:EEN25"/>
    <mergeCell ref="EEO25:EEP25"/>
    <mergeCell ref="EEQ25:EER25"/>
    <mergeCell ref="EES25:EET25"/>
    <mergeCell ref="EDW25:EDX25"/>
    <mergeCell ref="EDY25:EDZ25"/>
    <mergeCell ref="EEA25:EEB25"/>
    <mergeCell ref="EEC25:EED25"/>
    <mergeCell ref="EEE25:EEF25"/>
    <mergeCell ref="EEG25:EEH25"/>
    <mergeCell ref="EDK25:EDL25"/>
    <mergeCell ref="EDM25:EDN25"/>
    <mergeCell ref="EDO25:EDP25"/>
    <mergeCell ref="EDQ25:EDR25"/>
    <mergeCell ref="EDS25:EDT25"/>
    <mergeCell ref="EDU25:EDV25"/>
    <mergeCell ref="ECY25:ECZ25"/>
    <mergeCell ref="EDA25:EDB25"/>
    <mergeCell ref="EDC25:EDD25"/>
    <mergeCell ref="EDE25:EDF25"/>
    <mergeCell ref="EDG25:EDH25"/>
    <mergeCell ref="EDI25:EDJ25"/>
    <mergeCell ref="ECM25:ECN25"/>
    <mergeCell ref="ECO25:ECP25"/>
    <mergeCell ref="ECQ25:ECR25"/>
    <mergeCell ref="ECS25:ECT25"/>
    <mergeCell ref="ECU25:ECV25"/>
    <mergeCell ref="ECW25:ECX25"/>
    <mergeCell ref="ECA25:ECB25"/>
    <mergeCell ref="ECC25:ECD25"/>
    <mergeCell ref="ECE25:ECF25"/>
    <mergeCell ref="ECG25:ECH25"/>
    <mergeCell ref="ECI25:ECJ25"/>
    <mergeCell ref="ECK25:ECL25"/>
    <mergeCell ref="EBO25:EBP25"/>
    <mergeCell ref="EBQ25:EBR25"/>
    <mergeCell ref="EBS25:EBT25"/>
    <mergeCell ref="EBU25:EBV25"/>
    <mergeCell ref="EBW25:EBX25"/>
    <mergeCell ref="EBY25:EBZ25"/>
    <mergeCell ref="EBC25:EBD25"/>
    <mergeCell ref="EBE25:EBF25"/>
    <mergeCell ref="EBG25:EBH25"/>
    <mergeCell ref="EBI25:EBJ25"/>
    <mergeCell ref="EBK25:EBL25"/>
    <mergeCell ref="EBM25:EBN25"/>
    <mergeCell ref="EAQ25:EAR25"/>
    <mergeCell ref="EAS25:EAT25"/>
    <mergeCell ref="EAU25:EAV25"/>
    <mergeCell ref="EAW25:EAX25"/>
    <mergeCell ref="EAY25:EAZ25"/>
    <mergeCell ref="EBA25:EBB25"/>
    <mergeCell ref="EAE25:EAF25"/>
    <mergeCell ref="EAG25:EAH25"/>
    <mergeCell ref="EAI25:EAJ25"/>
    <mergeCell ref="EAK25:EAL25"/>
    <mergeCell ref="EAM25:EAN25"/>
    <mergeCell ref="EAO25:EAP25"/>
    <mergeCell ref="DZS25:DZT25"/>
    <mergeCell ref="DZU25:DZV25"/>
    <mergeCell ref="DZW25:DZX25"/>
    <mergeCell ref="DZY25:DZZ25"/>
    <mergeCell ref="EAA25:EAB25"/>
    <mergeCell ref="EAC25:EAD25"/>
    <mergeCell ref="DZG25:DZH25"/>
    <mergeCell ref="DZI25:DZJ25"/>
    <mergeCell ref="DZK25:DZL25"/>
    <mergeCell ref="DZM25:DZN25"/>
    <mergeCell ref="DZO25:DZP25"/>
    <mergeCell ref="DZQ25:DZR25"/>
    <mergeCell ref="DYU25:DYV25"/>
    <mergeCell ref="DYW25:DYX25"/>
    <mergeCell ref="DYY25:DYZ25"/>
    <mergeCell ref="DZA25:DZB25"/>
    <mergeCell ref="DZC25:DZD25"/>
    <mergeCell ref="DZE25:DZF25"/>
    <mergeCell ref="DYI25:DYJ25"/>
    <mergeCell ref="DYK25:DYL25"/>
    <mergeCell ref="DYM25:DYN25"/>
    <mergeCell ref="DYO25:DYP25"/>
    <mergeCell ref="DYQ25:DYR25"/>
    <mergeCell ref="DYS25:DYT25"/>
    <mergeCell ref="DXW25:DXX25"/>
    <mergeCell ref="DXY25:DXZ25"/>
    <mergeCell ref="DYA25:DYB25"/>
    <mergeCell ref="DYC25:DYD25"/>
    <mergeCell ref="DYE25:DYF25"/>
    <mergeCell ref="DYG25:DYH25"/>
    <mergeCell ref="DXK25:DXL25"/>
    <mergeCell ref="DXM25:DXN25"/>
    <mergeCell ref="DXO25:DXP25"/>
    <mergeCell ref="DXQ25:DXR25"/>
    <mergeCell ref="DXS25:DXT25"/>
    <mergeCell ref="DXU25:DXV25"/>
    <mergeCell ref="DWY25:DWZ25"/>
    <mergeCell ref="DXA25:DXB25"/>
    <mergeCell ref="DXC25:DXD25"/>
    <mergeCell ref="DXE25:DXF25"/>
    <mergeCell ref="DXG25:DXH25"/>
    <mergeCell ref="DXI25:DXJ25"/>
    <mergeCell ref="DWM25:DWN25"/>
    <mergeCell ref="DWO25:DWP25"/>
    <mergeCell ref="DWQ25:DWR25"/>
    <mergeCell ref="DWS25:DWT25"/>
    <mergeCell ref="DWU25:DWV25"/>
    <mergeCell ref="DWW25:DWX25"/>
    <mergeCell ref="DWA25:DWB25"/>
    <mergeCell ref="DWC25:DWD25"/>
    <mergeCell ref="DWE25:DWF25"/>
    <mergeCell ref="DWG25:DWH25"/>
    <mergeCell ref="DWI25:DWJ25"/>
    <mergeCell ref="DWK25:DWL25"/>
    <mergeCell ref="DVO25:DVP25"/>
    <mergeCell ref="DVQ25:DVR25"/>
    <mergeCell ref="DVS25:DVT25"/>
    <mergeCell ref="DVU25:DVV25"/>
    <mergeCell ref="DVW25:DVX25"/>
    <mergeCell ref="DVY25:DVZ25"/>
    <mergeCell ref="DVC25:DVD25"/>
    <mergeCell ref="DVE25:DVF25"/>
    <mergeCell ref="DVG25:DVH25"/>
    <mergeCell ref="DVI25:DVJ25"/>
    <mergeCell ref="DVK25:DVL25"/>
    <mergeCell ref="DVM25:DVN25"/>
    <mergeCell ref="DUQ25:DUR25"/>
    <mergeCell ref="DUS25:DUT25"/>
    <mergeCell ref="DUU25:DUV25"/>
    <mergeCell ref="DUW25:DUX25"/>
    <mergeCell ref="DUY25:DUZ25"/>
    <mergeCell ref="DVA25:DVB25"/>
    <mergeCell ref="DUE25:DUF25"/>
    <mergeCell ref="DUG25:DUH25"/>
    <mergeCell ref="DUI25:DUJ25"/>
    <mergeCell ref="DUK25:DUL25"/>
    <mergeCell ref="DUM25:DUN25"/>
    <mergeCell ref="DUO25:DUP25"/>
    <mergeCell ref="DTS25:DTT25"/>
    <mergeCell ref="DTU25:DTV25"/>
    <mergeCell ref="DTW25:DTX25"/>
    <mergeCell ref="DTY25:DTZ25"/>
    <mergeCell ref="DUA25:DUB25"/>
    <mergeCell ref="DUC25:DUD25"/>
    <mergeCell ref="DTG25:DTH25"/>
    <mergeCell ref="DTI25:DTJ25"/>
    <mergeCell ref="DTK25:DTL25"/>
    <mergeCell ref="DTM25:DTN25"/>
    <mergeCell ref="DTO25:DTP25"/>
    <mergeCell ref="DTQ25:DTR25"/>
    <mergeCell ref="DSU25:DSV25"/>
    <mergeCell ref="DSW25:DSX25"/>
    <mergeCell ref="DSY25:DSZ25"/>
    <mergeCell ref="DTA25:DTB25"/>
    <mergeCell ref="DTC25:DTD25"/>
    <mergeCell ref="DTE25:DTF25"/>
    <mergeCell ref="DSI25:DSJ25"/>
    <mergeCell ref="DSK25:DSL25"/>
    <mergeCell ref="DSM25:DSN25"/>
    <mergeCell ref="DSO25:DSP25"/>
    <mergeCell ref="DSQ25:DSR25"/>
    <mergeCell ref="DSS25:DST25"/>
    <mergeCell ref="DRW25:DRX25"/>
    <mergeCell ref="DRY25:DRZ25"/>
    <mergeCell ref="DSA25:DSB25"/>
    <mergeCell ref="DSC25:DSD25"/>
    <mergeCell ref="DSE25:DSF25"/>
    <mergeCell ref="DSG25:DSH25"/>
    <mergeCell ref="DRK25:DRL25"/>
    <mergeCell ref="DRM25:DRN25"/>
    <mergeCell ref="DRO25:DRP25"/>
    <mergeCell ref="DRQ25:DRR25"/>
    <mergeCell ref="DRS25:DRT25"/>
    <mergeCell ref="DRU25:DRV25"/>
    <mergeCell ref="DQY25:DQZ25"/>
    <mergeCell ref="DRA25:DRB25"/>
    <mergeCell ref="DRC25:DRD25"/>
    <mergeCell ref="DRE25:DRF25"/>
    <mergeCell ref="DRG25:DRH25"/>
    <mergeCell ref="DRI25:DRJ25"/>
    <mergeCell ref="DQM25:DQN25"/>
    <mergeCell ref="DQO25:DQP25"/>
    <mergeCell ref="DQQ25:DQR25"/>
    <mergeCell ref="DQS25:DQT25"/>
    <mergeCell ref="DQU25:DQV25"/>
    <mergeCell ref="DQW25:DQX25"/>
    <mergeCell ref="DQA25:DQB25"/>
    <mergeCell ref="DQC25:DQD25"/>
    <mergeCell ref="DQE25:DQF25"/>
    <mergeCell ref="DQG25:DQH25"/>
    <mergeCell ref="DQI25:DQJ25"/>
    <mergeCell ref="DQK25:DQL25"/>
    <mergeCell ref="DPO25:DPP25"/>
    <mergeCell ref="DPQ25:DPR25"/>
    <mergeCell ref="DPS25:DPT25"/>
    <mergeCell ref="DPU25:DPV25"/>
    <mergeCell ref="DPW25:DPX25"/>
    <mergeCell ref="DPY25:DPZ25"/>
    <mergeCell ref="DPC25:DPD25"/>
    <mergeCell ref="DPE25:DPF25"/>
    <mergeCell ref="DPG25:DPH25"/>
    <mergeCell ref="DPI25:DPJ25"/>
    <mergeCell ref="DPK25:DPL25"/>
    <mergeCell ref="DPM25:DPN25"/>
    <mergeCell ref="DOQ25:DOR25"/>
    <mergeCell ref="DOS25:DOT25"/>
    <mergeCell ref="DOU25:DOV25"/>
    <mergeCell ref="DOW25:DOX25"/>
    <mergeCell ref="DOY25:DOZ25"/>
    <mergeCell ref="DPA25:DPB25"/>
    <mergeCell ref="DOE25:DOF25"/>
    <mergeCell ref="DOG25:DOH25"/>
    <mergeCell ref="DOI25:DOJ25"/>
    <mergeCell ref="DOK25:DOL25"/>
    <mergeCell ref="DOM25:DON25"/>
    <mergeCell ref="DOO25:DOP25"/>
    <mergeCell ref="DNS25:DNT25"/>
    <mergeCell ref="DNU25:DNV25"/>
    <mergeCell ref="DNW25:DNX25"/>
    <mergeCell ref="DNY25:DNZ25"/>
    <mergeCell ref="DOA25:DOB25"/>
    <mergeCell ref="DOC25:DOD25"/>
    <mergeCell ref="DNG25:DNH25"/>
    <mergeCell ref="DNI25:DNJ25"/>
    <mergeCell ref="DNK25:DNL25"/>
    <mergeCell ref="DNM25:DNN25"/>
    <mergeCell ref="DNO25:DNP25"/>
    <mergeCell ref="DNQ25:DNR25"/>
    <mergeCell ref="DMU25:DMV25"/>
    <mergeCell ref="DMW25:DMX25"/>
    <mergeCell ref="DMY25:DMZ25"/>
    <mergeCell ref="DNA25:DNB25"/>
    <mergeCell ref="DNC25:DND25"/>
    <mergeCell ref="DNE25:DNF25"/>
    <mergeCell ref="DMI25:DMJ25"/>
    <mergeCell ref="DMK25:DML25"/>
    <mergeCell ref="DMM25:DMN25"/>
    <mergeCell ref="DMO25:DMP25"/>
    <mergeCell ref="DMQ25:DMR25"/>
    <mergeCell ref="DMS25:DMT25"/>
    <mergeCell ref="DLW25:DLX25"/>
    <mergeCell ref="DLY25:DLZ25"/>
    <mergeCell ref="DMA25:DMB25"/>
    <mergeCell ref="DMC25:DMD25"/>
    <mergeCell ref="DME25:DMF25"/>
    <mergeCell ref="DMG25:DMH25"/>
    <mergeCell ref="DLK25:DLL25"/>
    <mergeCell ref="DLM25:DLN25"/>
    <mergeCell ref="DLO25:DLP25"/>
    <mergeCell ref="DLQ25:DLR25"/>
    <mergeCell ref="DLS25:DLT25"/>
    <mergeCell ref="DLU25:DLV25"/>
    <mergeCell ref="DKY25:DKZ25"/>
    <mergeCell ref="DLA25:DLB25"/>
    <mergeCell ref="DLC25:DLD25"/>
    <mergeCell ref="DLE25:DLF25"/>
    <mergeCell ref="DLG25:DLH25"/>
    <mergeCell ref="DLI25:DLJ25"/>
    <mergeCell ref="DKM25:DKN25"/>
    <mergeCell ref="DKO25:DKP25"/>
    <mergeCell ref="DKQ25:DKR25"/>
    <mergeCell ref="DKS25:DKT25"/>
    <mergeCell ref="DKU25:DKV25"/>
    <mergeCell ref="DKW25:DKX25"/>
    <mergeCell ref="DKA25:DKB25"/>
    <mergeCell ref="DKC25:DKD25"/>
    <mergeCell ref="DKE25:DKF25"/>
    <mergeCell ref="DKG25:DKH25"/>
    <mergeCell ref="DKI25:DKJ25"/>
    <mergeCell ref="DKK25:DKL25"/>
    <mergeCell ref="DJO25:DJP25"/>
    <mergeCell ref="DJQ25:DJR25"/>
    <mergeCell ref="DJS25:DJT25"/>
    <mergeCell ref="DJU25:DJV25"/>
    <mergeCell ref="DJW25:DJX25"/>
    <mergeCell ref="DJY25:DJZ25"/>
    <mergeCell ref="DJC25:DJD25"/>
    <mergeCell ref="DJE25:DJF25"/>
    <mergeCell ref="DJG25:DJH25"/>
    <mergeCell ref="DJI25:DJJ25"/>
    <mergeCell ref="DJK25:DJL25"/>
    <mergeCell ref="DJM25:DJN25"/>
    <mergeCell ref="DIQ25:DIR25"/>
    <mergeCell ref="DIS25:DIT25"/>
    <mergeCell ref="DIU25:DIV25"/>
    <mergeCell ref="DIW25:DIX25"/>
    <mergeCell ref="DIY25:DIZ25"/>
    <mergeCell ref="DJA25:DJB25"/>
    <mergeCell ref="DIE25:DIF25"/>
    <mergeCell ref="DIG25:DIH25"/>
    <mergeCell ref="DII25:DIJ25"/>
    <mergeCell ref="DIK25:DIL25"/>
    <mergeCell ref="DIM25:DIN25"/>
    <mergeCell ref="DIO25:DIP25"/>
    <mergeCell ref="DHS25:DHT25"/>
    <mergeCell ref="DHU25:DHV25"/>
    <mergeCell ref="DHW25:DHX25"/>
    <mergeCell ref="DHY25:DHZ25"/>
    <mergeCell ref="DIA25:DIB25"/>
    <mergeCell ref="DIC25:DID25"/>
    <mergeCell ref="DHG25:DHH25"/>
    <mergeCell ref="DHI25:DHJ25"/>
    <mergeCell ref="DHK25:DHL25"/>
    <mergeCell ref="DHM25:DHN25"/>
    <mergeCell ref="DHO25:DHP25"/>
    <mergeCell ref="DHQ25:DHR25"/>
    <mergeCell ref="DGU25:DGV25"/>
    <mergeCell ref="DGW25:DGX25"/>
    <mergeCell ref="DGY25:DGZ25"/>
    <mergeCell ref="DHA25:DHB25"/>
    <mergeCell ref="DHC25:DHD25"/>
    <mergeCell ref="DHE25:DHF25"/>
    <mergeCell ref="DGI25:DGJ25"/>
    <mergeCell ref="DGK25:DGL25"/>
    <mergeCell ref="DGM25:DGN25"/>
    <mergeCell ref="DGO25:DGP25"/>
    <mergeCell ref="DGQ25:DGR25"/>
    <mergeCell ref="DGS25:DGT25"/>
    <mergeCell ref="DFW25:DFX25"/>
    <mergeCell ref="DFY25:DFZ25"/>
    <mergeCell ref="DGA25:DGB25"/>
    <mergeCell ref="DGC25:DGD25"/>
    <mergeCell ref="DGE25:DGF25"/>
    <mergeCell ref="DGG25:DGH25"/>
    <mergeCell ref="DFK25:DFL25"/>
    <mergeCell ref="DFM25:DFN25"/>
    <mergeCell ref="DFO25:DFP25"/>
    <mergeCell ref="DFQ25:DFR25"/>
    <mergeCell ref="DFS25:DFT25"/>
    <mergeCell ref="DFU25:DFV25"/>
    <mergeCell ref="DEY25:DEZ25"/>
    <mergeCell ref="DFA25:DFB25"/>
    <mergeCell ref="DFC25:DFD25"/>
    <mergeCell ref="DFE25:DFF25"/>
    <mergeCell ref="DFG25:DFH25"/>
    <mergeCell ref="DFI25:DFJ25"/>
    <mergeCell ref="DEM25:DEN25"/>
    <mergeCell ref="DEO25:DEP25"/>
    <mergeCell ref="DEQ25:DER25"/>
    <mergeCell ref="DES25:DET25"/>
    <mergeCell ref="DEU25:DEV25"/>
    <mergeCell ref="DEW25:DEX25"/>
    <mergeCell ref="DEA25:DEB25"/>
    <mergeCell ref="DEC25:DED25"/>
    <mergeCell ref="DEE25:DEF25"/>
    <mergeCell ref="DEG25:DEH25"/>
    <mergeCell ref="DEI25:DEJ25"/>
    <mergeCell ref="DEK25:DEL25"/>
    <mergeCell ref="DDO25:DDP25"/>
    <mergeCell ref="DDQ25:DDR25"/>
    <mergeCell ref="DDS25:DDT25"/>
    <mergeCell ref="DDU25:DDV25"/>
    <mergeCell ref="DDW25:DDX25"/>
    <mergeCell ref="DDY25:DDZ25"/>
    <mergeCell ref="DDC25:DDD25"/>
    <mergeCell ref="DDE25:DDF25"/>
    <mergeCell ref="DDG25:DDH25"/>
    <mergeCell ref="DDI25:DDJ25"/>
    <mergeCell ref="DDK25:DDL25"/>
    <mergeCell ref="DDM25:DDN25"/>
    <mergeCell ref="DCQ25:DCR25"/>
    <mergeCell ref="DCS25:DCT25"/>
    <mergeCell ref="DCU25:DCV25"/>
    <mergeCell ref="DCW25:DCX25"/>
    <mergeCell ref="DCY25:DCZ25"/>
    <mergeCell ref="DDA25:DDB25"/>
    <mergeCell ref="DCE25:DCF25"/>
    <mergeCell ref="DCG25:DCH25"/>
    <mergeCell ref="DCI25:DCJ25"/>
    <mergeCell ref="DCK25:DCL25"/>
    <mergeCell ref="DCM25:DCN25"/>
    <mergeCell ref="DCO25:DCP25"/>
    <mergeCell ref="DBS25:DBT25"/>
    <mergeCell ref="DBU25:DBV25"/>
    <mergeCell ref="DBW25:DBX25"/>
    <mergeCell ref="DBY25:DBZ25"/>
    <mergeCell ref="DCA25:DCB25"/>
    <mergeCell ref="DCC25:DCD25"/>
    <mergeCell ref="DBG25:DBH25"/>
    <mergeCell ref="DBI25:DBJ25"/>
    <mergeCell ref="DBK25:DBL25"/>
    <mergeCell ref="DBM25:DBN25"/>
    <mergeCell ref="DBO25:DBP25"/>
    <mergeCell ref="DBQ25:DBR25"/>
    <mergeCell ref="DAU25:DAV25"/>
    <mergeCell ref="DAW25:DAX25"/>
    <mergeCell ref="DAY25:DAZ25"/>
    <mergeCell ref="DBA25:DBB25"/>
    <mergeCell ref="DBC25:DBD25"/>
    <mergeCell ref="DBE25:DBF25"/>
    <mergeCell ref="DAI25:DAJ25"/>
    <mergeCell ref="DAK25:DAL25"/>
    <mergeCell ref="DAM25:DAN25"/>
    <mergeCell ref="DAO25:DAP25"/>
    <mergeCell ref="DAQ25:DAR25"/>
    <mergeCell ref="DAS25:DAT25"/>
    <mergeCell ref="CZW25:CZX25"/>
    <mergeCell ref="CZY25:CZZ25"/>
    <mergeCell ref="DAA25:DAB25"/>
    <mergeCell ref="DAC25:DAD25"/>
    <mergeCell ref="DAE25:DAF25"/>
    <mergeCell ref="DAG25:DAH25"/>
    <mergeCell ref="CZK25:CZL25"/>
    <mergeCell ref="CZM25:CZN25"/>
    <mergeCell ref="CZO25:CZP25"/>
    <mergeCell ref="CZQ25:CZR25"/>
    <mergeCell ref="CZS25:CZT25"/>
    <mergeCell ref="CZU25:CZV25"/>
    <mergeCell ref="CYY25:CYZ25"/>
    <mergeCell ref="CZA25:CZB25"/>
    <mergeCell ref="CZC25:CZD25"/>
    <mergeCell ref="CZE25:CZF25"/>
    <mergeCell ref="CZG25:CZH25"/>
    <mergeCell ref="CZI25:CZJ25"/>
    <mergeCell ref="CYM25:CYN25"/>
    <mergeCell ref="CYO25:CYP25"/>
    <mergeCell ref="CYQ25:CYR25"/>
    <mergeCell ref="CYS25:CYT25"/>
    <mergeCell ref="CYU25:CYV25"/>
    <mergeCell ref="CYW25:CYX25"/>
    <mergeCell ref="CYA25:CYB25"/>
    <mergeCell ref="CYC25:CYD25"/>
    <mergeCell ref="CYE25:CYF25"/>
    <mergeCell ref="CYG25:CYH25"/>
    <mergeCell ref="CYI25:CYJ25"/>
    <mergeCell ref="CYK25:CYL25"/>
    <mergeCell ref="CXO25:CXP25"/>
    <mergeCell ref="CXQ25:CXR25"/>
    <mergeCell ref="CXS25:CXT25"/>
    <mergeCell ref="CXU25:CXV25"/>
    <mergeCell ref="CXW25:CXX25"/>
    <mergeCell ref="CXY25:CXZ25"/>
    <mergeCell ref="CXC25:CXD25"/>
    <mergeCell ref="CXE25:CXF25"/>
    <mergeCell ref="CXG25:CXH25"/>
    <mergeCell ref="CXI25:CXJ25"/>
    <mergeCell ref="CXK25:CXL25"/>
    <mergeCell ref="CXM25:CXN25"/>
    <mergeCell ref="CWQ25:CWR25"/>
    <mergeCell ref="CWS25:CWT25"/>
    <mergeCell ref="CWU25:CWV25"/>
    <mergeCell ref="CWW25:CWX25"/>
    <mergeCell ref="CWY25:CWZ25"/>
    <mergeCell ref="CXA25:CXB25"/>
    <mergeCell ref="CWE25:CWF25"/>
    <mergeCell ref="CWG25:CWH25"/>
    <mergeCell ref="CWI25:CWJ25"/>
    <mergeCell ref="CWK25:CWL25"/>
    <mergeCell ref="CWM25:CWN25"/>
    <mergeCell ref="CWO25:CWP25"/>
    <mergeCell ref="CVS25:CVT25"/>
    <mergeCell ref="CVU25:CVV25"/>
    <mergeCell ref="CVW25:CVX25"/>
    <mergeCell ref="CVY25:CVZ25"/>
    <mergeCell ref="CWA25:CWB25"/>
    <mergeCell ref="CWC25:CWD25"/>
    <mergeCell ref="CVG25:CVH25"/>
    <mergeCell ref="CVI25:CVJ25"/>
    <mergeCell ref="CVK25:CVL25"/>
    <mergeCell ref="CVM25:CVN25"/>
    <mergeCell ref="CVO25:CVP25"/>
    <mergeCell ref="CVQ25:CVR25"/>
    <mergeCell ref="CUU25:CUV25"/>
    <mergeCell ref="CUW25:CUX25"/>
    <mergeCell ref="CUY25:CUZ25"/>
    <mergeCell ref="CVA25:CVB25"/>
    <mergeCell ref="CVC25:CVD25"/>
    <mergeCell ref="CVE25:CVF25"/>
    <mergeCell ref="CUI25:CUJ25"/>
    <mergeCell ref="CUK25:CUL25"/>
    <mergeCell ref="CUM25:CUN25"/>
    <mergeCell ref="CUO25:CUP25"/>
    <mergeCell ref="CUQ25:CUR25"/>
    <mergeCell ref="CUS25:CUT25"/>
    <mergeCell ref="CTW25:CTX25"/>
    <mergeCell ref="CTY25:CTZ25"/>
    <mergeCell ref="CUA25:CUB25"/>
    <mergeCell ref="CUC25:CUD25"/>
    <mergeCell ref="CUE25:CUF25"/>
    <mergeCell ref="CUG25:CUH25"/>
    <mergeCell ref="CTK25:CTL25"/>
    <mergeCell ref="CTM25:CTN25"/>
    <mergeCell ref="CTO25:CTP25"/>
    <mergeCell ref="CTQ25:CTR25"/>
    <mergeCell ref="CTS25:CTT25"/>
    <mergeCell ref="CTU25:CTV25"/>
    <mergeCell ref="CSY25:CSZ25"/>
    <mergeCell ref="CTA25:CTB25"/>
    <mergeCell ref="CTC25:CTD25"/>
    <mergeCell ref="CTE25:CTF25"/>
    <mergeCell ref="CTG25:CTH25"/>
    <mergeCell ref="CTI25:CTJ25"/>
    <mergeCell ref="CSM25:CSN25"/>
    <mergeCell ref="CSO25:CSP25"/>
    <mergeCell ref="CSQ25:CSR25"/>
    <mergeCell ref="CSS25:CST25"/>
    <mergeCell ref="CSU25:CSV25"/>
    <mergeCell ref="CSW25:CSX25"/>
    <mergeCell ref="CSA25:CSB25"/>
    <mergeCell ref="CSC25:CSD25"/>
    <mergeCell ref="CSE25:CSF25"/>
    <mergeCell ref="CSG25:CSH25"/>
    <mergeCell ref="CSI25:CSJ25"/>
    <mergeCell ref="CSK25:CSL25"/>
    <mergeCell ref="CRO25:CRP25"/>
    <mergeCell ref="CRQ25:CRR25"/>
    <mergeCell ref="CRS25:CRT25"/>
    <mergeCell ref="CRU25:CRV25"/>
    <mergeCell ref="CRW25:CRX25"/>
    <mergeCell ref="CRY25:CRZ25"/>
    <mergeCell ref="CRC25:CRD25"/>
    <mergeCell ref="CRE25:CRF25"/>
    <mergeCell ref="CRG25:CRH25"/>
    <mergeCell ref="CRI25:CRJ25"/>
    <mergeCell ref="CRK25:CRL25"/>
    <mergeCell ref="CRM25:CRN25"/>
    <mergeCell ref="CQQ25:CQR25"/>
    <mergeCell ref="CQS25:CQT25"/>
    <mergeCell ref="CQU25:CQV25"/>
    <mergeCell ref="CQW25:CQX25"/>
    <mergeCell ref="CQY25:CQZ25"/>
    <mergeCell ref="CRA25:CRB25"/>
    <mergeCell ref="CQE25:CQF25"/>
    <mergeCell ref="CQG25:CQH25"/>
    <mergeCell ref="CQI25:CQJ25"/>
    <mergeCell ref="CQK25:CQL25"/>
    <mergeCell ref="CQM25:CQN25"/>
    <mergeCell ref="CQO25:CQP25"/>
    <mergeCell ref="CPS25:CPT25"/>
    <mergeCell ref="CPU25:CPV25"/>
    <mergeCell ref="CPW25:CPX25"/>
    <mergeCell ref="CPY25:CPZ25"/>
    <mergeCell ref="CQA25:CQB25"/>
    <mergeCell ref="CQC25:CQD25"/>
    <mergeCell ref="CPG25:CPH25"/>
    <mergeCell ref="CPI25:CPJ25"/>
    <mergeCell ref="CPK25:CPL25"/>
    <mergeCell ref="CPM25:CPN25"/>
    <mergeCell ref="CPO25:CPP25"/>
    <mergeCell ref="CPQ25:CPR25"/>
    <mergeCell ref="COU25:COV25"/>
    <mergeCell ref="COW25:COX25"/>
    <mergeCell ref="COY25:COZ25"/>
    <mergeCell ref="CPA25:CPB25"/>
    <mergeCell ref="CPC25:CPD25"/>
    <mergeCell ref="CPE25:CPF25"/>
    <mergeCell ref="COI25:COJ25"/>
    <mergeCell ref="COK25:COL25"/>
    <mergeCell ref="COM25:CON25"/>
    <mergeCell ref="COO25:COP25"/>
    <mergeCell ref="COQ25:COR25"/>
    <mergeCell ref="COS25:COT25"/>
    <mergeCell ref="CNW25:CNX25"/>
    <mergeCell ref="CNY25:CNZ25"/>
    <mergeCell ref="COA25:COB25"/>
    <mergeCell ref="COC25:COD25"/>
    <mergeCell ref="COE25:COF25"/>
    <mergeCell ref="COG25:COH25"/>
    <mergeCell ref="CNK25:CNL25"/>
    <mergeCell ref="CNM25:CNN25"/>
    <mergeCell ref="CNO25:CNP25"/>
    <mergeCell ref="CNQ25:CNR25"/>
    <mergeCell ref="CNS25:CNT25"/>
    <mergeCell ref="CNU25:CNV25"/>
    <mergeCell ref="CMY25:CMZ25"/>
    <mergeCell ref="CNA25:CNB25"/>
    <mergeCell ref="CNC25:CND25"/>
    <mergeCell ref="CNE25:CNF25"/>
    <mergeCell ref="CNG25:CNH25"/>
    <mergeCell ref="CNI25:CNJ25"/>
    <mergeCell ref="CMM25:CMN25"/>
    <mergeCell ref="CMO25:CMP25"/>
    <mergeCell ref="CMQ25:CMR25"/>
    <mergeCell ref="CMS25:CMT25"/>
    <mergeCell ref="CMU25:CMV25"/>
    <mergeCell ref="CMW25:CMX25"/>
    <mergeCell ref="CMA25:CMB25"/>
    <mergeCell ref="CMC25:CMD25"/>
    <mergeCell ref="CME25:CMF25"/>
    <mergeCell ref="CMG25:CMH25"/>
    <mergeCell ref="CMI25:CMJ25"/>
    <mergeCell ref="CMK25:CML25"/>
    <mergeCell ref="CLO25:CLP25"/>
    <mergeCell ref="CLQ25:CLR25"/>
    <mergeCell ref="CLS25:CLT25"/>
    <mergeCell ref="CLU25:CLV25"/>
    <mergeCell ref="CLW25:CLX25"/>
    <mergeCell ref="CLY25:CLZ25"/>
    <mergeCell ref="CLC25:CLD25"/>
    <mergeCell ref="CLE25:CLF25"/>
    <mergeCell ref="CLG25:CLH25"/>
    <mergeCell ref="CLI25:CLJ25"/>
    <mergeCell ref="CLK25:CLL25"/>
    <mergeCell ref="CLM25:CLN25"/>
    <mergeCell ref="CKQ25:CKR25"/>
    <mergeCell ref="CKS25:CKT25"/>
    <mergeCell ref="CKU25:CKV25"/>
    <mergeCell ref="CKW25:CKX25"/>
    <mergeCell ref="CKY25:CKZ25"/>
    <mergeCell ref="CLA25:CLB25"/>
    <mergeCell ref="CKE25:CKF25"/>
    <mergeCell ref="CKG25:CKH25"/>
    <mergeCell ref="CKI25:CKJ25"/>
    <mergeCell ref="CKK25:CKL25"/>
    <mergeCell ref="CKM25:CKN25"/>
    <mergeCell ref="CKO25:CKP25"/>
    <mergeCell ref="CJS25:CJT25"/>
    <mergeCell ref="CJU25:CJV25"/>
    <mergeCell ref="CJW25:CJX25"/>
    <mergeCell ref="CJY25:CJZ25"/>
    <mergeCell ref="CKA25:CKB25"/>
    <mergeCell ref="CKC25:CKD25"/>
    <mergeCell ref="CJG25:CJH25"/>
    <mergeCell ref="CJI25:CJJ25"/>
    <mergeCell ref="CJK25:CJL25"/>
    <mergeCell ref="CJM25:CJN25"/>
    <mergeCell ref="CJO25:CJP25"/>
    <mergeCell ref="CJQ25:CJR25"/>
    <mergeCell ref="CIU25:CIV25"/>
    <mergeCell ref="CIW25:CIX25"/>
    <mergeCell ref="CIY25:CIZ25"/>
    <mergeCell ref="CJA25:CJB25"/>
    <mergeCell ref="CJC25:CJD25"/>
    <mergeCell ref="CJE25:CJF25"/>
    <mergeCell ref="CII25:CIJ25"/>
    <mergeCell ref="CIK25:CIL25"/>
    <mergeCell ref="CIM25:CIN25"/>
    <mergeCell ref="CIO25:CIP25"/>
    <mergeCell ref="CIQ25:CIR25"/>
    <mergeCell ref="CIS25:CIT25"/>
    <mergeCell ref="CHW25:CHX25"/>
    <mergeCell ref="CHY25:CHZ25"/>
    <mergeCell ref="CIA25:CIB25"/>
    <mergeCell ref="CIC25:CID25"/>
    <mergeCell ref="CIE25:CIF25"/>
    <mergeCell ref="CIG25:CIH25"/>
    <mergeCell ref="CHK25:CHL25"/>
    <mergeCell ref="CHM25:CHN25"/>
    <mergeCell ref="CHO25:CHP25"/>
    <mergeCell ref="CHQ25:CHR25"/>
    <mergeCell ref="CHS25:CHT25"/>
    <mergeCell ref="CHU25:CHV25"/>
    <mergeCell ref="CGY25:CGZ25"/>
    <mergeCell ref="CHA25:CHB25"/>
    <mergeCell ref="CHC25:CHD25"/>
    <mergeCell ref="CHE25:CHF25"/>
    <mergeCell ref="CHG25:CHH25"/>
    <mergeCell ref="CHI25:CHJ25"/>
    <mergeCell ref="CGM25:CGN25"/>
    <mergeCell ref="CGO25:CGP25"/>
    <mergeCell ref="CGQ25:CGR25"/>
    <mergeCell ref="CGS25:CGT25"/>
    <mergeCell ref="CGU25:CGV25"/>
    <mergeCell ref="CGW25:CGX25"/>
    <mergeCell ref="CGA25:CGB25"/>
    <mergeCell ref="CGC25:CGD25"/>
    <mergeCell ref="CGE25:CGF25"/>
    <mergeCell ref="CGG25:CGH25"/>
    <mergeCell ref="CGI25:CGJ25"/>
    <mergeCell ref="CGK25:CGL25"/>
    <mergeCell ref="CFO25:CFP25"/>
    <mergeCell ref="CFQ25:CFR25"/>
    <mergeCell ref="CFS25:CFT25"/>
    <mergeCell ref="CFU25:CFV25"/>
    <mergeCell ref="CFW25:CFX25"/>
    <mergeCell ref="CFY25:CFZ25"/>
    <mergeCell ref="CFC25:CFD25"/>
    <mergeCell ref="CFE25:CFF25"/>
    <mergeCell ref="CFG25:CFH25"/>
    <mergeCell ref="CFI25:CFJ25"/>
    <mergeCell ref="CFK25:CFL25"/>
    <mergeCell ref="CFM25:CFN25"/>
    <mergeCell ref="CEQ25:CER25"/>
    <mergeCell ref="CES25:CET25"/>
    <mergeCell ref="CEU25:CEV25"/>
    <mergeCell ref="CEW25:CEX25"/>
    <mergeCell ref="CEY25:CEZ25"/>
    <mergeCell ref="CFA25:CFB25"/>
    <mergeCell ref="CEE25:CEF25"/>
    <mergeCell ref="CEG25:CEH25"/>
    <mergeCell ref="CEI25:CEJ25"/>
    <mergeCell ref="CEK25:CEL25"/>
    <mergeCell ref="CEM25:CEN25"/>
    <mergeCell ref="CEO25:CEP25"/>
    <mergeCell ref="CDS25:CDT25"/>
    <mergeCell ref="CDU25:CDV25"/>
    <mergeCell ref="CDW25:CDX25"/>
    <mergeCell ref="CDY25:CDZ25"/>
    <mergeCell ref="CEA25:CEB25"/>
    <mergeCell ref="CEC25:CED25"/>
    <mergeCell ref="CDG25:CDH25"/>
    <mergeCell ref="CDI25:CDJ25"/>
    <mergeCell ref="CDK25:CDL25"/>
    <mergeCell ref="CDM25:CDN25"/>
    <mergeCell ref="CDO25:CDP25"/>
    <mergeCell ref="CDQ25:CDR25"/>
    <mergeCell ref="CCU25:CCV25"/>
    <mergeCell ref="CCW25:CCX25"/>
    <mergeCell ref="CCY25:CCZ25"/>
    <mergeCell ref="CDA25:CDB25"/>
    <mergeCell ref="CDC25:CDD25"/>
    <mergeCell ref="CDE25:CDF25"/>
    <mergeCell ref="CCI25:CCJ25"/>
    <mergeCell ref="CCK25:CCL25"/>
    <mergeCell ref="CCM25:CCN25"/>
    <mergeCell ref="CCO25:CCP25"/>
    <mergeCell ref="CCQ25:CCR25"/>
    <mergeCell ref="CCS25:CCT25"/>
    <mergeCell ref="CBW25:CBX25"/>
    <mergeCell ref="CBY25:CBZ25"/>
    <mergeCell ref="CCA25:CCB25"/>
    <mergeCell ref="CCC25:CCD25"/>
    <mergeCell ref="CCE25:CCF25"/>
    <mergeCell ref="CCG25:CCH25"/>
    <mergeCell ref="CBK25:CBL25"/>
    <mergeCell ref="CBM25:CBN25"/>
    <mergeCell ref="CBO25:CBP25"/>
    <mergeCell ref="CBQ25:CBR25"/>
    <mergeCell ref="CBS25:CBT25"/>
    <mergeCell ref="CBU25:CBV25"/>
    <mergeCell ref="CAY25:CAZ25"/>
    <mergeCell ref="CBA25:CBB25"/>
    <mergeCell ref="CBC25:CBD25"/>
    <mergeCell ref="CBE25:CBF25"/>
    <mergeCell ref="CBG25:CBH25"/>
    <mergeCell ref="CBI25:CBJ25"/>
    <mergeCell ref="CAM25:CAN25"/>
    <mergeCell ref="CAO25:CAP25"/>
    <mergeCell ref="CAQ25:CAR25"/>
    <mergeCell ref="CAS25:CAT25"/>
    <mergeCell ref="CAU25:CAV25"/>
    <mergeCell ref="CAW25:CAX25"/>
    <mergeCell ref="CAA25:CAB25"/>
    <mergeCell ref="CAC25:CAD25"/>
    <mergeCell ref="CAE25:CAF25"/>
    <mergeCell ref="CAG25:CAH25"/>
    <mergeCell ref="CAI25:CAJ25"/>
    <mergeCell ref="CAK25:CAL25"/>
    <mergeCell ref="BZO25:BZP25"/>
    <mergeCell ref="BZQ25:BZR25"/>
    <mergeCell ref="BZS25:BZT25"/>
    <mergeCell ref="BZU25:BZV25"/>
    <mergeCell ref="BZW25:BZX25"/>
    <mergeCell ref="BZY25:BZZ25"/>
    <mergeCell ref="BZC25:BZD25"/>
    <mergeCell ref="BZE25:BZF25"/>
    <mergeCell ref="BZG25:BZH25"/>
    <mergeCell ref="BZI25:BZJ25"/>
    <mergeCell ref="BZK25:BZL25"/>
    <mergeCell ref="BZM25:BZN25"/>
    <mergeCell ref="BYQ25:BYR25"/>
    <mergeCell ref="BYS25:BYT25"/>
    <mergeCell ref="BYU25:BYV25"/>
    <mergeCell ref="BYW25:BYX25"/>
    <mergeCell ref="BYY25:BYZ25"/>
    <mergeCell ref="BZA25:BZB25"/>
    <mergeCell ref="BYE25:BYF25"/>
    <mergeCell ref="BYG25:BYH25"/>
    <mergeCell ref="BYI25:BYJ25"/>
    <mergeCell ref="BYK25:BYL25"/>
    <mergeCell ref="BYM25:BYN25"/>
    <mergeCell ref="BYO25:BYP25"/>
    <mergeCell ref="BXS25:BXT25"/>
    <mergeCell ref="BXU25:BXV25"/>
    <mergeCell ref="BXW25:BXX25"/>
    <mergeCell ref="BXY25:BXZ25"/>
    <mergeCell ref="BYA25:BYB25"/>
    <mergeCell ref="BYC25:BYD25"/>
    <mergeCell ref="BXG25:BXH25"/>
    <mergeCell ref="BXI25:BXJ25"/>
    <mergeCell ref="BXK25:BXL25"/>
    <mergeCell ref="BXM25:BXN25"/>
    <mergeCell ref="BXO25:BXP25"/>
    <mergeCell ref="BXQ25:BXR25"/>
    <mergeCell ref="BWU25:BWV25"/>
    <mergeCell ref="BWW25:BWX25"/>
    <mergeCell ref="BWY25:BWZ25"/>
    <mergeCell ref="BXA25:BXB25"/>
    <mergeCell ref="BXC25:BXD25"/>
    <mergeCell ref="BXE25:BXF25"/>
    <mergeCell ref="BWI25:BWJ25"/>
    <mergeCell ref="BWK25:BWL25"/>
    <mergeCell ref="BWM25:BWN25"/>
    <mergeCell ref="BWO25:BWP25"/>
    <mergeCell ref="BWQ25:BWR25"/>
    <mergeCell ref="BWS25:BWT25"/>
    <mergeCell ref="BVW25:BVX25"/>
    <mergeCell ref="BVY25:BVZ25"/>
    <mergeCell ref="BWA25:BWB25"/>
    <mergeCell ref="BWC25:BWD25"/>
    <mergeCell ref="BWE25:BWF25"/>
    <mergeCell ref="BWG25:BWH25"/>
    <mergeCell ref="BVK25:BVL25"/>
    <mergeCell ref="BVM25:BVN25"/>
    <mergeCell ref="BVO25:BVP25"/>
    <mergeCell ref="BVQ25:BVR25"/>
    <mergeCell ref="BVS25:BVT25"/>
    <mergeCell ref="BVU25:BVV25"/>
    <mergeCell ref="BUY25:BUZ25"/>
    <mergeCell ref="BVA25:BVB25"/>
    <mergeCell ref="BVC25:BVD25"/>
    <mergeCell ref="BVE25:BVF25"/>
    <mergeCell ref="BVG25:BVH25"/>
    <mergeCell ref="BVI25:BVJ25"/>
    <mergeCell ref="BUM25:BUN25"/>
    <mergeCell ref="BUO25:BUP25"/>
    <mergeCell ref="BUQ25:BUR25"/>
    <mergeCell ref="BUS25:BUT25"/>
    <mergeCell ref="BUU25:BUV25"/>
    <mergeCell ref="BUW25:BUX25"/>
    <mergeCell ref="BUA25:BUB25"/>
    <mergeCell ref="BUC25:BUD25"/>
    <mergeCell ref="BUE25:BUF25"/>
    <mergeCell ref="BUG25:BUH25"/>
    <mergeCell ref="BUI25:BUJ25"/>
    <mergeCell ref="BUK25:BUL25"/>
    <mergeCell ref="BTO25:BTP25"/>
    <mergeCell ref="BTQ25:BTR25"/>
    <mergeCell ref="BTS25:BTT25"/>
    <mergeCell ref="BTU25:BTV25"/>
    <mergeCell ref="BTW25:BTX25"/>
    <mergeCell ref="BTY25:BTZ25"/>
    <mergeCell ref="BTC25:BTD25"/>
    <mergeCell ref="BTE25:BTF25"/>
    <mergeCell ref="BTG25:BTH25"/>
    <mergeCell ref="BTI25:BTJ25"/>
    <mergeCell ref="BTK25:BTL25"/>
    <mergeCell ref="BTM25:BTN25"/>
    <mergeCell ref="BSQ25:BSR25"/>
    <mergeCell ref="BSS25:BST25"/>
    <mergeCell ref="BSU25:BSV25"/>
    <mergeCell ref="BSW25:BSX25"/>
    <mergeCell ref="BSY25:BSZ25"/>
    <mergeCell ref="BTA25:BTB25"/>
    <mergeCell ref="BSE25:BSF25"/>
    <mergeCell ref="BSG25:BSH25"/>
    <mergeCell ref="BSI25:BSJ25"/>
    <mergeCell ref="BSK25:BSL25"/>
    <mergeCell ref="BSM25:BSN25"/>
    <mergeCell ref="BSO25:BSP25"/>
    <mergeCell ref="BRS25:BRT25"/>
    <mergeCell ref="BRU25:BRV25"/>
    <mergeCell ref="BRW25:BRX25"/>
    <mergeCell ref="BRY25:BRZ25"/>
    <mergeCell ref="BSA25:BSB25"/>
    <mergeCell ref="BSC25:BSD25"/>
    <mergeCell ref="BRG25:BRH25"/>
    <mergeCell ref="BRI25:BRJ25"/>
    <mergeCell ref="BRK25:BRL25"/>
    <mergeCell ref="BRM25:BRN25"/>
    <mergeCell ref="BRO25:BRP25"/>
    <mergeCell ref="BRQ25:BRR25"/>
    <mergeCell ref="BQU25:BQV25"/>
    <mergeCell ref="BQW25:BQX25"/>
    <mergeCell ref="BQY25:BQZ25"/>
    <mergeCell ref="BRA25:BRB25"/>
    <mergeCell ref="BRC25:BRD25"/>
    <mergeCell ref="BRE25:BRF25"/>
    <mergeCell ref="BQI25:BQJ25"/>
    <mergeCell ref="BQK25:BQL25"/>
    <mergeCell ref="BQM25:BQN25"/>
    <mergeCell ref="BQO25:BQP25"/>
    <mergeCell ref="BQQ25:BQR25"/>
    <mergeCell ref="BQS25:BQT25"/>
    <mergeCell ref="BPW25:BPX25"/>
    <mergeCell ref="BPY25:BPZ25"/>
    <mergeCell ref="BQA25:BQB25"/>
    <mergeCell ref="BQC25:BQD25"/>
    <mergeCell ref="BQE25:BQF25"/>
    <mergeCell ref="BQG25:BQH25"/>
    <mergeCell ref="BPK25:BPL25"/>
    <mergeCell ref="BPM25:BPN25"/>
    <mergeCell ref="BPO25:BPP25"/>
    <mergeCell ref="BPQ25:BPR25"/>
    <mergeCell ref="BPS25:BPT25"/>
    <mergeCell ref="BPU25:BPV25"/>
    <mergeCell ref="BOY25:BOZ25"/>
    <mergeCell ref="BPA25:BPB25"/>
    <mergeCell ref="BPC25:BPD25"/>
    <mergeCell ref="BPE25:BPF25"/>
    <mergeCell ref="BPG25:BPH25"/>
    <mergeCell ref="BPI25:BPJ25"/>
    <mergeCell ref="BOM25:BON25"/>
    <mergeCell ref="BOO25:BOP25"/>
    <mergeCell ref="BOQ25:BOR25"/>
    <mergeCell ref="BOS25:BOT25"/>
    <mergeCell ref="BOU25:BOV25"/>
    <mergeCell ref="BOW25:BOX25"/>
    <mergeCell ref="BOA25:BOB25"/>
    <mergeCell ref="BOC25:BOD25"/>
    <mergeCell ref="BOE25:BOF25"/>
    <mergeCell ref="BOG25:BOH25"/>
    <mergeCell ref="BOI25:BOJ25"/>
    <mergeCell ref="BOK25:BOL25"/>
    <mergeCell ref="BNO25:BNP25"/>
    <mergeCell ref="BNQ25:BNR25"/>
    <mergeCell ref="BNS25:BNT25"/>
    <mergeCell ref="BNU25:BNV25"/>
    <mergeCell ref="BNW25:BNX25"/>
    <mergeCell ref="BNY25:BNZ25"/>
    <mergeCell ref="BNC25:BND25"/>
    <mergeCell ref="BNE25:BNF25"/>
    <mergeCell ref="BNG25:BNH25"/>
    <mergeCell ref="BNI25:BNJ25"/>
    <mergeCell ref="BNK25:BNL25"/>
    <mergeCell ref="BNM25:BNN25"/>
    <mergeCell ref="BMQ25:BMR25"/>
    <mergeCell ref="BMS25:BMT25"/>
    <mergeCell ref="BMU25:BMV25"/>
    <mergeCell ref="BMW25:BMX25"/>
    <mergeCell ref="BMY25:BMZ25"/>
    <mergeCell ref="BNA25:BNB25"/>
    <mergeCell ref="BME25:BMF25"/>
    <mergeCell ref="BMG25:BMH25"/>
    <mergeCell ref="BMI25:BMJ25"/>
    <mergeCell ref="BMK25:BML25"/>
    <mergeCell ref="BMM25:BMN25"/>
    <mergeCell ref="BMO25:BMP25"/>
    <mergeCell ref="BLS25:BLT25"/>
    <mergeCell ref="BLU25:BLV25"/>
    <mergeCell ref="BLW25:BLX25"/>
    <mergeCell ref="BLY25:BLZ25"/>
    <mergeCell ref="BMA25:BMB25"/>
    <mergeCell ref="BMC25:BMD25"/>
    <mergeCell ref="BLG25:BLH25"/>
    <mergeCell ref="BLI25:BLJ25"/>
    <mergeCell ref="BLK25:BLL25"/>
    <mergeCell ref="BLM25:BLN25"/>
    <mergeCell ref="BLO25:BLP25"/>
    <mergeCell ref="BLQ25:BLR25"/>
    <mergeCell ref="BKU25:BKV25"/>
    <mergeCell ref="BKW25:BKX25"/>
    <mergeCell ref="BKY25:BKZ25"/>
    <mergeCell ref="BLA25:BLB25"/>
    <mergeCell ref="BLC25:BLD25"/>
    <mergeCell ref="BLE25:BLF25"/>
    <mergeCell ref="BKI25:BKJ25"/>
    <mergeCell ref="BKK25:BKL25"/>
    <mergeCell ref="BKM25:BKN25"/>
    <mergeCell ref="BKO25:BKP25"/>
    <mergeCell ref="BKQ25:BKR25"/>
    <mergeCell ref="BKS25:BKT25"/>
    <mergeCell ref="BJW25:BJX25"/>
    <mergeCell ref="BJY25:BJZ25"/>
    <mergeCell ref="BKA25:BKB25"/>
    <mergeCell ref="BKC25:BKD25"/>
    <mergeCell ref="BKE25:BKF25"/>
    <mergeCell ref="BKG25:BKH25"/>
    <mergeCell ref="BJK25:BJL25"/>
    <mergeCell ref="BJM25:BJN25"/>
    <mergeCell ref="BJO25:BJP25"/>
    <mergeCell ref="BJQ25:BJR25"/>
    <mergeCell ref="BJS25:BJT25"/>
    <mergeCell ref="BJU25:BJV25"/>
    <mergeCell ref="BIY25:BIZ25"/>
    <mergeCell ref="BJA25:BJB25"/>
    <mergeCell ref="BJC25:BJD25"/>
    <mergeCell ref="BJE25:BJF25"/>
    <mergeCell ref="BJG25:BJH25"/>
    <mergeCell ref="BJI25:BJJ25"/>
    <mergeCell ref="BIM25:BIN25"/>
    <mergeCell ref="BIO25:BIP25"/>
    <mergeCell ref="BIQ25:BIR25"/>
    <mergeCell ref="BIS25:BIT25"/>
    <mergeCell ref="BIU25:BIV25"/>
    <mergeCell ref="BIW25:BIX25"/>
    <mergeCell ref="BIA25:BIB25"/>
    <mergeCell ref="BIC25:BID25"/>
    <mergeCell ref="BIE25:BIF25"/>
    <mergeCell ref="BIG25:BIH25"/>
    <mergeCell ref="BII25:BIJ25"/>
    <mergeCell ref="BIK25:BIL25"/>
    <mergeCell ref="BHO25:BHP25"/>
    <mergeCell ref="BHQ25:BHR25"/>
    <mergeCell ref="BHS25:BHT25"/>
    <mergeCell ref="BHU25:BHV25"/>
    <mergeCell ref="BHW25:BHX25"/>
    <mergeCell ref="BHY25:BHZ25"/>
    <mergeCell ref="BHC25:BHD25"/>
    <mergeCell ref="BHE25:BHF25"/>
    <mergeCell ref="BHG25:BHH25"/>
    <mergeCell ref="BHI25:BHJ25"/>
    <mergeCell ref="BHK25:BHL25"/>
    <mergeCell ref="BHM25:BHN25"/>
    <mergeCell ref="BGQ25:BGR25"/>
    <mergeCell ref="BGS25:BGT25"/>
    <mergeCell ref="BGU25:BGV25"/>
    <mergeCell ref="BGW25:BGX25"/>
    <mergeCell ref="BGY25:BGZ25"/>
    <mergeCell ref="BHA25:BHB25"/>
    <mergeCell ref="BGE25:BGF25"/>
    <mergeCell ref="BGG25:BGH25"/>
    <mergeCell ref="BGI25:BGJ25"/>
    <mergeCell ref="BGK25:BGL25"/>
    <mergeCell ref="BGM25:BGN25"/>
    <mergeCell ref="BGO25:BGP25"/>
    <mergeCell ref="BFS25:BFT25"/>
    <mergeCell ref="BFU25:BFV25"/>
    <mergeCell ref="BFW25:BFX25"/>
    <mergeCell ref="BFY25:BFZ25"/>
    <mergeCell ref="BGA25:BGB25"/>
    <mergeCell ref="BGC25:BGD25"/>
    <mergeCell ref="BFG25:BFH25"/>
    <mergeCell ref="BFI25:BFJ25"/>
    <mergeCell ref="BFK25:BFL25"/>
    <mergeCell ref="BFM25:BFN25"/>
    <mergeCell ref="BFO25:BFP25"/>
    <mergeCell ref="BFQ25:BFR25"/>
    <mergeCell ref="BEU25:BEV25"/>
    <mergeCell ref="BEW25:BEX25"/>
    <mergeCell ref="BEY25:BEZ25"/>
    <mergeCell ref="BFA25:BFB25"/>
    <mergeCell ref="BFC25:BFD25"/>
    <mergeCell ref="BFE25:BFF25"/>
    <mergeCell ref="BEI25:BEJ25"/>
    <mergeCell ref="BEK25:BEL25"/>
    <mergeCell ref="BEM25:BEN25"/>
    <mergeCell ref="BEO25:BEP25"/>
    <mergeCell ref="BEQ25:BER25"/>
    <mergeCell ref="BES25:BET25"/>
    <mergeCell ref="BDW25:BDX25"/>
    <mergeCell ref="BDY25:BDZ25"/>
    <mergeCell ref="BEA25:BEB25"/>
    <mergeCell ref="BEC25:BED25"/>
    <mergeCell ref="BEE25:BEF25"/>
    <mergeCell ref="BEG25:BEH25"/>
    <mergeCell ref="BDK25:BDL25"/>
    <mergeCell ref="BDM25:BDN25"/>
    <mergeCell ref="BDO25:BDP25"/>
    <mergeCell ref="BDQ25:BDR25"/>
    <mergeCell ref="BDS25:BDT25"/>
    <mergeCell ref="BDU25:BDV25"/>
    <mergeCell ref="BCY25:BCZ25"/>
    <mergeCell ref="BDA25:BDB25"/>
    <mergeCell ref="BDC25:BDD25"/>
    <mergeCell ref="BDE25:BDF25"/>
    <mergeCell ref="BDG25:BDH25"/>
    <mergeCell ref="BDI25:BDJ25"/>
    <mergeCell ref="A24:B24"/>
    <mergeCell ref="Z24:AA24"/>
    <mergeCell ref="A25:B25"/>
    <mergeCell ref="Z25:AA25"/>
    <mergeCell ref="BCU25:BCV25"/>
    <mergeCell ref="BCW25:BCX25"/>
    <mergeCell ref="A16:B16"/>
    <mergeCell ref="Z16:AA16"/>
    <mergeCell ref="A17:B17"/>
    <mergeCell ref="Z17:AA17"/>
    <mergeCell ref="A18:A23"/>
    <mergeCell ref="AA18:AA23"/>
    <mergeCell ref="S11:U11"/>
    <mergeCell ref="V11:Y11"/>
    <mergeCell ref="A14:B14"/>
    <mergeCell ref="Z14:AA14"/>
    <mergeCell ref="A15:B15"/>
    <mergeCell ref="Z15:AA15"/>
    <mergeCell ref="G9:R9"/>
    <mergeCell ref="G10:I10"/>
    <mergeCell ref="J10:L10"/>
    <mergeCell ref="M10:O10"/>
    <mergeCell ref="P10:R10"/>
    <mergeCell ref="C11:F11"/>
    <mergeCell ref="G11:I11"/>
    <mergeCell ref="J11:L11"/>
    <mergeCell ref="M11:O11"/>
    <mergeCell ref="P11:R11"/>
    <mergeCell ref="A5:AA5"/>
    <mergeCell ref="A6:AA6"/>
    <mergeCell ref="A7:B7"/>
    <mergeCell ref="Y7:AA7"/>
    <mergeCell ref="A8:B13"/>
    <mergeCell ref="C8:F10"/>
    <mergeCell ref="G8:R8"/>
    <mergeCell ref="S8:U10"/>
    <mergeCell ref="V8:Y10"/>
    <mergeCell ref="Z8:AA13"/>
  </mergeCells>
  <printOptions horizontalCentered="1"/>
  <pageMargins left="1" right="1" top="1.5" bottom="1" header="1.5" footer="1"/>
  <pageSetup paperSize="9" scale="65" firstPageNumber="104" orientation="landscape" useFirstPageNumber="1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F29"/>
  <sheetViews>
    <sheetView rightToLeft="1" view="pageBreakPreview" zoomScale="85" zoomScaleNormal="75" zoomScaleSheetLayoutView="85" workbookViewId="0">
      <selection activeCell="C17" sqref="C17"/>
    </sheetView>
  </sheetViews>
  <sheetFormatPr defaultRowHeight="12.75"/>
  <cols>
    <col min="1" max="1" width="7" style="580" customWidth="1"/>
    <col min="2" max="2" width="10.28515625" style="580" customWidth="1"/>
    <col min="3" max="12" width="9.28515625" style="580" customWidth="1"/>
    <col min="13" max="14" width="11.42578125" style="580" customWidth="1"/>
    <col min="15" max="15" width="11.5703125" style="580" customWidth="1"/>
    <col min="16" max="16" width="14.140625" style="580" customWidth="1"/>
    <col min="17" max="17" width="8" style="580" customWidth="1"/>
    <col min="18" max="16384" width="9.140625" style="580"/>
  </cols>
  <sheetData>
    <row r="1" spans="1:32" ht="33" customHeight="1">
      <c r="A1" s="635" t="s">
        <v>904</v>
      </c>
      <c r="B1" s="635"/>
      <c r="C1" s="635"/>
      <c r="D1" s="635"/>
      <c r="E1" s="635"/>
      <c r="F1" s="635"/>
      <c r="G1" s="635"/>
      <c r="H1" s="635"/>
      <c r="I1" s="635"/>
      <c r="J1" s="635"/>
      <c r="K1" s="635"/>
      <c r="L1" s="635"/>
      <c r="M1" s="635"/>
      <c r="N1" s="635"/>
      <c r="O1" s="635"/>
      <c r="P1" s="635"/>
      <c r="Q1" s="635"/>
    </row>
    <row r="2" spans="1:32" ht="38.25" customHeight="1">
      <c r="A2" s="635" t="s">
        <v>905</v>
      </c>
      <c r="B2" s="635"/>
      <c r="C2" s="635"/>
      <c r="D2" s="635"/>
      <c r="E2" s="635"/>
      <c r="F2" s="635"/>
      <c r="G2" s="635"/>
      <c r="H2" s="635"/>
      <c r="I2" s="635"/>
      <c r="J2" s="635"/>
      <c r="K2" s="635"/>
      <c r="L2" s="635"/>
      <c r="M2" s="635"/>
      <c r="N2" s="635"/>
      <c r="O2" s="635"/>
      <c r="P2" s="635"/>
      <c r="Q2" s="635"/>
    </row>
    <row r="3" spans="1:32" s="1067" customFormat="1" ht="27" customHeight="1" thickBot="1">
      <c r="A3" s="1046" t="s">
        <v>906</v>
      </c>
      <c r="B3" s="1046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1047"/>
      <c r="N3" s="1047"/>
      <c r="O3" s="1047"/>
      <c r="P3" s="1048" t="s">
        <v>907</v>
      </c>
      <c r="Q3" s="1048"/>
      <c r="R3" s="636"/>
      <c r="S3" s="636"/>
      <c r="T3" s="636"/>
      <c r="U3" s="701"/>
      <c r="V3" s="701"/>
      <c r="W3" s="701"/>
      <c r="X3" s="701"/>
      <c r="Y3" s="701"/>
      <c r="Z3" s="701"/>
      <c r="AA3" s="701"/>
    </row>
    <row r="4" spans="1:32" s="893" customFormat="1" ht="21.75" customHeight="1" thickTop="1">
      <c r="A4" s="402" t="s">
        <v>84</v>
      </c>
      <c r="B4" s="402"/>
      <c r="C4" s="402" t="s">
        <v>12</v>
      </c>
      <c r="D4" s="402"/>
      <c r="E4" s="402" t="s">
        <v>13</v>
      </c>
      <c r="F4" s="402"/>
      <c r="G4" s="402" t="s">
        <v>14</v>
      </c>
      <c r="H4" s="402"/>
      <c r="I4" s="402" t="s">
        <v>15</v>
      </c>
      <c r="J4" s="402"/>
      <c r="K4" s="402" t="s">
        <v>16</v>
      </c>
      <c r="L4" s="402"/>
      <c r="M4" s="402" t="s">
        <v>17</v>
      </c>
      <c r="N4" s="402"/>
      <c r="O4" s="402"/>
      <c r="P4" s="402" t="s">
        <v>206</v>
      </c>
      <c r="Q4" s="402"/>
      <c r="R4" s="358"/>
      <c r="S4" s="358"/>
      <c r="T4" s="358"/>
      <c r="U4" s="358"/>
      <c r="V4" s="358"/>
      <c r="W4" s="358"/>
      <c r="X4" s="358"/>
      <c r="Y4" s="358"/>
      <c r="Z4" s="358"/>
      <c r="AA4" s="358"/>
    </row>
    <row r="5" spans="1:32" s="893" customFormat="1" ht="19.5" customHeight="1">
      <c r="A5" s="385"/>
      <c r="B5" s="385"/>
      <c r="C5" s="385" t="s">
        <v>235</v>
      </c>
      <c r="D5" s="385"/>
      <c r="E5" s="385" t="s">
        <v>236</v>
      </c>
      <c r="F5" s="385"/>
      <c r="G5" s="385" t="s">
        <v>237</v>
      </c>
      <c r="H5" s="385"/>
      <c r="I5" s="385" t="s">
        <v>238</v>
      </c>
      <c r="J5" s="385"/>
      <c r="K5" s="385" t="s">
        <v>239</v>
      </c>
      <c r="L5" s="385"/>
      <c r="M5" s="385" t="s">
        <v>201</v>
      </c>
      <c r="N5" s="385"/>
      <c r="O5" s="385"/>
      <c r="P5" s="385"/>
      <c r="Q5" s="385"/>
      <c r="R5" s="358"/>
      <c r="S5" s="358"/>
      <c r="T5" s="358"/>
      <c r="U5" s="358"/>
      <c r="V5" s="358"/>
      <c r="W5" s="358"/>
      <c r="X5" s="358"/>
      <c r="Y5" s="358"/>
      <c r="Z5" s="358"/>
      <c r="AA5" s="358"/>
    </row>
    <row r="6" spans="1:32" s="893" customFormat="1" ht="21" customHeight="1">
      <c r="A6" s="385"/>
      <c r="B6" s="385"/>
      <c r="C6" s="647" t="s">
        <v>5</v>
      </c>
      <c r="D6" s="647" t="s">
        <v>91</v>
      </c>
      <c r="E6" s="647" t="s">
        <v>5</v>
      </c>
      <c r="F6" s="647" t="s">
        <v>91</v>
      </c>
      <c r="G6" s="647" t="s">
        <v>5</v>
      </c>
      <c r="H6" s="647" t="s">
        <v>91</v>
      </c>
      <c r="I6" s="647" t="s">
        <v>5</v>
      </c>
      <c r="J6" s="647" t="s">
        <v>91</v>
      </c>
      <c r="K6" s="647" t="s">
        <v>5</v>
      </c>
      <c r="L6" s="647" t="s">
        <v>91</v>
      </c>
      <c r="M6" s="647" t="s">
        <v>5</v>
      </c>
      <c r="N6" s="647" t="s">
        <v>91</v>
      </c>
      <c r="O6" s="647" t="s">
        <v>4</v>
      </c>
      <c r="P6" s="385"/>
      <c r="Q6" s="385"/>
      <c r="R6" s="1068"/>
      <c r="S6" s="1068"/>
      <c r="T6" s="1068"/>
      <c r="U6" s="1068"/>
      <c r="V6" s="1068"/>
      <c r="W6" s="1068"/>
      <c r="X6" s="1068"/>
      <c r="Y6" s="1068"/>
      <c r="Z6" s="1068"/>
      <c r="AA6" s="647"/>
    </row>
    <row r="7" spans="1:32" s="750" customFormat="1" ht="53.25" customHeight="1" thickBot="1">
      <c r="A7" s="403"/>
      <c r="B7" s="403"/>
      <c r="C7" s="639" t="s">
        <v>198</v>
      </c>
      <c r="D7" s="639" t="s">
        <v>233</v>
      </c>
      <c r="E7" s="639" t="s">
        <v>198</v>
      </c>
      <c r="F7" s="639" t="s">
        <v>233</v>
      </c>
      <c r="G7" s="639" t="s">
        <v>198</v>
      </c>
      <c r="H7" s="639" t="s">
        <v>233</v>
      </c>
      <c r="I7" s="639" t="s">
        <v>198</v>
      </c>
      <c r="J7" s="639" t="s">
        <v>233</v>
      </c>
      <c r="K7" s="639" t="s">
        <v>198</v>
      </c>
      <c r="L7" s="639" t="s">
        <v>233</v>
      </c>
      <c r="M7" s="639" t="s">
        <v>198</v>
      </c>
      <c r="N7" s="639" t="s">
        <v>233</v>
      </c>
      <c r="O7" s="639" t="s">
        <v>201</v>
      </c>
      <c r="P7" s="403"/>
      <c r="Q7" s="403"/>
      <c r="R7" s="818"/>
      <c r="S7" s="818"/>
      <c r="T7" s="818"/>
      <c r="U7" s="818"/>
      <c r="V7" s="818"/>
      <c r="W7" s="818"/>
      <c r="X7" s="818"/>
      <c r="Y7" s="818"/>
      <c r="Z7" s="818"/>
      <c r="AA7" s="818"/>
    </row>
    <row r="8" spans="1:32" ht="15.95" customHeight="1">
      <c r="A8" s="631" t="s">
        <v>382</v>
      </c>
      <c r="B8" s="631"/>
      <c r="C8" s="1044">
        <v>2</v>
      </c>
      <c r="D8" s="1044">
        <v>7</v>
      </c>
      <c r="E8" s="1044">
        <v>9</v>
      </c>
      <c r="F8" s="1044">
        <v>9</v>
      </c>
      <c r="G8" s="1044">
        <v>14</v>
      </c>
      <c r="H8" s="1044">
        <v>13</v>
      </c>
      <c r="I8" s="1044">
        <v>17</v>
      </c>
      <c r="J8" s="1044">
        <v>9</v>
      </c>
      <c r="K8" s="1044">
        <v>16</v>
      </c>
      <c r="L8" s="1044">
        <v>10</v>
      </c>
      <c r="M8" s="1044">
        <f>SUM(K8,I8,G8,E8,C8)</f>
        <v>58</v>
      </c>
      <c r="N8" s="1044">
        <f>SUM(L8,J8,H8,F8,D8)</f>
        <v>48</v>
      </c>
      <c r="O8" s="1044">
        <f>SUM(M8:N8)</f>
        <v>106</v>
      </c>
      <c r="P8" s="779" t="s">
        <v>380</v>
      </c>
      <c r="Q8" s="779"/>
      <c r="R8" s="358"/>
      <c r="S8" s="358"/>
      <c r="T8" s="358"/>
      <c r="U8" s="358"/>
      <c r="V8" s="358"/>
      <c r="W8" s="358"/>
      <c r="X8" s="358"/>
      <c r="Y8" s="358"/>
      <c r="Z8" s="358"/>
      <c r="AA8" s="358"/>
      <c r="AB8" s="193"/>
      <c r="AC8" s="193"/>
      <c r="AD8" s="193"/>
      <c r="AE8" s="193"/>
      <c r="AF8" s="193"/>
    </row>
    <row r="9" spans="1:32" ht="15.95" customHeight="1">
      <c r="A9" s="624" t="s">
        <v>387</v>
      </c>
      <c r="B9" s="624"/>
      <c r="C9" s="677">
        <v>11</v>
      </c>
      <c r="D9" s="677">
        <v>19</v>
      </c>
      <c r="E9" s="677">
        <v>19</v>
      </c>
      <c r="F9" s="677">
        <v>36</v>
      </c>
      <c r="G9" s="677">
        <v>22</v>
      </c>
      <c r="H9" s="677">
        <v>34</v>
      </c>
      <c r="I9" s="677">
        <v>19</v>
      </c>
      <c r="J9" s="677">
        <v>24</v>
      </c>
      <c r="K9" s="677">
        <v>9</v>
      </c>
      <c r="L9" s="677">
        <v>38</v>
      </c>
      <c r="M9" s="677">
        <f>SUM(K9,I9,G9,E9,C9)</f>
        <v>80</v>
      </c>
      <c r="N9" s="677">
        <f>SUM(L9,J9,H9,F9,D9)</f>
        <v>151</v>
      </c>
      <c r="O9" s="677">
        <f>SUM(M9:N9)</f>
        <v>231</v>
      </c>
      <c r="P9" s="473" t="s">
        <v>207</v>
      </c>
      <c r="Q9" s="473"/>
      <c r="R9" s="358"/>
      <c r="S9" s="358"/>
      <c r="T9" s="358"/>
      <c r="U9" s="358"/>
      <c r="V9" s="358"/>
      <c r="W9" s="358"/>
      <c r="X9" s="358"/>
      <c r="Y9" s="358"/>
      <c r="Z9" s="358"/>
      <c r="AA9" s="358"/>
      <c r="AB9" s="193"/>
      <c r="AC9" s="193"/>
      <c r="AD9" s="193"/>
      <c r="AE9" s="193"/>
      <c r="AF9" s="193"/>
    </row>
    <row r="10" spans="1:32" ht="15.95" customHeight="1">
      <c r="A10" s="624" t="s">
        <v>882</v>
      </c>
      <c r="B10" s="624"/>
      <c r="C10" s="677">
        <v>4</v>
      </c>
      <c r="D10" s="677">
        <v>25</v>
      </c>
      <c r="E10" s="677">
        <v>4</v>
      </c>
      <c r="F10" s="677">
        <v>29</v>
      </c>
      <c r="G10" s="677">
        <v>4</v>
      </c>
      <c r="H10" s="677">
        <v>30</v>
      </c>
      <c r="I10" s="677">
        <v>3</v>
      </c>
      <c r="J10" s="677">
        <v>20</v>
      </c>
      <c r="K10" s="677">
        <v>5</v>
      </c>
      <c r="L10" s="677">
        <v>12</v>
      </c>
      <c r="M10" s="677">
        <f t="shared" ref="M10:N27" si="0">SUM(K10,I10,G10,E10,C10)</f>
        <v>20</v>
      </c>
      <c r="N10" s="677">
        <f t="shared" si="0"/>
        <v>116</v>
      </c>
      <c r="O10" s="677">
        <f t="shared" ref="O10:O27" si="1">SUM(M10:N10)</f>
        <v>136</v>
      </c>
      <c r="P10" s="473" t="s">
        <v>208</v>
      </c>
      <c r="Q10" s="473"/>
      <c r="R10" s="358"/>
      <c r="S10" s="358"/>
      <c r="T10" s="358"/>
      <c r="U10" s="358"/>
      <c r="V10" s="358"/>
      <c r="W10" s="358"/>
      <c r="X10" s="358"/>
      <c r="Y10" s="358"/>
      <c r="Z10" s="358"/>
      <c r="AA10" s="358"/>
    </row>
    <row r="11" spans="1:32" ht="15.95" customHeight="1">
      <c r="A11" s="624" t="s">
        <v>883</v>
      </c>
      <c r="B11" s="624"/>
      <c r="C11" s="677">
        <v>7</v>
      </c>
      <c r="D11" s="677">
        <v>7</v>
      </c>
      <c r="E11" s="677">
        <v>10</v>
      </c>
      <c r="F11" s="677">
        <v>16</v>
      </c>
      <c r="G11" s="677">
        <v>13</v>
      </c>
      <c r="H11" s="677">
        <v>9</v>
      </c>
      <c r="I11" s="677">
        <v>11</v>
      </c>
      <c r="J11" s="677">
        <v>2</v>
      </c>
      <c r="K11" s="677">
        <v>4</v>
      </c>
      <c r="L11" s="677">
        <v>11</v>
      </c>
      <c r="M11" s="677">
        <f t="shared" si="0"/>
        <v>45</v>
      </c>
      <c r="N11" s="677">
        <f t="shared" si="0"/>
        <v>45</v>
      </c>
      <c r="O11" s="677">
        <f t="shared" si="1"/>
        <v>90</v>
      </c>
      <c r="P11" s="473" t="s">
        <v>209</v>
      </c>
      <c r="Q11" s="473"/>
      <c r="R11" s="358"/>
      <c r="S11" s="358"/>
      <c r="T11" s="358"/>
      <c r="U11" s="358"/>
      <c r="V11" s="358"/>
      <c r="W11" s="358"/>
      <c r="X11" s="358"/>
      <c r="Y11" s="358"/>
      <c r="Z11" s="358"/>
      <c r="AA11" s="358"/>
    </row>
    <row r="12" spans="1:32" ht="15.95" customHeight="1">
      <c r="A12" s="627" t="s">
        <v>8</v>
      </c>
      <c r="B12" s="778" t="s">
        <v>69</v>
      </c>
      <c r="C12" s="677">
        <v>22</v>
      </c>
      <c r="D12" s="677">
        <v>46</v>
      </c>
      <c r="E12" s="677">
        <v>21</v>
      </c>
      <c r="F12" s="677">
        <v>37</v>
      </c>
      <c r="G12" s="677">
        <v>26</v>
      </c>
      <c r="H12" s="677">
        <v>28</v>
      </c>
      <c r="I12" s="677">
        <v>8</v>
      </c>
      <c r="J12" s="677">
        <v>19</v>
      </c>
      <c r="K12" s="677">
        <v>1</v>
      </c>
      <c r="L12" s="677">
        <v>8</v>
      </c>
      <c r="M12" s="677">
        <f t="shared" si="0"/>
        <v>78</v>
      </c>
      <c r="N12" s="677">
        <f t="shared" si="0"/>
        <v>138</v>
      </c>
      <c r="O12" s="677">
        <f t="shared" si="1"/>
        <v>216</v>
      </c>
      <c r="P12" s="901" t="s">
        <v>210</v>
      </c>
      <c r="Q12" s="476" t="s">
        <v>211</v>
      </c>
      <c r="R12" s="358"/>
      <c r="S12" s="358"/>
      <c r="T12" s="358"/>
      <c r="U12" s="358"/>
      <c r="V12" s="358"/>
      <c r="W12" s="358"/>
      <c r="X12" s="358"/>
      <c r="Y12" s="358"/>
      <c r="Z12" s="358"/>
      <c r="AA12" s="358"/>
    </row>
    <row r="13" spans="1:32" ht="15.95" customHeight="1">
      <c r="A13" s="628"/>
      <c r="B13" s="778" t="s">
        <v>73</v>
      </c>
      <c r="C13" s="677">
        <v>17</v>
      </c>
      <c r="D13" s="677">
        <v>67</v>
      </c>
      <c r="E13" s="677">
        <v>20</v>
      </c>
      <c r="F13" s="677">
        <v>91</v>
      </c>
      <c r="G13" s="677">
        <v>10</v>
      </c>
      <c r="H13" s="677">
        <v>56</v>
      </c>
      <c r="I13" s="677">
        <v>11</v>
      </c>
      <c r="J13" s="677">
        <v>57</v>
      </c>
      <c r="K13" s="677">
        <v>3</v>
      </c>
      <c r="L13" s="677">
        <v>49</v>
      </c>
      <c r="M13" s="677">
        <f t="shared" si="0"/>
        <v>61</v>
      </c>
      <c r="N13" s="677">
        <f t="shared" si="0"/>
        <v>320</v>
      </c>
      <c r="O13" s="677">
        <f t="shared" si="1"/>
        <v>381</v>
      </c>
      <c r="P13" s="901" t="s">
        <v>212</v>
      </c>
      <c r="Q13" s="476"/>
      <c r="R13" s="358"/>
      <c r="S13" s="358"/>
      <c r="T13" s="358"/>
      <c r="U13" s="358"/>
      <c r="V13" s="358"/>
      <c r="W13" s="358"/>
      <c r="X13" s="358"/>
      <c r="Y13" s="358"/>
      <c r="Z13" s="358"/>
      <c r="AA13" s="358"/>
    </row>
    <row r="14" spans="1:32" ht="15.95" customHeight="1">
      <c r="A14" s="628"/>
      <c r="B14" s="778" t="s">
        <v>74</v>
      </c>
      <c r="C14" s="677">
        <v>2</v>
      </c>
      <c r="D14" s="677">
        <v>15</v>
      </c>
      <c r="E14" s="677">
        <v>10</v>
      </c>
      <c r="F14" s="677">
        <v>17</v>
      </c>
      <c r="G14" s="677">
        <v>13</v>
      </c>
      <c r="H14" s="677">
        <v>12</v>
      </c>
      <c r="I14" s="677">
        <v>15</v>
      </c>
      <c r="J14" s="677">
        <v>13</v>
      </c>
      <c r="K14" s="677">
        <v>7</v>
      </c>
      <c r="L14" s="677">
        <v>11</v>
      </c>
      <c r="M14" s="677">
        <f t="shared" si="0"/>
        <v>47</v>
      </c>
      <c r="N14" s="677">
        <f t="shared" si="0"/>
        <v>68</v>
      </c>
      <c r="O14" s="677">
        <f t="shared" si="1"/>
        <v>115</v>
      </c>
      <c r="P14" s="901" t="s">
        <v>213</v>
      </c>
      <c r="Q14" s="476"/>
      <c r="R14" s="358"/>
      <c r="S14" s="358"/>
      <c r="T14" s="358"/>
      <c r="U14" s="358"/>
      <c r="V14" s="358"/>
      <c r="W14" s="358"/>
      <c r="X14" s="358"/>
      <c r="Y14" s="358"/>
      <c r="Z14" s="358"/>
      <c r="AA14" s="358"/>
    </row>
    <row r="15" spans="1:32" ht="15.95" customHeight="1">
      <c r="A15" s="628"/>
      <c r="B15" s="778" t="s">
        <v>72</v>
      </c>
      <c r="C15" s="677">
        <v>37</v>
      </c>
      <c r="D15" s="677">
        <v>47</v>
      </c>
      <c r="E15" s="677">
        <v>33</v>
      </c>
      <c r="F15" s="677">
        <v>45</v>
      </c>
      <c r="G15" s="677">
        <v>27</v>
      </c>
      <c r="H15" s="677">
        <v>38</v>
      </c>
      <c r="I15" s="677">
        <v>17</v>
      </c>
      <c r="J15" s="677">
        <v>24</v>
      </c>
      <c r="K15" s="677">
        <v>6</v>
      </c>
      <c r="L15" s="677">
        <v>14</v>
      </c>
      <c r="M15" s="677">
        <f t="shared" si="0"/>
        <v>120</v>
      </c>
      <c r="N15" s="677">
        <f t="shared" si="0"/>
        <v>168</v>
      </c>
      <c r="O15" s="677">
        <f t="shared" si="1"/>
        <v>288</v>
      </c>
      <c r="P15" s="901" t="s">
        <v>214</v>
      </c>
      <c r="Q15" s="476"/>
      <c r="R15" s="358"/>
      <c r="S15" s="358"/>
      <c r="T15" s="358"/>
      <c r="U15" s="358"/>
      <c r="V15" s="358"/>
      <c r="W15" s="358"/>
      <c r="X15" s="358"/>
      <c r="Y15" s="358"/>
      <c r="Z15" s="358"/>
      <c r="AA15" s="358"/>
    </row>
    <row r="16" spans="1:32" ht="15.95" customHeight="1">
      <c r="A16" s="628"/>
      <c r="B16" s="778" t="s">
        <v>70</v>
      </c>
      <c r="C16" s="677">
        <v>23</v>
      </c>
      <c r="D16" s="677">
        <v>64</v>
      </c>
      <c r="E16" s="677">
        <v>25</v>
      </c>
      <c r="F16" s="677">
        <v>58</v>
      </c>
      <c r="G16" s="677">
        <v>21</v>
      </c>
      <c r="H16" s="677">
        <v>60</v>
      </c>
      <c r="I16" s="677">
        <v>9</v>
      </c>
      <c r="J16" s="677">
        <v>36</v>
      </c>
      <c r="K16" s="677">
        <v>3</v>
      </c>
      <c r="L16" s="677">
        <v>52</v>
      </c>
      <c r="M16" s="677">
        <f t="shared" si="0"/>
        <v>81</v>
      </c>
      <c r="N16" s="677">
        <f t="shared" si="0"/>
        <v>270</v>
      </c>
      <c r="O16" s="677">
        <f t="shared" si="1"/>
        <v>351</v>
      </c>
      <c r="P16" s="901" t="s">
        <v>215</v>
      </c>
      <c r="Q16" s="476"/>
      <c r="R16" s="358"/>
      <c r="S16" s="358"/>
      <c r="T16" s="358"/>
      <c r="U16" s="358"/>
      <c r="V16" s="358"/>
      <c r="W16" s="358"/>
      <c r="X16" s="358"/>
      <c r="Y16" s="358"/>
      <c r="Z16" s="358"/>
      <c r="AA16" s="358"/>
    </row>
    <row r="17" spans="1:27" ht="15.95" customHeight="1">
      <c r="A17" s="630"/>
      <c r="B17" s="778" t="s">
        <v>71</v>
      </c>
      <c r="C17" s="677">
        <v>12</v>
      </c>
      <c r="D17" s="677">
        <v>29</v>
      </c>
      <c r="E17" s="677">
        <v>17</v>
      </c>
      <c r="F17" s="677">
        <v>18</v>
      </c>
      <c r="G17" s="677">
        <v>16</v>
      </c>
      <c r="H17" s="677">
        <v>42</v>
      </c>
      <c r="I17" s="677">
        <v>12</v>
      </c>
      <c r="J17" s="677">
        <v>17</v>
      </c>
      <c r="K17" s="677">
        <v>4</v>
      </c>
      <c r="L17" s="677">
        <v>10</v>
      </c>
      <c r="M17" s="677">
        <f t="shared" si="0"/>
        <v>61</v>
      </c>
      <c r="N17" s="677">
        <f t="shared" si="0"/>
        <v>116</v>
      </c>
      <c r="O17" s="677">
        <f t="shared" si="1"/>
        <v>177</v>
      </c>
      <c r="P17" s="901" t="s">
        <v>216</v>
      </c>
      <c r="Q17" s="477"/>
      <c r="R17" s="358"/>
      <c r="S17" s="358"/>
      <c r="T17" s="358"/>
      <c r="U17" s="358"/>
      <c r="V17" s="358"/>
      <c r="W17" s="358"/>
      <c r="X17" s="358"/>
      <c r="Y17" s="358"/>
      <c r="Z17" s="358"/>
      <c r="AA17" s="358"/>
    </row>
    <row r="18" spans="1:27" ht="15.95" customHeight="1">
      <c r="A18" s="624" t="s">
        <v>884</v>
      </c>
      <c r="B18" s="624"/>
      <c r="C18" s="677">
        <v>20</v>
      </c>
      <c r="D18" s="677">
        <v>16</v>
      </c>
      <c r="E18" s="677">
        <v>17</v>
      </c>
      <c r="F18" s="677">
        <v>26</v>
      </c>
      <c r="G18" s="677">
        <v>21</v>
      </c>
      <c r="H18" s="677">
        <v>31</v>
      </c>
      <c r="I18" s="677">
        <v>15</v>
      </c>
      <c r="J18" s="677">
        <v>21</v>
      </c>
      <c r="K18" s="677">
        <v>14</v>
      </c>
      <c r="L18" s="677">
        <v>32</v>
      </c>
      <c r="M18" s="677">
        <f t="shared" si="0"/>
        <v>87</v>
      </c>
      <c r="N18" s="677">
        <f t="shared" si="0"/>
        <v>126</v>
      </c>
      <c r="O18" s="677">
        <f t="shared" si="1"/>
        <v>213</v>
      </c>
      <c r="P18" s="473" t="s">
        <v>217</v>
      </c>
      <c r="Q18" s="473"/>
      <c r="R18" s="358"/>
      <c r="S18" s="358"/>
      <c r="T18" s="358"/>
      <c r="U18" s="358"/>
      <c r="V18" s="358"/>
      <c r="W18" s="358"/>
      <c r="X18" s="358"/>
      <c r="Y18" s="358"/>
      <c r="Z18" s="358"/>
      <c r="AA18" s="358"/>
    </row>
    <row r="19" spans="1:27" ht="15.95" customHeight="1">
      <c r="A19" s="624" t="s">
        <v>885</v>
      </c>
      <c r="B19" s="624"/>
      <c r="C19" s="677">
        <v>8</v>
      </c>
      <c r="D19" s="677">
        <v>10</v>
      </c>
      <c r="E19" s="677">
        <v>7</v>
      </c>
      <c r="F19" s="677">
        <v>18</v>
      </c>
      <c r="G19" s="677">
        <v>7</v>
      </c>
      <c r="H19" s="677">
        <v>28</v>
      </c>
      <c r="I19" s="677">
        <v>7</v>
      </c>
      <c r="J19" s="677">
        <v>22</v>
      </c>
      <c r="K19" s="677">
        <v>6</v>
      </c>
      <c r="L19" s="677">
        <v>16</v>
      </c>
      <c r="M19" s="677">
        <f t="shared" si="0"/>
        <v>35</v>
      </c>
      <c r="N19" s="677">
        <f t="shared" si="0"/>
        <v>94</v>
      </c>
      <c r="O19" s="677">
        <f t="shared" si="1"/>
        <v>129</v>
      </c>
      <c r="P19" s="473" t="s">
        <v>218</v>
      </c>
      <c r="Q19" s="473"/>
      <c r="R19" s="358"/>
      <c r="S19" s="358"/>
      <c r="T19" s="358"/>
      <c r="U19" s="358"/>
      <c r="V19" s="358"/>
      <c r="W19" s="358"/>
      <c r="X19" s="358"/>
      <c r="Y19" s="358"/>
      <c r="Z19" s="358"/>
      <c r="AA19" s="358"/>
    </row>
    <row r="20" spans="1:27" ht="15.95" customHeight="1">
      <c r="A20" s="624" t="s">
        <v>101</v>
      </c>
      <c r="B20" s="624"/>
      <c r="C20" s="677">
        <v>5</v>
      </c>
      <c r="D20" s="677">
        <v>9</v>
      </c>
      <c r="E20" s="677">
        <v>13</v>
      </c>
      <c r="F20" s="677">
        <v>22</v>
      </c>
      <c r="G20" s="677">
        <v>13</v>
      </c>
      <c r="H20" s="677">
        <v>15</v>
      </c>
      <c r="I20" s="677">
        <v>10</v>
      </c>
      <c r="J20" s="677">
        <v>10</v>
      </c>
      <c r="K20" s="677">
        <v>4</v>
      </c>
      <c r="L20" s="677">
        <v>12</v>
      </c>
      <c r="M20" s="677">
        <f t="shared" si="0"/>
        <v>45</v>
      </c>
      <c r="N20" s="677">
        <f t="shared" si="0"/>
        <v>68</v>
      </c>
      <c r="O20" s="677">
        <f t="shared" si="1"/>
        <v>113</v>
      </c>
      <c r="P20" s="473" t="s">
        <v>219</v>
      </c>
      <c r="Q20" s="473"/>
      <c r="R20" s="358"/>
      <c r="S20" s="358"/>
      <c r="T20" s="358"/>
      <c r="U20" s="358"/>
      <c r="V20" s="358"/>
      <c r="W20" s="358"/>
      <c r="X20" s="358"/>
      <c r="Y20" s="358"/>
      <c r="Z20" s="358"/>
      <c r="AA20" s="358"/>
    </row>
    <row r="21" spans="1:27" ht="15.95" customHeight="1">
      <c r="A21" s="624" t="s">
        <v>886</v>
      </c>
      <c r="B21" s="624"/>
      <c r="C21" s="677">
        <v>0</v>
      </c>
      <c r="D21" s="677">
        <v>10</v>
      </c>
      <c r="E21" s="677">
        <v>4</v>
      </c>
      <c r="F21" s="677">
        <v>9</v>
      </c>
      <c r="G21" s="677">
        <v>6</v>
      </c>
      <c r="H21" s="677">
        <v>9</v>
      </c>
      <c r="I21" s="677">
        <v>1</v>
      </c>
      <c r="J21" s="677">
        <v>8</v>
      </c>
      <c r="K21" s="677">
        <v>17</v>
      </c>
      <c r="L21" s="677">
        <v>15</v>
      </c>
      <c r="M21" s="677">
        <f t="shared" si="0"/>
        <v>28</v>
      </c>
      <c r="N21" s="677">
        <f t="shared" si="0"/>
        <v>51</v>
      </c>
      <c r="O21" s="677">
        <f t="shared" si="1"/>
        <v>79</v>
      </c>
      <c r="P21" s="473" t="s">
        <v>220</v>
      </c>
      <c r="Q21" s="473"/>
      <c r="R21" s="358"/>
      <c r="S21" s="358"/>
      <c r="T21" s="358"/>
      <c r="U21" s="358"/>
      <c r="V21" s="358"/>
      <c r="W21" s="358"/>
      <c r="X21" s="358"/>
      <c r="Y21" s="358"/>
      <c r="Z21" s="358"/>
      <c r="AA21" s="358"/>
    </row>
    <row r="22" spans="1:27" ht="15.95" customHeight="1">
      <c r="A22" s="624" t="s">
        <v>409</v>
      </c>
      <c r="B22" s="624"/>
      <c r="C22" s="677">
        <v>12</v>
      </c>
      <c r="D22" s="677">
        <v>6</v>
      </c>
      <c r="E22" s="677">
        <v>23</v>
      </c>
      <c r="F22" s="677">
        <v>7</v>
      </c>
      <c r="G22" s="677">
        <v>13</v>
      </c>
      <c r="H22" s="677">
        <v>4</v>
      </c>
      <c r="I22" s="677">
        <v>9</v>
      </c>
      <c r="J22" s="677">
        <v>6</v>
      </c>
      <c r="K22" s="677">
        <v>8</v>
      </c>
      <c r="L22" s="677">
        <v>5</v>
      </c>
      <c r="M22" s="677">
        <f t="shared" si="0"/>
        <v>65</v>
      </c>
      <c r="N22" s="677">
        <f t="shared" si="0"/>
        <v>28</v>
      </c>
      <c r="O22" s="677">
        <f t="shared" si="1"/>
        <v>93</v>
      </c>
      <c r="P22" s="473" t="s">
        <v>221</v>
      </c>
      <c r="Q22" s="473"/>
      <c r="R22" s="358"/>
      <c r="S22" s="358"/>
      <c r="T22" s="358"/>
      <c r="U22" s="358"/>
      <c r="V22" s="358"/>
      <c r="W22" s="358"/>
      <c r="X22" s="358"/>
      <c r="Y22" s="358"/>
      <c r="Z22" s="358"/>
      <c r="AA22" s="358"/>
    </row>
    <row r="23" spans="1:27" ht="15.95" customHeight="1">
      <c r="A23" s="624" t="s">
        <v>108</v>
      </c>
      <c r="B23" s="624"/>
      <c r="C23" s="677">
        <v>3</v>
      </c>
      <c r="D23" s="677">
        <v>5</v>
      </c>
      <c r="E23" s="677">
        <v>5</v>
      </c>
      <c r="F23" s="677">
        <v>10</v>
      </c>
      <c r="G23" s="677">
        <v>6</v>
      </c>
      <c r="H23" s="677">
        <v>9</v>
      </c>
      <c r="I23" s="677">
        <v>8</v>
      </c>
      <c r="J23" s="677">
        <v>8</v>
      </c>
      <c r="K23" s="677">
        <v>2</v>
      </c>
      <c r="L23" s="677">
        <v>12</v>
      </c>
      <c r="M23" s="677">
        <f t="shared" si="0"/>
        <v>24</v>
      </c>
      <c r="N23" s="677">
        <f t="shared" si="0"/>
        <v>44</v>
      </c>
      <c r="O23" s="677">
        <f t="shared" si="1"/>
        <v>68</v>
      </c>
      <c r="P23" s="473" t="s">
        <v>222</v>
      </c>
      <c r="Q23" s="473"/>
      <c r="R23" s="358"/>
      <c r="S23" s="358"/>
      <c r="T23" s="358"/>
      <c r="U23" s="358"/>
      <c r="V23" s="358"/>
      <c r="W23" s="358"/>
      <c r="X23" s="358"/>
      <c r="Y23" s="358"/>
      <c r="Z23" s="358"/>
      <c r="AA23" s="358"/>
    </row>
    <row r="24" spans="1:27" ht="15.95" customHeight="1">
      <c r="A24" s="624" t="s">
        <v>887</v>
      </c>
      <c r="B24" s="624"/>
      <c r="C24" s="677">
        <v>0</v>
      </c>
      <c r="D24" s="677">
        <v>16</v>
      </c>
      <c r="E24" s="677">
        <v>0</v>
      </c>
      <c r="F24" s="677">
        <v>9</v>
      </c>
      <c r="G24" s="677">
        <v>9</v>
      </c>
      <c r="H24" s="677">
        <v>18</v>
      </c>
      <c r="I24" s="677">
        <v>15</v>
      </c>
      <c r="J24" s="677">
        <v>13</v>
      </c>
      <c r="K24" s="677">
        <v>6</v>
      </c>
      <c r="L24" s="677">
        <v>16</v>
      </c>
      <c r="M24" s="677">
        <f t="shared" si="0"/>
        <v>30</v>
      </c>
      <c r="N24" s="677">
        <f t="shared" si="0"/>
        <v>72</v>
      </c>
      <c r="O24" s="677">
        <f t="shared" si="1"/>
        <v>102</v>
      </c>
      <c r="P24" s="473" t="s">
        <v>223</v>
      </c>
      <c r="Q24" s="473"/>
      <c r="R24" s="358"/>
      <c r="S24" s="358"/>
      <c r="T24" s="358"/>
      <c r="U24" s="358"/>
      <c r="V24" s="358"/>
      <c r="W24" s="358"/>
      <c r="X24" s="358"/>
      <c r="Y24" s="358"/>
      <c r="Z24" s="358"/>
      <c r="AA24" s="358"/>
    </row>
    <row r="25" spans="1:27" ht="15.95" customHeight="1">
      <c r="A25" s="624" t="s">
        <v>888</v>
      </c>
      <c r="B25" s="624"/>
      <c r="C25" s="677">
        <v>10</v>
      </c>
      <c r="D25" s="677">
        <v>38</v>
      </c>
      <c r="E25" s="677">
        <v>9</v>
      </c>
      <c r="F25" s="677">
        <v>6</v>
      </c>
      <c r="G25" s="677">
        <v>10</v>
      </c>
      <c r="H25" s="677">
        <v>6</v>
      </c>
      <c r="I25" s="677">
        <v>9</v>
      </c>
      <c r="J25" s="677">
        <v>3</v>
      </c>
      <c r="K25" s="677">
        <v>6</v>
      </c>
      <c r="L25" s="677">
        <v>4</v>
      </c>
      <c r="M25" s="677">
        <f t="shared" si="0"/>
        <v>44</v>
      </c>
      <c r="N25" s="677">
        <f t="shared" si="0"/>
        <v>57</v>
      </c>
      <c r="O25" s="677">
        <f t="shared" si="1"/>
        <v>101</v>
      </c>
      <c r="P25" s="473" t="s">
        <v>224</v>
      </c>
      <c r="Q25" s="473"/>
      <c r="R25" s="358"/>
      <c r="S25" s="358"/>
      <c r="T25" s="358"/>
      <c r="U25" s="358"/>
      <c r="V25" s="358"/>
      <c r="W25" s="358"/>
      <c r="X25" s="358"/>
      <c r="Y25" s="358"/>
      <c r="Z25" s="358"/>
      <c r="AA25" s="358"/>
    </row>
    <row r="26" spans="1:27" ht="15.95" customHeight="1">
      <c r="A26" s="624" t="s">
        <v>772</v>
      </c>
      <c r="B26" s="624"/>
      <c r="C26" s="677">
        <v>18</v>
      </c>
      <c r="D26" s="677">
        <v>8</v>
      </c>
      <c r="E26" s="677">
        <v>22</v>
      </c>
      <c r="F26" s="677">
        <v>21</v>
      </c>
      <c r="G26" s="677">
        <v>31</v>
      </c>
      <c r="H26" s="677">
        <v>17</v>
      </c>
      <c r="I26" s="677">
        <v>49</v>
      </c>
      <c r="J26" s="677">
        <v>16</v>
      </c>
      <c r="K26" s="677">
        <v>38</v>
      </c>
      <c r="L26" s="677">
        <v>39</v>
      </c>
      <c r="M26" s="677">
        <f t="shared" si="0"/>
        <v>158</v>
      </c>
      <c r="N26" s="677">
        <f t="shared" si="0"/>
        <v>101</v>
      </c>
      <c r="O26" s="677">
        <f t="shared" si="1"/>
        <v>259</v>
      </c>
      <c r="P26" s="473" t="s">
        <v>225</v>
      </c>
      <c r="Q26" s="473"/>
      <c r="R26" s="358"/>
      <c r="S26" s="358"/>
      <c r="T26" s="358"/>
      <c r="U26" s="358"/>
      <c r="V26" s="358"/>
      <c r="W26" s="358"/>
      <c r="X26" s="358"/>
      <c r="Y26" s="358"/>
      <c r="Z26" s="358"/>
      <c r="AA26" s="358"/>
    </row>
    <row r="27" spans="1:27" ht="15.95" customHeight="1" thickBot="1">
      <c r="A27" s="631" t="s">
        <v>773</v>
      </c>
      <c r="B27" s="631"/>
      <c r="C27" s="1044">
        <v>52</v>
      </c>
      <c r="D27" s="1044">
        <v>51</v>
      </c>
      <c r="E27" s="1044">
        <v>58</v>
      </c>
      <c r="F27" s="1044">
        <v>64</v>
      </c>
      <c r="G27" s="1044">
        <v>88</v>
      </c>
      <c r="H27" s="1044">
        <v>52</v>
      </c>
      <c r="I27" s="1044">
        <v>45</v>
      </c>
      <c r="J27" s="1044">
        <v>31</v>
      </c>
      <c r="K27" s="1044">
        <v>39</v>
      </c>
      <c r="L27" s="1044">
        <v>17</v>
      </c>
      <c r="M27" s="677">
        <f t="shared" si="0"/>
        <v>282</v>
      </c>
      <c r="N27" s="677">
        <f t="shared" si="0"/>
        <v>215</v>
      </c>
      <c r="O27" s="677">
        <f t="shared" si="1"/>
        <v>497</v>
      </c>
      <c r="P27" s="536" t="s">
        <v>226</v>
      </c>
      <c r="Q27" s="536"/>
      <c r="R27" s="358"/>
      <c r="S27" s="358"/>
      <c r="T27" s="358"/>
      <c r="U27" s="358"/>
      <c r="V27" s="358"/>
      <c r="W27" s="358"/>
      <c r="X27" s="358"/>
      <c r="Y27" s="358"/>
      <c r="Z27" s="358"/>
      <c r="AA27" s="358"/>
    </row>
    <row r="28" spans="1:27" s="193" customFormat="1" ht="15.95" customHeight="1" thickBot="1">
      <c r="A28" s="633" t="s">
        <v>889</v>
      </c>
      <c r="B28" s="633"/>
      <c r="C28" s="61">
        <f>SUM(C8:C27)</f>
        <v>265</v>
      </c>
      <c r="D28" s="61">
        <f t="shared" ref="D28:O28" si="2">SUM(D8:D27)</f>
        <v>495</v>
      </c>
      <c r="E28" s="61">
        <f t="shared" si="2"/>
        <v>326</v>
      </c>
      <c r="F28" s="61">
        <f t="shared" si="2"/>
        <v>548</v>
      </c>
      <c r="G28" s="61">
        <f t="shared" si="2"/>
        <v>370</v>
      </c>
      <c r="H28" s="61">
        <f t="shared" si="2"/>
        <v>511</v>
      </c>
      <c r="I28" s="61">
        <f t="shared" si="2"/>
        <v>290</v>
      </c>
      <c r="J28" s="61">
        <f t="shared" si="2"/>
        <v>359</v>
      </c>
      <c r="K28" s="61">
        <f t="shared" si="2"/>
        <v>198</v>
      </c>
      <c r="L28" s="61">
        <f t="shared" si="2"/>
        <v>383</v>
      </c>
      <c r="M28" s="61">
        <f t="shared" si="2"/>
        <v>1449</v>
      </c>
      <c r="N28" s="61">
        <f t="shared" si="2"/>
        <v>2296</v>
      </c>
      <c r="O28" s="61">
        <f t="shared" si="2"/>
        <v>3745</v>
      </c>
      <c r="P28" s="434" t="s">
        <v>201</v>
      </c>
      <c r="Q28" s="434"/>
      <c r="R28" s="358"/>
      <c r="S28" s="358"/>
      <c r="T28" s="358"/>
      <c r="U28" s="358"/>
      <c r="V28" s="358"/>
      <c r="W28" s="358"/>
      <c r="X28" s="358"/>
      <c r="Y28" s="358"/>
      <c r="Z28" s="358"/>
      <c r="AA28" s="358"/>
    </row>
    <row r="29" spans="1:27" ht="16.5" thickTop="1">
      <c r="C29" s="1069"/>
      <c r="D29" s="1069"/>
      <c r="E29" s="1069"/>
      <c r="F29" s="1069"/>
      <c r="G29" s="1069"/>
      <c r="H29" s="1069"/>
      <c r="I29" s="1069"/>
      <c r="J29" s="1069"/>
      <c r="K29" s="1069"/>
      <c r="L29" s="1069"/>
      <c r="M29" s="1069"/>
      <c r="N29" s="1069"/>
      <c r="O29" s="1069"/>
      <c r="P29" s="1069"/>
      <c r="Q29" s="1069"/>
      <c r="R29" s="358"/>
      <c r="S29" s="358"/>
      <c r="T29" s="358"/>
      <c r="U29" s="358"/>
      <c r="V29" s="358"/>
      <c r="W29" s="358"/>
      <c r="X29" s="358"/>
      <c r="Y29" s="358"/>
      <c r="Z29" s="358"/>
      <c r="AA29" s="358"/>
    </row>
  </sheetData>
  <mergeCells count="50">
    <mergeCell ref="A28:B28"/>
    <mergeCell ref="P28:Q28"/>
    <mergeCell ref="A25:B25"/>
    <mergeCell ref="P25:Q25"/>
    <mergeCell ref="A26:B26"/>
    <mergeCell ref="P26:Q26"/>
    <mergeCell ref="A27:B27"/>
    <mergeCell ref="P27:Q27"/>
    <mergeCell ref="A22:B22"/>
    <mergeCell ref="P22:Q22"/>
    <mergeCell ref="A23:B23"/>
    <mergeCell ref="P23:Q23"/>
    <mergeCell ref="A24:B24"/>
    <mergeCell ref="P24:Q24"/>
    <mergeCell ref="A19:B19"/>
    <mergeCell ref="P19:Q19"/>
    <mergeCell ref="A20:B20"/>
    <mergeCell ref="P20:Q20"/>
    <mergeCell ref="A21:B21"/>
    <mergeCell ref="P21:Q21"/>
    <mergeCell ref="A11:B11"/>
    <mergeCell ref="P11:Q11"/>
    <mergeCell ref="A12:A17"/>
    <mergeCell ref="Q12:Q17"/>
    <mergeCell ref="A18:B18"/>
    <mergeCell ref="P18:Q18"/>
    <mergeCell ref="A8:B8"/>
    <mergeCell ref="P8:Q8"/>
    <mergeCell ref="A9:B9"/>
    <mergeCell ref="P9:Q9"/>
    <mergeCell ref="A10:B10"/>
    <mergeCell ref="P10:Q10"/>
    <mergeCell ref="M4:O4"/>
    <mergeCell ref="P4:Q7"/>
    <mergeCell ref="C5:D5"/>
    <mergeCell ref="E5:F5"/>
    <mergeCell ref="G5:H5"/>
    <mergeCell ref="I5:J5"/>
    <mergeCell ref="K5:L5"/>
    <mergeCell ref="M5:O5"/>
    <mergeCell ref="A1:Q1"/>
    <mergeCell ref="A2:Q2"/>
    <mergeCell ref="A3:B3"/>
    <mergeCell ref="P3:Q3"/>
    <mergeCell ref="A4:B7"/>
    <mergeCell ref="C4:D4"/>
    <mergeCell ref="E4:F4"/>
    <mergeCell ref="G4:H4"/>
    <mergeCell ref="I4:J4"/>
    <mergeCell ref="K4:L4"/>
  </mergeCells>
  <printOptions horizontalCentered="1"/>
  <pageMargins left="1" right="1" top="1.5" bottom="1" header="1.5" footer="1"/>
  <pageSetup paperSize="9" scale="75" firstPageNumber="105" orientation="landscape" useFirstPageNumber="1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CK147"/>
  <sheetViews>
    <sheetView rightToLeft="1" view="pageBreakPreview" topLeftCell="A63" zoomScale="85" zoomScaleNormal="75" zoomScaleSheetLayoutView="85" workbookViewId="0">
      <selection activeCell="C17" sqref="C17"/>
    </sheetView>
  </sheetViews>
  <sheetFormatPr defaultRowHeight="12.75"/>
  <cols>
    <col min="1" max="1" width="7.42578125" style="193" customWidth="1"/>
    <col min="2" max="2" width="8.7109375" style="193" customWidth="1"/>
    <col min="3" max="15" width="9.5703125" style="193" customWidth="1"/>
    <col min="16" max="16" width="15.85546875" style="193" customWidth="1"/>
    <col min="17" max="17" width="10.42578125" style="193" customWidth="1"/>
    <col min="18" max="18" width="5.85546875" style="193" customWidth="1"/>
    <col min="19" max="19" width="8.28515625" style="193" customWidth="1"/>
    <col min="20" max="20" width="11.85546875" style="193" customWidth="1"/>
    <col min="21" max="21" width="8.85546875" style="193" customWidth="1"/>
    <col min="22" max="22" width="9.140625" style="193"/>
    <col min="23" max="24" width="10.140625" style="193" customWidth="1"/>
    <col min="25" max="25" width="8.42578125" style="193" customWidth="1"/>
    <col min="26" max="26" width="9" style="193" customWidth="1"/>
    <col min="27" max="27" width="10.140625" style="193" customWidth="1"/>
    <col min="28" max="28" width="8.5703125" style="193" customWidth="1"/>
    <col min="29" max="29" width="10.140625" style="193" customWidth="1"/>
    <col min="30" max="30" width="8.5703125" style="193" customWidth="1"/>
    <col min="31" max="31" width="8.42578125" style="193" customWidth="1"/>
    <col min="32" max="33" width="10.140625" style="193" customWidth="1"/>
    <col min="34" max="16384" width="9.140625" style="193"/>
  </cols>
  <sheetData>
    <row r="1" spans="1:89" ht="21" customHeight="1">
      <c r="A1" s="586" t="s">
        <v>908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  <c r="N1" s="586"/>
      <c r="O1" s="586"/>
      <c r="P1" s="586"/>
      <c r="Q1" s="586"/>
      <c r="S1" s="230"/>
      <c r="T1" s="230"/>
      <c r="U1" s="230"/>
      <c r="V1" s="230"/>
      <c r="W1" s="230"/>
      <c r="X1" s="230"/>
      <c r="Y1" s="230"/>
      <c r="Z1" s="230"/>
      <c r="AA1" s="230"/>
      <c r="AB1" s="230"/>
      <c r="AC1" s="230"/>
      <c r="AD1" s="230"/>
      <c r="AE1" s="230"/>
      <c r="AF1" s="230"/>
      <c r="AG1" s="230"/>
      <c r="AH1" s="230"/>
      <c r="AI1" s="230"/>
      <c r="AJ1" s="230"/>
      <c r="AK1" s="230"/>
      <c r="AL1" s="230"/>
      <c r="AM1" s="230"/>
      <c r="AN1" s="230"/>
      <c r="AO1" s="230"/>
      <c r="AP1" s="230"/>
      <c r="AQ1" s="230"/>
      <c r="AR1" s="230"/>
      <c r="AS1" s="230"/>
      <c r="AT1" s="230"/>
      <c r="AU1" s="230"/>
      <c r="AV1" s="230"/>
      <c r="AW1" s="230"/>
      <c r="AX1" s="230"/>
      <c r="AY1" s="230"/>
      <c r="AZ1" s="230"/>
      <c r="BA1" s="230"/>
      <c r="BB1" s="230"/>
      <c r="BC1" s="230"/>
      <c r="BD1" s="230"/>
      <c r="BE1" s="230"/>
      <c r="BF1" s="230"/>
      <c r="BG1" s="230"/>
      <c r="BH1" s="230"/>
      <c r="BI1" s="230"/>
      <c r="BJ1" s="230"/>
      <c r="BK1" s="230"/>
      <c r="BL1" s="230"/>
      <c r="BM1" s="230"/>
      <c r="BN1" s="230"/>
      <c r="BO1" s="230"/>
      <c r="BP1" s="230"/>
      <c r="BQ1" s="230"/>
      <c r="BR1" s="230"/>
      <c r="BS1" s="230"/>
      <c r="BT1" s="230"/>
      <c r="BU1" s="230"/>
      <c r="BV1" s="230"/>
      <c r="BW1" s="230"/>
      <c r="BX1" s="230"/>
      <c r="BY1" s="230"/>
      <c r="BZ1" s="230"/>
      <c r="CA1" s="230"/>
      <c r="CB1" s="230"/>
      <c r="CC1" s="230"/>
      <c r="CD1" s="230"/>
      <c r="CE1" s="230"/>
      <c r="CF1" s="230"/>
      <c r="CG1" s="230"/>
      <c r="CH1" s="230"/>
      <c r="CI1" s="230"/>
      <c r="CJ1" s="230"/>
      <c r="CK1" s="230"/>
    </row>
    <row r="2" spans="1:89" ht="27" customHeight="1">
      <c r="A2" s="610" t="s">
        <v>909</v>
      </c>
      <c r="B2" s="610"/>
      <c r="C2" s="610"/>
      <c r="D2" s="610"/>
      <c r="E2" s="610"/>
      <c r="F2" s="610"/>
      <c r="G2" s="610"/>
      <c r="H2" s="610"/>
      <c r="I2" s="610"/>
      <c r="J2" s="610"/>
      <c r="K2" s="610"/>
      <c r="L2" s="610"/>
      <c r="M2" s="610"/>
      <c r="N2" s="610"/>
      <c r="O2" s="610"/>
      <c r="P2" s="610"/>
      <c r="Q2" s="610"/>
      <c r="R2" s="636"/>
      <c r="S2" s="636"/>
      <c r="T2" s="636"/>
      <c r="U2" s="636"/>
      <c r="V2" s="636"/>
      <c r="W2" s="636"/>
      <c r="X2" s="636"/>
      <c r="Y2" s="636"/>
      <c r="Z2" s="636"/>
      <c r="AA2" s="636"/>
      <c r="AB2" s="230"/>
      <c r="AC2" s="230"/>
      <c r="AD2" s="230"/>
      <c r="AE2" s="230"/>
      <c r="AF2" s="230"/>
      <c r="AG2" s="230"/>
      <c r="AH2" s="230"/>
      <c r="AI2" s="230"/>
      <c r="AJ2" s="230"/>
      <c r="AK2" s="230"/>
      <c r="AL2" s="230"/>
      <c r="AM2" s="230"/>
      <c r="AN2" s="230"/>
      <c r="AO2" s="230"/>
      <c r="AP2" s="230"/>
      <c r="AQ2" s="230"/>
      <c r="AR2" s="230"/>
      <c r="AS2" s="230"/>
      <c r="AT2" s="230"/>
      <c r="AU2" s="230"/>
      <c r="AV2" s="230"/>
      <c r="AW2" s="230"/>
      <c r="AX2" s="230"/>
      <c r="AY2" s="230"/>
      <c r="AZ2" s="230"/>
      <c r="BA2" s="230"/>
      <c r="BB2" s="230"/>
      <c r="BC2" s="230"/>
      <c r="BD2" s="230"/>
      <c r="BE2" s="230"/>
      <c r="BF2" s="230"/>
      <c r="BG2" s="230"/>
      <c r="BH2" s="230"/>
      <c r="BI2" s="230"/>
      <c r="BJ2" s="230"/>
      <c r="BK2" s="230"/>
      <c r="BL2" s="230"/>
      <c r="BM2" s="230"/>
      <c r="BN2" s="230"/>
      <c r="BO2" s="230"/>
      <c r="BP2" s="230"/>
      <c r="BQ2" s="230"/>
      <c r="BR2" s="230"/>
      <c r="BS2" s="230"/>
      <c r="BT2" s="230"/>
      <c r="BU2" s="230"/>
      <c r="BV2" s="230"/>
      <c r="BW2" s="230"/>
      <c r="BX2" s="230"/>
      <c r="BY2" s="230"/>
      <c r="BZ2" s="230"/>
      <c r="CA2" s="230"/>
      <c r="CB2" s="230"/>
      <c r="CC2" s="230"/>
      <c r="CD2" s="230"/>
      <c r="CE2" s="230"/>
      <c r="CF2" s="230"/>
      <c r="CG2" s="230"/>
      <c r="CH2" s="230"/>
      <c r="CI2" s="230"/>
      <c r="CJ2" s="230"/>
      <c r="CK2" s="230"/>
    </row>
    <row r="3" spans="1:89" ht="21" customHeight="1" thickBot="1">
      <c r="A3" s="681" t="s">
        <v>910</v>
      </c>
      <c r="B3" s="681"/>
      <c r="C3" s="681"/>
      <c r="D3" s="645"/>
      <c r="E3" s="645"/>
      <c r="F3" s="645"/>
      <c r="G3" s="645"/>
      <c r="H3" s="645"/>
      <c r="I3" s="645"/>
      <c r="J3" s="645"/>
      <c r="K3" s="645"/>
      <c r="L3" s="645"/>
      <c r="M3" s="645"/>
      <c r="N3" s="645"/>
      <c r="O3" s="645"/>
      <c r="P3" s="691" t="s">
        <v>911</v>
      </c>
      <c r="Q3" s="691"/>
      <c r="R3" s="230"/>
      <c r="S3" s="230"/>
      <c r="T3" s="230"/>
      <c r="U3" s="230"/>
      <c r="V3" s="230"/>
      <c r="W3" s="230"/>
      <c r="X3" s="230"/>
      <c r="Y3" s="230"/>
      <c r="Z3" s="230"/>
      <c r="AA3" s="230"/>
      <c r="AB3" s="701"/>
      <c r="AC3" s="701"/>
      <c r="AD3" s="701"/>
      <c r="AE3" s="701"/>
      <c r="AF3" s="701"/>
      <c r="AG3" s="701"/>
      <c r="AH3" s="701"/>
      <c r="AI3" s="701"/>
      <c r="AJ3" s="701"/>
      <c r="AK3" s="701"/>
      <c r="AL3" s="701"/>
      <c r="AM3" s="701"/>
      <c r="AN3" s="701"/>
      <c r="AO3" s="701"/>
      <c r="AP3" s="701"/>
      <c r="AQ3" s="701"/>
      <c r="AR3" s="701"/>
      <c r="AS3" s="701"/>
      <c r="AT3" s="701"/>
      <c r="AU3" s="701"/>
      <c r="AV3" s="701"/>
      <c r="AW3" s="701"/>
      <c r="AX3" s="701"/>
      <c r="AY3" s="701"/>
      <c r="AZ3" s="701"/>
      <c r="BA3" s="701"/>
      <c r="BB3" s="701"/>
      <c r="BC3" s="701"/>
      <c r="BD3" s="701"/>
      <c r="BE3" s="701"/>
      <c r="BF3" s="701"/>
      <c r="BG3" s="701"/>
      <c r="BH3" s="701"/>
      <c r="BI3" s="701"/>
      <c r="BJ3" s="701"/>
      <c r="BK3" s="701"/>
      <c r="BL3" s="701"/>
      <c r="BM3" s="701"/>
      <c r="BN3" s="701"/>
      <c r="BO3" s="701"/>
      <c r="BP3" s="701"/>
      <c r="BQ3" s="701"/>
      <c r="BR3" s="701"/>
      <c r="BS3" s="701"/>
      <c r="BT3" s="701"/>
      <c r="BU3" s="701"/>
      <c r="BV3" s="701"/>
      <c r="BW3" s="701"/>
      <c r="BX3" s="701"/>
      <c r="BY3" s="701"/>
      <c r="BZ3" s="701"/>
      <c r="CA3" s="701"/>
      <c r="CB3" s="701"/>
      <c r="CC3" s="701"/>
      <c r="CD3" s="701"/>
      <c r="CE3" s="701"/>
      <c r="CF3" s="230"/>
      <c r="CG3" s="230"/>
      <c r="CH3" s="230"/>
      <c r="CI3" s="230"/>
      <c r="CJ3" s="230"/>
      <c r="CK3" s="230"/>
    </row>
    <row r="4" spans="1:89" s="893" customFormat="1" ht="17.25" customHeight="1" thickTop="1">
      <c r="A4" s="389" t="s">
        <v>912</v>
      </c>
      <c r="B4" s="389"/>
      <c r="C4" s="389"/>
      <c r="D4" s="389"/>
      <c r="E4" s="389"/>
      <c r="F4" s="389"/>
      <c r="G4" s="389"/>
      <c r="H4" s="389"/>
      <c r="I4" s="389"/>
      <c r="J4" s="389"/>
      <c r="K4" s="389"/>
      <c r="L4" s="389"/>
      <c r="M4" s="389"/>
      <c r="N4" s="389"/>
      <c r="O4" s="389"/>
      <c r="P4" s="389"/>
      <c r="Q4" s="389"/>
      <c r="S4" s="923"/>
      <c r="T4" s="701"/>
      <c r="U4" s="701"/>
      <c r="V4" s="701"/>
      <c r="W4" s="701"/>
      <c r="X4" s="701"/>
      <c r="Y4" s="701"/>
      <c r="Z4" s="701"/>
      <c r="AA4" s="701"/>
      <c r="AB4" s="701"/>
      <c r="AC4" s="701"/>
      <c r="AD4" s="701"/>
      <c r="AE4" s="701"/>
      <c r="AF4" s="701"/>
      <c r="AG4" s="701"/>
      <c r="AH4" s="701"/>
      <c r="AI4" s="701"/>
      <c r="AJ4" s="701"/>
      <c r="AK4" s="701"/>
      <c r="AL4" s="701"/>
      <c r="AM4" s="701"/>
      <c r="AN4" s="701"/>
      <c r="AO4" s="701"/>
      <c r="AP4" s="701"/>
      <c r="AQ4" s="701"/>
      <c r="AR4" s="701"/>
      <c r="AS4" s="701"/>
      <c r="AT4" s="701"/>
      <c r="AU4" s="701"/>
      <c r="AV4" s="701"/>
      <c r="AW4" s="701"/>
      <c r="AX4" s="701"/>
      <c r="AY4" s="701"/>
      <c r="AZ4" s="701"/>
      <c r="BA4" s="701"/>
      <c r="BB4" s="701"/>
      <c r="BC4" s="701"/>
      <c r="BD4" s="701"/>
      <c r="BE4" s="701"/>
      <c r="BF4" s="701"/>
      <c r="BG4" s="701"/>
      <c r="BH4" s="701"/>
      <c r="BI4" s="701"/>
      <c r="BJ4" s="701"/>
      <c r="BK4" s="701"/>
      <c r="BL4" s="701"/>
      <c r="BM4" s="701"/>
      <c r="BN4" s="701"/>
      <c r="BO4" s="701"/>
      <c r="BP4" s="701"/>
      <c r="BQ4" s="701"/>
      <c r="BR4" s="701"/>
      <c r="BS4" s="701"/>
      <c r="BT4" s="701"/>
      <c r="BU4" s="701"/>
      <c r="BV4" s="701"/>
      <c r="BW4" s="701"/>
      <c r="BX4" s="701"/>
      <c r="BY4" s="701"/>
      <c r="BZ4" s="701"/>
      <c r="CA4" s="701"/>
      <c r="CB4" s="701"/>
      <c r="CC4" s="701"/>
      <c r="CD4" s="701"/>
      <c r="CE4" s="701"/>
      <c r="CF4" s="923"/>
      <c r="CG4" s="923"/>
      <c r="CH4" s="923"/>
      <c r="CI4" s="923"/>
      <c r="CJ4" s="923"/>
      <c r="CK4" s="923"/>
    </row>
    <row r="5" spans="1:89" s="893" customFormat="1" ht="18.75" customHeight="1">
      <c r="A5" s="390" t="s">
        <v>84</v>
      </c>
      <c r="B5" s="390"/>
      <c r="C5" s="390" t="s">
        <v>913</v>
      </c>
      <c r="D5" s="390"/>
      <c r="E5" s="390"/>
      <c r="F5" s="390"/>
      <c r="G5" s="390"/>
      <c r="H5" s="390"/>
      <c r="I5" s="390"/>
      <c r="J5" s="390"/>
      <c r="K5" s="390"/>
      <c r="L5" s="390"/>
      <c r="M5" s="390"/>
      <c r="N5" s="390"/>
      <c r="O5" s="390"/>
      <c r="P5" s="390" t="s">
        <v>206</v>
      </c>
      <c r="Q5" s="390"/>
      <c r="S5" s="923"/>
      <c r="T5" s="701"/>
      <c r="U5" s="701"/>
      <c r="V5" s="701"/>
      <c r="W5" s="701"/>
      <c r="X5" s="701"/>
      <c r="Y5" s="701"/>
      <c r="Z5" s="701"/>
      <c r="AA5" s="701"/>
      <c r="AB5" s="701"/>
      <c r="AC5" s="701"/>
      <c r="AD5" s="701"/>
      <c r="AE5" s="701"/>
      <c r="AF5" s="701"/>
      <c r="AG5" s="701"/>
      <c r="AH5" s="701"/>
      <c r="AI5" s="701"/>
      <c r="AJ5" s="701"/>
      <c r="AK5" s="701"/>
      <c r="AL5" s="701"/>
      <c r="AM5" s="701"/>
      <c r="AN5" s="701"/>
      <c r="AO5" s="701"/>
      <c r="AP5" s="701"/>
      <c r="AQ5" s="701"/>
      <c r="AR5" s="701"/>
      <c r="AS5" s="701"/>
      <c r="AT5" s="701"/>
      <c r="AU5" s="701"/>
      <c r="AV5" s="701"/>
      <c r="AW5" s="701"/>
      <c r="AX5" s="701"/>
      <c r="AY5" s="701"/>
      <c r="AZ5" s="701"/>
      <c r="BA5" s="701"/>
      <c r="BB5" s="701"/>
      <c r="BC5" s="701"/>
      <c r="BD5" s="701"/>
      <c r="BE5" s="701"/>
      <c r="BF5" s="701"/>
      <c r="BG5" s="701"/>
      <c r="BH5" s="701"/>
      <c r="BI5" s="701"/>
      <c r="BJ5" s="701"/>
      <c r="BK5" s="701"/>
      <c r="BL5" s="701"/>
      <c r="BM5" s="701"/>
      <c r="BN5" s="701"/>
      <c r="BO5" s="701"/>
      <c r="BP5" s="701"/>
      <c r="BQ5" s="701"/>
      <c r="BR5" s="701"/>
      <c r="BS5" s="701"/>
      <c r="BT5" s="701"/>
      <c r="BU5" s="701"/>
      <c r="BV5" s="701"/>
      <c r="BW5" s="701"/>
      <c r="BX5" s="701"/>
      <c r="BY5" s="701"/>
      <c r="BZ5" s="701"/>
      <c r="CA5" s="701"/>
      <c r="CB5" s="701"/>
      <c r="CC5" s="701"/>
      <c r="CD5" s="701"/>
      <c r="CE5" s="701"/>
      <c r="CF5" s="923"/>
      <c r="CG5" s="923"/>
      <c r="CH5" s="923"/>
      <c r="CI5" s="923"/>
      <c r="CJ5" s="923"/>
      <c r="CK5" s="923"/>
    </row>
    <row r="6" spans="1:89" s="893" customFormat="1" ht="15.75" customHeight="1">
      <c r="A6" s="390"/>
      <c r="B6" s="390"/>
      <c r="C6" s="390" t="s">
        <v>12</v>
      </c>
      <c r="D6" s="390"/>
      <c r="E6" s="390" t="s">
        <v>13</v>
      </c>
      <c r="F6" s="390"/>
      <c r="G6" s="390" t="s">
        <v>14</v>
      </c>
      <c r="H6" s="390"/>
      <c r="I6" s="390" t="s">
        <v>15</v>
      </c>
      <c r="J6" s="390"/>
      <c r="K6" s="390" t="s">
        <v>16</v>
      </c>
      <c r="L6" s="390"/>
      <c r="M6" s="390" t="s">
        <v>17</v>
      </c>
      <c r="N6" s="390"/>
      <c r="O6" s="390"/>
      <c r="P6" s="390"/>
      <c r="Q6" s="390"/>
      <c r="S6" s="923"/>
      <c r="T6" s="711"/>
      <c r="U6" s="711"/>
      <c r="V6" s="711"/>
      <c r="W6" s="711"/>
      <c r="X6" s="711"/>
      <c r="Y6" s="711"/>
      <c r="Z6" s="711"/>
      <c r="AA6" s="711"/>
      <c r="AB6" s="711"/>
      <c r="AC6" s="711"/>
      <c r="AD6" s="711"/>
      <c r="AE6" s="711"/>
      <c r="AF6" s="711"/>
      <c r="AG6" s="711"/>
      <c r="AH6" s="711"/>
      <c r="AI6" s="711"/>
      <c r="AJ6" s="711"/>
      <c r="AK6" s="711"/>
      <c r="AL6" s="711"/>
      <c r="AM6" s="711"/>
      <c r="AN6" s="711"/>
      <c r="AO6" s="711"/>
      <c r="AP6" s="711"/>
      <c r="AQ6" s="711"/>
      <c r="AR6" s="711"/>
      <c r="AS6" s="711"/>
      <c r="AT6" s="711"/>
      <c r="AU6" s="711"/>
      <c r="AV6" s="711"/>
      <c r="AW6" s="711"/>
      <c r="AX6" s="711"/>
      <c r="AY6" s="711"/>
      <c r="AZ6" s="711"/>
      <c r="BA6" s="711"/>
      <c r="BB6" s="711"/>
      <c r="BC6" s="711"/>
      <c r="BD6" s="711"/>
      <c r="BE6" s="711"/>
      <c r="BF6" s="711"/>
      <c r="BG6" s="711"/>
      <c r="BH6" s="711"/>
      <c r="BI6" s="711"/>
      <c r="BJ6" s="711"/>
      <c r="BK6" s="711"/>
      <c r="BL6" s="711"/>
      <c r="BM6" s="711"/>
      <c r="BN6" s="711"/>
      <c r="BO6" s="711"/>
      <c r="BP6" s="711"/>
      <c r="BQ6" s="711"/>
      <c r="BR6" s="711"/>
      <c r="BS6" s="711"/>
      <c r="BT6" s="711"/>
      <c r="BU6" s="711"/>
      <c r="BV6" s="711"/>
      <c r="BW6" s="711"/>
      <c r="BX6" s="711"/>
      <c r="BY6" s="711"/>
      <c r="BZ6" s="711"/>
      <c r="CA6" s="711"/>
      <c r="CB6" s="711"/>
      <c r="CC6" s="711"/>
      <c r="CD6" s="711"/>
      <c r="CE6" s="711"/>
      <c r="CF6" s="923"/>
      <c r="CG6" s="923"/>
      <c r="CH6" s="923"/>
      <c r="CI6" s="923"/>
      <c r="CJ6" s="923"/>
      <c r="CK6" s="923"/>
    </row>
    <row r="7" spans="1:89" s="893" customFormat="1" ht="19.5" customHeight="1">
      <c r="A7" s="390"/>
      <c r="B7" s="390"/>
      <c r="C7" s="390" t="s">
        <v>235</v>
      </c>
      <c r="D7" s="390"/>
      <c r="E7" s="390" t="s">
        <v>236</v>
      </c>
      <c r="F7" s="390"/>
      <c r="G7" s="390" t="s">
        <v>237</v>
      </c>
      <c r="H7" s="390"/>
      <c r="I7" s="390" t="s">
        <v>238</v>
      </c>
      <c r="J7" s="390"/>
      <c r="K7" s="390" t="s">
        <v>239</v>
      </c>
      <c r="L7" s="390"/>
      <c r="M7" s="356"/>
      <c r="N7" s="356" t="s">
        <v>201</v>
      </c>
      <c r="O7" s="356"/>
      <c r="P7" s="390"/>
      <c r="Q7" s="390"/>
      <c r="S7" s="923"/>
      <c r="T7" s="711"/>
      <c r="U7" s="711"/>
      <c r="V7" s="711"/>
      <c r="W7" s="711"/>
      <c r="X7" s="711"/>
      <c r="Y7" s="711"/>
      <c r="Z7" s="711"/>
      <c r="AA7" s="711"/>
      <c r="AB7" s="711"/>
      <c r="AC7" s="711"/>
      <c r="AD7" s="711"/>
      <c r="AE7" s="711"/>
      <c r="AF7" s="711"/>
      <c r="AG7" s="711"/>
      <c r="AH7" s="711"/>
      <c r="AI7" s="711"/>
      <c r="AJ7" s="711"/>
      <c r="AK7" s="711"/>
      <c r="AL7" s="711"/>
      <c r="AM7" s="711"/>
      <c r="AN7" s="711"/>
      <c r="AO7" s="711"/>
      <c r="AP7" s="711"/>
      <c r="AQ7" s="711"/>
      <c r="AR7" s="711"/>
      <c r="AS7" s="711"/>
      <c r="AT7" s="711"/>
      <c r="AU7" s="711"/>
      <c r="AV7" s="711"/>
      <c r="AW7" s="711"/>
      <c r="AX7" s="711"/>
      <c r="AY7" s="711"/>
      <c r="AZ7" s="711"/>
      <c r="BA7" s="711"/>
      <c r="BB7" s="711"/>
      <c r="BC7" s="711"/>
      <c r="BD7" s="711"/>
      <c r="BE7" s="711"/>
      <c r="BF7" s="711"/>
      <c r="BG7" s="711"/>
      <c r="BH7" s="711"/>
      <c r="BI7" s="711"/>
      <c r="BJ7" s="711"/>
      <c r="BK7" s="711"/>
      <c r="BL7" s="711"/>
      <c r="BM7" s="711"/>
      <c r="BN7" s="711"/>
      <c r="BO7" s="711"/>
      <c r="BP7" s="711"/>
      <c r="BQ7" s="711"/>
      <c r="BR7" s="711"/>
      <c r="BS7" s="711"/>
      <c r="BT7" s="711"/>
      <c r="BU7" s="711"/>
      <c r="BV7" s="711"/>
      <c r="BW7" s="711"/>
      <c r="BX7" s="711"/>
      <c r="BY7" s="711"/>
      <c r="BZ7" s="711"/>
      <c r="CA7" s="711"/>
      <c r="CB7" s="711"/>
      <c r="CC7" s="711"/>
      <c r="CD7" s="711"/>
      <c r="CE7" s="711"/>
      <c r="CF7" s="923"/>
      <c r="CG7" s="923"/>
      <c r="CH7" s="923"/>
      <c r="CI7" s="923"/>
      <c r="CJ7" s="923"/>
      <c r="CK7" s="923"/>
    </row>
    <row r="8" spans="1:89" s="893" customFormat="1" ht="16.5" customHeight="1">
      <c r="A8" s="390"/>
      <c r="B8" s="390"/>
      <c r="C8" s="357" t="s">
        <v>5</v>
      </c>
      <c r="D8" s="357" t="s">
        <v>91</v>
      </c>
      <c r="E8" s="357" t="s">
        <v>5</v>
      </c>
      <c r="F8" s="357" t="s">
        <v>91</v>
      </c>
      <c r="G8" s="357" t="s">
        <v>5</v>
      </c>
      <c r="H8" s="357" t="s">
        <v>91</v>
      </c>
      <c r="I8" s="357" t="s">
        <v>5</v>
      </c>
      <c r="J8" s="357" t="s">
        <v>91</v>
      </c>
      <c r="K8" s="357" t="s">
        <v>5</v>
      </c>
      <c r="L8" s="357" t="s">
        <v>91</v>
      </c>
      <c r="M8" s="357" t="s">
        <v>5</v>
      </c>
      <c r="N8" s="357" t="s">
        <v>91</v>
      </c>
      <c r="O8" s="357" t="s">
        <v>4</v>
      </c>
      <c r="P8" s="390"/>
      <c r="Q8" s="390"/>
      <c r="S8" s="923"/>
      <c r="T8" s="358"/>
      <c r="U8" s="358"/>
      <c r="V8" s="358"/>
      <c r="W8" s="358"/>
      <c r="X8" s="358"/>
      <c r="Y8" s="358"/>
      <c r="Z8" s="358"/>
      <c r="AA8" s="358"/>
      <c r="AB8" s="358"/>
      <c r="AC8" s="358"/>
      <c r="AD8" s="358"/>
      <c r="AE8" s="358"/>
      <c r="AF8" s="358"/>
      <c r="AG8" s="358"/>
      <c r="AH8" s="358"/>
      <c r="AI8" s="358"/>
      <c r="AJ8" s="358"/>
      <c r="AK8" s="358"/>
      <c r="AL8" s="358"/>
      <c r="AM8" s="358"/>
      <c r="AN8" s="358"/>
      <c r="AO8" s="358"/>
      <c r="AP8" s="358"/>
      <c r="AQ8" s="358"/>
      <c r="AR8" s="358"/>
      <c r="AS8" s="358"/>
      <c r="AT8" s="358"/>
      <c r="AU8" s="358"/>
      <c r="AV8" s="358"/>
      <c r="AW8" s="358"/>
      <c r="AX8" s="358"/>
      <c r="AY8" s="358"/>
      <c r="AZ8" s="358"/>
      <c r="BA8" s="358"/>
      <c r="BB8" s="358"/>
      <c r="BC8" s="358"/>
      <c r="BD8" s="358"/>
      <c r="BE8" s="358"/>
      <c r="BF8" s="358"/>
      <c r="BG8" s="358"/>
      <c r="BH8" s="358"/>
      <c r="BI8" s="358"/>
      <c r="BJ8" s="358"/>
      <c r="BK8" s="358"/>
      <c r="BL8" s="358"/>
      <c r="BM8" s="358"/>
      <c r="BN8" s="358"/>
      <c r="BO8" s="588"/>
      <c r="BP8" s="588"/>
      <c r="BQ8" s="588"/>
      <c r="BR8" s="588"/>
      <c r="BS8" s="588"/>
      <c r="BT8" s="588"/>
      <c r="BU8" s="588"/>
      <c r="BV8" s="588"/>
      <c r="BW8" s="588"/>
      <c r="BX8" s="588"/>
      <c r="BY8" s="588"/>
      <c r="BZ8" s="588"/>
      <c r="CA8" s="588"/>
      <c r="CB8" s="588"/>
      <c r="CC8" s="588"/>
      <c r="CD8" s="588"/>
      <c r="CE8" s="588"/>
      <c r="CF8" s="923"/>
      <c r="CG8" s="923"/>
      <c r="CH8" s="923"/>
      <c r="CI8" s="923"/>
      <c r="CJ8" s="923"/>
      <c r="CK8" s="923"/>
    </row>
    <row r="9" spans="1:89" s="750" customFormat="1" ht="45.75" customHeight="1" thickBot="1">
      <c r="A9" s="391"/>
      <c r="B9" s="391"/>
      <c r="C9" s="618" t="s">
        <v>198</v>
      </c>
      <c r="D9" s="618" t="s">
        <v>233</v>
      </c>
      <c r="E9" s="618" t="s">
        <v>198</v>
      </c>
      <c r="F9" s="618" t="s">
        <v>233</v>
      </c>
      <c r="G9" s="618" t="s">
        <v>198</v>
      </c>
      <c r="H9" s="618" t="s">
        <v>233</v>
      </c>
      <c r="I9" s="618" t="s">
        <v>198</v>
      </c>
      <c r="J9" s="618" t="s">
        <v>233</v>
      </c>
      <c r="K9" s="618" t="s">
        <v>198</v>
      </c>
      <c r="L9" s="618" t="s">
        <v>233</v>
      </c>
      <c r="M9" s="618" t="s">
        <v>198</v>
      </c>
      <c r="N9" s="618" t="s">
        <v>233</v>
      </c>
      <c r="O9" s="618" t="s">
        <v>201</v>
      </c>
      <c r="P9" s="391"/>
      <c r="Q9" s="391"/>
      <c r="S9" s="749"/>
      <c r="T9" s="958"/>
      <c r="U9" s="958"/>
      <c r="V9" s="958"/>
      <c r="W9" s="958"/>
      <c r="X9" s="958"/>
      <c r="Y9" s="958"/>
      <c r="Z9" s="958"/>
      <c r="AA9" s="958"/>
      <c r="AB9" s="958"/>
      <c r="AC9" s="958"/>
      <c r="AD9" s="958"/>
      <c r="AE9" s="958"/>
      <c r="AF9" s="958"/>
      <c r="AG9" s="958"/>
      <c r="AH9" s="958"/>
      <c r="AI9" s="958"/>
      <c r="AJ9" s="958"/>
      <c r="AK9" s="958"/>
      <c r="AL9" s="958"/>
      <c r="AM9" s="958"/>
      <c r="AN9" s="958"/>
      <c r="AO9" s="958"/>
      <c r="AP9" s="958"/>
      <c r="AQ9" s="958"/>
      <c r="AR9" s="958"/>
      <c r="AS9" s="958"/>
      <c r="AT9" s="958"/>
      <c r="AU9" s="958"/>
      <c r="AV9" s="958"/>
      <c r="AW9" s="958"/>
      <c r="AX9" s="958"/>
      <c r="AY9" s="958"/>
      <c r="AZ9" s="958"/>
      <c r="BA9" s="958"/>
      <c r="BB9" s="958"/>
      <c r="BC9" s="958"/>
      <c r="BD9" s="958"/>
      <c r="BE9" s="958"/>
      <c r="BF9" s="958"/>
      <c r="BG9" s="958"/>
      <c r="BH9" s="958"/>
      <c r="BI9" s="958"/>
      <c r="BJ9" s="958"/>
      <c r="BK9" s="958"/>
      <c r="BL9" s="958"/>
      <c r="BM9" s="958"/>
      <c r="BN9" s="958"/>
      <c r="BO9" s="1035"/>
      <c r="BP9" s="1035"/>
      <c r="BQ9" s="1035"/>
      <c r="BR9" s="1035"/>
      <c r="BS9" s="1035"/>
      <c r="BT9" s="1035"/>
      <c r="BU9" s="1035"/>
      <c r="BV9" s="1035"/>
      <c r="BW9" s="1035"/>
      <c r="BX9" s="1035"/>
      <c r="BY9" s="1035"/>
      <c r="BZ9" s="1035"/>
      <c r="CA9" s="1035"/>
      <c r="CB9" s="1035"/>
      <c r="CC9" s="1035"/>
      <c r="CD9" s="1035"/>
      <c r="CE9" s="1035"/>
      <c r="CF9" s="749"/>
      <c r="CG9" s="749"/>
      <c r="CH9" s="749"/>
      <c r="CI9" s="749"/>
      <c r="CJ9" s="749"/>
      <c r="CK9" s="749"/>
    </row>
    <row r="10" spans="1:89" ht="15.95" customHeight="1">
      <c r="A10" s="631" t="s">
        <v>382</v>
      </c>
      <c r="B10" s="631"/>
      <c r="C10" s="632">
        <v>2</v>
      </c>
      <c r="D10" s="632">
        <v>7</v>
      </c>
      <c r="E10" s="632">
        <v>9</v>
      </c>
      <c r="F10" s="632">
        <v>11</v>
      </c>
      <c r="G10" s="632">
        <v>15</v>
      </c>
      <c r="H10" s="632">
        <v>13</v>
      </c>
      <c r="I10" s="632">
        <v>18</v>
      </c>
      <c r="J10" s="632">
        <v>10</v>
      </c>
      <c r="K10" s="632">
        <v>18</v>
      </c>
      <c r="L10" s="632">
        <v>13</v>
      </c>
      <c r="M10" s="622">
        <f>SUM(K10,I10,G10,E10,C10)</f>
        <v>62</v>
      </c>
      <c r="N10" s="622">
        <f>SUM(L10,J10,H10,F10,D10)</f>
        <v>54</v>
      </c>
      <c r="O10" s="632">
        <f>SUM(M10:N10)</f>
        <v>116</v>
      </c>
      <c r="P10" s="779" t="s">
        <v>380</v>
      </c>
      <c r="Q10" s="779"/>
      <c r="S10" s="230"/>
      <c r="T10" s="358"/>
      <c r="U10" s="358"/>
      <c r="V10" s="647"/>
      <c r="W10" s="647"/>
      <c r="X10" s="647"/>
      <c r="Y10" s="647"/>
      <c r="Z10" s="647"/>
      <c r="AA10" s="647"/>
      <c r="AB10" s="647"/>
      <c r="AC10" s="647"/>
      <c r="AD10" s="647"/>
      <c r="AE10" s="647"/>
      <c r="AF10" s="647"/>
      <c r="AG10" s="647"/>
      <c r="AH10" s="647"/>
      <c r="AI10" s="358"/>
      <c r="AJ10" s="358"/>
      <c r="AK10" s="647"/>
      <c r="AL10" s="647"/>
      <c r="AM10" s="647"/>
      <c r="AN10" s="647"/>
      <c r="AO10" s="647"/>
      <c r="AP10" s="647"/>
      <c r="AQ10" s="647"/>
      <c r="AR10" s="647"/>
      <c r="AS10" s="647"/>
      <c r="AT10" s="647"/>
      <c r="AU10" s="647"/>
      <c r="AV10" s="647"/>
      <c r="AW10" s="647"/>
      <c r="AX10" s="358"/>
      <c r="AY10" s="358"/>
      <c r="AZ10" s="647"/>
      <c r="BA10" s="647"/>
      <c r="BB10" s="647"/>
      <c r="BC10" s="647"/>
      <c r="BD10" s="647"/>
      <c r="BE10" s="647"/>
      <c r="BF10" s="647"/>
      <c r="BG10" s="647"/>
      <c r="BH10" s="647"/>
      <c r="BI10" s="647"/>
      <c r="BJ10" s="647"/>
      <c r="BK10" s="647"/>
      <c r="BL10" s="647"/>
      <c r="BM10" s="358"/>
      <c r="BN10" s="358"/>
      <c r="BO10" s="588"/>
      <c r="BP10" s="588"/>
      <c r="BQ10" s="588"/>
      <c r="BR10" s="588"/>
      <c r="BS10" s="588"/>
      <c r="BT10" s="588"/>
      <c r="BU10" s="588"/>
      <c r="BV10" s="588"/>
      <c r="BW10" s="588"/>
      <c r="BX10" s="588"/>
      <c r="BY10" s="588"/>
      <c r="BZ10" s="588"/>
      <c r="CA10" s="588"/>
      <c r="CB10" s="588"/>
      <c r="CC10" s="588"/>
      <c r="CD10" s="588"/>
      <c r="CE10" s="588"/>
      <c r="CF10" s="230"/>
      <c r="CG10" s="230"/>
      <c r="CH10" s="230"/>
      <c r="CI10" s="230"/>
      <c r="CJ10" s="230"/>
      <c r="CK10" s="230"/>
    </row>
    <row r="11" spans="1:89" ht="15.95" customHeight="1">
      <c r="A11" s="624" t="s">
        <v>387</v>
      </c>
      <c r="B11" s="624"/>
      <c r="C11" s="625">
        <v>11</v>
      </c>
      <c r="D11" s="625">
        <v>19</v>
      </c>
      <c r="E11" s="625">
        <v>19</v>
      </c>
      <c r="F11" s="625">
        <v>36</v>
      </c>
      <c r="G11" s="625">
        <v>22</v>
      </c>
      <c r="H11" s="625">
        <v>34</v>
      </c>
      <c r="I11" s="625">
        <v>19</v>
      </c>
      <c r="J11" s="625">
        <v>24</v>
      </c>
      <c r="K11" s="625">
        <v>9</v>
      </c>
      <c r="L11" s="625">
        <v>38</v>
      </c>
      <c r="M11" s="625">
        <f>SUM(K11,I11,G11,E11,C11)</f>
        <v>80</v>
      </c>
      <c r="N11" s="625">
        <f>SUM(L11,J11,H11,F11,D11)</f>
        <v>151</v>
      </c>
      <c r="O11" s="625">
        <f>SUM(M11:N11)</f>
        <v>231</v>
      </c>
      <c r="P11" s="473" t="s">
        <v>207</v>
      </c>
      <c r="Q11" s="473"/>
      <c r="S11" s="230"/>
      <c r="T11" s="358"/>
      <c r="U11" s="358"/>
      <c r="V11" s="647"/>
      <c r="W11" s="647"/>
      <c r="X11" s="647"/>
      <c r="Y11" s="647"/>
      <c r="Z11" s="647"/>
      <c r="AA11" s="647"/>
      <c r="AB11" s="647"/>
      <c r="AC11" s="647"/>
      <c r="AD11" s="647"/>
      <c r="AE11" s="647"/>
      <c r="AF11" s="647"/>
      <c r="AG11" s="647"/>
      <c r="AH11" s="647"/>
      <c r="AI11" s="358"/>
      <c r="AJ11" s="358"/>
      <c r="AK11" s="647"/>
      <c r="AL11" s="647"/>
      <c r="AM11" s="647"/>
      <c r="AN11" s="647"/>
      <c r="AO11" s="647"/>
      <c r="AP11" s="647"/>
      <c r="AQ11" s="647"/>
      <c r="AR11" s="647"/>
      <c r="AS11" s="647"/>
      <c r="AT11" s="647"/>
      <c r="AU11" s="647"/>
      <c r="AV11" s="647"/>
      <c r="AW11" s="647"/>
      <c r="AX11" s="358"/>
      <c r="AY11" s="358"/>
      <c r="AZ11" s="647"/>
      <c r="BA11" s="647"/>
      <c r="BB11" s="647"/>
      <c r="BC11" s="647"/>
      <c r="BD11" s="647"/>
      <c r="BE11" s="647"/>
      <c r="BF11" s="647"/>
      <c r="BG11" s="647"/>
      <c r="BH11" s="647"/>
      <c r="BI11" s="647"/>
      <c r="BJ11" s="647"/>
      <c r="BK11" s="647"/>
      <c r="BL11" s="647"/>
      <c r="BM11" s="358"/>
      <c r="BN11" s="358"/>
      <c r="BO11" s="588"/>
      <c r="BP11" s="588"/>
      <c r="BQ11" s="588"/>
      <c r="BR11" s="588"/>
      <c r="BS11" s="588"/>
      <c r="BT11" s="588"/>
      <c r="BU11" s="588"/>
      <c r="BV11" s="588"/>
      <c r="BW11" s="588"/>
      <c r="BX11" s="588"/>
      <c r="BY11" s="588"/>
      <c r="BZ11" s="588"/>
      <c r="CA11" s="588"/>
      <c r="CB11" s="588"/>
      <c r="CC11" s="588"/>
      <c r="CD11" s="588"/>
      <c r="CE11" s="588"/>
      <c r="CF11" s="230"/>
      <c r="CG11" s="230"/>
      <c r="CH11" s="230"/>
      <c r="CI11" s="230"/>
      <c r="CJ11" s="230"/>
      <c r="CK11" s="230"/>
    </row>
    <row r="12" spans="1:89" ht="15.95" customHeight="1">
      <c r="A12" s="624" t="s">
        <v>882</v>
      </c>
      <c r="B12" s="624"/>
      <c r="C12" s="625">
        <v>4</v>
      </c>
      <c r="D12" s="625">
        <v>25</v>
      </c>
      <c r="E12" s="625">
        <v>4</v>
      </c>
      <c r="F12" s="625">
        <v>29</v>
      </c>
      <c r="G12" s="625">
        <v>4</v>
      </c>
      <c r="H12" s="625">
        <v>30</v>
      </c>
      <c r="I12" s="625">
        <v>3</v>
      </c>
      <c r="J12" s="625">
        <v>21</v>
      </c>
      <c r="K12" s="625">
        <v>5</v>
      </c>
      <c r="L12" s="625">
        <v>12</v>
      </c>
      <c r="M12" s="625">
        <f t="shared" ref="M12:N29" si="0">SUM(K12,I12,G12,E12,C12)</f>
        <v>20</v>
      </c>
      <c r="N12" s="625">
        <f t="shared" si="0"/>
        <v>117</v>
      </c>
      <c r="O12" s="625">
        <f t="shared" ref="O12:O29" si="1">SUM(M12:N12)</f>
        <v>137</v>
      </c>
      <c r="P12" s="473" t="s">
        <v>208</v>
      </c>
      <c r="Q12" s="473"/>
      <c r="S12" s="230"/>
      <c r="T12" s="358"/>
      <c r="U12" s="358"/>
      <c r="V12" s="358"/>
      <c r="W12" s="358"/>
      <c r="X12" s="358"/>
      <c r="Y12" s="358"/>
      <c r="Z12" s="358"/>
      <c r="AA12" s="358"/>
      <c r="AB12" s="358"/>
      <c r="AC12" s="358"/>
      <c r="AD12" s="358"/>
      <c r="AE12" s="358"/>
      <c r="AF12" s="358"/>
      <c r="AG12" s="358"/>
      <c r="AH12" s="358"/>
      <c r="AI12" s="358"/>
      <c r="AJ12" s="358"/>
      <c r="AK12" s="358"/>
      <c r="AL12" s="358"/>
      <c r="AM12" s="358"/>
      <c r="AN12" s="358"/>
      <c r="AO12" s="358"/>
      <c r="AP12" s="358"/>
      <c r="AQ12" s="358"/>
      <c r="AR12" s="358"/>
      <c r="AS12" s="358"/>
      <c r="AT12" s="358"/>
      <c r="AU12" s="358"/>
      <c r="AV12" s="358"/>
      <c r="AW12" s="358"/>
      <c r="AX12" s="358"/>
      <c r="AY12" s="358"/>
      <c r="AZ12" s="358"/>
      <c r="BA12" s="358"/>
      <c r="BB12" s="358"/>
      <c r="BC12" s="358"/>
      <c r="BD12" s="358"/>
      <c r="BE12" s="358"/>
      <c r="BF12" s="358"/>
      <c r="BG12" s="358"/>
      <c r="BH12" s="358"/>
      <c r="BI12" s="358"/>
      <c r="BJ12" s="358"/>
      <c r="BK12" s="358"/>
      <c r="BL12" s="358"/>
      <c r="BM12" s="358"/>
      <c r="BN12" s="358"/>
      <c r="BO12" s="588"/>
      <c r="BP12" s="588"/>
      <c r="BQ12" s="588"/>
      <c r="BR12" s="588"/>
      <c r="BS12" s="588"/>
      <c r="BT12" s="588"/>
      <c r="BU12" s="588"/>
      <c r="BV12" s="588"/>
      <c r="BW12" s="588"/>
      <c r="BX12" s="588"/>
      <c r="BY12" s="588"/>
      <c r="BZ12" s="588"/>
      <c r="CA12" s="588"/>
      <c r="CB12" s="588"/>
      <c r="CC12" s="588"/>
      <c r="CD12" s="588"/>
      <c r="CE12" s="588"/>
      <c r="CF12" s="230"/>
      <c r="CG12" s="230"/>
      <c r="CH12" s="230"/>
      <c r="CI12" s="230"/>
      <c r="CJ12" s="230"/>
      <c r="CK12" s="230"/>
    </row>
    <row r="13" spans="1:89" ht="15.95" customHeight="1">
      <c r="A13" s="624" t="s">
        <v>883</v>
      </c>
      <c r="B13" s="624"/>
      <c r="C13" s="625">
        <v>7</v>
      </c>
      <c r="D13" s="625">
        <v>7</v>
      </c>
      <c r="E13" s="625">
        <v>10</v>
      </c>
      <c r="F13" s="625">
        <v>16</v>
      </c>
      <c r="G13" s="625">
        <v>13</v>
      </c>
      <c r="H13" s="625">
        <v>10</v>
      </c>
      <c r="I13" s="625">
        <v>12</v>
      </c>
      <c r="J13" s="625">
        <v>2</v>
      </c>
      <c r="K13" s="625">
        <v>4</v>
      </c>
      <c r="L13" s="625">
        <v>11</v>
      </c>
      <c r="M13" s="625">
        <f t="shared" si="0"/>
        <v>46</v>
      </c>
      <c r="N13" s="625">
        <f t="shared" si="0"/>
        <v>46</v>
      </c>
      <c r="O13" s="625">
        <f t="shared" si="1"/>
        <v>92</v>
      </c>
      <c r="P13" s="473" t="s">
        <v>209</v>
      </c>
      <c r="Q13" s="473"/>
      <c r="S13" s="230"/>
      <c r="T13" s="358"/>
      <c r="U13" s="358"/>
      <c r="V13" s="358"/>
      <c r="W13" s="358"/>
      <c r="X13" s="358"/>
      <c r="Y13" s="358"/>
      <c r="Z13" s="358"/>
      <c r="AA13" s="358"/>
      <c r="AB13" s="358"/>
      <c r="AC13" s="358"/>
      <c r="AD13" s="358"/>
      <c r="AE13" s="358"/>
      <c r="AF13" s="358"/>
      <c r="AG13" s="358"/>
      <c r="AH13" s="358"/>
      <c r="AI13" s="358"/>
      <c r="AJ13" s="358"/>
      <c r="AK13" s="358"/>
      <c r="AL13" s="358"/>
      <c r="AM13" s="358"/>
      <c r="AN13" s="358"/>
      <c r="AO13" s="358"/>
      <c r="AP13" s="358"/>
      <c r="AQ13" s="358"/>
      <c r="AR13" s="358"/>
      <c r="AS13" s="358"/>
      <c r="AT13" s="358"/>
      <c r="AU13" s="358"/>
      <c r="AV13" s="358"/>
      <c r="AW13" s="358"/>
      <c r="AX13" s="358"/>
      <c r="AY13" s="358"/>
      <c r="AZ13" s="358"/>
      <c r="BA13" s="358"/>
      <c r="BB13" s="358"/>
      <c r="BC13" s="358"/>
      <c r="BD13" s="358"/>
      <c r="BE13" s="358"/>
      <c r="BF13" s="358"/>
      <c r="BG13" s="358"/>
      <c r="BH13" s="358"/>
      <c r="BI13" s="358"/>
      <c r="BJ13" s="358"/>
      <c r="BK13" s="358"/>
      <c r="BL13" s="358"/>
      <c r="BM13" s="358"/>
      <c r="BN13" s="358"/>
      <c r="BO13" s="588"/>
      <c r="BP13" s="588"/>
      <c r="BQ13" s="588"/>
      <c r="BR13" s="588"/>
      <c r="BS13" s="588"/>
      <c r="BT13" s="588"/>
      <c r="BU13" s="588"/>
      <c r="BV13" s="588"/>
      <c r="BW13" s="588"/>
      <c r="BX13" s="588"/>
      <c r="BY13" s="588"/>
      <c r="BZ13" s="588"/>
      <c r="CA13" s="588"/>
      <c r="CB13" s="588"/>
      <c r="CC13" s="588"/>
      <c r="CD13" s="588"/>
      <c r="CE13" s="588"/>
      <c r="CF13" s="230"/>
      <c r="CG13" s="230"/>
      <c r="CH13" s="230"/>
      <c r="CI13" s="230"/>
      <c r="CJ13" s="230"/>
      <c r="CK13" s="230"/>
    </row>
    <row r="14" spans="1:89" ht="15.95" customHeight="1">
      <c r="A14" s="627" t="s">
        <v>8</v>
      </c>
      <c r="B14" s="778" t="s">
        <v>69</v>
      </c>
      <c r="C14" s="625">
        <v>22</v>
      </c>
      <c r="D14" s="625">
        <v>46</v>
      </c>
      <c r="E14" s="625">
        <v>21</v>
      </c>
      <c r="F14" s="625">
        <v>37</v>
      </c>
      <c r="G14" s="625">
        <v>27</v>
      </c>
      <c r="H14" s="625">
        <v>29</v>
      </c>
      <c r="I14" s="625">
        <v>8</v>
      </c>
      <c r="J14" s="625">
        <v>19</v>
      </c>
      <c r="K14" s="625">
        <v>2</v>
      </c>
      <c r="L14" s="625">
        <v>10</v>
      </c>
      <c r="M14" s="625">
        <f t="shared" si="0"/>
        <v>80</v>
      </c>
      <c r="N14" s="625">
        <f t="shared" si="0"/>
        <v>141</v>
      </c>
      <c r="O14" s="625">
        <f t="shared" si="1"/>
        <v>221</v>
      </c>
      <c r="P14" s="901" t="s">
        <v>210</v>
      </c>
      <c r="Q14" s="476" t="s">
        <v>211</v>
      </c>
      <c r="S14" s="230"/>
      <c r="T14" s="358"/>
      <c r="U14" s="358"/>
      <c r="V14" s="358"/>
      <c r="W14" s="358"/>
      <c r="X14" s="358"/>
      <c r="Y14" s="358"/>
      <c r="Z14" s="358"/>
      <c r="AA14" s="358"/>
      <c r="AB14" s="358"/>
      <c r="AC14" s="358"/>
      <c r="AD14" s="358"/>
      <c r="AE14" s="358"/>
      <c r="AF14" s="358"/>
      <c r="AG14" s="358"/>
      <c r="AH14" s="358"/>
      <c r="AI14" s="358"/>
      <c r="AJ14" s="358"/>
      <c r="AK14" s="358"/>
      <c r="AL14" s="358"/>
      <c r="AM14" s="358"/>
      <c r="AN14" s="358"/>
      <c r="AO14" s="358"/>
      <c r="AP14" s="358"/>
      <c r="AQ14" s="358"/>
      <c r="AR14" s="358"/>
      <c r="AS14" s="358"/>
      <c r="AT14" s="358"/>
      <c r="AU14" s="358"/>
      <c r="AV14" s="358"/>
      <c r="AW14" s="358"/>
      <c r="AX14" s="358"/>
      <c r="AY14" s="358"/>
      <c r="AZ14" s="358"/>
      <c r="BA14" s="358"/>
      <c r="BB14" s="358"/>
      <c r="BC14" s="358"/>
      <c r="BD14" s="358"/>
      <c r="BE14" s="358"/>
      <c r="BF14" s="358"/>
      <c r="BG14" s="358"/>
      <c r="BH14" s="358"/>
      <c r="BI14" s="358"/>
      <c r="BJ14" s="358"/>
      <c r="BK14" s="358"/>
      <c r="BL14" s="358"/>
      <c r="BM14" s="358"/>
      <c r="BN14" s="358"/>
      <c r="BO14" s="588"/>
      <c r="BP14" s="588"/>
      <c r="BQ14" s="588"/>
      <c r="BR14" s="588"/>
      <c r="BS14" s="588"/>
      <c r="BT14" s="588"/>
      <c r="BU14" s="588"/>
      <c r="BV14" s="588"/>
      <c r="BW14" s="588"/>
      <c r="BX14" s="588"/>
      <c r="BY14" s="588"/>
      <c r="BZ14" s="588"/>
      <c r="CA14" s="588"/>
      <c r="CB14" s="588"/>
      <c r="CC14" s="588"/>
      <c r="CD14" s="588"/>
      <c r="CE14" s="588"/>
      <c r="CF14" s="230"/>
      <c r="CG14" s="230"/>
      <c r="CH14" s="230"/>
      <c r="CI14" s="230"/>
      <c r="CJ14" s="230"/>
      <c r="CK14" s="230"/>
    </row>
    <row r="15" spans="1:89" ht="15.95" customHeight="1">
      <c r="A15" s="628"/>
      <c r="B15" s="778" t="s">
        <v>73</v>
      </c>
      <c r="C15" s="625">
        <v>17</v>
      </c>
      <c r="D15" s="625">
        <v>67</v>
      </c>
      <c r="E15" s="625">
        <v>22</v>
      </c>
      <c r="F15" s="625">
        <v>92</v>
      </c>
      <c r="G15" s="625">
        <v>11</v>
      </c>
      <c r="H15" s="625">
        <v>63</v>
      </c>
      <c r="I15" s="625">
        <v>13</v>
      </c>
      <c r="J15" s="625">
        <v>63</v>
      </c>
      <c r="K15" s="625">
        <v>7</v>
      </c>
      <c r="L15" s="625">
        <v>56</v>
      </c>
      <c r="M15" s="625">
        <f t="shared" si="0"/>
        <v>70</v>
      </c>
      <c r="N15" s="625">
        <f t="shared" si="0"/>
        <v>341</v>
      </c>
      <c r="O15" s="625">
        <f t="shared" si="1"/>
        <v>411</v>
      </c>
      <c r="P15" s="901" t="s">
        <v>212</v>
      </c>
      <c r="Q15" s="476"/>
      <c r="S15" s="230"/>
      <c r="T15" s="358"/>
      <c r="U15" s="358"/>
      <c r="V15" s="358"/>
      <c r="W15" s="358"/>
      <c r="X15" s="358"/>
      <c r="Y15" s="358"/>
      <c r="Z15" s="358"/>
      <c r="AA15" s="358"/>
      <c r="AB15" s="358"/>
      <c r="AC15" s="358"/>
      <c r="AD15" s="358"/>
      <c r="AE15" s="358"/>
      <c r="AF15" s="358"/>
      <c r="AG15" s="358"/>
      <c r="AH15" s="358"/>
      <c r="AI15" s="358"/>
      <c r="AJ15" s="358"/>
      <c r="AK15" s="358"/>
      <c r="AL15" s="358"/>
      <c r="AM15" s="358"/>
      <c r="AN15" s="358"/>
      <c r="AO15" s="358"/>
      <c r="AP15" s="358"/>
      <c r="AQ15" s="358"/>
      <c r="AR15" s="358"/>
      <c r="AS15" s="358"/>
      <c r="AT15" s="358"/>
      <c r="AU15" s="358"/>
      <c r="AV15" s="358"/>
      <c r="AW15" s="358"/>
      <c r="AX15" s="358"/>
      <c r="AY15" s="358"/>
      <c r="AZ15" s="358"/>
      <c r="BA15" s="358"/>
      <c r="BB15" s="358"/>
      <c r="BC15" s="358"/>
      <c r="BD15" s="358"/>
      <c r="BE15" s="358"/>
      <c r="BF15" s="358"/>
      <c r="BG15" s="358"/>
      <c r="BH15" s="358"/>
      <c r="BI15" s="358"/>
      <c r="BJ15" s="358"/>
      <c r="BK15" s="358"/>
      <c r="BL15" s="358"/>
      <c r="BM15" s="358"/>
      <c r="BN15" s="358"/>
      <c r="BO15" s="588"/>
      <c r="BP15" s="588"/>
      <c r="BQ15" s="588"/>
      <c r="BR15" s="588"/>
      <c r="BS15" s="588"/>
      <c r="BT15" s="588"/>
      <c r="BU15" s="588"/>
      <c r="BV15" s="588"/>
      <c r="BW15" s="588"/>
      <c r="BX15" s="588"/>
      <c r="BY15" s="588"/>
      <c r="BZ15" s="588"/>
      <c r="CA15" s="588"/>
      <c r="CB15" s="588"/>
      <c r="CC15" s="588"/>
      <c r="CD15" s="588"/>
      <c r="CE15" s="588"/>
      <c r="CF15" s="230"/>
      <c r="CG15" s="230"/>
      <c r="CH15" s="230"/>
      <c r="CI15" s="230"/>
      <c r="CJ15" s="230"/>
      <c r="CK15" s="230"/>
    </row>
    <row r="16" spans="1:89" ht="15.95" customHeight="1">
      <c r="A16" s="628"/>
      <c r="B16" s="778" t="s">
        <v>74</v>
      </c>
      <c r="C16" s="625">
        <v>2</v>
      </c>
      <c r="D16" s="625">
        <v>15</v>
      </c>
      <c r="E16" s="625">
        <v>10</v>
      </c>
      <c r="F16" s="625">
        <v>18</v>
      </c>
      <c r="G16" s="625">
        <v>13</v>
      </c>
      <c r="H16" s="625">
        <v>13</v>
      </c>
      <c r="I16" s="625">
        <v>15</v>
      </c>
      <c r="J16" s="625">
        <v>14</v>
      </c>
      <c r="K16" s="625">
        <v>7</v>
      </c>
      <c r="L16" s="625">
        <v>12</v>
      </c>
      <c r="M16" s="625">
        <f t="shared" si="0"/>
        <v>47</v>
      </c>
      <c r="N16" s="625">
        <f t="shared" si="0"/>
        <v>72</v>
      </c>
      <c r="O16" s="625">
        <f t="shared" si="1"/>
        <v>119</v>
      </c>
      <c r="P16" s="901" t="s">
        <v>213</v>
      </c>
      <c r="Q16" s="476"/>
      <c r="S16" s="230"/>
      <c r="T16" s="922"/>
      <c r="U16" s="358"/>
      <c r="V16" s="358"/>
      <c r="W16" s="358"/>
      <c r="X16" s="358"/>
      <c r="Y16" s="358"/>
      <c r="Z16" s="358"/>
      <c r="AA16" s="358"/>
      <c r="AB16" s="358"/>
      <c r="AC16" s="358"/>
      <c r="AD16" s="358"/>
      <c r="AE16" s="358"/>
      <c r="AF16" s="358"/>
      <c r="AG16" s="358"/>
      <c r="AH16" s="358"/>
      <c r="AI16" s="922"/>
      <c r="AJ16" s="358"/>
      <c r="AK16" s="358"/>
      <c r="AL16" s="358"/>
      <c r="AM16" s="358"/>
      <c r="AN16" s="358"/>
      <c r="AO16" s="358"/>
      <c r="AP16" s="358"/>
      <c r="AQ16" s="358"/>
      <c r="AR16" s="358"/>
      <c r="AS16" s="358"/>
      <c r="AT16" s="358"/>
      <c r="AU16" s="358"/>
      <c r="AV16" s="358"/>
      <c r="AW16" s="358"/>
      <c r="AX16" s="922"/>
      <c r="AY16" s="358"/>
      <c r="AZ16" s="358"/>
      <c r="BA16" s="358"/>
      <c r="BB16" s="358"/>
      <c r="BC16" s="358"/>
      <c r="BD16" s="358"/>
      <c r="BE16" s="358"/>
      <c r="BF16" s="358"/>
      <c r="BG16" s="358"/>
      <c r="BH16" s="358"/>
      <c r="BI16" s="358"/>
      <c r="BJ16" s="358"/>
      <c r="BK16" s="358"/>
      <c r="BL16" s="358"/>
      <c r="BM16" s="922"/>
      <c r="BN16" s="358"/>
      <c r="BO16" s="588"/>
      <c r="BP16" s="588"/>
      <c r="BQ16" s="588"/>
      <c r="BR16" s="588"/>
      <c r="BS16" s="588"/>
      <c r="BT16" s="588"/>
      <c r="BU16" s="588"/>
      <c r="BV16" s="588"/>
      <c r="BW16" s="588"/>
      <c r="BX16" s="588"/>
      <c r="BY16" s="588"/>
      <c r="BZ16" s="588"/>
      <c r="CA16" s="588"/>
      <c r="CB16" s="588"/>
      <c r="CC16" s="588"/>
      <c r="CD16" s="588"/>
      <c r="CE16" s="588"/>
      <c r="CF16" s="230"/>
      <c r="CG16" s="230"/>
      <c r="CH16" s="230"/>
      <c r="CI16" s="230"/>
      <c r="CJ16" s="230"/>
      <c r="CK16" s="230"/>
    </row>
    <row r="17" spans="1:89" ht="15.95" customHeight="1">
      <c r="A17" s="628"/>
      <c r="B17" s="778" t="s">
        <v>72</v>
      </c>
      <c r="C17" s="625">
        <v>37</v>
      </c>
      <c r="D17" s="625">
        <v>47</v>
      </c>
      <c r="E17" s="625">
        <v>36</v>
      </c>
      <c r="F17" s="625">
        <v>45</v>
      </c>
      <c r="G17" s="625">
        <v>33</v>
      </c>
      <c r="H17" s="625">
        <v>38</v>
      </c>
      <c r="I17" s="625">
        <v>20</v>
      </c>
      <c r="J17" s="625">
        <v>25</v>
      </c>
      <c r="K17" s="625">
        <v>11</v>
      </c>
      <c r="L17" s="625">
        <v>15</v>
      </c>
      <c r="M17" s="625">
        <f t="shared" si="0"/>
        <v>137</v>
      </c>
      <c r="N17" s="625">
        <f t="shared" si="0"/>
        <v>170</v>
      </c>
      <c r="O17" s="625">
        <f t="shared" si="1"/>
        <v>307</v>
      </c>
      <c r="P17" s="901" t="s">
        <v>214</v>
      </c>
      <c r="Q17" s="476"/>
      <c r="S17" s="230"/>
      <c r="T17" s="922"/>
      <c r="U17" s="358"/>
      <c r="V17" s="358"/>
      <c r="W17" s="358"/>
      <c r="X17" s="358"/>
      <c r="Y17" s="358"/>
      <c r="Z17" s="358"/>
      <c r="AA17" s="358"/>
      <c r="AB17" s="358"/>
      <c r="AC17" s="358"/>
      <c r="AD17" s="358"/>
      <c r="AE17" s="358"/>
      <c r="AF17" s="358"/>
      <c r="AG17" s="358"/>
      <c r="AH17" s="358"/>
      <c r="AI17" s="922"/>
      <c r="AJ17" s="358"/>
      <c r="AK17" s="358"/>
      <c r="AL17" s="358"/>
      <c r="AM17" s="358"/>
      <c r="AN17" s="358"/>
      <c r="AO17" s="358"/>
      <c r="AP17" s="358"/>
      <c r="AQ17" s="358"/>
      <c r="AR17" s="358"/>
      <c r="AS17" s="358"/>
      <c r="AT17" s="358"/>
      <c r="AU17" s="358"/>
      <c r="AV17" s="358"/>
      <c r="AW17" s="358"/>
      <c r="AX17" s="922"/>
      <c r="AY17" s="358"/>
      <c r="AZ17" s="358"/>
      <c r="BA17" s="358"/>
      <c r="BB17" s="358"/>
      <c r="BC17" s="358"/>
      <c r="BD17" s="358"/>
      <c r="BE17" s="358"/>
      <c r="BF17" s="358"/>
      <c r="BG17" s="358"/>
      <c r="BH17" s="358"/>
      <c r="BI17" s="358"/>
      <c r="BJ17" s="358"/>
      <c r="BK17" s="358"/>
      <c r="BL17" s="358"/>
      <c r="BM17" s="922"/>
      <c r="BN17" s="358"/>
      <c r="BO17" s="588"/>
      <c r="BP17" s="588"/>
      <c r="BQ17" s="588"/>
      <c r="BR17" s="588"/>
      <c r="BS17" s="588"/>
      <c r="BT17" s="588"/>
      <c r="BU17" s="588"/>
      <c r="BV17" s="588"/>
      <c r="BW17" s="588"/>
      <c r="BX17" s="588"/>
      <c r="BY17" s="588"/>
      <c r="BZ17" s="588"/>
      <c r="CA17" s="588"/>
      <c r="CB17" s="588"/>
      <c r="CC17" s="588"/>
      <c r="CD17" s="588"/>
      <c r="CE17" s="588"/>
      <c r="CF17" s="230"/>
      <c r="CG17" s="230"/>
      <c r="CH17" s="230"/>
      <c r="CI17" s="230"/>
      <c r="CJ17" s="230"/>
      <c r="CK17" s="230"/>
    </row>
    <row r="18" spans="1:89" ht="15.95" customHeight="1">
      <c r="A18" s="628"/>
      <c r="B18" s="778" t="s">
        <v>70</v>
      </c>
      <c r="C18" s="625">
        <v>23</v>
      </c>
      <c r="D18" s="625">
        <v>64</v>
      </c>
      <c r="E18" s="625">
        <v>25</v>
      </c>
      <c r="F18" s="625">
        <v>58</v>
      </c>
      <c r="G18" s="625">
        <v>21</v>
      </c>
      <c r="H18" s="625">
        <v>60</v>
      </c>
      <c r="I18" s="625">
        <v>9</v>
      </c>
      <c r="J18" s="625">
        <v>36</v>
      </c>
      <c r="K18" s="625">
        <v>4</v>
      </c>
      <c r="L18" s="625">
        <v>54</v>
      </c>
      <c r="M18" s="625">
        <f t="shared" si="0"/>
        <v>82</v>
      </c>
      <c r="N18" s="625">
        <f t="shared" si="0"/>
        <v>272</v>
      </c>
      <c r="O18" s="625">
        <f t="shared" si="1"/>
        <v>354</v>
      </c>
      <c r="P18" s="901" t="s">
        <v>215</v>
      </c>
      <c r="Q18" s="476"/>
      <c r="S18" s="230"/>
      <c r="T18" s="922"/>
      <c r="U18" s="358"/>
      <c r="V18" s="358"/>
      <c r="W18" s="358"/>
      <c r="X18" s="358"/>
      <c r="Y18" s="358"/>
      <c r="Z18" s="358"/>
      <c r="AA18" s="358"/>
      <c r="AB18" s="358"/>
      <c r="AC18" s="358"/>
      <c r="AD18" s="358"/>
      <c r="AE18" s="358"/>
      <c r="AF18" s="358"/>
      <c r="AG18" s="358"/>
      <c r="AH18" s="358"/>
      <c r="AI18" s="922"/>
      <c r="AJ18" s="358"/>
      <c r="AK18" s="358"/>
      <c r="AL18" s="358"/>
      <c r="AM18" s="358"/>
      <c r="AN18" s="358"/>
      <c r="AO18" s="358"/>
      <c r="AP18" s="358"/>
      <c r="AQ18" s="358"/>
      <c r="AR18" s="358"/>
      <c r="AS18" s="358"/>
      <c r="AT18" s="358"/>
      <c r="AU18" s="358"/>
      <c r="AV18" s="358"/>
      <c r="AW18" s="358"/>
      <c r="AX18" s="922"/>
      <c r="AY18" s="358"/>
      <c r="AZ18" s="358"/>
      <c r="BA18" s="358"/>
      <c r="BB18" s="358"/>
      <c r="BC18" s="358"/>
      <c r="BD18" s="358"/>
      <c r="BE18" s="358"/>
      <c r="BF18" s="358"/>
      <c r="BG18" s="358"/>
      <c r="BH18" s="358"/>
      <c r="BI18" s="358"/>
      <c r="BJ18" s="358"/>
      <c r="BK18" s="358"/>
      <c r="BL18" s="358"/>
      <c r="BM18" s="922"/>
      <c r="BN18" s="358"/>
      <c r="BO18" s="588"/>
      <c r="BP18" s="588"/>
      <c r="BQ18" s="588"/>
      <c r="BR18" s="588"/>
      <c r="BS18" s="588"/>
      <c r="BT18" s="588"/>
      <c r="BU18" s="588"/>
      <c r="BV18" s="588"/>
      <c r="BW18" s="588"/>
      <c r="BX18" s="588"/>
      <c r="BY18" s="588"/>
      <c r="BZ18" s="588"/>
      <c r="CA18" s="588"/>
      <c r="CB18" s="588"/>
      <c r="CC18" s="588"/>
      <c r="CD18" s="588"/>
      <c r="CE18" s="588"/>
      <c r="CF18" s="230"/>
      <c r="CG18" s="230"/>
      <c r="CH18" s="230"/>
      <c r="CI18" s="230"/>
      <c r="CJ18" s="230"/>
      <c r="CK18" s="230"/>
    </row>
    <row r="19" spans="1:89" ht="15.95" customHeight="1">
      <c r="A19" s="630"/>
      <c r="B19" s="778" t="s">
        <v>71</v>
      </c>
      <c r="C19" s="625">
        <v>12</v>
      </c>
      <c r="D19" s="625">
        <v>29</v>
      </c>
      <c r="E19" s="625">
        <v>17</v>
      </c>
      <c r="F19" s="625">
        <v>18</v>
      </c>
      <c r="G19" s="625">
        <v>22</v>
      </c>
      <c r="H19" s="625">
        <v>42</v>
      </c>
      <c r="I19" s="625">
        <v>13</v>
      </c>
      <c r="J19" s="625">
        <v>17</v>
      </c>
      <c r="K19" s="625">
        <v>6</v>
      </c>
      <c r="L19" s="625">
        <v>10</v>
      </c>
      <c r="M19" s="625">
        <f t="shared" si="0"/>
        <v>70</v>
      </c>
      <c r="N19" s="625">
        <f t="shared" si="0"/>
        <v>116</v>
      </c>
      <c r="O19" s="625">
        <f t="shared" si="1"/>
        <v>186</v>
      </c>
      <c r="P19" s="901" t="s">
        <v>216</v>
      </c>
      <c r="Q19" s="477"/>
      <c r="S19" s="230"/>
      <c r="T19" s="922"/>
      <c r="U19" s="358"/>
      <c r="V19" s="358"/>
      <c r="W19" s="358"/>
      <c r="X19" s="358"/>
      <c r="Y19" s="358"/>
      <c r="Z19" s="358"/>
      <c r="AA19" s="358"/>
      <c r="AB19" s="358"/>
      <c r="AC19" s="358"/>
      <c r="AD19" s="358"/>
      <c r="AE19" s="358"/>
      <c r="AF19" s="358"/>
      <c r="AG19" s="358"/>
      <c r="AH19" s="358"/>
      <c r="AI19" s="922"/>
      <c r="AJ19" s="358"/>
      <c r="AK19" s="358"/>
      <c r="AL19" s="358"/>
      <c r="AM19" s="358"/>
      <c r="AN19" s="358"/>
      <c r="AO19" s="358"/>
      <c r="AP19" s="358"/>
      <c r="AQ19" s="358"/>
      <c r="AR19" s="358"/>
      <c r="AS19" s="358"/>
      <c r="AT19" s="358"/>
      <c r="AU19" s="358"/>
      <c r="AV19" s="358"/>
      <c r="AW19" s="358"/>
      <c r="AX19" s="922"/>
      <c r="AY19" s="358"/>
      <c r="AZ19" s="358"/>
      <c r="BA19" s="358"/>
      <c r="BB19" s="358"/>
      <c r="BC19" s="358"/>
      <c r="BD19" s="358"/>
      <c r="BE19" s="358"/>
      <c r="BF19" s="358"/>
      <c r="BG19" s="358"/>
      <c r="BH19" s="358"/>
      <c r="BI19" s="358"/>
      <c r="BJ19" s="358"/>
      <c r="BK19" s="358"/>
      <c r="BL19" s="358"/>
      <c r="BM19" s="922"/>
      <c r="BN19" s="358"/>
      <c r="BO19" s="588"/>
      <c r="BP19" s="588"/>
      <c r="BQ19" s="588"/>
      <c r="BR19" s="588"/>
      <c r="BS19" s="588"/>
      <c r="BT19" s="588"/>
      <c r="BU19" s="588"/>
      <c r="BV19" s="588"/>
      <c r="BW19" s="588"/>
      <c r="BX19" s="588"/>
      <c r="BY19" s="588"/>
      <c r="BZ19" s="588"/>
      <c r="CA19" s="588"/>
      <c r="CB19" s="588"/>
      <c r="CC19" s="588"/>
      <c r="CD19" s="588"/>
      <c r="CE19" s="588"/>
      <c r="CF19" s="230"/>
      <c r="CG19" s="230"/>
      <c r="CH19" s="230"/>
      <c r="CI19" s="230"/>
      <c r="CJ19" s="230"/>
      <c r="CK19" s="230"/>
    </row>
    <row r="20" spans="1:89" ht="15.95" customHeight="1">
      <c r="A20" s="624" t="s">
        <v>884</v>
      </c>
      <c r="B20" s="624"/>
      <c r="C20" s="625">
        <v>20</v>
      </c>
      <c r="D20" s="625">
        <v>16</v>
      </c>
      <c r="E20" s="625">
        <v>17</v>
      </c>
      <c r="F20" s="625">
        <v>26</v>
      </c>
      <c r="G20" s="625">
        <v>21</v>
      </c>
      <c r="H20" s="625">
        <v>31</v>
      </c>
      <c r="I20" s="625">
        <v>15</v>
      </c>
      <c r="J20" s="625">
        <v>27</v>
      </c>
      <c r="K20" s="625">
        <v>14</v>
      </c>
      <c r="L20" s="625">
        <v>32</v>
      </c>
      <c r="M20" s="625">
        <f t="shared" si="0"/>
        <v>87</v>
      </c>
      <c r="N20" s="625">
        <f t="shared" si="0"/>
        <v>132</v>
      </c>
      <c r="O20" s="625">
        <f t="shared" si="1"/>
        <v>219</v>
      </c>
      <c r="P20" s="473" t="s">
        <v>217</v>
      </c>
      <c r="Q20" s="473"/>
      <c r="S20" s="230"/>
      <c r="T20" s="922"/>
      <c r="U20" s="358"/>
      <c r="V20" s="358"/>
      <c r="W20" s="358"/>
      <c r="X20" s="358"/>
      <c r="Y20" s="358"/>
      <c r="Z20" s="358"/>
      <c r="AA20" s="358"/>
      <c r="AB20" s="358"/>
      <c r="AC20" s="358"/>
      <c r="AD20" s="358"/>
      <c r="AE20" s="358"/>
      <c r="AF20" s="358"/>
      <c r="AG20" s="358"/>
      <c r="AH20" s="358"/>
      <c r="AI20" s="922"/>
      <c r="AJ20" s="358"/>
      <c r="AK20" s="358"/>
      <c r="AL20" s="358"/>
      <c r="AM20" s="358"/>
      <c r="AN20" s="358"/>
      <c r="AO20" s="358"/>
      <c r="AP20" s="358"/>
      <c r="AQ20" s="358"/>
      <c r="AR20" s="358"/>
      <c r="AS20" s="358"/>
      <c r="AT20" s="358"/>
      <c r="AU20" s="358"/>
      <c r="AV20" s="358"/>
      <c r="AW20" s="358"/>
      <c r="AX20" s="922"/>
      <c r="AY20" s="358"/>
      <c r="AZ20" s="358"/>
      <c r="BA20" s="358"/>
      <c r="BB20" s="358"/>
      <c r="BC20" s="358"/>
      <c r="BD20" s="358"/>
      <c r="BE20" s="358"/>
      <c r="BF20" s="358"/>
      <c r="BG20" s="358"/>
      <c r="BH20" s="358"/>
      <c r="BI20" s="358"/>
      <c r="BJ20" s="358"/>
      <c r="BK20" s="358"/>
      <c r="BL20" s="358"/>
      <c r="BM20" s="922"/>
      <c r="BN20" s="358"/>
      <c r="BO20" s="588"/>
      <c r="BP20" s="588"/>
      <c r="BQ20" s="588"/>
      <c r="BR20" s="588"/>
      <c r="BS20" s="588"/>
      <c r="BT20" s="588"/>
      <c r="BU20" s="588"/>
      <c r="BV20" s="588"/>
      <c r="BW20" s="588"/>
      <c r="BX20" s="588"/>
      <c r="BY20" s="588"/>
      <c r="BZ20" s="588"/>
      <c r="CA20" s="588"/>
      <c r="CB20" s="588"/>
      <c r="CC20" s="588"/>
      <c r="CD20" s="588"/>
      <c r="CE20" s="588"/>
      <c r="CF20" s="230"/>
      <c r="CG20" s="230"/>
      <c r="CH20" s="230"/>
      <c r="CI20" s="230"/>
      <c r="CJ20" s="230"/>
      <c r="CK20" s="230"/>
    </row>
    <row r="21" spans="1:89" ht="15.95" customHeight="1">
      <c r="A21" s="624" t="s">
        <v>885</v>
      </c>
      <c r="B21" s="624"/>
      <c r="C21" s="625">
        <v>8</v>
      </c>
      <c r="D21" s="625">
        <v>10</v>
      </c>
      <c r="E21" s="625">
        <v>9</v>
      </c>
      <c r="F21" s="625">
        <v>20</v>
      </c>
      <c r="G21" s="625">
        <v>9</v>
      </c>
      <c r="H21" s="625">
        <v>29</v>
      </c>
      <c r="I21" s="625">
        <v>11</v>
      </c>
      <c r="J21" s="625">
        <v>22</v>
      </c>
      <c r="K21" s="625">
        <v>9</v>
      </c>
      <c r="L21" s="625">
        <v>18</v>
      </c>
      <c r="M21" s="625">
        <f t="shared" si="0"/>
        <v>46</v>
      </c>
      <c r="N21" s="625">
        <f t="shared" si="0"/>
        <v>99</v>
      </c>
      <c r="O21" s="625">
        <f t="shared" si="1"/>
        <v>145</v>
      </c>
      <c r="P21" s="473" t="s">
        <v>218</v>
      </c>
      <c r="Q21" s="473"/>
      <c r="S21" s="230"/>
      <c r="T21" s="922"/>
      <c r="U21" s="358"/>
      <c r="V21" s="358"/>
      <c r="W21" s="358"/>
      <c r="X21" s="358"/>
      <c r="Y21" s="358"/>
      <c r="Z21" s="358"/>
      <c r="AA21" s="358"/>
      <c r="AB21" s="358"/>
      <c r="AC21" s="358"/>
      <c r="AD21" s="358"/>
      <c r="AE21" s="358"/>
      <c r="AF21" s="358"/>
      <c r="AG21" s="358"/>
      <c r="AH21" s="358"/>
      <c r="AI21" s="922"/>
      <c r="AJ21" s="358"/>
      <c r="AK21" s="358"/>
      <c r="AL21" s="358"/>
      <c r="AM21" s="358"/>
      <c r="AN21" s="358"/>
      <c r="AO21" s="358"/>
      <c r="AP21" s="358"/>
      <c r="AQ21" s="358"/>
      <c r="AR21" s="358"/>
      <c r="AS21" s="358"/>
      <c r="AT21" s="358"/>
      <c r="AU21" s="358"/>
      <c r="AV21" s="358"/>
      <c r="AW21" s="358"/>
      <c r="AX21" s="922"/>
      <c r="AY21" s="358"/>
      <c r="AZ21" s="358"/>
      <c r="BA21" s="358"/>
      <c r="BB21" s="358"/>
      <c r="BC21" s="358"/>
      <c r="BD21" s="358"/>
      <c r="BE21" s="358"/>
      <c r="BF21" s="358"/>
      <c r="BG21" s="358"/>
      <c r="BH21" s="358"/>
      <c r="BI21" s="358"/>
      <c r="BJ21" s="358"/>
      <c r="BK21" s="358"/>
      <c r="BL21" s="358"/>
      <c r="BM21" s="922"/>
      <c r="BN21" s="358"/>
      <c r="BO21" s="588"/>
      <c r="BP21" s="588"/>
      <c r="BQ21" s="588"/>
      <c r="BR21" s="588"/>
      <c r="BS21" s="588"/>
      <c r="BT21" s="588"/>
      <c r="BU21" s="588"/>
      <c r="BV21" s="588"/>
      <c r="BW21" s="588"/>
      <c r="BX21" s="588"/>
      <c r="BY21" s="588"/>
      <c r="BZ21" s="588"/>
      <c r="CA21" s="588"/>
      <c r="CB21" s="588"/>
      <c r="CC21" s="588"/>
      <c r="CD21" s="588"/>
      <c r="CE21" s="588"/>
      <c r="CF21" s="230"/>
      <c r="CG21" s="230"/>
      <c r="CH21" s="230"/>
      <c r="CI21" s="230"/>
      <c r="CJ21" s="230"/>
      <c r="CK21" s="230"/>
    </row>
    <row r="22" spans="1:89" ht="15.95" customHeight="1">
      <c r="A22" s="624" t="s">
        <v>101</v>
      </c>
      <c r="B22" s="624"/>
      <c r="C22" s="625">
        <v>5</v>
      </c>
      <c r="D22" s="625">
        <v>9</v>
      </c>
      <c r="E22" s="625">
        <v>13</v>
      </c>
      <c r="F22" s="625">
        <v>22</v>
      </c>
      <c r="G22" s="625">
        <v>14</v>
      </c>
      <c r="H22" s="625">
        <v>17</v>
      </c>
      <c r="I22" s="625">
        <v>12</v>
      </c>
      <c r="J22" s="625">
        <v>12</v>
      </c>
      <c r="K22" s="625">
        <v>10</v>
      </c>
      <c r="L22" s="625">
        <v>14</v>
      </c>
      <c r="M22" s="625">
        <f t="shared" si="0"/>
        <v>54</v>
      </c>
      <c r="N22" s="625">
        <f t="shared" si="0"/>
        <v>74</v>
      </c>
      <c r="O22" s="625">
        <f t="shared" si="1"/>
        <v>128</v>
      </c>
      <c r="P22" s="473" t="s">
        <v>219</v>
      </c>
      <c r="Q22" s="473"/>
      <c r="S22" s="230"/>
      <c r="T22" s="358"/>
      <c r="U22" s="358"/>
      <c r="V22" s="358"/>
      <c r="W22" s="358"/>
      <c r="X22" s="358"/>
      <c r="Y22" s="358"/>
      <c r="Z22" s="358"/>
      <c r="AA22" s="358"/>
      <c r="AB22" s="358"/>
      <c r="AC22" s="358"/>
      <c r="AD22" s="358"/>
      <c r="AE22" s="358"/>
      <c r="AF22" s="358"/>
      <c r="AG22" s="358"/>
      <c r="AH22" s="358"/>
      <c r="AI22" s="358"/>
      <c r="AJ22" s="358"/>
      <c r="AK22" s="358"/>
      <c r="AL22" s="358"/>
      <c r="AM22" s="358"/>
      <c r="AN22" s="358"/>
      <c r="AO22" s="358"/>
      <c r="AP22" s="358"/>
      <c r="AQ22" s="358"/>
      <c r="AR22" s="358"/>
      <c r="AS22" s="358"/>
      <c r="AT22" s="358"/>
      <c r="AU22" s="358"/>
      <c r="AV22" s="358"/>
      <c r="AW22" s="358"/>
      <c r="AX22" s="358"/>
      <c r="AY22" s="358"/>
      <c r="AZ22" s="358"/>
      <c r="BA22" s="358"/>
      <c r="BB22" s="358"/>
      <c r="BC22" s="358"/>
      <c r="BD22" s="358"/>
      <c r="BE22" s="358"/>
      <c r="BF22" s="358"/>
      <c r="BG22" s="358"/>
      <c r="BH22" s="358"/>
      <c r="BI22" s="358"/>
      <c r="BJ22" s="358"/>
      <c r="BK22" s="358"/>
      <c r="BL22" s="358"/>
      <c r="BM22" s="358"/>
      <c r="BN22" s="358"/>
      <c r="BO22" s="588"/>
      <c r="BP22" s="588"/>
      <c r="BQ22" s="588"/>
      <c r="BR22" s="588"/>
      <c r="BS22" s="588"/>
      <c r="BT22" s="588"/>
      <c r="BU22" s="588"/>
      <c r="BV22" s="588"/>
      <c r="BW22" s="588"/>
      <c r="BX22" s="588"/>
      <c r="BY22" s="588"/>
      <c r="BZ22" s="588"/>
      <c r="CA22" s="588"/>
      <c r="CB22" s="588"/>
      <c r="CC22" s="588"/>
      <c r="CD22" s="588"/>
      <c r="CE22" s="588"/>
      <c r="CF22" s="230"/>
      <c r="CG22" s="230"/>
      <c r="CH22" s="230"/>
      <c r="CI22" s="230"/>
      <c r="CJ22" s="230"/>
      <c r="CK22" s="230"/>
    </row>
    <row r="23" spans="1:89" ht="15.95" customHeight="1">
      <c r="A23" s="624" t="s">
        <v>886</v>
      </c>
      <c r="B23" s="624"/>
      <c r="C23" s="625">
        <v>0</v>
      </c>
      <c r="D23" s="625">
        <v>10</v>
      </c>
      <c r="E23" s="625">
        <v>4</v>
      </c>
      <c r="F23" s="625">
        <v>10</v>
      </c>
      <c r="G23" s="625">
        <v>6</v>
      </c>
      <c r="H23" s="625">
        <v>11</v>
      </c>
      <c r="I23" s="625">
        <v>3</v>
      </c>
      <c r="J23" s="625">
        <v>9</v>
      </c>
      <c r="K23" s="625">
        <v>21</v>
      </c>
      <c r="L23" s="625">
        <v>18</v>
      </c>
      <c r="M23" s="625">
        <f t="shared" si="0"/>
        <v>34</v>
      </c>
      <c r="N23" s="625">
        <f t="shared" si="0"/>
        <v>58</v>
      </c>
      <c r="O23" s="625">
        <f t="shared" si="1"/>
        <v>92</v>
      </c>
      <c r="P23" s="473" t="s">
        <v>220</v>
      </c>
      <c r="Q23" s="473"/>
      <c r="S23" s="230"/>
      <c r="T23" s="358"/>
      <c r="U23" s="358"/>
      <c r="V23" s="358"/>
      <c r="W23" s="358"/>
      <c r="X23" s="358"/>
      <c r="Y23" s="358"/>
      <c r="Z23" s="358"/>
      <c r="AA23" s="358"/>
      <c r="AB23" s="358"/>
      <c r="AC23" s="358"/>
      <c r="AD23" s="358"/>
      <c r="AE23" s="358"/>
      <c r="AF23" s="358"/>
      <c r="AG23" s="358"/>
      <c r="AH23" s="358"/>
      <c r="AI23" s="358"/>
      <c r="AJ23" s="358"/>
      <c r="AK23" s="358"/>
      <c r="AL23" s="358"/>
      <c r="AM23" s="358"/>
      <c r="AN23" s="358"/>
      <c r="AO23" s="358"/>
      <c r="AP23" s="358"/>
      <c r="AQ23" s="358"/>
      <c r="AR23" s="358"/>
      <c r="AS23" s="358"/>
      <c r="AT23" s="358"/>
      <c r="AU23" s="358"/>
      <c r="AV23" s="358"/>
      <c r="AW23" s="358"/>
      <c r="AX23" s="358"/>
      <c r="AY23" s="358"/>
      <c r="AZ23" s="358"/>
      <c r="BA23" s="358"/>
      <c r="BB23" s="358"/>
      <c r="BC23" s="358"/>
      <c r="BD23" s="358"/>
      <c r="BE23" s="358"/>
      <c r="BF23" s="358"/>
      <c r="BG23" s="358"/>
      <c r="BH23" s="358"/>
      <c r="BI23" s="358"/>
      <c r="BJ23" s="358"/>
      <c r="BK23" s="358"/>
      <c r="BL23" s="358"/>
      <c r="BM23" s="358"/>
      <c r="BN23" s="358"/>
      <c r="BO23" s="588"/>
      <c r="BP23" s="588"/>
      <c r="BQ23" s="588"/>
      <c r="BR23" s="588"/>
      <c r="BS23" s="588"/>
      <c r="BT23" s="588"/>
      <c r="BU23" s="588"/>
      <c r="BV23" s="588"/>
      <c r="BW23" s="588"/>
      <c r="BX23" s="588"/>
      <c r="BY23" s="588"/>
      <c r="BZ23" s="588"/>
      <c r="CA23" s="588"/>
      <c r="CB23" s="588"/>
      <c r="CC23" s="588"/>
      <c r="CD23" s="588"/>
      <c r="CE23" s="588"/>
      <c r="CF23" s="230"/>
      <c r="CG23" s="230"/>
      <c r="CH23" s="230"/>
      <c r="CI23" s="230"/>
      <c r="CJ23" s="230"/>
      <c r="CK23" s="230"/>
    </row>
    <row r="24" spans="1:89" ht="15.95" customHeight="1">
      <c r="A24" s="624" t="s">
        <v>409</v>
      </c>
      <c r="B24" s="624"/>
      <c r="C24" s="625">
        <v>12</v>
      </c>
      <c r="D24" s="625">
        <v>6</v>
      </c>
      <c r="E24" s="625">
        <v>23</v>
      </c>
      <c r="F24" s="625">
        <v>7</v>
      </c>
      <c r="G24" s="625">
        <v>13</v>
      </c>
      <c r="H24" s="625">
        <v>4</v>
      </c>
      <c r="I24" s="625">
        <v>9</v>
      </c>
      <c r="J24" s="625">
        <v>6</v>
      </c>
      <c r="K24" s="625">
        <v>8</v>
      </c>
      <c r="L24" s="625">
        <v>5</v>
      </c>
      <c r="M24" s="625">
        <f t="shared" si="0"/>
        <v>65</v>
      </c>
      <c r="N24" s="625">
        <f t="shared" si="0"/>
        <v>28</v>
      </c>
      <c r="O24" s="625">
        <f t="shared" si="1"/>
        <v>93</v>
      </c>
      <c r="P24" s="473" t="s">
        <v>221</v>
      </c>
      <c r="Q24" s="473"/>
      <c r="S24" s="230"/>
      <c r="T24" s="358"/>
      <c r="U24" s="358"/>
      <c r="V24" s="358"/>
      <c r="W24" s="358"/>
      <c r="X24" s="358"/>
      <c r="Y24" s="358"/>
      <c r="Z24" s="358"/>
      <c r="AA24" s="358"/>
      <c r="AB24" s="358"/>
      <c r="AC24" s="358"/>
      <c r="AD24" s="358"/>
      <c r="AE24" s="358"/>
      <c r="AF24" s="358"/>
      <c r="AG24" s="358"/>
      <c r="AH24" s="358"/>
      <c r="AI24" s="358"/>
      <c r="AJ24" s="358"/>
      <c r="AK24" s="358"/>
      <c r="AL24" s="358"/>
      <c r="AM24" s="358"/>
      <c r="AN24" s="358"/>
      <c r="AO24" s="358"/>
      <c r="AP24" s="358"/>
      <c r="AQ24" s="358"/>
      <c r="AR24" s="358"/>
      <c r="AS24" s="358"/>
      <c r="AT24" s="358"/>
      <c r="AU24" s="358"/>
      <c r="AV24" s="358"/>
      <c r="AW24" s="358"/>
      <c r="AX24" s="358"/>
      <c r="AY24" s="358"/>
      <c r="AZ24" s="358"/>
      <c r="BA24" s="358"/>
      <c r="BB24" s="358"/>
      <c r="BC24" s="358"/>
      <c r="BD24" s="358"/>
      <c r="BE24" s="358"/>
      <c r="BF24" s="358"/>
      <c r="BG24" s="358"/>
      <c r="BH24" s="358"/>
      <c r="BI24" s="358"/>
      <c r="BJ24" s="358"/>
      <c r="BK24" s="358"/>
      <c r="BL24" s="358"/>
      <c r="BM24" s="358"/>
      <c r="BN24" s="358"/>
      <c r="BO24" s="588"/>
      <c r="BP24" s="588"/>
      <c r="BQ24" s="588"/>
      <c r="BR24" s="588"/>
      <c r="BS24" s="588"/>
      <c r="BT24" s="588"/>
      <c r="BU24" s="588"/>
      <c r="BV24" s="588"/>
      <c r="BW24" s="588"/>
      <c r="BX24" s="588"/>
      <c r="BY24" s="588"/>
      <c r="BZ24" s="588"/>
      <c r="CA24" s="588"/>
      <c r="CB24" s="588"/>
      <c r="CC24" s="588"/>
      <c r="CD24" s="588"/>
      <c r="CE24" s="588"/>
      <c r="CF24" s="230"/>
      <c r="CG24" s="230"/>
      <c r="CH24" s="230"/>
      <c r="CI24" s="230"/>
      <c r="CJ24" s="230"/>
      <c r="CK24" s="230"/>
    </row>
    <row r="25" spans="1:89" ht="15.95" customHeight="1">
      <c r="A25" s="624" t="s">
        <v>108</v>
      </c>
      <c r="B25" s="624"/>
      <c r="C25" s="625">
        <v>3</v>
      </c>
      <c r="D25" s="625">
        <v>5</v>
      </c>
      <c r="E25" s="625">
        <v>6</v>
      </c>
      <c r="F25" s="625">
        <v>10</v>
      </c>
      <c r="G25" s="625">
        <v>7</v>
      </c>
      <c r="H25" s="625">
        <v>10</v>
      </c>
      <c r="I25" s="625">
        <v>10</v>
      </c>
      <c r="J25" s="625">
        <v>9</v>
      </c>
      <c r="K25" s="625">
        <v>15</v>
      </c>
      <c r="L25" s="625">
        <v>14</v>
      </c>
      <c r="M25" s="625">
        <f t="shared" si="0"/>
        <v>41</v>
      </c>
      <c r="N25" s="625">
        <f t="shared" si="0"/>
        <v>48</v>
      </c>
      <c r="O25" s="625">
        <f t="shared" si="1"/>
        <v>89</v>
      </c>
      <c r="P25" s="473" t="s">
        <v>222</v>
      </c>
      <c r="Q25" s="473"/>
      <c r="S25" s="230"/>
      <c r="T25" s="358"/>
      <c r="U25" s="358"/>
      <c r="V25" s="358"/>
      <c r="W25" s="358"/>
      <c r="X25" s="358"/>
      <c r="Y25" s="358"/>
      <c r="Z25" s="358"/>
      <c r="AA25" s="358"/>
      <c r="AB25" s="358"/>
      <c r="AC25" s="358"/>
      <c r="AD25" s="358"/>
      <c r="AE25" s="358"/>
      <c r="AF25" s="358"/>
      <c r="AG25" s="358"/>
      <c r="AH25" s="358"/>
      <c r="AI25" s="358"/>
      <c r="AJ25" s="358"/>
      <c r="AK25" s="358"/>
      <c r="AL25" s="358"/>
      <c r="AM25" s="358"/>
      <c r="AN25" s="358"/>
      <c r="AO25" s="358"/>
      <c r="AP25" s="358"/>
      <c r="AQ25" s="358"/>
      <c r="AR25" s="358"/>
      <c r="AS25" s="358"/>
      <c r="AT25" s="358"/>
      <c r="AU25" s="358"/>
      <c r="AV25" s="358"/>
      <c r="AW25" s="358"/>
      <c r="AX25" s="358"/>
      <c r="AY25" s="358"/>
      <c r="AZ25" s="358"/>
      <c r="BA25" s="358"/>
      <c r="BB25" s="358"/>
      <c r="BC25" s="358"/>
      <c r="BD25" s="358"/>
      <c r="BE25" s="358"/>
      <c r="BF25" s="358"/>
      <c r="BG25" s="358"/>
      <c r="BH25" s="358"/>
      <c r="BI25" s="358"/>
      <c r="BJ25" s="358"/>
      <c r="BK25" s="358"/>
      <c r="BL25" s="358"/>
      <c r="BM25" s="358"/>
      <c r="BN25" s="358"/>
      <c r="BO25" s="588"/>
      <c r="BP25" s="588"/>
      <c r="BQ25" s="588"/>
      <c r="BR25" s="588"/>
      <c r="BS25" s="588"/>
      <c r="BT25" s="588"/>
      <c r="BU25" s="588"/>
      <c r="BV25" s="588"/>
      <c r="BW25" s="588"/>
      <c r="BX25" s="588"/>
      <c r="BY25" s="588"/>
      <c r="BZ25" s="588"/>
      <c r="CA25" s="588"/>
      <c r="CB25" s="588"/>
      <c r="CC25" s="588"/>
      <c r="CD25" s="588"/>
      <c r="CE25" s="588"/>
      <c r="CF25" s="230"/>
      <c r="CG25" s="230"/>
      <c r="CH25" s="230"/>
      <c r="CI25" s="230"/>
      <c r="CJ25" s="230"/>
      <c r="CK25" s="230"/>
    </row>
    <row r="26" spans="1:89" ht="15.95" customHeight="1">
      <c r="A26" s="624" t="s">
        <v>887</v>
      </c>
      <c r="B26" s="624"/>
      <c r="C26" s="625">
        <v>0</v>
      </c>
      <c r="D26" s="625">
        <v>16</v>
      </c>
      <c r="E26" s="625">
        <v>0</v>
      </c>
      <c r="F26" s="625">
        <v>9</v>
      </c>
      <c r="G26" s="625">
        <v>9</v>
      </c>
      <c r="H26" s="625">
        <v>19</v>
      </c>
      <c r="I26" s="625">
        <v>15</v>
      </c>
      <c r="J26" s="625">
        <v>13</v>
      </c>
      <c r="K26" s="625">
        <v>6</v>
      </c>
      <c r="L26" s="625">
        <v>18</v>
      </c>
      <c r="M26" s="625">
        <f t="shared" si="0"/>
        <v>30</v>
      </c>
      <c r="N26" s="625">
        <f t="shared" si="0"/>
        <v>75</v>
      </c>
      <c r="O26" s="625">
        <f t="shared" si="1"/>
        <v>105</v>
      </c>
      <c r="P26" s="473" t="s">
        <v>223</v>
      </c>
      <c r="Q26" s="473"/>
      <c r="S26" s="230"/>
      <c r="T26" s="358"/>
      <c r="U26" s="358"/>
      <c r="V26" s="358"/>
      <c r="W26" s="358"/>
      <c r="X26" s="358"/>
      <c r="Y26" s="358"/>
      <c r="Z26" s="358"/>
      <c r="AA26" s="358"/>
      <c r="AB26" s="358"/>
      <c r="AC26" s="358"/>
      <c r="AD26" s="358"/>
      <c r="AE26" s="358"/>
      <c r="AF26" s="358"/>
      <c r="AG26" s="358"/>
      <c r="AH26" s="358"/>
      <c r="AI26" s="358"/>
      <c r="AJ26" s="358"/>
      <c r="AK26" s="358"/>
      <c r="AL26" s="358"/>
      <c r="AM26" s="358"/>
      <c r="AN26" s="358"/>
      <c r="AO26" s="358"/>
      <c r="AP26" s="358"/>
      <c r="AQ26" s="358"/>
      <c r="AR26" s="358"/>
      <c r="AS26" s="358"/>
      <c r="AT26" s="358"/>
      <c r="AU26" s="358"/>
      <c r="AV26" s="358"/>
      <c r="AW26" s="358"/>
      <c r="AX26" s="358"/>
      <c r="AY26" s="358"/>
      <c r="AZ26" s="358"/>
      <c r="BA26" s="358"/>
      <c r="BB26" s="358"/>
      <c r="BC26" s="358"/>
      <c r="BD26" s="358"/>
      <c r="BE26" s="358"/>
      <c r="BF26" s="358"/>
      <c r="BG26" s="358"/>
      <c r="BH26" s="358"/>
      <c r="BI26" s="358"/>
      <c r="BJ26" s="358"/>
      <c r="BK26" s="358"/>
      <c r="BL26" s="358"/>
      <c r="BM26" s="358"/>
      <c r="BN26" s="358"/>
      <c r="BO26" s="588"/>
      <c r="BP26" s="588"/>
      <c r="BQ26" s="588"/>
      <c r="BR26" s="588"/>
      <c r="BS26" s="588"/>
      <c r="BT26" s="588"/>
      <c r="BU26" s="588"/>
      <c r="BV26" s="588"/>
      <c r="BW26" s="588"/>
      <c r="BX26" s="588"/>
      <c r="BY26" s="588"/>
      <c r="BZ26" s="588"/>
      <c r="CA26" s="588"/>
      <c r="CB26" s="588"/>
      <c r="CC26" s="588"/>
      <c r="CD26" s="588"/>
      <c r="CE26" s="588"/>
      <c r="CF26" s="230"/>
      <c r="CG26" s="230"/>
      <c r="CH26" s="230"/>
      <c r="CI26" s="230"/>
      <c r="CJ26" s="230"/>
      <c r="CK26" s="230"/>
    </row>
    <row r="27" spans="1:89" ht="15.95" customHeight="1">
      <c r="A27" s="624" t="s">
        <v>888</v>
      </c>
      <c r="B27" s="624"/>
      <c r="C27" s="625">
        <v>10</v>
      </c>
      <c r="D27" s="625">
        <v>38</v>
      </c>
      <c r="E27" s="625">
        <v>9</v>
      </c>
      <c r="F27" s="625">
        <v>8</v>
      </c>
      <c r="G27" s="625">
        <v>10</v>
      </c>
      <c r="H27" s="625">
        <v>7</v>
      </c>
      <c r="I27" s="625">
        <v>9</v>
      </c>
      <c r="J27" s="625">
        <v>4</v>
      </c>
      <c r="K27" s="625">
        <v>6</v>
      </c>
      <c r="L27" s="625">
        <v>4</v>
      </c>
      <c r="M27" s="625">
        <f t="shared" si="0"/>
        <v>44</v>
      </c>
      <c r="N27" s="625">
        <f t="shared" si="0"/>
        <v>61</v>
      </c>
      <c r="O27" s="625">
        <f t="shared" si="1"/>
        <v>105</v>
      </c>
      <c r="P27" s="473" t="s">
        <v>224</v>
      </c>
      <c r="Q27" s="473"/>
      <c r="S27" s="230"/>
      <c r="T27" s="358"/>
      <c r="U27" s="358"/>
      <c r="V27" s="358"/>
      <c r="W27" s="358"/>
      <c r="X27" s="358"/>
      <c r="Y27" s="358"/>
      <c r="Z27" s="358"/>
      <c r="AA27" s="358"/>
      <c r="AB27" s="358"/>
      <c r="AC27" s="358"/>
      <c r="AD27" s="358"/>
      <c r="AE27" s="358"/>
      <c r="AF27" s="358"/>
      <c r="AG27" s="358"/>
      <c r="AH27" s="358"/>
      <c r="AI27" s="358"/>
      <c r="AJ27" s="358"/>
      <c r="AK27" s="358"/>
      <c r="AL27" s="358"/>
      <c r="AM27" s="358"/>
      <c r="AN27" s="358"/>
      <c r="AO27" s="358"/>
      <c r="AP27" s="358"/>
      <c r="AQ27" s="358"/>
      <c r="AR27" s="358"/>
      <c r="AS27" s="358"/>
      <c r="AT27" s="358"/>
      <c r="AU27" s="358"/>
      <c r="AV27" s="358"/>
      <c r="AW27" s="358"/>
      <c r="AX27" s="358"/>
      <c r="AY27" s="358"/>
      <c r="AZ27" s="358"/>
      <c r="BA27" s="358"/>
      <c r="BB27" s="358"/>
      <c r="BC27" s="358"/>
      <c r="BD27" s="358"/>
      <c r="BE27" s="358"/>
      <c r="BF27" s="358"/>
      <c r="BG27" s="358"/>
      <c r="BH27" s="358"/>
      <c r="BI27" s="358"/>
      <c r="BJ27" s="358"/>
      <c r="BK27" s="358"/>
      <c r="BL27" s="358"/>
      <c r="BM27" s="358"/>
      <c r="BN27" s="358"/>
      <c r="BO27" s="588"/>
      <c r="BP27" s="588"/>
      <c r="BQ27" s="588"/>
      <c r="BR27" s="588"/>
      <c r="BS27" s="588"/>
      <c r="BT27" s="588"/>
      <c r="BU27" s="588"/>
      <c r="BV27" s="588"/>
      <c r="BW27" s="588"/>
      <c r="BX27" s="588"/>
      <c r="BY27" s="588"/>
      <c r="BZ27" s="588"/>
      <c r="CA27" s="588"/>
      <c r="CB27" s="588"/>
      <c r="CC27" s="588"/>
      <c r="CD27" s="588"/>
      <c r="CE27" s="588"/>
      <c r="CF27" s="230"/>
      <c r="CG27" s="230"/>
      <c r="CH27" s="230"/>
      <c r="CI27" s="230"/>
      <c r="CJ27" s="230"/>
      <c r="CK27" s="230"/>
    </row>
    <row r="28" spans="1:89" ht="15.95" customHeight="1">
      <c r="A28" s="624" t="s">
        <v>772</v>
      </c>
      <c r="B28" s="624"/>
      <c r="C28" s="625">
        <v>18</v>
      </c>
      <c r="D28" s="625">
        <v>8</v>
      </c>
      <c r="E28" s="625">
        <v>34</v>
      </c>
      <c r="F28" s="625">
        <v>21</v>
      </c>
      <c r="G28" s="625">
        <v>47</v>
      </c>
      <c r="H28" s="625">
        <v>27</v>
      </c>
      <c r="I28" s="625">
        <v>47</v>
      </c>
      <c r="J28" s="625">
        <v>27</v>
      </c>
      <c r="K28" s="625">
        <v>39</v>
      </c>
      <c r="L28" s="625">
        <v>34</v>
      </c>
      <c r="M28" s="625">
        <f t="shared" si="0"/>
        <v>185</v>
      </c>
      <c r="N28" s="625">
        <f t="shared" si="0"/>
        <v>117</v>
      </c>
      <c r="O28" s="625">
        <f t="shared" si="1"/>
        <v>302</v>
      </c>
      <c r="P28" s="473" t="s">
        <v>225</v>
      </c>
      <c r="Q28" s="473"/>
      <c r="S28" s="230"/>
      <c r="T28" s="358"/>
      <c r="U28" s="358"/>
      <c r="V28" s="358"/>
      <c r="W28" s="358"/>
      <c r="X28" s="358"/>
      <c r="Y28" s="358"/>
      <c r="Z28" s="358"/>
      <c r="AA28" s="358"/>
      <c r="AB28" s="358"/>
      <c r="AC28" s="358"/>
      <c r="AD28" s="358"/>
      <c r="AE28" s="358"/>
      <c r="AF28" s="358"/>
      <c r="AG28" s="358"/>
      <c r="AH28" s="358"/>
      <c r="AI28" s="358"/>
      <c r="AJ28" s="358"/>
      <c r="AK28" s="358"/>
      <c r="AL28" s="358"/>
      <c r="AM28" s="358"/>
      <c r="AN28" s="358"/>
      <c r="AO28" s="358"/>
      <c r="AP28" s="358"/>
      <c r="AQ28" s="358"/>
      <c r="AR28" s="358"/>
      <c r="AS28" s="358"/>
      <c r="AT28" s="358"/>
      <c r="AU28" s="358"/>
      <c r="AV28" s="358"/>
      <c r="AW28" s="358"/>
      <c r="AX28" s="358"/>
      <c r="AY28" s="358"/>
      <c r="AZ28" s="358"/>
      <c r="BA28" s="358"/>
      <c r="BB28" s="358"/>
      <c r="BC28" s="358"/>
      <c r="BD28" s="358"/>
      <c r="BE28" s="358"/>
      <c r="BF28" s="358"/>
      <c r="BG28" s="358"/>
      <c r="BH28" s="358"/>
      <c r="BI28" s="358"/>
      <c r="BJ28" s="358"/>
      <c r="BK28" s="358"/>
      <c r="BL28" s="358"/>
      <c r="BM28" s="358"/>
      <c r="BN28" s="358"/>
      <c r="BO28" s="588"/>
      <c r="BP28" s="588"/>
      <c r="BQ28" s="588"/>
      <c r="BR28" s="588"/>
      <c r="BS28" s="588"/>
      <c r="BT28" s="588"/>
      <c r="BU28" s="588"/>
      <c r="BV28" s="588"/>
      <c r="BW28" s="588"/>
      <c r="BX28" s="588"/>
      <c r="BY28" s="588"/>
      <c r="BZ28" s="588"/>
      <c r="CA28" s="588"/>
      <c r="CB28" s="588"/>
      <c r="CC28" s="588"/>
      <c r="CD28" s="588"/>
      <c r="CE28" s="588"/>
      <c r="CF28" s="230"/>
      <c r="CG28" s="230"/>
      <c r="CH28" s="230"/>
      <c r="CI28" s="230"/>
      <c r="CJ28" s="230"/>
      <c r="CK28" s="230"/>
    </row>
    <row r="29" spans="1:89" ht="15.95" customHeight="1" thickBot="1">
      <c r="A29" s="631" t="s">
        <v>773</v>
      </c>
      <c r="B29" s="631"/>
      <c r="C29" s="632">
        <v>52</v>
      </c>
      <c r="D29" s="632">
        <v>51</v>
      </c>
      <c r="E29" s="632">
        <v>60</v>
      </c>
      <c r="F29" s="632">
        <v>64</v>
      </c>
      <c r="G29" s="632">
        <v>98</v>
      </c>
      <c r="H29" s="632">
        <v>59</v>
      </c>
      <c r="I29" s="632">
        <v>58</v>
      </c>
      <c r="J29" s="632">
        <v>38</v>
      </c>
      <c r="K29" s="632">
        <v>54</v>
      </c>
      <c r="L29" s="632">
        <v>17</v>
      </c>
      <c r="M29" s="1070">
        <f t="shared" si="0"/>
        <v>322</v>
      </c>
      <c r="N29" s="1070">
        <f t="shared" si="0"/>
        <v>229</v>
      </c>
      <c r="O29" s="625">
        <f t="shared" si="1"/>
        <v>551</v>
      </c>
      <c r="P29" s="536" t="s">
        <v>226</v>
      </c>
      <c r="Q29" s="536"/>
      <c r="S29" s="230"/>
      <c r="T29" s="358"/>
      <c r="U29" s="358"/>
      <c r="V29" s="358"/>
      <c r="W29" s="358"/>
      <c r="X29" s="358"/>
      <c r="Y29" s="358"/>
      <c r="Z29" s="358"/>
      <c r="AA29" s="358"/>
      <c r="AB29" s="358"/>
      <c r="AC29" s="358"/>
      <c r="AD29" s="358"/>
      <c r="AE29" s="358"/>
      <c r="AF29" s="358"/>
      <c r="AG29" s="358"/>
      <c r="AH29" s="358"/>
      <c r="AI29" s="358"/>
      <c r="AJ29" s="358"/>
      <c r="AK29" s="358"/>
      <c r="AL29" s="358"/>
      <c r="AM29" s="358"/>
      <c r="AN29" s="358"/>
      <c r="AO29" s="358"/>
      <c r="AP29" s="358"/>
      <c r="AQ29" s="358"/>
      <c r="AR29" s="358"/>
      <c r="AS29" s="358"/>
      <c r="AT29" s="358"/>
      <c r="AU29" s="358"/>
      <c r="AV29" s="358"/>
      <c r="AW29" s="358"/>
      <c r="AX29" s="358"/>
      <c r="AY29" s="358"/>
      <c r="AZ29" s="358"/>
      <c r="BA29" s="358"/>
      <c r="BB29" s="358"/>
      <c r="BC29" s="358"/>
      <c r="BD29" s="358"/>
      <c r="BE29" s="358"/>
      <c r="BF29" s="358"/>
      <c r="BG29" s="358"/>
      <c r="BH29" s="358"/>
      <c r="BI29" s="358"/>
      <c r="BJ29" s="358"/>
      <c r="BK29" s="358"/>
      <c r="BL29" s="358"/>
      <c r="BM29" s="358"/>
      <c r="BN29" s="358"/>
      <c r="BO29" s="588"/>
      <c r="BP29" s="588"/>
      <c r="BQ29" s="588"/>
      <c r="BR29" s="588"/>
      <c r="BS29" s="588"/>
      <c r="BT29" s="588"/>
      <c r="BU29" s="588"/>
      <c r="BV29" s="588"/>
      <c r="BW29" s="588"/>
      <c r="BX29" s="588"/>
      <c r="BY29" s="588"/>
      <c r="BZ29" s="588"/>
      <c r="CA29" s="588"/>
      <c r="CB29" s="588"/>
      <c r="CC29" s="588"/>
      <c r="CD29" s="588"/>
      <c r="CE29" s="588"/>
      <c r="CF29" s="230"/>
      <c r="CG29" s="230"/>
      <c r="CH29" s="230"/>
      <c r="CI29" s="230"/>
      <c r="CJ29" s="230"/>
      <c r="CK29" s="230"/>
    </row>
    <row r="30" spans="1:89" ht="15.95" customHeight="1" thickBot="1">
      <c r="A30" s="633" t="s">
        <v>889</v>
      </c>
      <c r="B30" s="633"/>
      <c r="C30" s="634">
        <f>SUM(C10:C29)</f>
        <v>265</v>
      </c>
      <c r="D30" s="634">
        <f t="shared" ref="D30:O30" si="2">SUM(D10:D29)</f>
        <v>495</v>
      </c>
      <c r="E30" s="634">
        <f t="shared" si="2"/>
        <v>348</v>
      </c>
      <c r="F30" s="634">
        <f t="shared" si="2"/>
        <v>557</v>
      </c>
      <c r="G30" s="634">
        <f t="shared" si="2"/>
        <v>415</v>
      </c>
      <c r="H30" s="634">
        <f t="shared" si="2"/>
        <v>546</v>
      </c>
      <c r="I30" s="634">
        <f t="shared" si="2"/>
        <v>319</v>
      </c>
      <c r="J30" s="634">
        <f t="shared" si="2"/>
        <v>398</v>
      </c>
      <c r="K30" s="634">
        <f t="shared" si="2"/>
        <v>255</v>
      </c>
      <c r="L30" s="634">
        <f t="shared" si="2"/>
        <v>405</v>
      </c>
      <c r="M30" s="634">
        <f t="shared" si="2"/>
        <v>1602</v>
      </c>
      <c r="N30" s="634">
        <f t="shared" si="2"/>
        <v>2401</v>
      </c>
      <c r="O30" s="634">
        <f t="shared" si="2"/>
        <v>4003</v>
      </c>
      <c r="P30" s="434" t="s">
        <v>201</v>
      </c>
      <c r="Q30" s="434"/>
      <c r="S30" s="230"/>
      <c r="T30" s="358"/>
      <c r="U30" s="358"/>
      <c r="V30" s="358"/>
      <c r="W30" s="358"/>
      <c r="X30" s="358"/>
      <c r="Y30" s="358"/>
      <c r="Z30" s="358"/>
      <c r="AA30" s="358"/>
      <c r="AB30" s="358"/>
      <c r="AC30" s="358"/>
      <c r="AD30" s="358"/>
      <c r="AE30" s="358"/>
      <c r="AF30" s="358"/>
      <c r="AG30" s="358"/>
      <c r="AH30" s="358"/>
      <c r="AI30" s="358"/>
      <c r="AJ30" s="358"/>
      <c r="AK30" s="358"/>
      <c r="AL30" s="358"/>
      <c r="AM30" s="358"/>
      <c r="AN30" s="358"/>
      <c r="AO30" s="358"/>
      <c r="AP30" s="358"/>
      <c r="AQ30" s="358"/>
      <c r="AR30" s="358"/>
      <c r="AS30" s="358"/>
      <c r="AT30" s="358"/>
      <c r="AU30" s="358"/>
      <c r="AV30" s="358"/>
      <c r="AW30" s="358"/>
      <c r="AX30" s="358"/>
      <c r="AY30" s="358"/>
      <c r="AZ30" s="358"/>
      <c r="BA30" s="358"/>
      <c r="BB30" s="358"/>
      <c r="BC30" s="358"/>
      <c r="BD30" s="358"/>
      <c r="BE30" s="358"/>
      <c r="BF30" s="358"/>
      <c r="BG30" s="358"/>
      <c r="BH30" s="358"/>
      <c r="BI30" s="358"/>
      <c r="BJ30" s="358"/>
      <c r="BK30" s="358"/>
      <c r="BL30" s="358"/>
      <c r="BM30" s="358"/>
      <c r="BN30" s="358"/>
      <c r="BO30" s="588"/>
      <c r="BP30" s="588"/>
      <c r="BQ30" s="588"/>
      <c r="BR30" s="588"/>
      <c r="BS30" s="588"/>
      <c r="BT30" s="588"/>
      <c r="BU30" s="588"/>
      <c r="BV30" s="588"/>
      <c r="BW30" s="588"/>
      <c r="BX30" s="588"/>
      <c r="BY30" s="588"/>
      <c r="BZ30" s="588"/>
      <c r="CA30" s="588"/>
      <c r="CB30" s="588"/>
      <c r="CC30" s="588"/>
      <c r="CD30" s="588"/>
      <c r="CE30" s="588"/>
      <c r="CF30" s="230"/>
      <c r="CG30" s="230"/>
      <c r="CH30" s="230"/>
      <c r="CI30" s="230"/>
      <c r="CJ30" s="230"/>
      <c r="CK30" s="230"/>
    </row>
    <row r="31" spans="1:89" ht="24.75" customHeight="1" thickTop="1">
      <c r="A31" s="358"/>
      <c r="B31" s="358"/>
      <c r="C31" s="654"/>
      <c r="D31" s="654"/>
      <c r="E31" s="654"/>
      <c r="F31" s="654"/>
      <c r="G31" s="654"/>
      <c r="H31" s="654"/>
      <c r="I31" s="654"/>
      <c r="J31" s="654"/>
      <c r="K31" s="654"/>
      <c r="L31" s="654"/>
      <c r="M31" s="654"/>
      <c r="N31" s="654"/>
      <c r="O31" s="654"/>
      <c r="P31" s="385"/>
      <c r="Q31" s="385"/>
      <c r="S31" s="230"/>
      <c r="T31" s="358"/>
      <c r="U31" s="358"/>
      <c r="V31" s="358"/>
      <c r="W31" s="358"/>
      <c r="X31" s="358"/>
      <c r="Y31" s="358"/>
      <c r="Z31" s="358"/>
      <c r="AA31" s="358"/>
      <c r="AB31" s="358"/>
      <c r="AC31" s="358"/>
      <c r="AD31" s="358"/>
      <c r="AE31" s="358"/>
      <c r="AF31" s="358"/>
      <c r="AG31" s="358"/>
      <c r="AH31" s="358"/>
      <c r="AI31" s="358"/>
      <c r="AJ31" s="358"/>
      <c r="AK31" s="358"/>
      <c r="AL31" s="358"/>
      <c r="AM31" s="358"/>
      <c r="AN31" s="358"/>
      <c r="AO31" s="358"/>
      <c r="AP31" s="358"/>
      <c r="AQ31" s="358"/>
      <c r="AR31" s="358"/>
      <c r="AS31" s="358"/>
      <c r="AT31" s="358"/>
      <c r="AU31" s="358"/>
      <c r="AV31" s="358"/>
      <c r="AW31" s="358"/>
      <c r="AX31" s="358"/>
      <c r="AY31" s="358"/>
      <c r="AZ31" s="358"/>
      <c r="BA31" s="358"/>
      <c r="BB31" s="358"/>
      <c r="BC31" s="358"/>
      <c r="BD31" s="358"/>
      <c r="BE31" s="358"/>
      <c r="BF31" s="358"/>
      <c r="BG31" s="358"/>
      <c r="BH31" s="358"/>
      <c r="BI31" s="358"/>
      <c r="BJ31" s="358"/>
      <c r="BK31" s="358"/>
      <c r="BL31" s="358"/>
      <c r="BM31" s="358"/>
      <c r="BN31" s="358"/>
      <c r="BO31" s="588"/>
      <c r="BP31" s="588"/>
      <c r="BQ31" s="588"/>
      <c r="BR31" s="588"/>
      <c r="BS31" s="588"/>
      <c r="BT31" s="588"/>
      <c r="BU31" s="588"/>
      <c r="BV31" s="588"/>
      <c r="BW31" s="588"/>
      <c r="BX31" s="588"/>
      <c r="BY31" s="588"/>
      <c r="BZ31" s="588"/>
      <c r="CA31" s="588"/>
      <c r="CB31" s="588"/>
      <c r="CC31" s="588"/>
      <c r="CD31" s="588"/>
      <c r="CE31" s="588"/>
      <c r="CF31" s="230"/>
      <c r="CG31" s="230"/>
      <c r="CH31" s="230"/>
      <c r="CI31" s="230"/>
      <c r="CJ31" s="230"/>
      <c r="CK31" s="230"/>
    </row>
    <row r="32" spans="1:89" ht="15.75" customHeight="1">
      <c r="A32" s="1071"/>
      <c r="B32" s="1071"/>
      <c r="C32" s="654"/>
      <c r="D32" s="654"/>
      <c r="E32" s="654"/>
      <c r="F32" s="654"/>
      <c r="G32" s="654"/>
      <c r="H32" s="654"/>
      <c r="I32" s="654"/>
      <c r="J32" s="654"/>
      <c r="K32" s="654"/>
      <c r="L32" s="654"/>
      <c r="M32" s="654"/>
      <c r="N32" s="654"/>
      <c r="O32" s="654"/>
      <c r="P32" s="654"/>
      <c r="Q32" s="654"/>
      <c r="S32" s="230"/>
      <c r="T32" s="230"/>
      <c r="U32" s="230"/>
      <c r="V32" s="230"/>
      <c r="W32" s="230"/>
      <c r="X32" s="230"/>
      <c r="Y32" s="230"/>
      <c r="Z32" s="230"/>
      <c r="AA32" s="230"/>
      <c r="AB32" s="230"/>
      <c r="AC32" s="230"/>
      <c r="AD32" s="230"/>
      <c r="AE32" s="230"/>
      <c r="AF32" s="230"/>
      <c r="AG32" s="230"/>
      <c r="AH32" s="230"/>
      <c r="AI32" s="230"/>
      <c r="AJ32" s="230"/>
      <c r="AK32" s="230"/>
      <c r="AL32" s="230"/>
      <c r="AM32" s="230"/>
      <c r="AN32" s="230"/>
      <c r="AO32" s="230"/>
      <c r="AP32" s="230"/>
      <c r="AQ32" s="230"/>
      <c r="AR32" s="230"/>
      <c r="AS32" s="230"/>
      <c r="AT32" s="230"/>
      <c r="AU32" s="230"/>
      <c r="AV32" s="230"/>
      <c r="AW32" s="230"/>
      <c r="AX32" s="230"/>
      <c r="AY32" s="230"/>
      <c r="AZ32" s="230"/>
      <c r="BA32" s="230"/>
      <c r="BB32" s="230"/>
      <c r="BC32" s="230"/>
      <c r="BD32" s="230"/>
      <c r="BE32" s="230"/>
      <c r="BF32" s="230"/>
      <c r="BG32" s="230"/>
      <c r="BH32" s="230"/>
      <c r="BI32" s="230"/>
      <c r="BJ32" s="230"/>
      <c r="BK32" s="230"/>
      <c r="BL32" s="230"/>
      <c r="BM32" s="230"/>
      <c r="BN32" s="230"/>
      <c r="BO32" s="230"/>
      <c r="BP32" s="230"/>
      <c r="BQ32" s="230"/>
      <c r="BR32" s="230"/>
      <c r="BS32" s="230"/>
      <c r="BT32" s="230"/>
      <c r="BU32" s="230"/>
      <c r="BV32" s="230"/>
      <c r="BW32" s="230"/>
      <c r="BX32" s="230"/>
      <c r="BY32" s="230"/>
      <c r="BZ32" s="230"/>
      <c r="CA32" s="230"/>
      <c r="CB32" s="230"/>
      <c r="CC32" s="230"/>
      <c r="CD32" s="230"/>
      <c r="CE32" s="230"/>
      <c r="CF32" s="230"/>
      <c r="CG32" s="230"/>
      <c r="CH32" s="230"/>
      <c r="CI32" s="230"/>
      <c r="CJ32" s="230"/>
      <c r="CK32" s="230"/>
    </row>
    <row r="33" spans="1:17" ht="27.75" customHeight="1" thickBot="1">
      <c r="A33" s="631" t="s">
        <v>914</v>
      </c>
      <c r="B33" s="631"/>
      <c r="C33" s="631"/>
      <c r="D33" s="631"/>
      <c r="E33" s="631"/>
      <c r="F33" s="631"/>
      <c r="G33" s="631"/>
      <c r="H33" s="631"/>
      <c r="I33" s="631"/>
      <c r="J33" s="631"/>
      <c r="K33" s="631"/>
      <c r="L33" s="631"/>
      <c r="M33" s="631"/>
      <c r="N33" s="631"/>
      <c r="O33" s="631"/>
      <c r="P33" s="722" t="s">
        <v>915</v>
      </c>
      <c r="Q33" s="722"/>
    </row>
    <row r="34" spans="1:17" ht="18.75" customHeight="1" thickTop="1">
      <c r="A34" s="389" t="s">
        <v>29</v>
      </c>
      <c r="B34" s="389"/>
      <c r="C34" s="389"/>
      <c r="D34" s="389"/>
      <c r="E34" s="389"/>
      <c r="F34" s="389"/>
      <c r="G34" s="389"/>
      <c r="H34" s="389"/>
      <c r="I34" s="389"/>
      <c r="J34" s="389"/>
      <c r="K34" s="389"/>
      <c r="L34" s="389"/>
      <c r="M34" s="389"/>
      <c r="N34" s="389"/>
      <c r="O34" s="389"/>
      <c r="P34" s="389"/>
      <c r="Q34" s="389"/>
    </row>
    <row r="35" spans="1:17" ht="18.75" customHeight="1">
      <c r="A35" s="390" t="s">
        <v>229</v>
      </c>
      <c r="B35" s="390"/>
      <c r="C35" s="390"/>
      <c r="D35" s="390"/>
      <c r="E35" s="390"/>
      <c r="F35" s="390"/>
      <c r="G35" s="390"/>
      <c r="H35" s="390"/>
      <c r="I35" s="390"/>
      <c r="J35" s="390"/>
      <c r="K35" s="390"/>
      <c r="L35" s="390"/>
      <c r="M35" s="390"/>
      <c r="N35" s="390"/>
      <c r="O35" s="390"/>
      <c r="P35" s="390"/>
      <c r="Q35" s="390"/>
    </row>
    <row r="36" spans="1:17" ht="24" customHeight="1">
      <c r="A36" s="390" t="s">
        <v>84</v>
      </c>
      <c r="B36" s="390"/>
      <c r="C36" s="390" t="s">
        <v>13</v>
      </c>
      <c r="D36" s="390"/>
      <c r="E36" s="390" t="s">
        <v>14</v>
      </c>
      <c r="F36" s="390"/>
      <c r="G36" s="390" t="s">
        <v>15</v>
      </c>
      <c r="H36" s="390"/>
      <c r="I36" s="390" t="s">
        <v>16</v>
      </c>
      <c r="J36" s="390"/>
      <c r="K36" s="390" t="s">
        <v>916</v>
      </c>
      <c r="L36" s="390"/>
      <c r="M36" s="390" t="s">
        <v>17</v>
      </c>
      <c r="N36" s="390"/>
      <c r="O36" s="390"/>
      <c r="P36" s="390" t="s">
        <v>206</v>
      </c>
      <c r="Q36" s="390"/>
    </row>
    <row r="37" spans="1:17" ht="20.25" customHeight="1">
      <c r="A37" s="390"/>
      <c r="B37" s="390"/>
      <c r="C37" s="390" t="s">
        <v>236</v>
      </c>
      <c r="D37" s="390"/>
      <c r="E37" s="390" t="s">
        <v>237</v>
      </c>
      <c r="F37" s="390"/>
      <c r="G37" s="390" t="s">
        <v>238</v>
      </c>
      <c r="H37" s="390"/>
      <c r="I37" s="390" t="s">
        <v>239</v>
      </c>
      <c r="J37" s="390"/>
      <c r="K37" s="390" t="s">
        <v>241</v>
      </c>
      <c r="L37" s="390"/>
      <c r="M37" s="356"/>
      <c r="N37" s="356" t="s">
        <v>201</v>
      </c>
      <c r="O37" s="356"/>
      <c r="P37" s="390"/>
      <c r="Q37" s="390"/>
    </row>
    <row r="38" spans="1:17" ht="18.75" customHeight="1">
      <c r="A38" s="390"/>
      <c r="B38" s="390"/>
      <c r="C38" s="357" t="s">
        <v>5</v>
      </c>
      <c r="D38" s="357" t="s">
        <v>91</v>
      </c>
      <c r="E38" s="357" t="s">
        <v>5</v>
      </c>
      <c r="F38" s="357" t="s">
        <v>91</v>
      </c>
      <c r="G38" s="357" t="s">
        <v>5</v>
      </c>
      <c r="H38" s="357" t="s">
        <v>91</v>
      </c>
      <c r="I38" s="357" t="s">
        <v>5</v>
      </c>
      <c r="J38" s="357" t="s">
        <v>91</v>
      </c>
      <c r="K38" s="357" t="s">
        <v>5</v>
      </c>
      <c r="L38" s="357" t="s">
        <v>91</v>
      </c>
      <c r="M38" s="357" t="s">
        <v>5</v>
      </c>
      <c r="N38" s="357" t="s">
        <v>91</v>
      </c>
      <c r="O38" s="357" t="s">
        <v>4</v>
      </c>
      <c r="P38" s="390"/>
      <c r="Q38" s="390"/>
    </row>
    <row r="39" spans="1:17" s="590" customFormat="1" ht="43.5" customHeight="1" thickBot="1">
      <c r="A39" s="391"/>
      <c r="B39" s="391"/>
      <c r="C39" s="618" t="s">
        <v>198</v>
      </c>
      <c r="D39" s="618" t="s">
        <v>233</v>
      </c>
      <c r="E39" s="618" t="s">
        <v>198</v>
      </c>
      <c r="F39" s="618" t="s">
        <v>233</v>
      </c>
      <c r="G39" s="618" t="s">
        <v>198</v>
      </c>
      <c r="H39" s="618" t="s">
        <v>233</v>
      </c>
      <c r="I39" s="618" t="s">
        <v>198</v>
      </c>
      <c r="J39" s="618" t="s">
        <v>233</v>
      </c>
      <c r="K39" s="618" t="s">
        <v>198</v>
      </c>
      <c r="L39" s="618" t="s">
        <v>233</v>
      </c>
      <c r="M39" s="618" t="s">
        <v>198</v>
      </c>
      <c r="N39" s="618" t="s">
        <v>233</v>
      </c>
      <c r="O39" s="618" t="s">
        <v>201</v>
      </c>
      <c r="P39" s="391"/>
      <c r="Q39" s="391"/>
    </row>
    <row r="40" spans="1:17" ht="15.95" customHeight="1">
      <c r="A40" s="631" t="s">
        <v>382</v>
      </c>
      <c r="B40" s="631"/>
      <c r="C40" s="632">
        <v>2</v>
      </c>
      <c r="D40" s="632">
        <v>4</v>
      </c>
      <c r="E40" s="632">
        <v>3</v>
      </c>
      <c r="F40" s="632">
        <v>4</v>
      </c>
      <c r="G40" s="632">
        <v>6</v>
      </c>
      <c r="H40" s="632">
        <v>14</v>
      </c>
      <c r="I40" s="632">
        <v>8</v>
      </c>
      <c r="J40" s="632">
        <v>13</v>
      </c>
      <c r="K40" s="632">
        <v>12</v>
      </c>
      <c r="L40" s="632">
        <v>16</v>
      </c>
      <c r="M40" s="622">
        <f>SUM(K40,I40,G40,E40,C40)</f>
        <v>31</v>
      </c>
      <c r="N40" s="632">
        <f>SUM(L40,J40,H40,F40,D40)</f>
        <v>51</v>
      </c>
      <c r="O40" s="632">
        <f>SUM(M40:N40)</f>
        <v>82</v>
      </c>
      <c r="P40" s="779" t="s">
        <v>380</v>
      </c>
      <c r="Q40" s="779"/>
    </row>
    <row r="41" spans="1:17" ht="15.95" customHeight="1">
      <c r="A41" s="624" t="s">
        <v>387</v>
      </c>
      <c r="B41" s="624"/>
      <c r="C41" s="625">
        <v>3</v>
      </c>
      <c r="D41" s="625">
        <v>16</v>
      </c>
      <c r="E41" s="625">
        <v>10</v>
      </c>
      <c r="F41" s="625">
        <v>30</v>
      </c>
      <c r="G41" s="625">
        <v>12</v>
      </c>
      <c r="H41" s="625">
        <v>24</v>
      </c>
      <c r="I41" s="625">
        <v>9</v>
      </c>
      <c r="J41" s="625">
        <v>23</v>
      </c>
      <c r="K41" s="625">
        <v>7</v>
      </c>
      <c r="L41" s="625">
        <v>21</v>
      </c>
      <c r="M41" s="625">
        <f>SUM(K41,I41,G41,E41,C41)</f>
        <v>41</v>
      </c>
      <c r="N41" s="625">
        <f>SUM(L41,J41,H41,F41,D41)</f>
        <v>114</v>
      </c>
      <c r="O41" s="625">
        <f>SUM(M41:N41)</f>
        <v>155</v>
      </c>
      <c r="P41" s="473" t="s">
        <v>207</v>
      </c>
      <c r="Q41" s="473"/>
    </row>
    <row r="42" spans="1:17" ht="15.95" customHeight="1">
      <c r="A42" s="624" t="s">
        <v>882</v>
      </c>
      <c r="B42" s="624"/>
      <c r="C42" s="625">
        <v>2</v>
      </c>
      <c r="D42" s="625">
        <v>24</v>
      </c>
      <c r="E42" s="625">
        <v>2</v>
      </c>
      <c r="F42" s="625">
        <v>22</v>
      </c>
      <c r="G42" s="625">
        <v>2</v>
      </c>
      <c r="H42" s="625">
        <v>29</v>
      </c>
      <c r="I42" s="625">
        <v>2</v>
      </c>
      <c r="J42" s="625">
        <v>20</v>
      </c>
      <c r="K42" s="625">
        <v>4</v>
      </c>
      <c r="L42" s="625">
        <v>15</v>
      </c>
      <c r="M42" s="625">
        <f t="shared" ref="M42:N59" si="3">SUM(K42,I42,G42,E42,C42)</f>
        <v>12</v>
      </c>
      <c r="N42" s="625">
        <f t="shared" si="3"/>
        <v>110</v>
      </c>
      <c r="O42" s="625">
        <f t="shared" ref="O42:O59" si="4">SUM(M42:N42)</f>
        <v>122</v>
      </c>
      <c r="P42" s="473" t="s">
        <v>208</v>
      </c>
      <c r="Q42" s="473"/>
    </row>
    <row r="43" spans="1:17" ht="15.95" customHeight="1">
      <c r="A43" s="624" t="s">
        <v>883</v>
      </c>
      <c r="B43" s="624"/>
      <c r="C43" s="625">
        <v>5</v>
      </c>
      <c r="D43" s="625">
        <v>3</v>
      </c>
      <c r="E43" s="625">
        <v>5</v>
      </c>
      <c r="F43" s="625">
        <v>20</v>
      </c>
      <c r="G43" s="625">
        <v>8</v>
      </c>
      <c r="H43" s="625">
        <v>14</v>
      </c>
      <c r="I43" s="625">
        <v>5</v>
      </c>
      <c r="J43" s="625">
        <v>16</v>
      </c>
      <c r="K43" s="625">
        <v>3</v>
      </c>
      <c r="L43" s="625">
        <v>7</v>
      </c>
      <c r="M43" s="625">
        <f t="shared" si="3"/>
        <v>26</v>
      </c>
      <c r="N43" s="625">
        <f t="shared" si="3"/>
        <v>60</v>
      </c>
      <c r="O43" s="625">
        <f t="shared" si="4"/>
        <v>86</v>
      </c>
      <c r="P43" s="473" t="s">
        <v>209</v>
      </c>
      <c r="Q43" s="473"/>
    </row>
    <row r="44" spans="1:17" ht="15.95" customHeight="1">
      <c r="A44" s="627" t="s">
        <v>8</v>
      </c>
      <c r="B44" s="689" t="s">
        <v>69</v>
      </c>
      <c r="C44" s="632">
        <v>17</v>
      </c>
      <c r="D44" s="632">
        <v>50</v>
      </c>
      <c r="E44" s="632">
        <v>29</v>
      </c>
      <c r="F44" s="632">
        <v>41</v>
      </c>
      <c r="G44" s="632">
        <v>22</v>
      </c>
      <c r="H44" s="632">
        <v>38</v>
      </c>
      <c r="I44" s="632">
        <v>16</v>
      </c>
      <c r="J44" s="632">
        <v>17</v>
      </c>
      <c r="K44" s="632">
        <v>5</v>
      </c>
      <c r="L44" s="632">
        <v>7</v>
      </c>
      <c r="M44" s="625">
        <f t="shared" si="3"/>
        <v>89</v>
      </c>
      <c r="N44" s="625">
        <f t="shared" si="3"/>
        <v>153</v>
      </c>
      <c r="O44" s="625">
        <f t="shared" si="4"/>
        <v>242</v>
      </c>
      <c r="P44" s="367" t="s">
        <v>210</v>
      </c>
      <c r="Q44" s="476" t="s">
        <v>211</v>
      </c>
    </row>
    <row r="45" spans="1:17" ht="15.95" customHeight="1">
      <c r="A45" s="628"/>
      <c r="B45" s="191" t="s">
        <v>73</v>
      </c>
      <c r="C45" s="625">
        <v>15</v>
      </c>
      <c r="D45" s="625">
        <v>72</v>
      </c>
      <c r="E45" s="625">
        <v>27</v>
      </c>
      <c r="F45" s="625">
        <v>98</v>
      </c>
      <c r="G45" s="625">
        <v>19</v>
      </c>
      <c r="H45" s="625">
        <v>83</v>
      </c>
      <c r="I45" s="625">
        <v>8</v>
      </c>
      <c r="J45" s="625">
        <v>65</v>
      </c>
      <c r="K45" s="625">
        <v>4</v>
      </c>
      <c r="L45" s="625">
        <v>41</v>
      </c>
      <c r="M45" s="625">
        <f t="shared" si="3"/>
        <v>73</v>
      </c>
      <c r="N45" s="625">
        <f t="shared" si="3"/>
        <v>359</v>
      </c>
      <c r="O45" s="625">
        <f t="shared" si="4"/>
        <v>432</v>
      </c>
      <c r="P45" s="901" t="s">
        <v>212</v>
      </c>
      <c r="Q45" s="476"/>
    </row>
    <row r="46" spans="1:17" ht="15.95" customHeight="1">
      <c r="A46" s="628"/>
      <c r="B46" s="191" t="s">
        <v>74</v>
      </c>
      <c r="C46" s="625">
        <v>6</v>
      </c>
      <c r="D46" s="625">
        <v>13</v>
      </c>
      <c r="E46" s="625">
        <v>8</v>
      </c>
      <c r="F46" s="625">
        <v>20</v>
      </c>
      <c r="G46" s="625">
        <v>21</v>
      </c>
      <c r="H46" s="625">
        <v>23</v>
      </c>
      <c r="I46" s="625">
        <v>13</v>
      </c>
      <c r="J46" s="625">
        <v>14</v>
      </c>
      <c r="K46" s="625">
        <v>7</v>
      </c>
      <c r="L46" s="625">
        <v>15</v>
      </c>
      <c r="M46" s="625">
        <f t="shared" si="3"/>
        <v>55</v>
      </c>
      <c r="N46" s="625">
        <f t="shared" si="3"/>
        <v>85</v>
      </c>
      <c r="O46" s="625">
        <f t="shared" si="4"/>
        <v>140</v>
      </c>
      <c r="P46" s="901" t="s">
        <v>213</v>
      </c>
      <c r="Q46" s="476"/>
    </row>
    <row r="47" spans="1:17" ht="15.95" customHeight="1">
      <c r="A47" s="628"/>
      <c r="B47" s="191" t="s">
        <v>72</v>
      </c>
      <c r="C47" s="625">
        <v>44</v>
      </c>
      <c r="D47" s="625">
        <v>40</v>
      </c>
      <c r="E47" s="625">
        <v>27</v>
      </c>
      <c r="F47" s="625">
        <v>37</v>
      </c>
      <c r="G47" s="625">
        <v>25</v>
      </c>
      <c r="H47" s="625">
        <v>22</v>
      </c>
      <c r="I47" s="625">
        <v>8</v>
      </c>
      <c r="J47" s="625">
        <v>19</v>
      </c>
      <c r="K47" s="625">
        <v>8</v>
      </c>
      <c r="L47" s="625">
        <v>15</v>
      </c>
      <c r="M47" s="625">
        <f t="shared" si="3"/>
        <v>112</v>
      </c>
      <c r="N47" s="625">
        <f t="shared" si="3"/>
        <v>133</v>
      </c>
      <c r="O47" s="625">
        <f t="shared" si="4"/>
        <v>245</v>
      </c>
      <c r="P47" s="901" t="s">
        <v>214</v>
      </c>
      <c r="Q47" s="476"/>
    </row>
    <row r="48" spans="1:17" ht="15.95" customHeight="1">
      <c r="A48" s="628"/>
      <c r="B48" s="191" t="s">
        <v>70</v>
      </c>
      <c r="C48" s="625">
        <v>17</v>
      </c>
      <c r="D48" s="625">
        <v>56</v>
      </c>
      <c r="E48" s="625">
        <v>19</v>
      </c>
      <c r="F48" s="625">
        <v>64</v>
      </c>
      <c r="G48" s="625">
        <v>12</v>
      </c>
      <c r="H48" s="625">
        <v>50</v>
      </c>
      <c r="I48" s="625">
        <v>8</v>
      </c>
      <c r="J48" s="625">
        <v>45</v>
      </c>
      <c r="K48" s="625">
        <v>5</v>
      </c>
      <c r="L48" s="625">
        <v>17</v>
      </c>
      <c r="M48" s="625">
        <f t="shared" si="3"/>
        <v>61</v>
      </c>
      <c r="N48" s="625">
        <f t="shared" si="3"/>
        <v>232</v>
      </c>
      <c r="O48" s="625">
        <f t="shared" si="4"/>
        <v>293</v>
      </c>
      <c r="P48" s="901" t="s">
        <v>215</v>
      </c>
      <c r="Q48" s="476"/>
    </row>
    <row r="49" spans="1:17" ht="15.95" customHeight="1">
      <c r="A49" s="630"/>
      <c r="B49" s="191" t="s">
        <v>71</v>
      </c>
      <c r="C49" s="625">
        <v>23</v>
      </c>
      <c r="D49" s="625">
        <v>17</v>
      </c>
      <c r="E49" s="625">
        <v>31</v>
      </c>
      <c r="F49" s="625">
        <v>37</v>
      </c>
      <c r="G49" s="625">
        <v>25</v>
      </c>
      <c r="H49" s="625">
        <v>38</v>
      </c>
      <c r="I49" s="625">
        <v>15</v>
      </c>
      <c r="J49" s="625">
        <v>17</v>
      </c>
      <c r="K49" s="625">
        <v>7</v>
      </c>
      <c r="L49" s="625">
        <v>26</v>
      </c>
      <c r="M49" s="625">
        <f t="shared" si="3"/>
        <v>101</v>
      </c>
      <c r="N49" s="625">
        <f t="shared" si="3"/>
        <v>135</v>
      </c>
      <c r="O49" s="625">
        <f t="shared" si="4"/>
        <v>236</v>
      </c>
      <c r="P49" s="901" t="s">
        <v>216</v>
      </c>
      <c r="Q49" s="477"/>
    </row>
    <row r="50" spans="1:17" ht="15.95" customHeight="1">
      <c r="A50" s="624" t="s">
        <v>884</v>
      </c>
      <c r="B50" s="624"/>
      <c r="C50" s="625">
        <v>7</v>
      </c>
      <c r="D50" s="625">
        <v>8</v>
      </c>
      <c r="E50" s="625">
        <v>10</v>
      </c>
      <c r="F50" s="625">
        <v>12</v>
      </c>
      <c r="G50" s="625">
        <v>21</v>
      </c>
      <c r="H50" s="625">
        <v>20</v>
      </c>
      <c r="I50" s="625">
        <v>13</v>
      </c>
      <c r="J50" s="625">
        <v>13</v>
      </c>
      <c r="K50" s="625">
        <v>17</v>
      </c>
      <c r="L50" s="625">
        <v>33</v>
      </c>
      <c r="M50" s="625">
        <f t="shared" si="3"/>
        <v>68</v>
      </c>
      <c r="N50" s="625">
        <f t="shared" si="3"/>
        <v>86</v>
      </c>
      <c r="O50" s="625">
        <f t="shared" si="4"/>
        <v>154</v>
      </c>
      <c r="P50" s="473" t="s">
        <v>217</v>
      </c>
      <c r="Q50" s="473"/>
    </row>
    <row r="51" spans="1:17" ht="15.95" customHeight="1">
      <c r="A51" s="624" t="s">
        <v>885</v>
      </c>
      <c r="B51" s="624"/>
      <c r="C51" s="625">
        <v>3</v>
      </c>
      <c r="D51" s="625">
        <v>9</v>
      </c>
      <c r="E51" s="625">
        <v>12</v>
      </c>
      <c r="F51" s="625">
        <v>14</v>
      </c>
      <c r="G51" s="625">
        <v>6</v>
      </c>
      <c r="H51" s="625">
        <v>18</v>
      </c>
      <c r="I51" s="625">
        <v>18</v>
      </c>
      <c r="J51" s="625">
        <v>13</v>
      </c>
      <c r="K51" s="625">
        <v>6</v>
      </c>
      <c r="L51" s="625">
        <v>10</v>
      </c>
      <c r="M51" s="625">
        <f t="shared" si="3"/>
        <v>45</v>
      </c>
      <c r="N51" s="625">
        <f t="shared" si="3"/>
        <v>64</v>
      </c>
      <c r="O51" s="625">
        <f t="shared" si="4"/>
        <v>109</v>
      </c>
      <c r="P51" s="473" t="s">
        <v>218</v>
      </c>
      <c r="Q51" s="473"/>
    </row>
    <row r="52" spans="1:17" ht="15.95" customHeight="1">
      <c r="A52" s="624" t="s">
        <v>101</v>
      </c>
      <c r="B52" s="624"/>
      <c r="C52" s="625">
        <v>4</v>
      </c>
      <c r="D52" s="625">
        <v>13</v>
      </c>
      <c r="E52" s="625">
        <v>7</v>
      </c>
      <c r="F52" s="625">
        <v>19</v>
      </c>
      <c r="G52" s="625">
        <v>13</v>
      </c>
      <c r="H52" s="625">
        <v>7</v>
      </c>
      <c r="I52" s="625">
        <v>12</v>
      </c>
      <c r="J52" s="625">
        <v>20</v>
      </c>
      <c r="K52" s="625">
        <v>10</v>
      </c>
      <c r="L52" s="625">
        <v>15</v>
      </c>
      <c r="M52" s="625">
        <f t="shared" si="3"/>
        <v>46</v>
      </c>
      <c r="N52" s="625">
        <f t="shared" si="3"/>
        <v>74</v>
      </c>
      <c r="O52" s="625">
        <f t="shared" si="4"/>
        <v>120</v>
      </c>
      <c r="P52" s="473" t="s">
        <v>219</v>
      </c>
      <c r="Q52" s="473"/>
    </row>
    <row r="53" spans="1:17" ht="15.95" customHeight="1">
      <c r="A53" s="624" t="s">
        <v>886</v>
      </c>
      <c r="B53" s="624"/>
      <c r="C53" s="625">
        <v>0</v>
      </c>
      <c r="D53" s="625">
        <v>12</v>
      </c>
      <c r="E53" s="625">
        <v>10</v>
      </c>
      <c r="F53" s="625">
        <v>17</v>
      </c>
      <c r="G53" s="625">
        <v>8</v>
      </c>
      <c r="H53" s="625">
        <v>8</v>
      </c>
      <c r="I53" s="625">
        <v>9</v>
      </c>
      <c r="J53" s="625">
        <v>14</v>
      </c>
      <c r="K53" s="625">
        <v>13</v>
      </c>
      <c r="L53" s="625">
        <v>10</v>
      </c>
      <c r="M53" s="625">
        <f t="shared" si="3"/>
        <v>40</v>
      </c>
      <c r="N53" s="625">
        <f t="shared" si="3"/>
        <v>61</v>
      </c>
      <c r="O53" s="625">
        <f t="shared" si="4"/>
        <v>101</v>
      </c>
      <c r="P53" s="473" t="s">
        <v>220</v>
      </c>
      <c r="Q53" s="473"/>
    </row>
    <row r="54" spans="1:17" ht="15.95" customHeight="1">
      <c r="A54" s="624" t="s">
        <v>409</v>
      </c>
      <c r="B54" s="624"/>
      <c r="C54" s="625">
        <v>3</v>
      </c>
      <c r="D54" s="625">
        <v>7</v>
      </c>
      <c r="E54" s="625">
        <v>14</v>
      </c>
      <c r="F54" s="625">
        <v>4</v>
      </c>
      <c r="G54" s="625">
        <v>11</v>
      </c>
      <c r="H54" s="625">
        <v>5</v>
      </c>
      <c r="I54" s="625">
        <v>14</v>
      </c>
      <c r="J54" s="625">
        <v>2</v>
      </c>
      <c r="K54" s="625">
        <v>12</v>
      </c>
      <c r="L54" s="625">
        <v>6</v>
      </c>
      <c r="M54" s="625">
        <f t="shared" si="3"/>
        <v>54</v>
      </c>
      <c r="N54" s="625">
        <f t="shared" si="3"/>
        <v>24</v>
      </c>
      <c r="O54" s="625">
        <f t="shared" si="4"/>
        <v>78</v>
      </c>
      <c r="P54" s="473" t="s">
        <v>221</v>
      </c>
      <c r="Q54" s="473"/>
    </row>
    <row r="55" spans="1:17" ht="15.95" customHeight="1">
      <c r="A55" s="624" t="s">
        <v>108</v>
      </c>
      <c r="B55" s="624"/>
      <c r="C55" s="625">
        <v>3</v>
      </c>
      <c r="D55" s="625">
        <v>3</v>
      </c>
      <c r="E55" s="625">
        <v>3</v>
      </c>
      <c r="F55" s="625">
        <v>11</v>
      </c>
      <c r="G55" s="625">
        <v>4</v>
      </c>
      <c r="H55" s="625">
        <v>11</v>
      </c>
      <c r="I55" s="625">
        <v>8</v>
      </c>
      <c r="J55" s="625">
        <v>21</v>
      </c>
      <c r="K55" s="625">
        <v>2</v>
      </c>
      <c r="L55" s="625">
        <v>14</v>
      </c>
      <c r="M55" s="625">
        <f t="shared" si="3"/>
        <v>20</v>
      </c>
      <c r="N55" s="625">
        <f t="shared" si="3"/>
        <v>60</v>
      </c>
      <c r="O55" s="625">
        <f t="shared" si="4"/>
        <v>80</v>
      </c>
      <c r="P55" s="473" t="s">
        <v>222</v>
      </c>
      <c r="Q55" s="473"/>
    </row>
    <row r="56" spans="1:17" ht="15.95" customHeight="1">
      <c r="A56" s="624" t="s">
        <v>887</v>
      </c>
      <c r="B56" s="624"/>
      <c r="C56" s="625">
        <v>0</v>
      </c>
      <c r="D56" s="625">
        <v>8</v>
      </c>
      <c r="E56" s="625">
        <v>15</v>
      </c>
      <c r="F56" s="625">
        <v>9</v>
      </c>
      <c r="G56" s="625">
        <v>7</v>
      </c>
      <c r="H56" s="625">
        <v>17</v>
      </c>
      <c r="I56" s="625">
        <v>6</v>
      </c>
      <c r="J56" s="625">
        <v>18</v>
      </c>
      <c r="K56" s="625">
        <v>0</v>
      </c>
      <c r="L56" s="625">
        <v>21</v>
      </c>
      <c r="M56" s="625">
        <f t="shared" si="3"/>
        <v>28</v>
      </c>
      <c r="N56" s="625">
        <f t="shared" si="3"/>
        <v>73</v>
      </c>
      <c r="O56" s="625">
        <f t="shared" si="4"/>
        <v>101</v>
      </c>
      <c r="P56" s="473" t="s">
        <v>223</v>
      </c>
      <c r="Q56" s="473"/>
    </row>
    <row r="57" spans="1:17" ht="15.95" customHeight="1">
      <c r="A57" s="624" t="s">
        <v>888</v>
      </c>
      <c r="B57" s="624"/>
      <c r="C57" s="625">
        <v>3</v>
      </c>
      <c r="D57" s="625">
        <v>27</v>
      </c>
      <c r="E57" s="625">
        <v>5</v>
      </c>
      <c r="F57" s="625">
        <v>7</v>
      </c>
      <c r="G57" s="625">
        <v>12</v>
      </c>
      <c r="H57" s="625">
        <v>4</v>
      </c>
      <c r="I57" s="625">
        <v>8</v>
      </c>
      <c r="J57" s="625">
        <v>2</v>
      </c>
      <c r="K57" s="625">
        <v>12</v>
      </c>
      <c r="L57" s="625">
        <v>2</v>
      </c>
      <c r="M57" s="625">
        <f t="shared" si="3"/>
        <v>40</v>
      </c>
      <c r="N57" s="625">
        <f t="shared" si="3"/>
        <v>42</v>
      </c>
      <c r="O57" s="625">
        <f t="shared" si="4"/>
        <v>82</v>
      </c>
      <c r="P57" s="473" t="s">
        <v>224</v>
      </c>
      <c r="Q57" s="473"/>
    </row>
    <row r="58" spans="1:17" ht="15.95" customHeight="1">
      <c r="A58" s="624" t="s">
        <v>772</v>
      </c>
      <c r="B58" s="624"/>
      <c r="C58" s="625">
        <v>37</v>
      </c>
      <c r="D58" s="625">
        <v>15</v>
      </c>
      <c r="E58" s="625">
        <v>37</v>
      </c>
      <c r="F58" s="625">
        <v>23</v>
      </c>
      <c r="G58" s="625">
        <v>41</v>
      </c>
      <c r="H58" s="625">
        <v>25</v>
      </c>
      <c r="I58" s="625">
        <v>38</v>
      </c>
      <c r="J58" s="625">
        <v>21</v>
      </c>
      <c r="K58" s="625">
        <v>31</v>
      </c>
      <c r="L58" s="625">
        <v>30</v>
      </c>
      <c r="M58" s="625">
        <f t="shared" si="3"/>
        <v>184</v>
      </c>
      <c r="N58" s="625">
        <f t="shared" si="3"/>
        <v>114</v>
      </c>
      <c r="O58" s="625">
        <f t="shared" si="4"/>
        <v>298</v>
      </c>
      <c r="P58" s="473" t="s">
        <v>225</v>
      </c>
      <c r="Q58" s="473"/>
    </row>
    <row r="59" spans="1:17" ht="15.95" customHeight="1" thickBot="1">
      <c r="A59" s="631" t="s">
        <v>773</v>
      </c>
      <c r="B59" s="631"/>
      <c r="C59" s="632">
        <v>43</v>
      </c>
      <c r="D59" s="632">
        <v>54</v>
      </c>
      <c r="E59" s="632">
        <v>60</v>
      </c>
      <c r="F59" s="632">
        <v>48</v>
      </c>
      <c r="G59" s="632">
        <v>75</v>
      </c>
      <c r="H59" s="632">
        <v>67</v>
      </c>
      <c r="I59" s="632">
        <v>52</v>
      </c>
      <c r="J59" s="632">
        <v>37</v>
      </c>
      <c r="K59" s="632">
        <v>59</v>
      </c>
      <c r="L59" s="632">
        <v>14</v>
      </c>
      <c r="M59" s="625">
        <f t="shared" si="3"/>
        <v>289</v>
      </c>
      <c r="N59" s="625">
        <f t="shared" si="3"/>
        <v>220</v>
      </c>
      <c r="O59" s="625">
        <f t="shared" si="4"/>
        <v>509</v>
      </c>
      <c r="P59" s="536" t="s">
        <v>226</v>
      </c>
      <c r="Q59" s="536"/>
    </row>
    <row r="60" spans="1:17" ht="15.95" customHeight="1" thickBot="1">
      <c r="A60" s="633" t="s">
        <v>889</v>
      </c>
      <c r="B60" s="633"/>
      <c r="C60" s="634">
        <f>SUM(C40:C59)</f>
        <v>237</v>
      </c>
      <c r="D60" s="634">
        <f t="shared" ref="D60:O60" si="5">SUM(D40:D59)</f>
        <v>451</v>
      </c>
      <c r="E60" s="634">
        <f t="shared" si="5"/>
        <v>334</v>
      </c>
      <c r="F60" s="634">
        <f t="shared" si="5"/>
        <v>537</v>
      </c>
      <c r="G60" s="634">
        <f t="shared" si="5"/>
        <v>350</v>
      </c>
      <c r="H60" s="634">
        <f t="shared" si="5"/>
        <v>517</v>
      </c>
      <c r="I60" s="634">
        <f t="shared" si="5"/>
        <v>270</v>
      </c>
      <c r="J60" s="634">
        <f t="shared" si="5"/>
        <v>410</v>
      </c>
      <c r="K60" s="634">
        <f t="shared" si="5"/>
        <v>224</v>
      </c>
      <c r="L60" s="634">
        <f t="shared" si="5"/>
        <v>335</v>
      </c>
      <c r="M60" s="634">
        <f t="shared" si="5"/>
        <v>1415</v>
      </c>
      <c r="N60" s="634">
        <f t="shared" si="5"/>
        <v>2250</v>
      </c>
      <c r="O60" s="634">
        <f t="shared" si="5"/>
        <v>3665</v>
      </c>
      <c r="P60" s="434" t="s">
        <v>201</v>
      </c>
      <c r="Q60" s="434"/>
    </row>
    <row r="61" spans="1:17" ht="15" customHeight="1" thickTop="1">
      <c r="A61" s="1072"/>
      <c r="B61" s="1072"/>
      <c r="C61" s="1072"/>
      <c r="D61" s="1072"/>
      <c r="E61" s="1072"/>
      <c r="F61" s="1072"/>
      <c r="G61" s="1072"/>
      <c r="H61" s="1072"/>
      <c r="I61" s="1072"/>
      <c r="J61" s="1072"/>
      <c r="K61" s="1072"/>
      <c r="L61" s="1072"/>
      <c r="M61" s="1072"/>
      <c r="N61" s="1072"/>
      <c r="O61" s="1072"/>
      <c r="P61" s="1072"/>
      <c r="Q61" s="1072"/>
    </row>
    <row r="62" spans="1:17" ht="15" customHeight="1">
      <c r="A62" s="1072"/>
      <c r="B62" s="1072"/>
      <c r="C62" s="931"/>
      <c r="D62" s="931"/>
      <c r="E62" s="931"/>
      <c r="F62" s="931"/>
      <c r="G62" s="931"/>
      <c r="H62" s="931"/>
      <c r="I62" s="931"/>
      <c r="J62" s="931"/>
      <c r="K62" s="931"/>
      <c r="L62" s="931"/>
      <c r="M62" s="931"/>
      <c r="N62" s="931"/>
      <c r="O62" s="931"/>
      <c r="P62" s="1072"/>
      <c r="Q62" s="1072"/>
    </row>
    <row r="63" spans="1:17" ht="15" customHeight="1">
      <c r="A63" s="1072"/>
      <c r="B63" s="1072"/>
      <c r="C63" s="1073"/>
      <c r="D63" s="1073"/>
      <c r="E63" s="1073"/>
      <c r="F63" s="1073"/>
      <c r="G63" s="1073"/>
      <c r="H63" s="1073"/>
      <c r="I63" s="1073"/>
      <c r="J63" s="1073"/>
      <c r="K63" s="1073"/>
      <c r="L63" s="1073"/>
      <c r="M63" s="1073"/>
      <c r="N63" s="1073"/>
      <c r="O63" s="1073"/>
      <c r="P63" s="1072"/>
      <c r="Q63" s="1072"/>
    </row>
    <row r="64" spans="1:17" ht="18" customHeight="1">
      <c r="A64" s="1072"/>
      <c r="B64" s="1072"/>
      <c r="C64" s="1073"/>
      <c r="D64" s="1073"/>
      <c r="E64" s="1073"/>
      <c r="F64" s="1073"/>
      <c r="G64" s="1073"/>
      <c r="H64" s="1073"/>
      <c r="I64" s="1073"/>
      <c r="J64" s="1073"/>
      <c r="K64" s="1073"/>
      <c r="L64" s="1073"/>
      <c r="M64" s="1073"/>
      <c r="N64" s="1073"/>
      <c r="O64" s="1073"/>
      <c r="P64" s="1072"/>
      <c r="Q64" s="1072"/>
    </row>
    <row r="65" spans="1:17" ht="27.75" customHeight="1" thickBot="1">
      <c r="A65" s="631" t="s">
        <v>914</v>
      </c>
      <c r="B65" s="631"/>
      <c r="C65" s="631"/>
      <c r="D65" s="631"/>
      <c r="E65" s="631"/>
      <c r="F65" s="631"/>
      <c r="G65" s="631"/>
      <c r="H65" s="631"/>
      <c r="I65" s="631"/>
      <c r="J65" s="631"/>
      <c r="K65" s="631"/>
      <c r="L65" s="631"/>
      <c r="M65" s="631"/>
      <c r="N65" s="631"/>
      <c r="O65" s="631"/>
      <c r="P65" s="722" t="s">
        <v>917</v>
      </c>
      <c r="Q65" s="722"/>
    </row>
    <row r="66" spans="1:17" ht="20.25" customHeight="1" thickTop="1">
      <c r="A66" s="389" t="s">
        <v>918</v>
      </c>
      <c r="B66" s="389"/>
      <c r="C66" s="389"/>
      <c r="D66" s="389"/>
      <c r="E66" s="389"/>
      <c r="F66" s="389"/>
      <c r="G66" s="389"/>
      <c r="H66" s="389"/>
      <c r="I66" s="389"/>
      <c r="J66" s="389"/>
      <c r="K66" s="389"/>
      <c r="L66" s="389"/>
      <c r="M66" s="389"/>
      <c r="N66" s="389"/>
      <c r="O66" s="389"/>
      <c r="P66" s="389"/>
      <c r="Q66" s="389"/>
    </row>
    <row r="67" spans="1:17" ht="24.75" customHeight="1">
      <c r="A67" s="390" t="s">
        <v>230</v>
      </c>
      <c r="B67" s="390"/>
      <c r="C67" s="390"/>
      <c r="D67" s="390"/>
      <c r="E67" s="390"/>
      <c r="F67" s="390"/>
      <c r="G67" s="390"/>
      <c r="H67" s="390"/>
      <c r="I67" s="390"/>
      <c r="J67" s="390"/>
      <c r="K67" s="390"/>
      <c r="L67" s="390"/>
      <c r="M67" s="390"/>
      <c r="N67" s="390"/>
      <c r="O67" s="390"/>
      <c r="P67" s="390"/>
      <c r="Q67" s="390"/>
    </row>
    <row r="68" spans="1:17" ht="23.25" customHeight="1">
      <c r="A68" s="390" t="s">
        <v>84</v>
      </c>
      <c r="B68" s="390"/>
      <c r="C68" s="390" t="s">
        <v>14</v>
      </c>
      <c r="D68" s="390"/>
      <c r="E68" s="390" t="s">
        <v>15</v>
      </c>
      <c r="F68" s="390"/>
      <c r="G68" s="390" t="s">
        <v>16</v>
      </c>
      <c r="H68" s="390"/>
      <c r="I68" s="390" t="s">
        <v>916</v>
      </c>
      <c r="J68" s="390"/>
      <c r="K68" s="390" t="s">
        <v>919</v>
      </c>
      <c r="L68" s="390"/>
      <c r="M68" s="390" t="s">
        <v>17</v>
      </c>
      <c r="N68" s="390"/>
      <c r="O68" s="390"/>
      <c r="P68" s="390" t="s">
        <v>206</v>
      </c>
      <c r="Q68" s="390"/>
    </row>
    <row r="69" spans="1:17" ht="21.75" customHeight="1">
      <c r="A69" s="390"/>
      <c r="B69" s="390"/>
      <c r="C69" s="390" t="s">
        <v>237</v>
      </c>
      <c r="D69" s="390"/>
      <c r="E69" s="390" t="s">
        <v>238</v>
      </c>
      <c r="F69" s="390"/>
      <c r="G69" s="390" t="s">
        <v>239</v>
      </c>
      <c r="H69" s="390"/>
      <c r="I69" s="390" t="s">
        <v>241</v>
      </c>
      <c r="J69" s="390"/>
      <c r="K69" s="390" t="s">
        <v>240</v>
      </c>
      <c r="L69" s="390"/>
      <c r="M69" s="390" t="s">
        <v>201</v>
      </c>
      <c r="N69" s="390"/>
      <c r="O69" s="390"/>
      <c r="P69" s="390"/>
      <c r="Q69" s="390"/>
    </row>
    <row r="70" spans="1:17" ht="18" customHeight="1">
      <c r="A70" s="390"/>
      <c r="B70" s="390"/>
      <c r="C70" s="357" t="s">
        <v>5</v>
      </c>
      <c r="D70" s="357" t="s">
        <v>91</v>
      </c>
      <c r="E70" s="357" t="s">
        <v>5</v>
      </c>
      <c r="F70" s="357" t="s">
        <v>91</v>
      </c>
      <c r="G70" s="357" t="s">
        <v>5</v>
      </c>
      <c r="H70" s="357" t="s">
        <v>91</v>
      </c>
      <c r="I70" s="357" t="s">
        <v>5</v>
      </c>
      <c r="J70" s="357" t="s">
        <v>91</v>
      </c>
      <c r="K70" s="357" t="s">
        <v>5</v>
      </c>
      <c r="L70" s="357" t="s">
        <v>91</v>
      </c>
      <c r="M70" s="357" t="s">
        <v>5</v>
      </c>
      <c r="N70" s="357" t="s">
        <v>91</v>
      </c>
      <c r="O70" s="357" t="s">
        <v>4</v>
      </c>
      <c r="P70" s="390"/>
      <c r="Q70" s="390"/>
    </row>
    <row r="71" spans="1:17" s="590" customFormat="1" ht="48.75" customHeight="1" thickBot="1">
      <c r="A71" s="391"/>
      <c r="B71" s="391"/>
      <c r="C71" s="618" t="s">
        <v>198</v>
      </c>
      <c r="D71" s="618" t="s">
        <v>233</v>
      </c>
      <c r="E71" s="618" t="s">
        <v>198</v>
      </c>
      <c r="F71" s="618" t="s">
        <v>233</v>
      </c>
      <c r="G71" s="618" t="s">
        <v>198</v>
      </c>
      <c r="H71" s="618" t="s">
        <v>233</v>
      </c>
      <c r="I71" s="618" t="s">
        <v>198</v>
      </c>
      <c r="J71" s="618" t="s">
        <v>233</v>
      </c>
      <c r="K71" s="618" t="s">
        <v>198</v>
      </c>
      <c r="L71" s="618" t="s">
        <v>233</v>
      </c>
      <c r="M71" s="618" t="s">
        <v>198</v>
      </c>
      <c r="N71" s="618" t="s">
        <v>233</v>
      </c>
      <c r="O71" s="618" t="s">
        <v>201</v>
      </c>
      <c r="P71" s="391"/>
      <c r="Q71" s="391"/>
    </row>
    <row r="72" spans="1:17" ht="15.95" customHeight="1">
      <c r="A72" s="631" t="s">
        <v>382</v>
      </c>
      <c r="B72" s="631"/>
      <c r="C72" s="632">
        <v>1</v>
      </c>
      <c r="D72" s="632">
        <v>8</v>
      </c>
      <c r="E72" s="632">
        <v>1</v>
      </c>
      <c r="F72" s="632">
        <v>3</v>
      </c>
      <c r="G72" s="632">
        <v>5</v>
      </c>
      <c r="H72" s="632">
        <v>6</v>
      </c>
      <c r="I72" s="632">
        <v>3</v>
      </c>
      <c r="J72" s="632">
        <v>2</v>
      </c>
      <c r="K72" s="632">
        <v>3</v>
      </c>
      <c r="L72" s="632">
        <v>3</v>
      </c>
      <c r="M72" s="632">
        <f>SUM(K72,I72,G72,E72,C72)</f>
        <v>13</v>
      </c>
      <c r="N72" s="632">
        <f>SUM(L72,J72,H72,F72,D72)</f>
        <v>22</v>
      </c>
      <c r="O72" s="632">
        <f>SUM(M72:N72)</f>
        <v>35</v>
      </c>
      <c r="P72" s="779" t="s">
        <v>380</v>
      </c>
      <c r="Q72" s="779"/>
    </row>
    <row r="73" spans="1:17" ht="15.95" customHeight="1">
      <c r="A73" s="624" t="s">
        <v>387</v>
      </c>
      <c r="B73" s="624"/>
      <c r="C73" s="625">
        <v>10</v>
      </c>
      <c r="D73" s="625">
        <v>42</v>
      </c>
      <c r="E73" s="625">
        <v>14</v>
      </c>
      <c r="F73" s="625">
        <v>36</v>
      </c>
      <c r="G73" s="625">
        <v>10</v>
      </c>
      <c r="H73" s="625">
        <v>33</v>
      </c>
      <c r="I73" s="625">
        <v>6</v>
      </c>
      <c r="J73" s="625">
        <v>41</v>
      </c>
      <c r="K73" s="625">
        <v>8</v>
      </c>
      <c r="L73" s="625">
        <v>25</v>
      </c>
      <c r="M73" s="625">
        <f>SUM(K73,I73,G73,E73,C73)</f>
        <v>48</v>
      </c>
      <c r="N73" s="625">
        <f>SUM(L73,J73,H73,F73,D73)</f>
        <v>177</v>
      </c>
      <c r="O73" s="625">
        <f>SUM(M73:N73)</f>
        <v>225</v>
      </c>
      <c r="P73" s="473" t="s">
        <v>207</v>
      </c>
      <c r="Q73" s="473"/>
    </row>
    <row r="74" spans="1:17" ht="15.95" customHeight="1">
      <c r="A74" s="624" t="s">
        <v>882</v>
      </c>
      <c r="B74" s="624"/>
      <c r="C74" s="625">
        <v>1</v>
      </c>
      <c r="D74" s="625">
        <v>39</v>
      </c>
      <c r="E74" s="625">
        <v>7</v>
      </c>
      <c r="F74" s="625">
        <v>21</v>
      </c>
      <c r="G74" s="625">
        <v>0</v>
      </c>
      <c r="H74" s="625">
        <v>17</v>
      </c>
      <c r="I74" s="625">
        <v>0</v>
      </c>
      <c r="J74" s="625">
        <v>7</v>
      </c>
      <c r="K74" s="625">
        <v>3</v>
      </c>
      <c r="L74" s="625">
        <v>11</v>
      </c>
      <c r="M74" s="625">
        <f t="shared" ref="M74:N91" si="6">SUM(K74,I74,G74,E74,C74)</f>
        <v>11</v>
      </c>
      <c r="N74" s="625">
        <f t="shared" si="6"/>
        <v>95</v>
      </c>
      <c r="O74" s="625">
        <f t="shared" ref="O74:O91" si="7">SUM(M74:N74)</f>
        <v>106</v>
      </c>
      <c r="P74" s="473" t="s">
        <v>208</v>
      </c>
      <c r="Q74" s="473"/>
    </row>
    <row r="75" spans="1:17" ht="15.95" customHeight="1">
      <c r="A75" s="624" t="s">
        <v>883</v>
      </c>
      <c r="B75" s="624"/>
      <c r="C75" s="625">
        <v>2</v>
      </c>
      <c r="D75" s="625">
        <v>3</v>
      </c>
      <c r="E75" s="625">
        <v>3</v>
      </c>
      <c r="F75" s="625">
        <v>13</v>
      </c>
      <c r="G75" s="625">
        <v>0</v>
      </c>
      <c r="H75" s="625">
        <v>6</v>
      </c>
      <c r="I75" s="625">
        <v>1</v>
      </c>
      <c r="J75" s="625">
        <v>8</v>
      </c>
      <c r="K75" s="625">
        <v>2</v>
      </c>
      <c r="L75" s="625">
        <v>13</v>
      </c>
      <c r="M75" s="625">
        <f t="shared" si="6"/>
        <v>8</v>
      </c>
      <c r="N75" s="625">
        <f t="shared" si="6"/>
        <v>43</v>
      </c>
      <c r="O75" s="625">
        <f t="shared" si="7"/>
        <v>51</v>
      </c>
      <c r="P75" s="473" t="s">
        <v>209</v>
      </c>
      <c r="Q75" s="473"/>
    </row>
    <row r="76" spans="1:17" ht="15.95" customHeight="1">
      <c r="A76" s="627" t="s">
        <v>8</v>
      </c>
      <c r="B76" s="1061" t="s">
        <v>69</v>
      </c>
      <c r="C76" s="626">
        <v>15</v>
      </c>
      <c r="D76" s="626">
        <v>35</v>
      </c>
      <c r="E76" s="626">
        <v>26</v>
      </c>
      <c r="F76" s="626">
        <v>38</v>
      </c>
      <c r="G76" s="626">
        <v>30</v>
      </c>
      <c r="H76" s="626">
        <v>34</v>
      </c>
      <c r="I76" s="626">
        <v>23</v>
      </c>
      <c r="J76" s="626">
        <v>13</v>
      </c>
      <c r="K76" s="626">
        <v>4</v>
      </c>
      <c r="L76" s="626">
        <v>16</v>
      </c>
      <c r="M76" s="625">
        <f t="shared" si="6"/>
        <v>98</v>
      </c>
      <c r="N76" s="625">
        <f t="shared" si="6"/>
        <v>136</v>
      </c>
      <c r="O76" s="625">
        <f t="shared" si="7"/>
        <v>234</v>
      </c>
      <c r="P76" s="1074" t="s">
        <v>210</v>
      </c>
      <c r="Q76" s="476" t="s">
        <v>211</v>
      </c>
    </row>
    <row r="77" spans="1:17" ht="15.95" customHeight="1">
      <c r="A77" s="628"/>
      <c r="B77" s="778" t="s">
        <v>73</v>
      </c>
      <c r="C77" s="625">
        <v>21</v>
      </c>
      <c r="D77" s="625">
        <v>74</v>
      </c>
      <c r="E77" s="625">
        <v>20</v>
      </c>
      <c r="F77" s="625">
        <v>71</v>
      </c>
      <c r="G77" s="625">
        <v>14</v>
      </c>
      <c r="H77" s="625">
        <v>56</v>
      </c>
      <c r="I77" s="625">
        <v>8</v>
      </c>
      <c r="J77" s="625">
        <v>66</v>
      </c>
      <c r="K77" s="625">
        <v>4</v>
      </c>
      <c r="L77" s="625">
        <v>43</v>
      </c>
      <c r="M77" s="625">
        <f t="shared" si="6"/>
        <v>67</v>
      </c>
      <c r="N77" s="625">
        <f t="shared" si="6"/>
        <v>310</v>
      </c>
      <c r="O77" s="625">
        <f t="shared" si="7"/>
        <v>377</v>
      </c>
      <c r="P77" s="901" t="s">
        <v>212</v>
      </c>
      <c r="Q77" s="476"/>
    </row>
    <row r="78" spans="1:17" ht="15.95" customHeight="1">
      <c r="A78" s="628"/>
      <c r="B78" s="778" t="s">
        <v>74</v>
      </c>
      <c r="C78" s="625">
        <v>9</v>
      </c>
      <c r="D78" s="625">
        <v>10</v>
      </c>
      <c r="E78" s="625">
        <v>13</v>
      </c>
      <c r="F78" s="625">
        <v>14</v>
      </c>
      <c r="G78" s="625">
        <v>14</v>
      </c>
      <c r="H78" s="625">
        <v>17</v>
      </c>
      <c r="I78" s="625">
        <v>15</v>
      </c>
      <c r="J78" s="625">
        <v>9</v>
      </c>
      <c r="K78" s="625">
        <v>26</v>
      </c>
      <c r="L78" s="625">
        <v>10</v>
      </c>
      <c r="M78" s="625">
        <f t="shared" si="6"/>
        <v>77</v>
      </c>
      <c r="N78" s="625">
        <f t="shared" si="6"/>
        <v>60</v>
      </c>
      <c r="O78" s="625">
        <f t="shared" si="7"/>
        <v>137</v>
      </c>
      <c r="P78" s="901" t="s">
        <v>213</v>
      </c>
      <c r="Q78" s="476"/>
    </row>
    <row r="79" spans="1:17" ht="15.95" customHeight="1">
      <c r="A79" s="628"/>
      <c r="B79" s="778" t="s">
        <v>72</v>
      </c>
      <c r="C79" s="625">
        <v>38</v>
      </c>
      <c r="D79" s="625">
        <v>37</v>
      </c>
      <c r="E79" s="625">
        <v>19</v>
      </c>
      <c r="F79" s="625">
        <v>29</v>
      </c>
      <c r="G79" s="625">
        <v>24</v>
      </c>
      <c r="H79" s="625">
        <v>19</v>
      </c>
      <c r="I79" s="625">
        <v>16</v>
      </c>
      <c r="J79" s="625">
        <v>12</v>
      </c>
      <c r="K79" s="625">
        <v>16</v>
      </c>
      <c r="L79" s="625">
        <v>18</v>
      </c>
      <c r="M79" s="625">
        <f t="shared" si="6"/>
        <v>113</v>
      </c>
      <c r="N79" s="625">
        <f t="shared" si="6"/>
        <v>115</v>
      </c>
      <c r="O79" s="625">
        <f t="shared" si="7"/>
        <v>228</v>
      </c>
      <c r="P79" s="901" t="s">
        <v>214</v>
      </c>
      <c r="Q79" s="476"/>
    </row>
    <row r="80" spans="1:17" ht="15.95" customHeight="1">
      <c r="A80" s="628"/>
      <c r="B80" s="778" t="s">
        <v>70</v>
      </c>
      <c r="C80" s="625">
        <v>12</v>
      </c>
      <c r="D80" s="625">
        <v>53</v>
      </c>
      <c r="E80" s="625">
        <v>10</v>
      </c>
      <c r="F80" s="625">
        <v>38</v>
      </c>
      <c r="G80" s="625">
        <v>6</v>
      </c>
      <c r="H80" s="625">
        <v>42</v>
      </c>
      <c r="I80" s="625">
        <v>4</v>
      </c>
      <c r="J80" s="625">
        <v>25</v>
      </c>
      <c r="K80" s="625">
        <v>1</v>
      </c>
      <c r="L80" s="625">
        <v>17</v>
      </c>
      <c r="M80" s="625">
        <f t="shared" si="6"/>
        <v>33</v>
      </c>
      <c r="N80" s="625">
        <f t="shared" si="6"/>
        <v>175</v>
      </c>
      <c r="O80" s="625">
        <f t="shared" si="7"/>
        <v>208</v>
      </c>
      <c r="P80" s="901" t="s">
        <v>215</v>
      </c>
      <c r="Q80" s="476"/>
    </row>
    <row r="81" spans="1:17" ht="15.95" customHeight="1">
      <c r="A81" s="630"/>
      <c r="B81" s="778" t="s">
        <v>71</v>
      </c>
      <c r="C81" s="625">
        <v>22</v>
      </c>
      <c r="D81" s="625">
        <v>23</v>
      </c>
      <c r="E81" s="625">
        <v>42</v>
      </c>
      <c r="F81" s="625">
        <v>39</v>
      </c>
      <c r="G81" s="625">
        <v>25</v>
      </c>
      <c r="H81" s="625">
        <v>33</v>
      </c>
      <c r="I81" s="625">
        <v>26</v>
      </c>
      <c r="J81" s="625">
        <v>21</v>
      </c>
      <c r="K81" s="625">
        <v>12</v>
      </c>
      <c r="L81" s="625">
        <v>20</v>
      </c>
      <c r="M81" s="625">
        <f t="shared" si="6"/>
        <v>127</v>
      </c>
      <c r="N81" s="625">
        <f t="shared" si="6"/>
        <v>136</v>
      </c>
      <c r="O81" s="625">
        <f t="shared" si="7"/>
        <v>263</v>
      </c>
      <c r="P81" s="901" t="s">
        <v>216</v>
      </c>
      <c r="Q81" s="477"/>
    </row>
    <row r="82" spans="1:17" ht="15.95" customHeight="1">
      <c r="A82" s="624" t="s">
        <v>884</v>
      </c>
      <c r="B82" s="624"/>
      <c r="C82" s="625">
        <v>2</v>
      </c>
      <c r="D82" s="625">
        <v>6</v>
      </c>
      <c r="E82" s="625">
        <v>5</v>
      </c>
      <c r="F82" s="625">
        <v>8</v>
      </c>
      <c r="G82" s="625">
        <v>10</v>
      </c>
      <c r="H82" s="625">
        <v>9</v>
      </c>
      <c r="I82" s="625">
        <v>5</v>
      </c>
      <c r="J82" s="625">
        <v>6</v>
      </c>
      <c r="K82" s="625">
        <v>6</v>
      </c>
      <c r="L82" s="625">
        <v>31</v>
      </c>
      <c r="M82" s="625">
        <f t="shared" si="6"/>
        <v>28</v>
      </c>
      <c r="N82" s="625">
        <f t="shared" si="6"/>
        <v>60</v>
      </c>
      <c r="O82" s="625">
        <f t="shared" si="7"/>
        <v>88</v>
      </c>
      <c r="P82" s="473" t="s">
        <v>217</v>
      </c>
      <c r="Q82" s="473"/>
    </row>
    <row r="83" spans="1:17" ht="15.95" customHeight="1">
      <c r="A83" s="624" t="s">
        <v>885</v>
      </c>
      <c r="B83" s="624"/>
      <c r="C83" s="625">
        <v>5</v>
      </c>
      <c r="D83" s="625">
        <v>15</v>
      </c>
      <c r="E83" s="625">
        <v>3</v>
      </c>
      <c r="F83" s="625">
        <v>12</v>
      </c>
      <c r="G83" s="625">
        <v>4</v>
      </c>
      <c r="H83" s="625">
        <v>15</v>
      </c>
      <c r="I83" s="625">
        <v>4</v>
      </c>
      <c r="J83" s="625">
        <v>11</v>
      </c>
      <c r="K83" s="625">
        <v>5</v>
      </c>
      <c r="L83" s="625">
        <v>14</v>
      </c>
      <c r="M83" s="625">
        <f t="shared" si="6"/>
        <v>21</v>
      </c>
      <c r="N83" s="625">
        <f t="shared" si="6"/>
        <v>67</v>
      </c>
      <c r="O83" s="625">
        <f t="shared" si="7"/>
        <v>88</v>
      </c>
      <c r="P83" s="473" t="s">
        <v>218</v>
      </c>
      <c r="Q83" s="473"/>
    </row>
    <row r="84" spans="1:17" ht="15.95" customHeight="1">
      <c r="A84" s="624" t="s">
        <v>101</v>
      </c>
      <c r="B84" s="624"/>
      <c r="C84" s="625">
        <v>5</v>
      </c>
      <c r="D84" s="625">
        <v>7</v>
      </c>
      <c r="E84" s="625">
        <v>12</v>
      </c>
      <c r="F84" s="625">
        <v>14</v>
      </c>
      <c r="G84" s="625">
        <v>12</v>
      </c>
      <c r="H84" s="625">
        <v>11</v>
      </c>
      <c r="I84" s="625">
        <v>9</v>
      </c>
      <c r="J84" s="625">
        <v>6</v>
      </c>
      <c r="K84" s="625">
        <v>26</v>
      </c>
      <c r="L84" s="625">
        <v>8</v>
      </c>
      <c r="M84" s="625">
        <f t="shared" si="6"/>
        <v>64</v>
      </c>
      <c r="N84" s="625">
        <f t="shared" si="6"/>
        <v>46</v>
      </c>
      <c r="O84" s="625">
        <f t="shared" si="7"/>
        <v>110</v>
      </c>
      <c r="P84" s="473" t="s">
        <v>219</v>
      </c>
      <c r="Q84" s="473"/>
    </row>
    <row r="85" spans="1:17" ht="15.95" customHeight="1">
      <c r="A85" s="624" t="s">
        <v>886</v>
      </c>
      <c r="B85" s="624"/>
      <c r="C85" s="625">
        <v>1</v>
      </c>
      <c r="D85" s="625">
        <v>5</v>
      </c>
      <c r="E85" s="625">
        <v>0</v>
      </c>
      <c r="F85" s="625">
        <v>6</v>
      </c>
      <c r="G85" s="625">
        <v>12</v>
      </c>
      <c r="H85" s="625">
        <v>5</v>
      </c>
      <c r="I85" s="625">
        <v>9</v>
      </c>
      <c r="J85" s="625">
        <v>7</v>
      </c>
      <c r="K85" s="625">
        <v>12</v>
      </c>
      <c r="L85" s="625">
        <v>7</v>
      </c>
      <c r="M85" s="625">
        <f t="shared" si="6"/>
        <v>34</v>
      </c>
      <c r="N85" s="625">
        <f t="shared" si="6"/>
        <v>30</v>
      </c>
      <c r="O85" s="625">
        <f t="shared" si="7"/>
        <v>64</v>
      </c>
      <c r="P85" s="473" t="s">
        <v>220</v>
      </c>
      <c r="Q85" s="473"/>
    </row>
    <row r="86" spans="1:17" ht="15.95" customHeight="1">
      <c r="A86" s="624" t="s">
        <v>409</v>
      </c>
      <c r="B86" s="624"/>
      <c r="C86" s="625">
        <v>3</v>
      </c>
      <c r="D86" s="625">
        <v>2</v>
      </c>
      <c r="E86" s="625">
        <v>2</v>
      </c>
      <c r="F86" s="625">
        <v>2</v>
      </c>
      <c r="G86" s="625">
        <v>6</v>
      </c>
      <c r="H86" s="625">
        <v>2</v>
      </c>
      <c r="I86" s="625">
        <v>11</v>
      </c>
      <c r="J86" s="625">
        <v>2</v>
      </c>
      <c r="K86" s="625">
        <v>6</v>
      </c>
      <c r="L86" s="625">
        <v>13</v>
      </c>
      <c r="M86" s="625">
        <f t="shared" si="6"/>
        <v>28</v>
      </c>
      <c r="N86" s="625">
        <f t="shared" si="6"/>
        <v>21</v>
      </c>
      <c r="O86" s="625">
        <f t="shared" si="7"/>
        <v>49</v>
      </c>
      <c r="P86" s="473" t="s">
        <v>221</v>
      </c>
      <c r="Q86" s="473"/>
    </row>
    <row r="87" spans="1:17" ht="15.95" customHeight="1">
      <c r="A87" s="624" t="s">
        <v>108</v>
      </c>
      <c r="B87" s="624"/>
      <c r="C87" s="625">
        <v>2</v>
      </c>
      <c r="D87" s="625">
        <v>7</v>
      </c>
      <c r="E87" s="625">
        <v>2</v>
      </c>
      <c r="F87" s="625">
        <v>8</v>
      </c>
      <c r="G87" s="625">
        <v>10</v>
      </c>
      <c r="H87" s="625">
        <v>9</v>
      </c>
      <c r="I87" s="625">
        <v>3</v>
      </c>
      <c r="J87" s="625">
        <v>4</v>
      </c>
      <c r="K87" s="625">
        <v>3</v>
      </c>
      <c r="L87" s="625">
        <v>5</v>
      </c>
      <c r="M87" s="625">
        <f t="shared" si="6"/>
        <v>20</v>
      </c>
      <c r="N87" s="625">
        <f t="shared" si="6"/>
        <v>33</v>
      </c>
      <c r="O87" s="625">
        <f t="shared" si="7"/>
        <v>53</v>
      </c>
      <c r="P87" s="473" t="s">
        <v>222</v>
      </c>
      <c r="Q87" s="473"/>
    </row>
    <row r="88" spans="1:17" ht="15.95" customHeight="1">
      <c r="A88" s="624" t="s">
        <v>887</v>
      </c>
      <c r="B88" s="624"/>
      <c r="C88" s="625">
        <v>2</v>
      </c>
      <c r="D88" s="625">
        <v>14</v>
      </c>
      <c r="E88" s="625">
        <v>7</v>
      </c>
      <c r="F88" s="625">
        <v>17</v>
      </c>
      <c r="G88" s="625">
        <v>6</v>
      </c>
      <c r="H88" s="625">
        <v>13</v>
      </c>
      <c r="I88" s="625">
        <v>13</v>
      </c>
      <c r="J88" s="625">
        <v>17</v>
      </c>
      <c r="K88" s="625">
        <v>5</v>
      </c>
      <c r="L88" s="625">
        <v>17</v>
      </c>
      <c r="M88" s="625">
        <f t="shared" si="6"/>
        <v>33</v>
      </c>
      <c r="N88" s="625">
        <f t="shared" si="6"/>
        <v>78</v>
      </c>
      <c r="O88" s="625">
        <f t="shared" si="7"/>
        <v>111</v>
      </c>
      <c r="P88" s="473" t="s">
        <v>223</v>
      </c>
      <c r="Q88" s="473"/>
    </row>
    <row r="89" spans="1:17" ht="15.95" customHeight="1">
      <c r="A89" s="624" t="s">
        <v>888</v>
      </c>
      <c r="B89" s="624"/>
      <c r="C89" s="625">
        <v>3</v>
      </c>
      <c r="D89" s="625">
        <v>27</v>
      </c>
      <c r="E89" s="625">
        <v>6</v>
      </c>
      <c r="F89" s="625">
        <v>5</v>
      </c>
      <c r="G89" s="625">
        <v>4</v>
      </c>
      <c r="H89" s="625">
        <v>4</v>
      </c>
      <c r="I89" s="625">
        <v>12</v>
      </c>
      <c r="J89" s="625">
        <v>4</v>
      </c>
      <c r="K89" s="625">
        <v>13</v>
      </c>
      <c r="L89" s="625">
        <v>10</v>
      </c>
      <c r="M89" s="625">
        <f t="shared" si="6"/>
        <v>38</v>
      </c>
      <c r="N89" s="625">
        <f t="shared" si="6"/>
        <v>50</v>
      </c>
      <c r="O89" s="625">
        <f t="shared" si="7"/>
        <v>88</v>
      </c>
      <c r="P89" s="473" t="s">
        <v>224</v>
      </c>
      <c r="Q89" s="473"/>
    </row>
    <row r="90" spans="1:17" ht="15.95" customHeight="1">
      <c r="A90" s="624" t="s">
        <v>772</v>
      </c>
      <c r="B90" s="624"/>
      <c r="C90" s="625">
        <v>38</v>
      </c>
      <c r="D90" s="625">
        <v>29</v>
      </c>
      <c r="E90" s="625">
        <v>38</v>
      </c>
      <c r="F90" s="625">
        <v>53</v>
      </c>
      <c r="G90" s="625">
        <v>76</v>
      </c>
      <c r="H90" s="625">
        <v>19</v>
      </c>
      <c r="I90" s="625">
        <v>106</v>
      </c>
      <c r="J90" s="625">
        <v>27</v>
      </c>
      <c r="K90" s="625">
        <v>89</v>
      </c>
      <c r="L90" s="625">
        <v>31</v>
      </c>
      <c r="M90" s="625">
        <f t="shared" si="6"/>
        <v>347</v>
      </c>
      <c r="N90" s="625">
        <f t="shared" si="6"/>
        <v>159</v>
      </c>
      <c r="O90" s="625">
        <f t="shared" si="7"/>
        <v>506</v>
      </c>
      <c r="P90" s="473" t="s">
        <v>225</v>
      </c>
      <c r="Q90" s="473"/>
    </row>
    <row r="91" spans="1:17" ht="15.95" customHeight="1" thickBot="1">
      <c r="A91" s="631" t="s">
        <v>773</v>
      </c>
      <c r="B91" s="631"/>
      <c r="C91" s="632">
        <v>35</v>
      </c>
      <c r="D91" s="632">
        <v>42</v>
      </c>
      <c r="E91" s="632">
        <v>52</v>
      </c>
      <c r="F91" s="632">
        <v>46</v>
      </c>
      <c r="G91" s="632">
        <v>60</v>
      </c>
      <c r="H91" s="632">
        <v>40</v>
      </c>
      <c r="I91" s="632">
        <v>39</v>
      </c>
      <c r="J91" s="632">
        <v>26</v>
      </c>
      <c r="K91" s="632">
        <v>100</v>
      </c>
      <c r="L91" s="632">
        <v>19</v>
      </c>
      <c r="M91" s="625">
        <f t="shared" si="6"/>
        <v>286</v>
      </c>
      <c r="N91" s="625">
        <f t="shared" si="6"/>
        <v>173</v>
      </c>
      <c r="O91" s="625">
        <f t="shared" si="7"/>
        <v>459</v>
      </c>
      <c r="P91" s="536" t="s">
        <v>226</v>
      </c>
      <c r="Q91" s="536"/>
    </row>
    <row r="92" spans="1:17" ht="15.95" customHeight="1" thickBot="1">
      <c r="A92" s="633" t="s">
        <v>889</v>
      </c>
      <c r="B92" s="633"/>
      <c r="C92" s="634">
        <f>SUM(C72:C91)</f>
        <v>227</v>
      </c>
      <c r="D92" s="634">
        <f t="shared" ref="D92:O92" si="8">SUM(D72:D91)</f>
        <v>478</v>
      </c>
      <c r="E92" s="634">
        <f t="shared" si="8"/>
        <v>282</v>
      </c>
      <c r="F92" s="634">
        <f t="shared" si="8"/>
        <v>473</v>
      </c>
      <c r="G92" s="634">
        <f t="shared" si="8"/>
        <v>328</v>
      </c>
      <c r="H92" s="634">
        <f t="shared" si="8"/>
        <v>390</v>
      </c>
      <c r="I92" s="634">
        <f t="shared" si="8"/>
        <v>313</v>
      </c>
      <c r="J92" s="634">
        <f t="shared" si="8"/>
        <v>314</v>
      </c>
      <c r="K92" s="634">
        <f t="shared" si="8"/>
        <v>344</v>
      </c>
      <c r="L92" s="634">
        <f t="shared" si="8"/>
        <v>331</v>
      </c>
      <c r="M92" s="634">
        <f t="shared" si="8"/>
        <v>1494</v>
      </c>
      <c r="N92" s="634">
        <f t="shared" si="8"/>
        <v>1986</v>
      </c>
      <c r="O92" s="634">
        <f t="shared" si="8"/>
        <v>3480</v>
      </c>
      <c r="P92" s="434" t="s">
        <v>201</v>
      </c>
      <c r="Q92" s="434"/>
    </row>
    <row r="93" spans="1:17" ht="15" customHeight="1" thickTop="1">
      <c r="A93" s="1072"/>
      <c r="B93" s="1072"/>
      <c r="C93" s="1072"/>
      <c r="D93" s="1072"/>
      <c r="E93" s="1072"/>
      <c r="F93" s="1072"/>
      <c r="G93" s="1072"/>
      <c r="H93" s="1072"/>
      <c r="I93" s="1072"/>
      <c r="J93" s="1072"/>
      <c r="K93" s="1072"/>
      <c r="L93" s="1072"/>
      <c r="M93" s="1072"/>
      <c r="N93" s="1072"/>
      <c r="O93" s="1072"/>
      <c r="P93" s="1072"/>
      <c r="Q93" s="1072"/>
    </row>
    <row r="94" spans="1:17" ht="15" customHeight="1">
      <c r="A94" s="1072"/>
      <c r="B94" s="1072"/>
      <c r="C94" s="1072"/>
      <c r="D94" s="1072"/>
      <c r="E94" s="1072"/>
      <c r="F94" s="1072"/>
      <c r="G94" s="1072"/>
      <c r="H94" s="1072"/>
      <c r="I94" s="1072"/>
      <c r="J94" s="1072"/>
      <c r="K94" s="1072"/>
      <c r="L94" s="1072"/>
      <c r="M94" s="1072"/>
      <c r="N94" s="1072"/>
      <c r="O94" s="1072"/>
      <c r="P94" s="1072"/>
      <c r="Q94" s="1072"/>
    </row>
    <row r="95" spans="1:17" ht="15" customHeight="1">
      <c r="A95" s="1072"/>
      <c r="B95" s="1072"/>
      <c r="C95" s="1072"/>
      <c r="D95" s="1072"/>
      <c r="E95" s="1072"/>
      <c r="F95" s="1072"/>
      <c r="G95" s="1072"/>
      <c r="H95" s="1072"/>
      <c r="I95" s="1072"/>
      <c r="J95" s="1072"/>
      <c r="K95" s="1072"/>
      <c r="L95" s="1072"/>
      <c r="M95" s="1072"/>
      <c r="N95" s="1072"/>
      <c r="O95" s="1072"/>
      <c r="P95" s="1072"/>
      <c r="Q95" s="1072"/>
    </row>
    <row r="96" spans="1:17" ht="15" customHeight="1">
      <c r="A96" s="1072"/>
      <c r="B96" s="1072"/>
      <c r="C96" s="1072"/>
      <c r="D96" s="1072"/>
      <c r="E96" s="1072"/>
      <c r="F96" s="1072"/>
      <c r="G96" s="1072"/>
      <c r="H96" s="1072"/>
      <c r="I96" s="1072"/>
      <c r="J96" s="1072"/>
      <c r="K96" s="1072"/>
      <c r="L96" s="1072"/>
      <c r="M96" s="1072"/>
      <c r="N96" s="1072"/>
      <c r="O96" s="1072"/>
      <c r="P96" s="1072"/>
      <c r="Q96" s="1072"/>
    </row>
    <row r="97" spans="1:23" ht="15" customHeight="1">
      <c r="A97" s="230"/>
      <c r="B97" s="230"/>
      <c r="C97" s="230"/>
      <c r="D97" s="230"/>
      <c r="E97" s="230"/>
      <c r="F97" s="230"/>
      <c r="G97" s="230"/>
      <c r="H97" s="230"/>
      <c r="I97" s="230"/>
      <c r="J97" s="230"/>
      <c r="K97" s="230"/>
      <c r="L97" s="230"/>
      <c r="M97" s="230"/>
      <c r="N97" s="230"/>
      <c r="O97" s="230"/>
      <c r="P97" s="230"/>
      <c r="Q97" s="230"/>
      <c r="R97" s="230"/>
      <c r="S97" s="230"/>
      <c r="T97" s="230"/>
      <c r="U97" s="230"/>
    </row>
    <row r="98" spans="1:23" ht="15" customHeight="1">
      <c r="A98" s="230"/>
      <c r="B98" s="230"/>
      <c r="C98" s="230"/>
      <c r="D98" s="230"/>
      <c r="E98" s="230"/>
      <c r="F98" s="230"/>
      <c r="G98" s="230"/>
      <c r="H98" s="230"/>
      <c r="I98" s="230"/>
      <c r="J98" s="230"/>
      <c r="K98" s="230"/>
      <c r="L98" s="230"/>
      <c r="M98" s="230"/>
      <c r="N98" s="230"/>
      <c r="O98" s="230"/>
      <c r="P98" s="230"/>
      <c r="Q98" s="230"/>
      <c r="R98" s="230"/>
      <c r="S98" s="230"/>
      <c r="T98" s="230"/>
      <c r="U98" s="230"/>
    </row>
    <row r="99" spans="1:23" ht="15" customHeight="1">
      <c r="A99" s="230"/>
      <c r="B99" s="230"/>
      <c r="C99" s="230"/>
      <c r="D99" s="230"/>
      <c r="E99" s="230"/>
      <c r="F99" s="230"/>
      <c r="G99" s="230"/>
      <c r="H99" s="230"/>
      <c r="I99" s="230"/>
      <c r="J99" s="230"/>
      <c r="K99" s="230"/>
      <c r="L99" s="230"/>
      <c r="M99" s="230"/>
      <c r="N99" s="230"/>
      <c r="O99" s="230"/>
      <c r="P99" s="230"/>
      <c r="Q99" s="230"/>
      <c r="R99" s="230"/>
      <c r="S99" s="230"/>
      <c r="T99" s="230"/>
      <c r="U99" s="230"/>
    </row>
    <row r="100" spans="1:23" ht="15" customHeight="1">
      <c r="A100" s="230"/>
      <c r="B100" s="230"/>
      <c r="C100" s="230"/>
      <c r="D100" s="230"/>
      <c r="E100" s="230"/>
      <c r="F100" s="230"/>
      <c r="G100" s="230"/>
      <c r="H100" s="230"/>
      <c r="I100" s="230"/>
      <c r="J100" s="230"/>
      <c r="K100" s="230"/>
      <c r="L100" s="230"/>
      <c r="M100" s="230"/>
      <c r="N100" s="230"/>
      <c r="O100" s="230"/>
      <c r="P100" s="230"/>
      <c r="Q100" s="230"/>
      <c r="R100" s="230"/>
      <c r="S100" s="230"/>
      <c r="T100" s="230"/>
      <c r="U100" s="230"/>
    </row>
    <row r="101" spans="1:23" ht="15" customHeight="1">
      <c r="A101" s="230"/>
      <c r="B101" s="230"/>
      <c r="C101" s="230"/>
      <c r="D101" s="230"/>
      <c r="E101" s="230"/>
      <c r="F101" s="230"/>
      <c r="G101" s="230"/>
      <c r="H101" s="230"/>
      <c r="I101" s="230"/>
      <c r="J101" s="230"/>
      <c r="K101" s="230"/>
      <c r="L101" s="230"/>
      <c r="M101" s="230"/>
      <c r="N101" s="230"/>
      <c r="O101" s="230"/>
      <c r="P101" s="230"/>
      <c r="Q101" s="230"/>
      <c r="R101" s="230"/>
      <c r="S101" s="230"/>
      <c r="T101" s="230"/>
      <c r="U101" s="230"/>
    </row>
    <row r="102" spans="1:23" ht="15" customHeight="1">
      <c r="A102" s="230"/>
      <c r="B102" s="230"/>
      <c r="C102" s="230"/>
      <c r="D102" s="230"/>
      <c r="E102" s="230"/>
      <c r="F102" s="230"/>
      <c r="G102" s="230"/>
      <c r="H102" s="230"/>
      <c r="I102" s="230"/>
      <c r="J102" s="230"/>
      <c r="K102" s="230"/>
      <c r="L102" s="230"/>
      <c r="M102" s="230"/>
      <c r="N102" s="230"/>
      <c r="O102" s="230"/>
      <c r="P102" s="230"/>
      <c r="Q102" s="230"/>
      <c r="R102" s="230"/>
      <c r="S102" s="230"/>
      <c r="T102" s="230"/>
      <c r="U102" s="230"/>
    </row>
    <row r="103" spans="1:23" ht="15" customHeight="1">
      <c r="A103" s="230"/>
      <c r="B103" s="230"/>
      <c r="C103" s="230"/>
      <c r="D103" s="230"/>
      <c r="E103" s="230"/>
      <c r="F103" s="230"/>
      <c r="G103" s="230"/>
      <c r="H103" s="230"/>
      <c r="I103" s="230"/>
      <c r="J103" s="230"/>
      <c r="K103" s="230"/>
      <c r="L103" s="230"/>
      <c r="M103" s="230"/>
      <c r="N103" s="230"/>
      <c r="O103" s="230"/>
      <c r="P103" s="230"/>
      <c r="Q103" s="230"/>
      <c r="R103" s="230"/>
      <c r="S103" s="230"/>
      <c r="T103" s="230"/>
      <c r="U103" s="230"/>
    </row>
    <row r="104" spans="1:23" ht="15" customHeight="1">
      <c r="A104" s="230"/>
      <c r="B104" s="230"/>
      <c r="C104" s="230"/>
      <c r="D104" s="230"/>
      <c r="E104" s="230"/>
      <c r="F104" s="230"/>
      <c r="G104" s="230"/>
      <c r="H104" s="230"/>
      <c r="I104" s="230"/>
      <c r="J104" s="230"/>
      <c r="K104" s="230"/>
      <c r="L104" s="230"/>
      <c r="M104" s="230"/>
      <c r="N104" s="230"/>
      <c r="O104" s="230"/>
      <c r="P104" s="230"/>
      <c r="Q104" s="230"/>
      <c r="R104" s="230"/>
      <c r="S104" s="230"/>
      <c r="T104" s="230"/>
      <c r="U104" s="230"/>
    </row>
    <row r="105" spans="1:23" ht="15" customHeight="1">
      <c r="A105" s="230"/>
      <c r="B105" s="230"/>
      <c r="C105" s="230"/>
      <c r="D105" s="230"/>
      <c r="E105" s="230"/>
      <c r="F105" s="230"/>
      <c r="G105" s="230"/>
      <c r="H105" s="230"/>
      <c r="I105" s="230"/>
      <c r="J105" s="230"/>
      <c r="K105" s="230"/>
      <c r="L105" s="230"/>
      <c r="M105" s="230"/>
      <c r="N105" s="230"/>
      <c r="O105" s="230"/>
      <c r="P105" s="230"/>
      <c r="Q105" s="230"/>
      <c r="R105" s="230"/>
      <c r="S105" s="230"/>
      <c r="T105" s="230"/>
      <c r="U105" s="230"/>
    </row>
    <row r="106" spans="1:23" ht="15" customHeight="1">
      <c r="A106" s="230"/>
      <c r="B106" s="230"/>
      <c r="C106" s="230"/>
      <c r="D106" s="230"/>
      <c r="E106" s="230"/>
      <c r="F106" s="230"/>
      <c r="G106" s="230"/>
      <c r="H106" s="230"/>
      <c r="I106" s="230"/>
      <c r="J106" s="230"/>
      <c r="K106" s="230"/>
      <c r="L106" s="230"/>
      <c r="M106" s="230"/>
      <c r="N106" s="230"/>
      <c r="O106" s="230"/>
      <c r="P106" s="230"/>
      <c r="Q106" s="230"/>
      <c r="R106" s="230"/>
      <c r="S106" s="230"/>
      <c r="T106" s="230"/>
      <c r="U106" s="230"/>
    </row>
    <row r="107" spans="1:23" ht="15" customHeight="1">
      <c r="A107" s="230"/>
      <c r="B107" s="230"/>
      <c r="C107" s="745"/>
      <c r="D107" s="745"/>
      <c r="E107" s="745"/>
      <c r="F107" s="745"/>
      <c r="G107" s="745"/>
      <c r="H107" s="745"/>
      <c r="I107" s="745"/>
      <c r="J107" s="745"/>
      <c r="K107" s="745"/>
      <c r="L107" s="745"/>
      <c r="M107" s="745"/>
      <c r="N107" s="745"/>
      <c r="O107" s="745"/>
      <c r="P107" s="745"/>
      <c r="Q107" s="745"/>
      <c r="R107" s="745"/>
      <c r="S107" s="745"/>
      <c r="T107" s="745"/>
      <c r="U107" s="745"/>
    </row>
    <row r="108" spans="1:23" ht="15" customHeight="1">
      <c r="A108" s="230"/>
      <c r="B108" s="230"/>
      <c r="C108" s="230"/>
      <c r="D108" s="230"/>
      <c r="E108" s="230"/>
      <c r="F108" s="230"/>
      <c r="G108" s="230"/>
      <c r="H108" s="230"/>
      <c r="I108" s="230"/>
      <c r="J108" s="230"/>
      <c r="K108" s="230"/>
      <c r="L108" s="230"/>
      <c r="M108" s="230"/>
      <c r="N108" s="230"/>
      <c r="O108" s="230"/>
      <c r="P108" s="230"/>
      <c r="Q108" s="230"/>
      <c r="R108" s="230"/>
      <c r="S108" s="230"/>
      <c r="T108" s="230"/>
      <c r="U108" s="230"/>
    </row>
    <row r="109" spans="1:23" ht="15" customHeight="1">
      <c r="A109" s="230"/>
      <c r="B109" s="230"/>
      <c r="C109" s="230"/>
      <c r="D109" s="230"/>
      <c r="E109" s="230"/>
      <c r="F109" s="230"/>
      <c r="G109" s="230"/>
      <c r="H109" s="230"/>
      <c r="I109" s="230"/>
      <c r="J109" s="230"/>
      <c r="K109" s="230"/>
      <c r="L109" s="230"/>
      <c r="M109" s="230"/>
      <c r="N109" s="230"/>
      <c r="O109" s="230"/>
      <c r="P109" s="230"/>
      <c r="Q109" s="230"/>
      <c r="R109" s="230"/>
      <c r="S109" s="230"/>
      <c r="T109" s="230"/>
      <c r="U109" s="230"/>
    </row>
    <row r="110" spans="1:23" ht="15" customHeight="1">
      <c r="A110" s="1075"/>
      <c r="B110" s="1075"/>
      <c r="C110" s="1075"/>
      <c r="D110" s="1075"/>
      <c r="E110" s="1075"/>
      <c r="F110" s="1075"/>
      <c r="G110" s="1075"/>
      <c r="H110" s="1075"/>
      <c r="I110" s="1075"/>
      <c r="J110" s="1075"/>
      <c r="K110" s="1075"/>
      <c r="L110" s="1075"/>
      <c r="M110" s="1075"/>
      <c r="N110" s="1075"/>
      <c r="O110" s="1075"/>
      <c r="P110" s="1075"/>
      <c r="Q110" s="1075"/>
      <c r="R110" s="1075"/>
      <c r="S110" s="1075"/>
      <c r="T110" s="1075"/>
      <c r="U110" s="1075"/>
    </row>
    <row r="111" spans="1:23" ht="15" customHeight="1">
      <c r="A111" s="1075"/>
      <c r="B111" s="1075"/>
      <c r="C111" s="1076"/>
      <c r="D111" s="1076"/>
      <c r="E111" s="1076"/>
      <c r="F111" s="1076"/>
      <c r="G111" s="1076"/>
      <c r="H111" s="1076"/>
      <c r="I111" s="1076"/>
      <c r="J111" s="1076"/>
      <c r="K111" s="1076"/>
      <c r="L111" s="1076"/>
      <c r="M111" s="1076"/>
      <c r="N111" s="1076"/>
      <c r="O111" s="1076"/>
      <c r="P111" s="1076"/>
      <c r="Q111" s="1076"/>
      <c r="R111" s="1076"/>
      <c r="S111" s="1076"/>
      <c r="T111" s="1076"/>
      <c r="U111" s="1076"/>
    </row>
    <row r="112" spans="1:23" ht="15" customHeight="1">
      <c r="A112" s="741"/>
      <c r="B112" s="741"/>
      <c r="C112" s="743"/>
      <c r="D112" s="743"/>
      <c r="E112" s="743"/>
      <c r="F112" s="743"/>
      <c r="G112" s="743"/>
      <c r="H112" s="743"/>
      <c r="I112" s="743"/>
      <c r="J112" s="743"/>
      <c r="K112" s="743"/>
      <c r="L112" s="743"/>
      <c r="M112" s="745"/>
      <c r="N112" s="745"/>
      <c r="O112" s="745"/>
      <c r="P112" s="745"/>
      <c r="Q112" s="745"/>
      <c r="R112" s="745"/>
      <c r="S112" s="745"/>
      <c r="T112" s="745"/>
      <c r="U112" s="745"/>
      <c r="V112" s="1075"/>
      <c r="W112" s="1075"/>
    </row>
    <row r="113" spans="1:23" ht="15" customHeight="1">
      <c r="A113" s="741"/>
      <c r="B113" s="741"/>
      <c r="C113" s="745"/>
      <c r="D113" s="745"/>
      <c r="E113" s="745"/>
      <c r="F113" s="745"/>
      <c r="G113" s="745"/>
      <c r="H113" s="745"/>
      <c r="I113" s="745"/>
      <c r="J113" s="745"/>
      <c r="K113" s="745"/>
      <c r="L113" s="745"/>
      <c r="M113" s="745"/>
      <c r="N113" s="745"/>
      <c r="O113" s="745"/>
      <c r="P113" s="745"/>
      <c r="Q113" s="745"/>
      <c r="R113" s="745"/>
      <c r="S113" s="745"/>
      <c r="T113" s="745"/>
      <c r="U113" s="745"/>
      <c r="V113" s="1076"/>
      <c r="W113" s="1076"/>
    </row>
    <row r="114" spans="1:23" ht="15" customHeight="1">
      <c r="A114" s="741"/>
      <c r="B114" s="741"/>
      <c r="C114" s="745"/>
      <c r="D114" s="745"/>
      <c r="E114" s="745"/>
      <c r="F114" s="745"/>
      <c r="G114" s="745"/>
      <c r="H114" s="745"/>
      <c r="I114" s="745"/>
      <c r="J114" s="745"/>
      <c r="K114" s="745"/>
      <c r="L114" s="745"/>
      <c r="M114" s="745"/>
      <c r="N114" s="745"/>
      <c r="O114" s="745"/>
      <c r="P114" s="745"/>
      <c r="Q114" s="745"/>
      <c r="R114" s="745"/>
      <c r="S114" s="745"/>
      <c r="T114" s="745"/>
      <c r="U114" s="745"/>
      <c r="V114" s="745"/>
      <c r="W114" s="745"/>
    </row>
    <row r="115" spans="1:23" ht="15" customHeight="1">
      <c r="A115" s="741"/>
      <c r="B115" s="741"/>
      <c r="C115" s="745"/>
      <c r="D115" s="745"/>
      <c r="E115" s="745"/>
      <c r="F115" s="745"/>
      <c r="G115" s="745"/>
      <c r="H115" s="745"/>
      <c r="I115" s="745"/>
      <c r="J115" s="745"/>
      <c r="K115" s="745"/>
      <c r="L115" s="745"/>
      <c r="M115" s="745"/>
      <c r="N115" s="745"/>
      <c r="O115" s="745"/>
      <c r="P115" s="745"/>
      <c r="Q115" s="745"/>
      <c r="R115" s="745"/>
      <c r="S115" s="745"/>
      <c r="T115" s="745"/>
      <c r="U115" s="745"/>
      <c r="V115" s="745"/>
      <c r="W115" s="745"/>
    </row>
    <row r="116" spans="1:23" ht="15" customHeight="1">
      <c r="A116" s="1077"/>
      <c r="B116" s="1077"/>
      <c r="C116" s="745"/>
      <c r="D116" s="745"/>
      <c r="E116" s="745"/>
      <c r="F116" s="745"/>
      <c r="G116" s="745"/>
      <c r="H116" s="745"/>
      <c r="I116" s="745"/>
      <c r="J116" s="745"/>
      <c r="K116" s="745"/>
      <c r="L116" s="745"/>
      <c r="M116" s="745"/>
      <c r="N116" s="745"/>
      <c r="O116" s="745"/>
      <c r="P116" s="745"/>
      <c r="Q116" s="745"/>
      <c r="R116" s="745"/>
      <c r="S116" s="745"/>
      <c r="T116" s="745"/>
      <c r="U116" s="745"/>
      <c r="V116" s="745"/>
      <c r="W116" s="745"/>
    </row>
    <row r="117" spans="1:23" ht="15" customHeight="1">
      <c r="A117" s="1077"/>
      <c r="B117" s="1077"/>
      <c r="C117" s="745"/>
      <c r="D117" s="745"/>
      <c r="E117" s="745"/>
      <c r="F117" s="745"/>
      <c r="G117" s="745"/>
      <c r="H117" s="745"/>
      <c r="I117" s="745"/>
      <c r="J117" s="745"/>
      <c r="K117" s="745"/>
      <c r="L117" s="745"/>
      <c r="M117" s="745"/>
      <c r="N117" s="745"/>
      <c r="O117" s="745"/>
      <c r="P117" s="745"/>
      <c r="Q117" s="745"/>
      <c r="R117" s="745"/>
      <c r="S117" s="745"/>
      <c r="T117" s="745"/>
      <c r="U117" s="745"/>
      <c r="V117" s="745"/>
      <c r="W117" s="745"/>
    </row>
    <row r="118" spans="1:23" ht="15" customHeight="1">
      <c r="A118" s="1077"/>
      <c r="B118" s="1077"/>
      <c r="C118" s="745"/>
      <c r="D118" s="745"/>
      <c r="E118" s="745"/>
      <c r="F118" s="745"/>
      <c r="G118" s="745"/>
      <c r="H118" s="745"/>
      <c r="I118" s="745"/>
      <c r="J118" s="745"/>
      <c r="K118" s="745"/>
      <c r="L118" s="745"/>
      <c r="M118" s="745"/>
      <c r="N118" s="745"/>
      <c r="O118" s="745"/>
      <c r="P118" s="745"/>
      <c r="Q118" s="745"/>
      <c r="R118" s="745"/>
      <c r="S118" s="745"/>
      <c r="T118" s="745"/>
      <c r="U118" s="745"/>
      <c r="V118" s="745"/>
      <c r="W118" s="745"/>
    </row>
    <row r="119" spans="1:23" ht="15" customHeight="1">
      <c r="A119" s="1077"/>
      <c r="B119" s="1077"/>
      <c r="C119" s="745"/>
      <c r="D119" s="745"/>
      <c r="E119" s="745"/>
      <c r="F119" s="745"/>
      <c r="G119" s="745"/>
      <c r="H119" s="745"/>
      <c r="I119" s="745"/>
      <c r="J119" s="745"/>
      <c r="K119" s="745"/>
      <c r="L119" s="745"/>
      <c r="M119" s="745"/>
      <c r="N119" s="745"/>
      <c r="O119" s="745"/>
      <c r="P119" s="745"/>
      <c r="Q119" s="745"/>
      <c r="R119" s="745"/>
      <c r="S119" s="745"/>
      <c r="T119" s="745"/>
      <c r="U119" s="745"/>
      <c r="V119" s="745"/>
      <c r="W119" s="745"/>
    </row>
    <row r="120" spans="1:23" ht="15" customHeight="1">
      <c r="A120" s="1077"/>
      <c r="B120" s="1077"/>
      <c r="C120" s="745"/>
      <c r="D120" s="745"/>
      <c r="E120" s="745"/>
      <c r="F120" s="745"/>
      <c r="G120" s="745"/>
      <c r="H120" s="745"/>
      <c r="I120" s="745"/>
      <c r="J120" s="745"/>
      <c r="K120" s="745"/>
      <c r="L120" s="745"/>
      <c r="M120" s="745"/>
      <c r="N120" s="745"/>
      <c r="O120" s="745"/>
      <c r="P120" s="745"/>
      <c r="Q120" s="745"/>
      <c r="R120" s="745"/>
      <c r="S120" s="745"/>
      <c r="T120" s="745"/>
      <c r="U120" s="745"/>
      <c r="V120" s="745"/>
      <c r="W120" s="745"/>
    </row>
    <row r="121" spans="1:23" ht="15" customHeight="1">
      <c r="A121" s="1077"/>
      <c r="B121" s="1077"/>
      <c r="C121" s="745"/>
      <c r="D121" s="745"/>
      <c r="E121" s="745"/>
      <c r="F121" s="745"/>
      <c r="G121" s="745"/>
      <c r="H121" s="745"/>
      <c r="I121" s="745"/>
      <c r="J121" s="745"/>
      <c r="K121" s="745"/>
      <c r="L121" s="745"/>
      <c r="M121" s="745"/>
      <c r="N121" s="745"/>
      <c r="O121" s="745"/>
      <c r="P121" s="745"/>
      <c r="Q121" s="745"/>
      <c r="R121" s="745"/>
      <c r="S121" s="745"/>
      <c r="T121" s="745"/>
      <c r="U121" s="745"/>
      <c r="V121" s="745"/>
      <c r="W121" s="745"/>
    </row>
    <row r="122" spans="1:23" ht="15" customHeight="1">
      <c r="A122" s="741"/>
      <c r="B122" s="741"/>
      <c r="C122" s="745"/>
      <c r="D122" s="745"/>
      <c r="E122" s="745"/>
      <c r="F122" s="745"/>
      <c r="G122" s="745"/>
      <c r="H122" s="745"/>
      <c r="I122" s="745"/>
      <c r="J122" s="745"/>
      <c r="K122" s="745"/>
      <c r="L122" s="745"/>
      <c r="M122" s="745"/>
      <c r="N122" s="745"/>
      <c r="O122" s="745"/>
      <c r="P122" s="745"/>
      <c r="Q122" s="745"/>
      <c r="R122" s="745"/>
      <c r="S122" s="745"/>
      <c r="T122" s="745"/>
      <c r="U122" s="745"/>
      <c r="V122" s="745"/>
      <c r="W122" s="745"/>
    </row>
    <row r="123" spans="1:23" ht="15" customHeight="1">
      <c r="A123" s="741"/>
      <c r="B123" s="741"/>
      <c r="C123" s="745"/>
      <c r="D123" s="745"/>
      <c r="E123" s="745"/>
      <c r="F123" s="745"/>
      <c r="G123" s="745"/>
      <c r="H123" s="745"/>
      <c r="I123" s="745"/>
      <c r="J123" s="745"/>
      <c r="K123" s="745"/>
      <c r="L123" s="745"/>
      <c r="M123" s="745"/>
      <c r="N123" s="745"/>
      <c r="O123" s="745"/>
      <c r="P123" s="745"/>
      <c r="Q123" s="745"/>
      <c r="R123" s="745"/>
      <c r="S123" s="745"/>
      <c r="T123" s="745"/>
      <c r="U123" s="745"/>
      <c r="V123" s="745"/>
      <c r="W123" s="745"/>
    </row>
    <row r="124" spans="1:23" ht="15" customHeight="1">
      <c r="A124" s="741"/>
      <c r="B124" s="741"/>
      <c r="C124" s="745"/>
      <c r="D124" s="745"/>
      <c r="E124" s="745"/>
      <c r="F124" s="745"/>
      <c r="G124" s="745"/>
      <c r="H124" s="745"/>
      <c r="I124" s="745"/>
      <c r="J124" s="745"/>
      <c r="K124" s="745"/>
      <c r="L124" s="745"/>
      <c r="M124" s="745"/>
      <c r="N124" s="745"/>
      <c r="O124" s="745"/>
      <c r="P124" s="745"/>
      <c r="Q124" s="745"/>
      <c r="R124" s="745"/>
      <c r="S124" s="745"/>
      <c r="T124" s="745"/>
      <c r="U124" s="745"/>
      <c r="V124" s="745"/>
      <c r="W124" s="745"/>
    </row>
    <row r="125" spans="1:23" ht="15" customHeight="1">
      <c r="A125" s="741"/>
      <c r="B125" s="741"/>
      <c r="C125" s="745"/>
      <c r="D125" s="745"/>
      <c r="E125" s="745"/>
      <c r="F125" s="745"/>
      <c r="G125" s="745"/>
      <c r="H125" s="745"/>
      <c r="I125" s="745"/>
      <c r="J125" s="745"/>
      <c r="K125" s="745"/>
      <c r="L125" s="745"/>
      <c r="M125" s="745"/>
      <c r="N125" s="745"/>
      <c r="O125" s="745"/>
      <c r="P125" s="745"/>
      <c r="Q125" s="745"/>
      <c r="R125" s="745"/>
      <c r="S125" s="745"/>
      <c r="T125" s="745"/>
      <c r="U125" s="745"/>
      <c r="V125" s="745"/>
      <c r="W125" s="745"/>
    </row>
    <row r="126" spans="1:23" ht="24.75">
      <c r="A126" s="741"/>
      <c r="B126" s="741"/>
      <c r="C126" s="745"/>
      <c r="D126" s="745"/>
      <c r="E126" s="745"/>
      <c r="F126" s="745"/>
      <c r="G126" s="745"/>
      <c r="H126" s="745"/>
      <c r="I126" s="745"/>
      <c r="J126" s="745"/>
      <c r="K126" s="745"/>
      <c r="L126" s="745"/>
      <c r="M126" s="745"/>
      <c r="N126" s="745"/>
      <c r="O126" s="745"/>
      <c r="P126" s="745"/>
      <c r="Q126" s="745"/>
      <c r="R126" s="745"/>
      <c r="S126" s="745"/>
      <c r="T126" s="745"/>
      <c r="U126" s="745"/>
      <c r="V126" s="745"/>
      <c r="W126" s="745"/>
    </row>
    <row r="127" spans="1:23" ht="24.75">
      <c r="A127" s="741"/>
      <c r="B127" s="741"/>
      <c r="C127" s="745"/>
      <c r="D127" s="745"/>
      <c r="E127" s="745"/>
      <c r="F127" s="745"/>
      <c r="G127" s="745"/>
      <c r="H127" s="745"/>
      <c r="I127" s="745"/>
      <c r="J127" s="745"/>
      <c r="K127" s="745"/>
      <c r="L127" s="745"/>
      <c r="M127" s="745"/>
      <c r="N127" s="745"/>
      <c r="O127" s="745"/>
      <c r="P127" s="745"/>
      <c r="Q127" s="745"/>
      <c r="R127" s="745"/>
      <c r="S127" s="745"/>
      <c r="T127" s="745"/>
      <c r="U127" s="745"/>
      <c r="V127" s="745"/>
      <c r="W127" s="745"/>
    </row>
    <row r="128" spans="1:23" ht="24.75">
      <c r="A128" s="741"/>
      <c r="B128" s="741"/>
      <c r="C128" s="745"/>
      <c r="D128" s="745"/>
      <c r="E128" s="745"/>
      <c r="F128" s="745"/>
      <c r="G128" s="745"/>
      <c r="H128" s="745"/>
      <c r="I128" s="745"/>
      <c r="J128" s="745"/>
      <c r="K128" s="745"/>
      <c r="L128" s="745"/>
      <c r="M128" s="745"/>
      <c r="N128" s="745"/>
      <c r="O128" s="745"/>
      <c r="P128" s="745"/>
      <c r="Q128" s="745"/>
      <c r="R128" s="745"/>
      <c r="S128" s="745"/>
      <c r="T128" s="745"/>
      <c r="U128" s="745"/>
      <c r="V128" s="745"/>
      <c r="W128" s="745"/>
    </row>
    <row r="129" spans="1:23" ht="24.75">
      <c r="A129" s="741"/>
      <c r="B129" s="741"/>
      <c r="C129" s="745"/>
      <c r="D129" s="745"/>
      <c r="E129" s="745"/>
      <c r="F129" s="745"/>
      <c r="G129" s="745"/>
      <c r="H129" s="745"/>
      <c r="I129" s="745"/>
      <c r="J129" s="745"/>
      <c r="K129" s="745"/>
      <c r="L129" s="745"/>
      <c r="M129" s="745"/>
      <c r="N129" s="745"/>
      <c r="O129" s="745"/>
      <c r="P129" s="745"/>
      <c r="Q129" s="745"/>
      <c r="R129" s="745"/>
      <c r="S129" s="745"/>
      <c r="T129" s="745"/>
      <c r="U129" s="745"/>
      <c r="V129" s="745"/>
      <c r="W129" s="745"/>
    </row>
    <row r="130" spans="1:23" ht="24.75">
      <c r="A130" s="741"/>
      <c r="B130" s="741"/>
      <c r="C130" s="745"/>
      <c r="D130" s="745"/>
      <c r="E130" s="745"/>
      <c r="F130" s="745"/>
      <c r="G130" s="745"/>
      <c r="H130" s="745"/>
      <c r="I130" s="745"/>
      <c r="J130" s="745"/>
      <c r="K130" s="745"/>
      <c r="L130" s="745"/>
      <c r="M130" s="745"/>
      <c r="N130" s="745"/>
      <c r="O130" s="745"/>
      <c r="P130" s="745"/>
      <c r="Q130" s="745"/>
      <c r="R130" s="745"/>
      <c r="S130" s="745"/>
      <c r="T130" s="745"/>
      <c r="U130" s="745"/>
      <c r="V130" s="745"/>
      <c r="W130" s="745"/>
    </row>
    <row r="131" spans="1:23" ht="24.75">
      <c r="A131" s="741"/>
      <c r="B131" s="741"/>
      <c r="C131" s="745"/>
      <c r="D131" s="745"/>
      <c r="E131" s="745"/>
      <c r="F131" s="745"/>
      <c r="G131" s="745"/>
      <c r="H131" s="745"/>
      <c r="I131" s="745"/>
      <c r="J131" s="745"/>
      <c r="K131" s="745"/>
      <c r="L131" s="745"/>
      <c r="M131" s="745"/>
      <c r="N131" s="745"/>
      <c r="O131" s="745"/>
      <c r="P131" s="745"/>
      <c r="Q131" s="745"/>
      <c r="R131" s="745"/>
      <c r="S131" s="745"/>
      <c r="T131" s="745"/>
      <c r="U131" s="745"/>
      <c r="V131" s="745"/>
      <c r="W131" s="745"/>
    </row>
    <row r="132" spans="1:23" ht="24.75">
      <c r="A132" s="741"/>
      <c r="B132" s="741"/>
      <c r="C132" s="745"/>
      <c r="D132" s="745"/>
      <c r="E132" s="745"/>
      <c r="F132" s="745"/>
      <c r="G132" s="745"/>
      <c r="H132" s="745"/>
      <c r="I132" s="745"/>
      <c r="J132" s="745"/>
      <c r="K132" s="745"/>
      <c r="L132" s="745"/>
      <c r="M132" s="745"/>
      <c r="N132" s="745"/>
      <c r="O132" s="745"/>
      <c r="P132" s="745"/>
      <c r="Q132" s="745"/>
      <c r="R132" s="745"/>
      <c r="S132" s="745"/>
      <c r="T132" s="745"/>
      <c r="U132" s="745"/>
      <c r="V132" s="745"/>
      <c r="W132" s="745"/>
    </row>
    <row r="133" spans="1:23" ht="24.75">
      <c r="A133" s="230"/>
      <c r="B133" s="230"/>
      <c r="C133" s="741"/>
      <c r="D133" s="741"/>
      <c r="E133" s="745"/>
      <c r="F133" s="745"/>
      <c r="G133" s="745"/>
      <c r="H133" s="745"/>
      <c r="I133" s="745"/>
      <c r="J133" s="745"/>
      <c r="K133" s="745"/>
      <c r="L133" s="745"/>
      <c r="M133" s="745"/>
      <c r="N133" s="745"/>
      <c r="O133" s="745"/>
      <c r="P133" s="745"/>
      <c r="Q133" s="745"/>
      <c r="R133" s="745"/>
      <c r="S133" s="745"/>
      <c r="T133" s="745"/>
      <c r="U133" s="745"/>
      <c r="V133" s="745"/>
      <c r="W133" s="745"/>
    </row>
    <row r="134" spans="1:23" ht="24.75">
      <c r="A134" s="230"/>
      <c r="B134" s="230"/>
      <c r="C134" s="741"/>
      <c r="D134" s="741"/>
      <c r="E134" s="745"/>
      <c r="F134" s="745"/>
      <c r="G134" s="745"/>
      <c r="H134" s="745"/>
      <c r="I134" s="745"/>
      <c r="J134" s="745"/>
      <c r="K134" s="745"/>
      <c r="L134" s="745"/>
      <c r="M134" s="745"/>
      <c r="N134" s="745"/>
      <c r="O134" s="745"/>
      <c r="P134" s="745"/>
      <c r="Q134" s="745"/>
      <c r="R134" s="745"/>
      <c r="S134" s="745"/>
      <c r="T134" s="745"/>
      <c r="U134" s="745"/>
      <c r="V134" s="745"/>
      <c r="W134" s="745"/>
    </row>
    <row r="135" spans="1:23">
      <c r="A135" s="230"/>
      <c r="B135" s="230"/>
      <c r="C135" s="230"/>
      <c r="D135" s="230"/>
      <c r="E135" s="230"/>
      <c r="F135" s="230"/>
      <c r="G135" s="230"/>
      <c r="H135" s="230"/>
      <c r="I135" s="230"/>
      <c r="J135" s="230"/>
      <c r="K135" s="230"/>
      <c r="L135" s="230"/>
      <c r="M135" s="230"/>
      <c r="N135" s="230"/>
      <c r="O135" s="230"/>
      <c r="P135" s="230"/>
      <c r="Q135" s="230"/>
      <c r="R135" s="230"/>
      <c r="S135" s="230"/>
      <c r="T135" s="230"/>
      <c r="U135" s="230"/>
      <c r="V135" s="230"/>
      <c r="W135" s="230"/>
    </row>
    <row r="136" spans="1:23">
      <c r="A136" s="230"/>
      <c r="B136" s="230"/>
      <c r="C136" s="230"/>
      <c r="D136" s="230"/>
      <c r="E136" s="230"/>
      <c r="F136" s="230"/>
      <c r="G136" s="230"/>
      <c r="H136" s="230"/>
      <c r="I136" s="230"/>
      <c r="J136" s="230"/>
      <c r="K136" s="230"/>
      <c r="L136" s="230"/>
      <c r="M136" s="230"/>
      <c r="N136" s="230"/>
      <c r="O136" s="230"/>
      <c r="P136" s="230"/>
      <c r="Q136" s="230"/>
      <c r="R136" s="230"/>
      <c r="S136" s="230"/>
      <c r="T136" s="230"/>
      <c r="U136" s="230"/>
      <c r="V136" s="230"/>
      <c r="W136" s="230"/>
    </row>
    <row r="137" spans="1:23">
      <c r="A137" s="230"/>
      <c r="B137" s="230"/>
      <c r="C137" s="230"/>
      <c r="D137" s="230"/>
      <c r="E137" s="230"/>
      <c r="F137" s="230"/>
      <c r="G137" s="230"/>
      <c r="H137" s="230"/>
      <c r="I137" s="230"/>
      <c r="J137" s="230"/>
      <c r="K137" s="230"/>
      <c r="L137" s="230"/>
      <c r="M137" s="230"/>
      <c r="N137" s="230"/>
      <c r="O137" s="230"/>
      <c r="P137" s="230"/>
      <c r="Q137" s="230"/>
      <c r="R137" s="230"/>
      <c r="S137" s="230"/>
      <c r="T137" s="230"/>
      <c r="U137" s="230"/>
      <c r="V137" s="230"/>
      <c r="W137" s="230"/>
    </row>
    <row r="138" spans="1:23">
      <c r="A138" s="230"/>
      <c r="B138" s="230"/>
      <c r="C138" s="230"/>
      <c r="D138" s="230"/>
      <c r="E138" s="230"/>
      <c r="F138" s="230"/>
      <c r="G138" s="230"/>
      <c r="H138" s="230"/>
      <c r="I138" s="230"/>
      <c r="J138" s="230"/>
      <c r="K138" s="230"/>
      <c r="L138" s="230"/>
      <c r="M138" s="230"/>
      <c r="N138" s="230"/>
      <c r="O138" s="230"/>
      <c r="P138" s="230"/>
      <c r="Q138" s="230"/>
      <c r="R138" s="230"/>
      <c r="S138" s="230"/>
      <c r="T138" s="230"/>
      <c r="U138" s="230"/>
      <c r="V138" s="230"/>
      <c r="W138" s="230"/>
    </row>
    <row r="139" spans="1:23">
      <c r="A139" s="230"/>
      <c r="B139" s="230"/>
      <c r="C139" s="230"/>
      <c r="D139" s="230"/>
      <c r="E139" s="230"/>
      <c r="F139" s="230"/>
      <c r="G139" s="230"/>
      <c r="H139" s="230"/>
      <c r="I139" s="230"/>
      <c r="J139" s="230"/>
      <c r="K139" s="230"/>
      <c r="L139" s="230"/>
      <c r="M139" s="230"/>
      <c r="N139" s="230"/>
      <c r="O139" s="230"/>
      <c r="P139" s="230"/>
      <c r="Q139" s="230"/>
      <c r="R139" s="230"/>
      <c r="S139" s="230"/>
      <c r="T139" s="230"/>
      <c r="U139" s="230"/>
      <c r="V139" s="230"/>
      <c r="W139" s="230"/>
    </row>
    <row r="140" spans="1:23">
      <c r="A140" s="230"/>
      <c r="B140" s="230"/>
      <c r="C140" s="230"/>
      <c r="D140" s="230"/>
      <c r="E140" s="230"/>
      <c r="F140" s="230"/>
      <c r="G140" s="230"/>
      <c r="H140" s="230"/>
      <c r="I140" s="230"/>
      <c r="J140" s="230"/>
      <c r="K140" s="230"/>
      <c r="L140" s="230"/>
      <c r="M140" s="230"/>
      <c r="N140" s="230"/>
      <c r="O140" s="230"/>
      <c r="P140" s="230"/>
      <c r="Q140" s="230"/>
      <c r="R140" s="230"/>
      <c r="S140" s="230"/>
      <c r="T140" s="230"/>
      <c r="U140" s="230"/>
      <c r="V140" s="230"/>
      <c r="W140" s="230"/>
    </row>
    <row r="141" spans="1:23">
      <c r="C141" s="230"/>
      <c r="D141" s="230"/>
      <c r="E141" s="230"/>
      <c r="F141" s="230"/>
      <c r="G141" s="230"/>
      <c r="H141" s="230"/>
      <c r="I141" s="230"/>
      <c r="J141" s="230"/>
      <c r="K141" s="230"/>
      <c r="L141" s="230"/>
      <c r="M141" s="230"/>
      <c r="N141" s="230"/>
      <c r="O141" s="230"/>
      <c r="P141" s="230"/>
      <c r="Q141" s="230"/>
      <c r="R141" s="230"/>
      <c r="S141" s="230"/>
      <c r="T141" s="230"/>
      <c r="U141" s="230"/>
      <c r="V141" s="230"/>
      <c r="W141" s="230"/>
    </row>
    <row r="142" spans="1:23">
      <c r="C142" s="230"/>
      <c r="D142" s="230"/>
      <c r="E142" s="230"/>
      <c r="F142" s="230"/>
      <c r="G142" s="230"/>
      <c r="H142" s="230"/>
      <c r="I142" s="230"/>
      <c r="J142" s="230"/>
      <c r="K142" s="230"/>
      <c r="L142" s="230"/>
      <c r="M142" s="230"/>
      <c r="N142" s="230"/>
      <c r="O142" s="230"/>
      <c r="P142" s="230"/>
      <c r="Q142" s="230"/>
      <c r="R142" s="230"/>
      <c r="S142" s="230"/>
      <c r="T142" s="230"/>
      <c r="U142" s="230"/>
      <c r="V142" s="230"/>
      <c r="W142" s="230"/>
    </row>
    <row r="143" spans="1:23">
      <c r="C143" s="230"/>
      <c r="D143" s="230"/>
      <c r="E143" s="230"/>
      <c r="F143" s="230"/>
      <c r="G143" s="230"/>
      <c r="H143" s="230"/>
      <c r="I143" s="230"/>
      <c r="J143" s="230"/>
      <c r="K143" s="230"/>
      <c r="L143" s="230"/>
      <c r="M143" s="230"/>
      <c r="N143" s="230"/>
      <c r="O143" s="230"/>
      <c r="P143" s="230"/>
      <c r="Q143" s="230"/>
      <c r="R143" s="230"/>
      <c r="S143" s="230"/>
      <c r="T143" s="230"/>
      <c r="U143" s="230"/>
      <c r="V143" s="230"/>
      <c r="W143" s="230"/>
    </row>
    <row r="144" spans="1:23">
      <c r="C144" s="230"/>
      <c r="D144" s="230"/>
      <c r="E144" s="230"/>
      <c r="F144" s="230"/>
      <c r="G144" s="230"/>
      <c r="H144" s="230"/>
      <c r="I144" s="230"/>
      <c r="J144" s="230"/>
      <c r="K144" s="230"/>
      <c r="L144" s="230"/>
      <c r="M144" s="230"/>
      <c r="N144" s="230"/>
      <c r="O144" s="230"/>
      <c r="P144" s="230"/>
      <c r="Q144" s="230"/>
      <c r="R144" s="230"/>
      <c r="S144" s="230"/>
      <c r="T144" s="230"/>
      <c r="U144" s="230"/>
      <c r="V144" s="230"/>
      <c r="W144" s="230"/>
    </row>
    <row r="145" spans="3:23">
      <c r="C145" s="230"/>
      <c r="D145" s="230"/>
      <c r="E145" s="230"/>
      <c r="F145" s="230"/>
      <c r="G145" s="230"/>
      <c r="H145" s="230"/>
      <c r="I145" s="230"/>
      <c r="J145" s="230"/>
      <c r="K145" s="230"/>
      <c r="L145" s="230"/>
      <c r="M145" s="230"/>
      <c r="N145" s="230"/>
      <c r="O145" s="230"/>
      <c r="P145" s="230"/>
      <c r="Q145" s="230"/>
      <c r="R145" s="230"/>
      <c r="S145" s="230"/>
      <c r="T145" s="230"/>
      <c r="U145" s="230"/>
      <c r="V145" s="230"/>
      <c r="W145" s="230"/>
    </row>
    <row r="146" spans="3:23">
      <c r="C146" s="230"/>
      <c r="D146" s="230"/>
      <c r="E146" s="230"/>
      <c r="F146" s="230"/>
      <c r="G146" s="230"/>
      <c r="H146" s="230"/>
      <c r="I146" s="230"/>
      <c r="J146" s="230"/>
      <c r="K146" s="230"/>
      <c r="L146" s="230"/>
      <c r="M146" s="230"/>
      <c r="N146" s="230"/>
      <c r="O146" s="230"/>
      <c r="P146" s="230"/>
      <c r="Q146" s="230"/>
      <c r="R146" s="230"/>
      <c r="S146" s="230"/>
      <c r="T146" s="230"/>
      <c r="U146" s="230"/>
      <c r="V146" s="230"/>
      <c r="W146" s="230"/>
    </row>
    <row r="147" spans="3:23">
      <c r="C147" s="230"/>
      <c r="D147" s="230"/>
      <c r="E147" s="230"/>
      <c r="F147" s="230"/>
      <c r="G147" s="230"/>
      <c r="H147" s="230"/>
      <c r="I147" s="230"/>
      <c r="J147" s="230"/>
      <c r="K147" s="230"/>
      <c r="L147" s="230"/>
      <c r="M147" s="230"/>
      <c r="N147" s="230"/>
      <c r="O147" s="230"/>
      <c r="P147" s="230"/>
      <c r="Q147" s="230"/>
      <c r="R147" s="230"/>
      <c r="S147" s="230"/>
      <c r="T147" s="230"/>
      <c r="U147" s="230"/>
      <c r="V147" s="230"/>
      <c r="W147" s="230"/>
    </row>
  </sheetData>
  <mergeCells count="151">
    <mergeCell ref="A92:B92"/>
    <mergeCell ref="P92:Q92"/>
    <mergeCell ref="A89:B89"/>
    <mergeCell ref="P89:Q89"/>
    <mergeCell ref="A90:B90"/>
    <mergeCell ref="P90:Q90"/>
    <mergeCell ref="A91:B91"/>
    <mergeCell ref="P91:Q91"/>
    <mergeCell ref="A86:B86"/>
    <mergeCell ref="P86:Q86"/>
    <mergeCell ref="A87:B87"/>
    <mergeCell ref="P87:Q87"/>
    <mergeCell ref="A88:B88"/>
    <mergeCell ref="P88:Q88"/>
    <mergeCell ref="A83:B83"/>
    <mergeCell ref="P83:Q83"/>
    <mergeCell ref="A84:B84"/>
    <mergeCell ref="P84:Q84"/>
    <mergeCell ref="A85:B85"/>
    <mergeCell ref="P85:Q85"/>
    <mergeCell ref="A75:B75"/>
    <mergeCell ref="P75:Q75"/>
    <mergeCell ref="A76:A81"/>
    <mergeCell ref="Q76:Q81"/>
    <mergeCell ref="A82:B82"/>
    <mergeCell ref="P82:Q82"/>
    <mergeCell ref="A72:B72"/>
    <mergeCell ref="P72:Q72"/>
    <mergeCell ref="A73:B73"/>
    <mergeCell ref="P73:Q73"/>
    <mergeCell ref="A74:B74"/>
    <mergeCell ref="P74:Q74"/>
    <mergeCell ref="M68:O68"/>
    <mergeCell ref="P68:Q71"/>
    <mergeCell ref="C69:D69"/>
    <mergeCell ref="E69:F69"/>
    <mergeCell ref="G69:H69"/>
    <mergeCell ref="I69:J69"/>
    <mergeCell ref="K69:L69"/>
    <mergeCell ref="M69:O69"/>
    <mergeCell ref="A65:O65"/>
    <mergeCell ref="P65:Q65"/>
    <mergeCell ref="A66:Q66"/>
    <mergeCell ref="A67:Q67"/>
    <mergeCell ref="A68:B71"/>
    <mergeCell ref="C68:D68"/>
    <mergeCell ref="E68:F68"/>
    <mergeCell ref="G68:H68"/>
    <mergeCell ref="I68:J68"/>
    <mergeCell ref="K68:L68"/>
    <mergeCell ref="A58:B58"/>
    <mergeCell ref="P58:Q58"/>
    <mergeCell ref="A59:B59"/>
    <mergeCell ref="P59:Q59"/>
    <mergeCell ref="A60:B60"/>
    <mergeCell ref="P60:Q60"/>
    <mergeCell ref="A55:B55"/>
    <mergeCell ref="P55:Q55"/>
    <mergeCell ref="A56:B56"/>
    <mergeCell ref="P56:Q56"/>
    <mergeCell ref="A57:B57"/>
    <mergeCell ref="P57:Q57"/>
    <mergeCell ref="A52:B52"/>
    <mergeCell ref="P52:Q52"/>
    <mergeCell ref="A53:B53"/>
    <mergeCell ref="P53:Q53"/>
    <mergeCell ref="A54:B54"/>
    <mergeCell ref="P54:Q54"/>
    <mergeCell ref="A44:A49"/>
    <mergeCell ref="Q44:Q49"/>
    <mergeCell ref="A50:B50"/>
    <mergeCell ref="P50:Q50"/>
    <mergeCell ref="A51:B51"/>
    <mergeCell ref="P51:Q51"/>
    <mergeCell ref="A41:B41"/>
    <mergeCell ref="P41:Q41"/>
    <mergeCell ref="A42:B42"/>
    <mergeCell ref="P42:Q42"/>
    <mergeCell ref="A43:B43"/>
    <mergeCell ref="P43:Q43"/>
    <mergeCell ref="E37:F37"/>
    <mergeCell ref="G37:H37"/>
    <mergeCell ref="I37:J37"/>
    <mergeCell ref="K37:L37"/>
    <mergeCell ref="A40:B40"/>
    <mergeCell ref="P40:Q40"/>
    <mergeCell ref="A35:Q35"/>
    <mergeCell ref="A36:B39"/>
    <mergeCell ref="C36:D36"/>
    <mergeCell ref="E36:F36"/>
    <mergeCell ref="G36:H36"/>
    <mergeCell ref="I36:J36"/>
    <mergeCell ref="K36:L36"/>
    <mergeCell ref="M36:O36"/>
    <mergeCell ref="P36:Q39"/>
    <mergeCell ref="C37:D37"/>
    <mergeCell ref="A30:B30"/>
    <mergeCell ref="P30:Q30"/>
    <mergeCell ref="P31:Q31"/>
    <mergeCell ref="A33:O33"/>
    <mergeCell ref="P33:Q33"/>
    <mergeCell ref="A34:Q34"/>
    <mergeCell ref="A27:B27"/>
    <mergeCell ref="P27:Q27"/>
    <mergeCell ref="A28:B28"/>
    <mergeCell ref="P28:Q28"/>
    <mergeCell ref="A29:B29"/>
    <mergeCell ref="P29:Q29"/>
    <mergeCell ref="A24:B24"/>
    <mergeCell ref="P24:Q24"/>
    <mergeCell ref="A25:B25"/>
    <mergeCell ref="P25:Q25"/>
    <mergeCell ref="A26:B26"/>
    <mergeCell ref="P26:Q26"/>
    <mergeCell ref="A21:B21"/>
    <mergeCell ref="P21:Q21"/>
    <mergeCell ref="A22:B22"/>
    <mergeCell ref="P22:Q22"/>
    <mergeCell ref="A23:B23"/>
    <mergeCell ref="P23:Q23"/>
    <mergeCell ref="A13:B13"/>
    <mergeCell ref="P13:Q13"/>
    <mergeCell ref="A14:A19"/>
    <mergeCell ref="Q14:Q19"/>
    <mergeCell ref="A20:B20"/>
    <mergeCell ref="P20:Q20"/>
    <mergeCell ref="A10:B10"/>
    <mergeCell ref="P10:Q10"/>
    <mergeCell ref="A11:B11"/>
    <mergeCell ref="P11:Q11"/>
    <mergeCell ref="A12:B12"/>
    <mergeCell ref="P12:Q12"/>
    <mergeCell ref="G6:H6"/>
    <mergeCell ref="I6:J6"/>
    <mergeCell ref="K6:L6"/>
    <mergeCell ref="M6:O6"/>
    <mergeCell ref="C7:D7"/>
    <mergeCell ref="E7:F7"/>
    <mergeCell ref="G7:H7"/>
    <mergeCell ref="I7:J7"/>
    <mergeCell ref="K7:L7"/>
    <mergeCell ref="A1:Q1"/>
    <mergeCell ref="A2:Q2"/>
    <mergeCell ref="A3:C3"/>
    <mergeCell ref="P3:Q3"/>
    <mergeCell ref="A4:Q4"/>
    <mergeCell ref="A5:B9"/>
    <mergeCell ref="C5:O5"/>
    <mergeCell ref="P5:Q9"/>
    <mergeCell ref="C6:D6"/>
    <mergeCell ref="E6:F6"/>
  </mergeCells>
  <printOptions horizontalCentered="1"/>
  <pageMargins left="1" right="1" top="1.5" bottom="1" header="1.5" footer="1"/>
  <pageSetup paperSize="9" scale="75" firstPageNumber="106" orientation="landscape" useFirstPageNumber="1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CH46"/>
  <sheetViews>
    <sheetView rightToLeft="1" view="pageBreakPreview" zoomScale="85" zoomScaleNormal="75" zoomScaleSheetLayoutView="85" workbookViewId="0">
      <selection activeCell="C17" sqref="C17"/>
    </sheetView>
  </sheetViews>
  <sheetFormatPr defaultRowHeight="12.75"/>
  <cols>
    <col min="1" max="1" width="5.7109375" style="193" customWidth="1"/>
    <col min="2" max="2" width="9.5703125" style="193" customWidth="1"/>
    <col min="3" max="19" width="7.85546875" style="193" customWidth="1"/>
    <col min="20" max="20" width="10.140625" style="193" customWidth="1"/>
    <col min="21" max="21" width="8.42578125" style="193" customWidth="1"/>
    <col min="22" max="22" width="2.85546875" style="193" hidden="1" customWidth="1"/>
    <col min="23" max="23" width="9.140625" style="193" hidden="1" customWidth="1"/>
    <col min="24" max="16384" width="9.140625" style="193"/>
  </cols>
  <sheetData>
    <row r="1" spans="1:86" ht="27.75" customHeight="1" thickBot="1">
      <c r="A1" s="631" t="s">
        <v>914</v>
      </c>
      <c r="B1" s="631"/>
      <c r="C1" s="631"/>
      <c r="D1" s="631"/>
      <c r="E1" s="631"/>
      <c r="F1" s="631"/>
      <c r="G1" s="631"/>
      <c r="H1" s="631"/>
      <c r="I1" s="631"/>
      <c r="J1" s="631"/>
      <c r="K1" s="631"/>
      <c r="L1" s="631"/>
      <c r="M1" s="631"/>
      <c r="N1" s="631"/>
      <c r="O1" s="631"/>
      <c r="P1" s="892" t="s">
        <v>920</v>
      </c>
      <c r="Q1" s="892"/>
      <c r="R1" s="892"/>
      <c r="S1" s="892"/>
      <c r="T1" s="892"/>
      <c r="U1" s="892"/>
    </row>
    <row r="2" spans="1:86" ht="20.100000000000001" customHeight="1" thickTop="1">
      <c r="A2" s="1078"/>
      <c r="B2" s="1078"/>
      <c r="C2" s="1078"/>
      <c r="D2" s="1078"/>
      <c r="E2" s="1078"/>
      <c r="F2" s="1078"/>
      <c r="G2" s="1078"/>
      <c r="H2" s="1078"/>
      <c r="I2" s="1078"/>
      <c r="J2" s="1078"/>
      <c r="K2" s="1078"/>
      <c r="L2" s="1078"/>
      <c r="M2" s="1078"/>
      <c r="N2" s="1078"/>
      <c r="O2" s="1078"/>
      <c r="P2" s="1078"/>
      <c r="Q2" s="1078"/>
      <c r="R2" s="1078"/>
      <c r="S2" s="1078"/>
      <c r="T2" s="1078"/>
      <c r="U2" s="1078"/>
      <c r="W2" s="701"/>
      <c r="X2" s="701"/>
      <c r="Y2" s="701"/>
      <c r="Z2" s="701"/>
      <c r="AA2" s="701"/>
      <c r="AB2" s="701"/>
      <c r="AC2" s="701"/>
      <c r="AD2" s="701"/>
      <c r="AE2" s="701"/>
      <c r="AF2" s="701"/>
      <c r="AG2" s="701"/>
      <c r="AH2" s="701"/>
      <c r="AI2" s="701"/>
      <c r="AJ2" s="701"/>
      <c r="AK2" s="701"/>
      <c r="AL2" s="701"/>
      <c r="AM2" s="701"/>
      <c r="AN2" s="701"/>
      <c r="AO2" s="701"/>
      <c r="AP2" s="701"/>
      <c r="AQ2" s="701"/>
      <c r="AR2" s="701"/>
      <c r="AS2" s="701"/>
      <c r="AT2" s="701"/>
      <c r="AU2" s="701"/>
      <c r="AV2" s="701"/>
      <c r="AW2" s="701"/>
      <c r="AX2" s="701"/>
      <c r="AY2" s="701"/>
      <c r="AZ2" s="701"/>
      <c r="BA2" s="701"/>
      <c r="BB2" s="701"/>
      <c r="BC2" s="701"/>
      <c r="BD2" s="701"/>
      <c r="BE2" s="701"/>
      <c r="BF2" s="701"/>
      <c r="BG2" s="701"/>
      <c r="BH2" s="701"/>
      <c r="BI2" s="701"/>
      <c r="BJ2" s="701"/>
      <c r="BK2" s="701"/>
      <c r="BL2" s="701"/>
      <c r="BM2" s="701"/>
      <c r="BN2" s="701"/>
      <c r="BO2" s="701"/>
      <c r="BP2" s="701"/>
      <c r="BQ2" s="701"/>
      <c r="BR2" s="701"/>
      <c r="BS2" s="701"/>
      <c r="BT2" s="701"/>
      <c r="BU2" s="701"/>
      <c r="BV2" s="701"/>
      <c r="BW2" s="701"/>
      <c r="BX2" s="701"/>
      <c r="BY2" s="701"/>
      <c r="BZ2" s="701"/>
      <c r="CA2" s="701"/>
      <c r="CB2" s="701"/>
      <c r="CC2" s="230"/>
      <c r="CD2" s="230"/>
      <c r="CE2" s="230"/>
      <c r="CF2" s="230"/>
      <c r="CG2" s="230"/>
      <c r="CH2" s="230"/>
    </row>
    <row r="3" spans="1:86" ht="21" customHeight="1">
      <c r="A3" s="390" t="s">
        <v>84</v>
      </c>
      <c r="B3" s="390"/>
      <c r="C3" s="935" t="s">
        <v>921</v>
      </c>
      <c r="D3" s="935"/>
      <c r="E3" s="390" t="s">
        <v>13</v>
      </c>
      <c r="F3" s="390"/>
      <c r="G3" s="390" t="s">
        <v>14</v>
      </c>
      <c r="H3" s="390"/>
      <c r="I3" s="390" t="s">
        <v>15</v>
      </c>
      <c r="J3" s="390"/>
      <c r="K3" s="390" t="s">
        <v>16</v>
      </c>
      <c r="L3" s="390"/>
      <c r="M3" s="1079" t="s">
        <v>18</v>
      </c>
      <c r="N3" s="1079"/>
      <c r="O3" s="390" t="s">
        <v>19</v>
      </c>
      <c r="P3" s="390"/>
      <c r="Q3" s="390" t="s">
        <v>31</v>
      </c>
      <c r="R3" s="390"/>
      <c r="S3" s="390"/>
      <c r="T3" s="390" t="s">
        <v>206</v>
      </c>
      <c r="U3" s="390"/>
      <c r="W3" s="711"/>
      <c r="X3" s="711"/>
      <c r="Y3" s="711"/>
      <c r="Z3" s="711"/>
      <c r="AA3" s="711"/>
      <c r="AB3" s="711"/>
      <c r="AC3" s="711"/>
      <c r="AD3" s="711"/>
      <c r="AE3" s="711"/>
      <c r="AF3" s="711"/>
      <c r="AG3" s="711"/>
      <c r="AH3" s="711"/>
      <c r="AI3" s="711"/>
      <c r="AJ3" s="711"/>
      <c r="AK3" s="711"/>
      <c r="AL3" s="711"/>
      <c r="AM3" s="711"/>
      <c r="AN3" s="711"/>
      <c r="AO3" s="711"/>
      <c r="AP3" s="711"/>
      <c r="AQ3" s="711"/>
      <c r="AR3" s="711"/>
      <c r="AS3" s="711"/>
      <c r="AT3" s="711"/>
      <c r="AU3" s="711"/>
      <c r="AV3" s="711"/>
      <c r="AW3" s="711"/>
      <c r="AX3" s="711"/>
      <c r="AY3" s="711"/>
      <c r="AZ3" s="711"/>
      <c r="BA3" s="711"/>
      <c r="BB3" s="711"/>
      <c r="BC3" s="711"/>
      <c r="BD3" s="711"/>
      <c r="BE3" s="711"/>
      <c r="BF3" s="711"/>
      <c r="BG3" s="711"/>
      <c r="BH3" s="711"/>
      <c r="BI3" s="711"/>
      <c r="BJ3" s="711"/>
      <c r="BK3" s="711"/>
      <c r="BL3" s="711"/>
      <c r="BM3" s="711"/>
      <c r="BN3" s="711"/>
      <c r="BO3" s="711"/>
      <c r="BP3" s="711"/>
      <c r="BQ3" s="711"/>
      <c r="BR3" s="711"/>
      <c r="BS3" s="711"/>
      <c r="BT3" s="711"/>
      <c r="BU3" s="711"/>
      <c r="BV3" s="711"/>
      <c r="BW3" s="711"/>
      <c r="BX3" s="711"/>
      <c r="BY3" s="711"/>
      <c r="BZ3" s="711"/>
      <c r="CA3" s="711"/>
      <c r="CB3" s="711"/>
      <c r="CC3" s="230"/>
      <c r="CD3" s="230"/>
      <c r="CE3" s="230"/>
      <c r="CF3" s="230"/>
      <c r="CG3" s="230"/>
      <c r="CH3" s="230"/>
    </row>
    <row r="4" spans="1:86" ht="20.25" customHeight="1">
      <c r="A4" s="390"/>
      <c r="B4" s="390"/>
      <c r="C4" s="390" t="s">
        <v>235</v>
      </c>
      <c r="D4" s="390"/>
      <c r="E4" s="390" t="s">
        <v>236</v>
      </c>
      <c r="F4" s="390"/>
      <c r="G4" s="390" t="s">
        <v>237</v>
      </c>
      <c r="H4" s="390"/>
      <c r="I4" s="390" t="s">
        <v>238</v>
      </c>
      <c r="J4" s="390"/>
      <c r="K4" s="390" t="s">
        <v>239</v>
      </c>
      <c r="L4" s="390"/>
      <c r="M4" s="390" t="s">
        <v>241</v>
      </c>
      <c r="N4" s="390"/>
      <c r="O4" s="390" t="s">
        <v>240</v>
      </c>
      <c r="P4" s="390"/>
      <c r="Q4" s="390" t="s">
        <v>201</v>
      </c>
      <c r="R4" s="390"/>
      <c r="S4" s="390"/>
      <c r="T4" s="390"/>
      <c r="U4" s="390"/>
      <c r="W4" s="711"/>
      <c r="X4" s="711"/>
      <c r="Y4" s="711"/>
      <c r="Z4" s="711"/>
      <c r="AA4" s="711"/>
      <c r="AB4" s="711"/>
      <c r="AC4" s="711"/>
      <c r="AD4" s="711"/>
      <c r="AE4" s="711"/>
      <c r="AF4" s="711"/>
      <c r="AG4" s="711"/>
      <c r="AH4" s="711"/>
      <c r="AI4" s="711"/>
      <c r="AJ4" s="711"/>
      <c r="AK4" s="711"/>
      <c r="AL4" s="711"/>
      <c r="AM4" s="711"/>
      <c r="AN4" s="711"/>
      <c r="AO4" s="711"/>
      <c r="AP4" s="711"/>
      <c r="AQ4" s="711"/>
      <c r="AR4" s="711"/>
      <c r="AS4" s="711"/>
      <c r="AT4" s="711"/>
      <c r="AU4" s="711"/>
      <c r="AV4" s="711"/>
      <c r="AW4" s="711"/>
      <c r="AX4" s="711"/>
      <c r="AY4" s="711"/>
      <c r="AZ4" s="711"/>
      <c r="BA4" s="711"/>
      <c r="BB4" s="711"/>
      <c r="BC4" s="711"/>
      <c r="BD4" s="711"/>
      <c r="BE4" s="711"/>
      <c r="BF4" s="711"/>
      <c r="BG4" s="711"/>
      <c r="BH4" s="711"/>
      <c r="BI4" s="711"/>
      <c r="BJ4" s="711"/>
      <c r="BK4" s="711"/>
      <c r="BL4" s="711"/>
      <c r="BM4" s="711"/>
      <c r="BN4" s="711"/>
      <c r="BO4" s="711"/>
      <c r="BP4" s="711"/>
      <c r="BQ4" s="711"/>
      <c r="BR4" s="711"/>
      <c r="BS4" s="711"/>
      <c r="BT4" s="711"/>
      <c r="BU4" s="711"/>
      <c r="BV4" s="711"/>
      <c r="BW4" s="711"/>
      <c r="BX4" s="711"/>
      <c r="BY4" s="711"/>
      <c r="BZ4" s="711"/>
      <c r="CA4" s="711"/>
      <c r="CB4" s="711"/>
      <c r="CC4" s="230"/>
      <c r="CD4" s="230"/>
      <c r="CE4" s="230"/>
      <c r="CF4" s="230"/>
      <c r="CG4" s="230"/>
      <c r="CH4" s="230"/>
    </row>
    <row r="5" spans="1:86" ht="19.5" customHeight="1">
      <c r="A5" s="390"/>
      <c r="B5" s="390"/>
      <c r="C5" s="357" t="s">
        <v>5</v>
      </c>
      <c r="D5" s="357" t="s">
        <v>91</v>
      </c>
      <c r="E5" s="357" t="s">
        <v>5</v>
      </c>
      <c r="F5" s="357" t="s">
        <v>91</v>
      </c>
      <c r="G5" s="357" t="s">
        <v>5</v>
      </c>
      <c r="H5" s="357" t="s">
        <v>91</v>
      </c>
      <c r="I5" s="357" t="s">
        <v>5</v>
      </c>
      <c r="J5" s="357" t="s">
        <v>91</v>
      </c>
      <c r="K5" s="357" t="s">
        <v>5</v>
      </c>
      <c r="L5" s="357" t="s">
        <v>91</v>
      </c>
      <c r="M5" s="357" t="s">
        <v>5</v>
      </c>
      <c r="N5" s="357" t="s">
        <v>91</v>
      </c>
      <c r="O5" s="357" t="s">
        <v>5</v>
      </c>
      <c r="P5" s="357" t="s">
        <v>91</v>
      </c>
      <c r="Q5" s="357" t="s">
        <v>5</v>
      </c>
      <c r="R5" s="357" t="s">
        <v>91</v>
      </c>
      <c r="S5" s="357" t="s">
        <v>4</v>
      </c>
      <c r="T5" s="390"/>
      <c r="U5" s="390"/>
      <c r="W5" s="358"/>
      <c r="X5" s="358"/>
      <c r="Y5" s="358"/>
      <c r="Z5" s="358"/>
      <c r="AA5" s="358"/>
      <c r="AB5" s="358"/>
      <c r="AC5" s="358"/>
      <c r="AD5" s="358"/>
      <c r="AE5" s="358"/>
      <c r="AF5" s="358"/>
      <c r="AG5" s="358"/>
      <c r="AH5" s="358"/>
      <c r="AI5" s="358"/>
      <c r="AJ5" s="358"/>
      <c r="AK5" s="358"/>
      <c r="AL5" s="358"/>
      <c r="AM5" s="358"/>
      <c r="AN5" s="358"/>
      <c r="AO5" s="358"/>
      <c r="AP5" s="358"/>
      <c r="AQ5" s="358"/>
      <c r="AR5" s="358"/>
      <c r="AS5" s="358"/>
      <c r="AT5" s="358"/>
      <c r="AU5" s="358"/>
      <c r="AV5" s="358"/>
      <c r="AW5" s="358"/>
      <c r="AX5" s="358"/>
      <c r="AY5" s="358"/>
      <c r="AZ5" s="358"/>
      <c r="BA5" s="358"/>
      <c r="BB5" s="358"/>
      <c r="BC5" s="358"/>
      <c r="BD5" s="358"/>
      <c r="BE5" s="358"/>
      <c r="BF5" s="358"/>
      <c r="BG5" s="358"/>
      <c r="BH5" s="358"/>
      <c r="BI5" s="358"/>
      <c r="BJ5" s="358"/>
      <c r="BK5" s="358"/>
      <c r="BL5" s="588"/>
      <c r="BM5" s="588"/>
      <c r="BN5" s="588"/>
      <c r="BO5" s="588"/>
      <c r="BP5" s="588"/>
      <c r="BQ5" s="588"/>
      <c r="BR5" s="588"/>
      <c r="BS5" s="588"/>
      <c r="BT5" s="588"/>
      <c r="BU5" s="588"/>
      <c r="BV5" s="588"/>
      <c r="BW5" s="588"/>
      <c r="BX5" s="588"/>
      <c r="BY5" s="588"/>
      <c r="BZ5" s="588"/>
      <c r="CA5" s="588"/>
      <c r="CB5" s="588"/>
      <c r="CC5" s="230"/>
      <c r="CD5" s="230"/>
      <c r="CE5" s="230"/>
      <c r="CF5" s="230"/>
      <c r="CG5" s="230"/>
      <c r="CH5" s="230"/>
    </row>
    <row r="6" spans="1:86" s="750" customFormat="1" ht="47.25" customHeight="1" thickBot="1">
      <c r="A6" s="391"/>
      <c r="B6" s="391"/>
      <c r="C6" s="618" t="s">
        <v>198</v>
      </c>
      <c r="D6" s="618" t="s">
        <v>233</v>
      </c>
      <c r="E6" s="618" t="s">
        <v>198</v>
      </c>
      <c r="F6" s="618" t="s">
        <v>233</v>
      </c>
      <c r="G6" s="618" t="s">
        <v>198</v>
      </c>
      <c r="H6" s="618" t="s">
        <v>233</v>
      </c>
      <c r="I6" s="618" t="s">
        <v>198</v>
      </c>
      <c r="J6" s="618" t="s">
        <v>233</v>
      </c>
      <c r="K6" s="618" t="s">
        <v>198</v>
      </c>
      <c r="L6" s="618" t="s">
        <v>233</v>
      </c>
      <c r="M6" s="618" t="s">
        <v>198</v>
      </c>
      <c r="N6" s="618" t="s">
        <v>233</v>
      </c>
      <c r="O6" s="618" t="s">
        <v>198</v>
      </c>
      <c r="P6" s="618" t="s">
        <v>233</v>
      </c>
      <c r="Q6" s="618" t="s">
        <v>198</v>
      </c>
      <c r="R6" s="618" t="s">
        <v>233</v>
      </c>
      <c r="S6" s="618" t="s">
        <v>201</v>
      </c>
      <c r="T6" s="391"/>
      <c r="U6" s="391"/>
      <c r="W6" s="958"/>
      <c r="X6" s="958"/>
      <c r="Y6" s="958"/>
      <c r="Z6" s="958"/>
      <c r="AA6" s="958"/>
      <c r="AB6" s="958"/>
      <c r="AC6" s="958"/>
      <c r="AD6" s="958"/>
      <c r="AE6" s="958"/>
      <c r="AF6" s="958"/>
      <c r="AG6" s="958"/>
      <c r="AH6" s="958"/>
      <c r="AI6" s="958"/>
      <c r="AJ6" s="958"/>
      <c r="AK6" s="958"/>
      <c r="AL6" s="958"/>
      <c r="AM6" s="958"/>
      <c r="AN6" s="958"/>
      <c r="AO6" s="958"/>
      <c r="AP6" s="958"/>
      <c r="AQ6" s="958"/>
      <c r="AR6" s="958"/>
      <c r="AS6" s="958"/>
      <c r="AT6" s="958"/>
      <c r="AU6" s="958"/>
      <c r="AV6" s="958"/>
      <c r="AW6" s="958"/>
      <c r="AX6" s="958"/>
      <c r="AY6" s="958"/>
      <c r="AZ6" s="958"/>
      <c r="BA6" s="958"/>
      <c r="BB6" s="958"/>
      <c r="BC6" s="958"/>
      <c r="BD6" s="958"/>
      <c r="BE6" s="958"/>
      <c r="BF6" s="958"/>
      <c r="BG6" s="958"/>
      <c r="BH6" s="958"/>
      <c r="BI6" s="958"/>
      <c r="BJ6" s="958"/>
      <c r="BK6" s="958"/>
      <c r="BL6" s="1035"/>
      <c r="BM6" s="1035"/>
      <c r="BN6" s="1035"/>
      <c r="BO6" s="1035"/>
      <c r="BP6" s="1035"/>
      <c r="BQ6" s="1035"/>
      <c r="BR6" s="1035"/>
      <c r="BS6" s="1035"/>
      <c r="BT6" s="1035"/>
      <c r="BU6" s="1035"/>
      <c r="BV6" s="1035"/>
      <c r="BW6" s="1035"/>
      <c r="BX6" s="1035"/>
      <c r="BY6" s="1035"/>
      <c r="BZ6" s="1035"/>
      <c r="CA6" s="1035"/>
      <c r="CB6" s="1035"/>
      <c r="CC6" s="749"/>
      <c r="CD6" s="749"/>
      <c r="CE6" s="749"/>
      <c r="CF6" s="749"/>
      <c r="CG6" s="749"/>
      <c r="CH6" s="749"/>
    </row>
    <row r="7" spans="1:86" s="1081" customFormat="1" ht="15.95" customHeight="1">
      <c r="A7" s="631" t="s">
        <v>382</v>
      </c>
      <c r="B7" s="631"/>
      <c r="C7" s="1080">
        <v>2</v>
      </c>
      <c r="D7" s="1080">
        <v>7</v>
      </c>
      <c r="E7" s="1080">
        <v>11</v>
      </c>
      <c r="F7" s="1080">
        <v>15</v>
      </c>
      <c r="G7" s="1080">
        <v>19</v>
      </c>
      <c r="H7" s="1080">
        <v>25</v>
      </c>
      <c r="I7" s="1080">
        <v>25</v>
      </c>
      <c r="J7" s="1080">
        <v>27</v>
      </c>
      <c r="K7" s="1080">
        <v>31</v>
      </c>
      <c r="L7" s="1080">
        <v>32</v>
      </c>
      <c r="M7" s="1080">
        <v>15</v>
      </c>
      <c r="N7" s="1080">
        <v>18</v>
      </c>
      <c r="O7" s="1080">
        <v>3</v>
      </c>
      <c r="P7" s="1080">
        <v>3</v>
      </c>
      <c r="Q7" s="1080">
        <f>SUM(O7,M7,K7,I7,G7,E7,C7)</f>
        <v>106</v>
      </c>
      <c r="R7" s="1080">
        <f>SUM(P7,N7,L7,J7,H7,F7,D7)</f>
        <v>127</v>
      </c>
      <c r="S7" s="1080">
        <f>SUM(Q7:R7)</f>
        <v>233</v>
      </c>
      <c r="T7" s="779" t="s">
        <v>380</v>
      </c>
      <c r="U7" s="779"/>
      <c r="W7" s="358"/>
      <c r="X7" s="647"/>
      <c r="Y7" s="647"/>
      <c r="Z7" s="647"/>
      <c r="AA7" s="647"/>
      <c r="AB7" s="647"/>
      <c r="AC7" s="647"/>
      <c r="AD7" s="647"/>
      <c r="AE7" s="647"/>
      <c r="AF7" s="358"/>
      <c r="AG7" s="358"/>
      <c r="AH7" s="647"/>
      <c r="AI7" s="647"/>
      <c r="AJ7" s="647"/>
      <c r="AK7" s="647"/>
      <c r="AL7" s="647"/>
      <c r="AM7" s="647"/>
      <c r="AN7" s="647"/>
      <c r="AO7" s="647"/>
      <c r="AP7" s="647"/>
      <c r="AQ7" s="647"/>
      <c r="AR7" s="647"/>
      <c r="AS7" s="647"/>
      <c r="AT7" s="647"/>
      <c r="AU7" s="358"/>
      <c r="AV7" s="358"/>
      <c r="AW7" s="647"/>
      <c r="AX7" s="647"/>
      <c r="AY7" s="647"/>
      <c r="AZ7" s="647"/>
      <c r="BA7" s="647"/>
      <c r="BB7" s="647"/>
      <c r="BC7" s="647"/>
      <c r="BD7" s="647"/>
      <c r="BE7" s="647"/>
      <c r="BF7" s="647"/>
      <c r="BG7" s="647"/>
      <c r="BH7" s="647"/>
      <c r="BI7" s="647"/>
      <c r="BJ7" s="358"/>
      <c r="BK7" s="358"/>
      <c r="BL7" s="588"/>
      <c r="BM7" s="588"/>
      <c r="BN7" s="588"/>
      <c r="BO7" s="588"/>
      <c r="BP7" s="588"/>
      <c r="BQ7" s="588"/>
      <c r="BR7" s="588"/>
      <c r="BS7" s="588"/>
      <c r="BT7" s="588"/>
      <c r="BU7" s="588"/>
      <c r="BV7" s="588"/>
      <c r="BW7" s="588"/>
      <c r="BX7" s="588"/>
      <c r="BY7" s="588"/>
      <c r="BZ7" s="588"/>
      <c r="CA7" s="588"/>
      <c r="CB7" s="588"/>
      <c r="CC7" s="1082"/>
      <c r="CD7" s="1082"/>
      <c r="CE7" s="1082"/>
      <c r="CF7" s="1082"/>
      <c r="CG7" s="1082"/>
      <c r="CH7" s="1082"/>
    </row>
    <row r="8" spans="1:86" s="1081" customFormat="1" ht="15.95" customHeight="1">
      <c r="A8" s="624" t="s">
        <v>387</v>
      </c>
      <c r="B8" s="624"/>
      <c r="C8" s="206">
        <v>11</v>
      </c>
      <c r="D8" s="206">
        <v>19</v>
      </c>
      <c r="E8" s="206">
        <v>22</v>
      </c>
      <c r="F8" s="206">
        <v>52</v>
      </c>
      <c r="G8" s="206">
        <v>42</v>
      </c>
      <c r="H8" s="206">
        <v>106</v>
      </c>
      <c r="I8" s="206">
        <v>45</v>
      </c>
      <c r="J8" s="206">
        <v>84</v>
      </c>
      <c r="K8" s="206">
        <v>28</v>
      </c>
      <c r="L8" s="206">
        <v>94</v>
      </c>
      <c r="M8" s="206">
        <v>13</v>
      </c>
      <c r="N8" s="206">
        <v>62</v>
      </c>
      <c r="O8" s="206">
        <v>8</v>
      </c>
      <c r="P8" s="206">
        <v>25</v>
      </c>
      <c r="Q8" s="1080">
        <f t="shared" ref="Q8:R26" si="0">SUM(O8,M8,K8,I8,G8,E8,C8)</f>
        <v>169</v>
      </c>
      <c r="R8" s="1080">
        <f t="shared" si="0"/>
        <v>442</v>
      </c>
      <c r="S8" s="1080">
        <f t="shared" ref="S8:S26" si="1">SUM(Q8:R8)</f>
        <v>611</v>
      </c>
      <c r="T8" s="473" t="s">
        <v>207</v>
      </c>
      <c r="U8" s="473"/>
      <c r="W8" s="358"/>
      <c r="X8" s="647"/>
      <c r="Y8" s="647"/>
      <c r="Z8" s="647"/>
      <c r="AA8" s="647"/>
      <c r="AB8" s="647"/>
      <c r="AC8" s="647"/>
      <c r="AD8" s="647"/>
      <c r="AE8" s="647"/>
      <c r="AF8" s="358"/>
      <c r="AG8" s="358"/>
      <c r="AH8" s="647"/>
      <c r="AI8" s="647"/>
      <c r="AJ8" s="647"/>
      <c r="AK8" s="647"/>
      <c r="AL8" s="647"/>
      <c r="AM8" s="647"/>
      <c r="AN8" s="647"/>
      <c r="AO8" s="647"/>
      <c r="AP8" s="647"/>
      <c r="AQ8" s="647"/>
      <c r="AR8" s="647"/>
      <c r="AS8" s="647"/>
      <c r="AT8" s="647"/>
      <c r="AU8" s="358"/>
      <c r="AV8" s="358"/>
      <c r="AW8" s="647"/>
      <c r="AX8" s="647"/>
      <c r="AY8" s="647"/>
      <c r="AZ8" s="647"/>
      <c r="BA8" s="647"/>
      <c r="BB8" s="647"/>
      <c r="BC8" s="647"/>
      <c r="BD8" s="647"/>
      <c r="BE8" s="647"/>
      <c r="BF8" s="647"/>
      <c r="BG8" s="647"/>
      <c r="BH8" s="647"/>
      <c r="BI8" s="647"/>
      <c r="BJ8" s="358"/>
      <c r="BK8" s="358"/>
      <c r="BL8" s="588"/>
      <c r="BM8" s="588"/>
      <c r="BN8" s="588"/>
      <c r="BO8" s="588"/>
      <c r="BP8" s="588"/>
      <c r="BQ8" s="588"/>
      <c r="BR8" s="588"/>
      <c r="BS8" s="588"/>
      <c r="BT8" s="588"/>
      <c r="BU8" s="588"/>
      <c r="BV8" s="588"/>
      <c r="BW8" s="588"/>
      <c r="BX8" s="588"/>
      <c r="BY8" s="588"/>
      <c r="BZ8" s="588"/>
      <c r="CA8" s="588"/>
      <c r="CB8" s="588"/>
      <c r="CC8" s="1082"/>
      <c r="CD8" s="1082"/>
      <c r="CE8" s="1082"/>
      <c r="CF8" s="1082"/>
      <c r="CG8" s="1082"/>
      <c r="CH8" s="1082"/>
    </row>
    <row r="9" spans="1:86" s="1081" customFormat="1" ht="15.95" customHeight="1">
      <c r="A9" s="624" t="s">
        <v>882</v>
      </c>
      <c r="B9" s="624"/>
      <c r="C9" s="206">
        <v>4</v>
      </c>
      <c r="D9" s="206">
        <v>25</v>
      </c>
      <c r="E9" s="206">
        <v>6</v>
      </c>
      <c r="F9" s="206">
        <v>53</v>
      </c>
      <c r="G9" s="206">
        <v>7</v>
      </c>
      <c r="H9" s="206">
        <v>91</v>
      </c>
      <c r="I9" s="206">
        <v>12</v>
      </c>
      <c r="J9" s="206">
        <v>71</v>
      </c>
      <c r="K9" s="206">
        <v>7</v>
      </c>
      <c r="L9" s="206">
        <v>49</v>
      </c>
      <c r="M9" s="206">
        <v>4</v>
      </c>
      <c r="N9" s="206">
        <v>22</v>
      </c>
      <c r="O9" s="206">
        <v>3</v>
      </c>
      <c r="P9" s="206">
        <v>11</v>
      </c>
      <c r="Q9" s="1080">
        <f t="shared" si="0"/>
        <v>43</v>
      </c>
      <c r="R9" s="1080">
        <f t="shared" si="0"/>
        <v>322</v>
      </c>
      <c r="S9" s="1080">
        <f t="shared" si="1"/>
        <v>365</v>
      </c>
      <c r="T9" s="473" t="s">
        <v>208</v>
      </c>
      <c r="U9" s="473"/>
      <c r="W9" s="358"/>
      <c r="X9" s="358"/>
      <c r="Y9" s="358"/>
      <c r="Z9" s="358"/>
      <c r="AA9" s="358"/>
      <c r="AB9" s="358"/>
      <c r="AC9" s="358"/>
      <c r="AD9" s="358"/>
      <c r="AE9" s="358"/>
      <c r="AF9" s="358"/>
      <c r="AG9" s="358"/>
      <c r="AH9" s="358"/>
      <c r="AI9" s="358"/>
      <c r="AJ9" s="358"/>
      <c r="AK9" s="358"/>
      <c r="AL9" s="358"/>
      <c r="AM9" s="358"/>
      <c r="AN9" s="358"/>
      <c r="AO9" s="358"/>
      <c r="AP9" s="358"/>
      <c r="AQ9" s="358"/>
      <c r="AR9" s="358"/>
      <c r="AS9" s="358"/>
      <c r="AT9" s="358"/>
      <c r="AU9" s="358"/>
      <c r="AV9" s="358"/>
      <c r="AW9" s="358"/>
      <c r="AX9" s="358"/>
      <c r="AY9" s="358"/>
      <c r="AZ9" s="358"/>
      <c r="BA9" s="358"/>
      <c r="BB9" s="358"/>
      <c r="BC9" s="358"/>
      <c r="BD9" s="358"/>
      <c r="BE9" s="358"/>
      <c r="BF9" s="358"/>
      <c r="BG9" s="358"/>
      <c r="BH9" s="358"/>
      <c r="BI9" s="358"/>
      <c r="BJ9" s="358"/>
      <c r="BK9" s="358"/>
      <c r="BL9" s="588"/>
      <c r="BM9" s="588"/>
      <c r="BN9" s="588"/>
      <c r="BO9" s="588"/>
      <c r="BP9" s="588"/>
      <c r="BQ9" s="588"/>
      <c r="BR9" s="588"/>
      <c r="BS9" s="588"/>
      <c r="BT9" s="588"/>
      <c r="BU9" s="588"/>
      <c r="BV9" s="588"/>
      <c r="BW9" s="588"/>
      <c r="BX9" s="588"/>
      <c r="BY9" s="588"/>
      <c r="BZ9" s="588"/>
      <c r="CA9" s="588"/>
      <c r="CB9" s="588"/>
      <c r="CC9" s="1082"/>
      <c r="CD9" s="1082"/>
      <c r="CE9" s="1082"/>
      <c r="CF9" s="1082"/>
      <c r="CG9" s="1082"/>
      <c r="CH9" s="1082"/>
    </row>
    <row r="10" spans="1:86" s="1081" customFormat="1" ht="15.95" customHeight="1">
      <c r="A10" s="624" t="s">
        <v>883</v>
      </c>
      <c r="B10" s="624"/>
      <c r="C10" s="206">
        <v>7</v>
      </c>
      <c r="D10" s="206">
        <v>7</v>
      </c>
      <c r="E10" s="206">
        <v>15</v>
      </c>
      <c r="F10" s="206">
        <v>19</v>
      </c>
      <c r="G10" s="206">
        <v>20</v>
      </c>
      <c r="H10" s="206">
        <v>33</v>
      </c>
      <c r="I10" s="206">
        <v>23</v>
      </c>
      <c r="J10" s="206">
        <v>29</v>
      </c>
      <c r="K10" s="206">
        <v>9</v>
      </c>
      <c r="L10" s="206">
        <v>33</v>
      </c>
      <c r="M10" s="206">
        <v>4</v>
      </c>
      <c r="N10" s="206">
        <v>15</v>
      </c>
      <c r="O10" s="206">
        <v>2</v>
      </c>
      <c r="P10" s="206">
        <v>13</v>
      </c>
      <c r="Q10" s="1080">
        <f t="shared" si="0"/>
        <v>80</v>
      </c>
      <c r="R10" s="1080">
        <f t="shared" si="0"/>
        <v>149</v>
      </c>
      <c r="S10" s="1080">
        <f t="shared" si="1"/>
        <v>229</v>
      </c>
      <c r="T10" s="473" t="s">
        <v>209</v>
      </c>
      <c r="U10" s="473"/>
      <c r="W10" s="358"/>
      <c r="X10" s="358"/>
      <c r="Y10" s="358"/>
      <c r="Z10" s="358"/>
      <c r="AA10" s="358"/>
      <c r="AB10" s="358"/>
      <c r="AC10" s="358"/>
      <c r="AD10" s="358"/>
      <c r="AE10" s="358"/>
      <c r="AF10" s="358"/>
      <c r="AG10" s="358"/>
      <c r="AH10" s="358"/>
      <c r="AI10" s="358"/>
      <c r="AJ10" s="358"/>
      <c r="AK10" s="358"/>
      <c r="AL10" s="358"/>
      <c r="AM10" s="358"/>
      <c r="AN10" s="358"/>
      <c r="AO10" s="358"/>
      <c r="AP10" s="358"/>
      <c r="AQ10" s="358"/>
      <c r="AR10" s="358"/>
      <c r="AS10" s="358"/>
      <c r="AT10" s="358"/>
      <c r="AU10" s="358"/>
      <c r="AV10" s="358"/>
      <c r="AW10" s="358"/>
      <c r="AX10" s="358"/>
      <c r="AY10" s="358"/>
      <c r="AZ10" s="358"/>
      <c r="BA10" s="358"/>
      <c r="BB10" s="358"/>
      <c r="BC10" s="358"/>
      <c r="BD10" s="358"/>
      <c r="BE10" s="358"/>
      <c r="BF10" s="358"/>
      <c r="BG10" s="358"/>
      <c r="BH10" s="358"/>
      <c r="BI10" s="358"/>
      <c r="BJ10" s="358"/>
      <c r="BK10" s="358"/>
      <c r="BL10" s="588"/>
      <c r="BM10" s="588"/>
      <c r="BN10" s="588"/>
      <c r="BO10" s="588"/>
      <c r="BP10" s="588"/>
      <c r="BQ10" s="588"/>
      <c r="BR10" s="588"/>
      <c r="BS10" s="588"/>
      <c r="BT10" s="588"/>
      <c r="BU10" s="588"/>
      <c r="BV10" s="588"/>
      <c r="BW10" s="588"/>
      <c r="BX10" s="588"/>
      <c r="BY10" s="588"/>
      <c r="BZ10" s="588"/>
      <c r="CA10" s="588"/>
      <c r="CB10" s="588"/>
      <c r="CC10" s="1082"/>
      <c r="CD10" s="1082"/>
      <c r="CE10" s="1082"/>
      <c r="CF10" s="1082"/>
      <c r="CG10" s="1082"/>
      <c r="CH10" s="1082"/>
    </row>
    <row r="11" spans="1:86" s="1081" customFormat="1" ht="15.95" customHeight="1">
      <c r="A11" s="627" t="s">
        <v>8</v>
      </c>
      <c r="B11" s="778" t="s">
        <v>69</v>
      </c>
      <c r="C11" s="206">
        <v>22</v>
      </c>
      <c r="D11" s="206">
        <v>46</v>
      </c>
      <c r="E11" s="206">
        <v>38</v>
      </c>
      <c r="F11" s="206">
        <v>87</v>
      </c>
      <c r="G11" s="206">
        <v>71</v>
      </c>
      <c r="H11" s="206">
        <v>105</v>
      </c>
      <c r="I11" s="206">
        <v>56</v>
      </c>
      <c r="J11" s="206">
        <v>95</v>
      </c>
      <c r="K11" s="206">
        <v>48</v>
      </c>
      <c r="L11" s="206">
        <v>61</v>
      </c>
      <c r="M11" s="206">
        <v>28</v>
      </c>
      <c r="N11" s="206">
        <v>20</v>
      </c>
      <c r="O11" s="206">
        <v>4</v>
      </c>
      <c r="P11" s="206">
        <v>16</v>
      </c>
      <c r="Q11" s="1080">
        <f t="shared" si="0"/>
        <v>267</v>
      </c>
      <c r="R11" s="1080">
        <f t="shared" si="0"/>
        <v>430</v>
      </c>
      <c r="S11" s="1080">
        <f t="shared" si="1"/>
        <v>697</v>
      </c>
      <c r="T11" s="901" t="s">
        <v>210</v>
      </c>
      <c r="U11" s="476" t="s">
        <v>211</v>
      </c>
      <c r="W11" s="358"/>
      <c r="X11" s="358"/>
      <c r="Y11" s="358"/>
      <c r="Z11" s="358"/>
      <c r="AA11" s="358"/>
      <c r="AB11" s="358"/>
      <c r="AC11" s="358"/>
      <c r="AD11" s="358"/>
      <c r="AE11" s="358"/>
      <c r="AF11" s="358"/>
      <c r="AG11" s="358"/>
      <c r="AH11" s="358"/>
      <c r="AI11" s="358"/>
      <c r="AJ11" s="358"/>
      <c r="AK11" s="358"/>
      <c r="AL11" s="358"/>
      <c r="AM11" s="358"/>
      <c r="AN11" s="358"/>
      <c r="AO11" s="358"/>
      <c r="AP11" s="358"/>
      <c r="AQ11" s="358"/>
      <c r="AR11" s="358"/>
      <c r="AS11" s="358"/>
      <c r="AT11" s="358"/>
      <c r="AU11" s="358"/>
      <c r="AV11" s="358"/>
      <c r="AW11" s="358"/>
      <c r="AX11" s="358"/>
      <c r="AY11" s="358"/>
      <c r="AZ11" s="358"/>
      <c r="BA11" s="358"/>
      <c r="BB11" s="358"/>
      <c r="BC11" s="358"/>
      <c r="BD11" s="358"/>
      <c r="BE11" s="358"/>
      <c r="BF11" s="358"/>
      <c r="BG11" s="358"/>
      <c r="BH11" s="358"/>
      <c r="BI11" s="358"/>
      <c r="BJ11" s="358"/>
      <c r="BK11" s="358"/>
      <c r="BL11" s="588"/>
      <c r="BM11" s="588"/>
      <c r="BN11" s="588"/>
      <c r="BO11" s="588"/>
      <c r="BP11" s="588"/>
      <c r="BQ11" s="588"/>
      <c r="BR11" s="588"/>
      <c r="BS11" s="588"/>
      <c r="BT11" s="588"/>
      <c r="BU11" s="588"/>
      <c r="BV11" s="588"/>
      <c r="BW11" s="588"/>
      <c r="BX11" s="588"/>
      <c r="BY11" s="588"/>
      <c r="BZ11" s="588"/>
      <c r="CA11" s="588"/>
      <c r="CB11" s="588"/>
      <c r="CC11" s="1082"/>
      <c r="CD11" s="1082"/>
      <c r="CE11" s="1082"/>
      <c r="CF11" s="1082"/>
      <c r="CG11" s="1082"/>
      <c r="CH11" s="1082"/>
    </row>
    <row r="12" spans="1:86" s="1081" customFormat="1" ht="15.95" customHeight="1">
      <c r="A12" s="628"/>
      <c r="B12" s="778" t="s">
        <v>73</v>
      </c>
      <c r="C12" s="206">
        <v>17</v>
      </c>
      <c r="D12" s="206">
        <v>67</v>
      </c>
      <c r="E12" s="206">
        <v>37</v>
      </c>
      <c r="F12" s="206">
        <v>164</v>
      </c>
      <c r="G12" s="206">
        <v>59</v>
      </c>
      <c r="H12" s="206">
        <v>235</v>
      </c>
      <c r="I12" s="206">
        <v>52</v>
      </c>
      <c r="J12" s="206">
        <v>217</v>
      </c>
      <c r="K12" s="206">
        <v>29</v>
      </c>
      <c r="L12" s="206">
        <v>177</v>
      </c>
      <c r="M12" s="206">
        <v>12</v>
      </c>
      <c r="N12" s="206">
        <v>107</v>
      </c>
      <c r="O12" s="206">
        <v>4</v>
      </c>
      <c r="P12" s="206">
        <v>43</v>
      </c>
      <c r="Q12" s="1080">
        <f t="shared" si="0"/>
        <v>210</v>
      </c>
      <c r="R12" s="1080">
        <f t="shared" si="0"/>
        <v>1010</v>
      </c>
      <c r="S12" s="1080">
        <f t="shared" si="1"/>
        <v>1220</v>
      </c>
      <c r="T12" s="901" t="s">
        <v>212</v>
      </c>
      <c r="U12" s="476"/>
      <c r="W12" s="358"/>
      <c r="X12" s="358"/>
      <c r="Y12" s="358"/>
      <c r="Z12" s="358"/>
      <c r="AA12" s="358"/>
      <c r="AB12" s="358"/>
      <c r="AC12" s="358"/>
      <c r="AD12" s="358"/>
      <c r="AE12" s="358"/>
      <c r="AF12" s="358"/>
      <c r="AG12" s="358"/>
      <c r="AH12" s="358"/>
      <c r="AI12" s="358"/>
      <c r="AJ12" s="358"/>
      <c r="AK12" s="358"/>
      <c r="AL12" s="358"/>
      <c r="AM12" s="358"/>
      <c r="AN12" s="358"/>
      <c r="AO12" s="358"/>
      <c r="AP12" s="358"/>
      <c r="AQ12" s="358"/>
      <c r="AR12" s="358"/>
      <c r="AS12" s="358"/>
      <c r="AT12" s="358"/>
      <c r="AU12" s="358"/>
      <c r="AV12" s="358"/>
      <c r="AW12" s="358"/>
      <c r="AX12" s="358"/>
      <c r="AY12" s="358"/>
      <c r="AZ12" s="358"/>
      <c r="BA12" s="358"/>
      <c r="BB12" s="358"/>
      <c r="BC12" s="358"/>
      <c r="BD12" s="358"/>
      <c r="BE12" s="358"/>
      <c r="BF12" s="358"/>
      <c r="BG12" s="358"/>
      <c r="BH12" s="358"/>
      <c r="BI12" s="358"/>
      <c r="BJ12" s="358"/>
      <c r="BK12" s="358"/>
      <c r="BL12" s="588"/>
      <c r="BM12" s="588"/>
      <c r="BN12" s="588"/>
      <c r="BO12" s="588"/>
      <c r="BP12" s="588"/>
      <c r="BQ12" s="588"/>
      <c r="BR12" s="588"/>
      <c r="BS12" s="588"/>
      <c r="BT12" s="588"/>
      <c r="BU12" s="588"/>
      <c r="BV12" s="588"/>
      <c r="BW12" s="588"/>
      <c r="BX12" s="588"/>
      <c r="BY12" s="588"/>
      <c r="BZ12" s="588"/>
      <c r="CA12" s="588"/>
      <c r="CB12" s="588"/>
      <c r="CC12" s="1082"/>
      <c r="CD12" s="1082"/>
      <c r="CE12" s="1082"/>
      <c r="CF12" s="1082"/>
      <c r="CG12" s="1082"/>
      <c r="CH12" s="1082"/>
    </row>
    <row r="13" spans="1:86" s="1081" customFormat="1" ht="15.95" customHeight="1">
      <c r="A13" s="628"/>
      <c r="B13" s="778" t="s">
        <v>74</v>
      </c>
      <c r="C13" s="206">
        <v>2</v>
      </c>
      <c r="D13" s="206">
        <v>15</v>
      </c>
      <c r="E13" s="206">
        <v>16</v>
      </c>
      <c r="F13" s="206">
        <v>31</v>
      </c>
      <c r="G13" s="206">
        <v>30</v>
      </c>
      <c r="H13" s="206">
        <v>43</v>
      </c>
      <c r="I13" s="206">
        <v>49</v>
      </c>
      <c r="J13" s="206">
        <v>51</v>
      </c>
      <c r="K13" s="206">
        <v>34</v>
      </c>
      <c r="L13" s="206">
        <v>43</v>
      </c>
      <c r="M13" s="206">
        <v>22</v>
      </c>
      <c r="N13" s="206">
        <v>24</v>
      </c>
      <c r="O13" s="206">
        <v>26</v>
      </c>
      <c r="P13" s="206">
        <v>10</v>
      </c>
      <c r="Q13" s="1080">
        <f t="shared" si="0"/>
        <v>179</v>
      </c>
      <c r="R13" s="1080">
        <f t="shared" si="0"/>
        <v>217</v>
      </c>
      <c r="S13" s="1080">
        <f t="shared" si="1"/>
        <v>396</v>
      </c>
      <c r="T13" s="901" t="s">
        <v>213</v>
      </c>
      <c r="U13" s="476"/>
      <c r="W13" s="922"/>
      <c r="X13" s="358"/>
      <c r="Y13" s="358"/>
      <c r="Z13" s="358"/>
      <c r="AA13" s="358"/>
      <c r="AB13" s="358"/>
      <c r="AC13" s="358"/>
      <c r="AD13" s="358"/>
      <c r="AE13" s="358"/>
      <c r="AF13" s="922"/>
      <c r="AG13" s="358"/>
      <c r="AH13" s="358"/>
      <c r="AI13" s="358"/>
      <c r="AJ13" s="358"/>
      <c r="AK13" s="358"/>
      <c r="AL13" s="358"/>
      <c r="AM13" s="358"/>
      <c r="AN13" s="358"/>
      <c r="AO13" s="358"/>
      <c r="AP13" s="358"/>
      <c r="AQ13" s="358"/>
      <c r="AR13" s="358"/>
      <c r="AS13" s="358"/>
      <c r="AT13" s="358"/>
      <c r="AU13" s="922"/>
      <c r="AV13" s="358"/>
      <c r="AW13" s="358"/>
      <c r="AX13" s="358"/>
      <c r="AY13" s="358"/>
      <c r="AZ13" s="358"/>
      <c r="BA13" s="358"/>
      <c r="BB13" s="358"/>
      <c r="BC13" s="358"/>
      <c r="BD13" s="358"/>
      <c r="BE13" s="358"/>
      <c r="BF13" s="358"/>
      <c r="BG13" s="358"/>
      <c r="BH13" s="358"/>
      <c r="BI13" s="358"/>
      <c r="BJ13" s="922"/>
      <c r="BK13" s="358"/>
      <c r="BL13" s="588"/>
      <c r="BM13" s="588"/>
      <c r="BN13" s="588"/>
      <c r="BO13" s="588"/>
      <c r="BP13" s="588"/>
      <c r="BQ13" s="588"/>
      <c r="BR13" s="588"/>
      <c r="BS13" s="588"/>
      <c r="BT13" s="588"/>
      <c r="BU13" s="588"/>
      <c r="BV13" s="588"/>
      <c r="BW13" s="588"/>
      <c r="BX13" s="588"/>
      <c r="BY13" s="588"/>
      <c r="BZ13" s="588"/>
      <c r="CA13" s="588"/>
      <c r="CB13" s="588"/>
      <c r="CC13" s="1082"/>
      <c r="CD13" s="1082"/>
      <c r="CE13" s="1082"/>
      <c r="CF13" s="1082"/>
      <c r="CG13" s="1082"/>
      <c r="CH13" s="1082"/>
    </row>
    <row r="14" spans="1:86" s="1081" customFormat="1" ht="15.95" customHeight="1">
      <c r="A14" s="628"/>
      <c r="B14" s="778" t="s">
        <v>72</v>
      </c>
      <c r="C14" s="206">
        <v>37</v>
      </c>
      <c r="D14" s="206">
        <v>47</v>
      </c>
      <c r="E14" s="206">
        <v>80</v>
      </c>
      <c r="F14" s="206">
        <v>85</v>
      </c>
      <c r="G14" s="206">
        <v>98</v>
      </c>
      <c r="H14" s="206">
        <v>112</v>
      </c>
      <c r="I14" s="206">
        <v>64</v>
      </c>
      <c r="J14" s="206">
        <v>76</v>
      </c>
      <c r="K14" s="206">
        <v>43</v>
      </c>
      <c r="L14" s="206">
        <v>53</v>
      </c>
      <c r="M14" s="206">
        <v>24</v>
      </c>
      <c r="N14" s="206">
        <v>27</v>
      </c>
      <c r="O14" s="206">
        <v>16</v>
      </c>
      <c r="P14" s="206">
        <v>18</v>
      </c>
      <c r="Q14" s="1080">
        <f t="shared" si="0"/>
        <v>362</v>
      </c>
      <c r="R14" s="1080">
        <f t="shared" si="0"/>
        <v>418</v>
      </c>
      <c r="S14" s="1080">
        <f t="shared" si="1"/>
        <v>780</v>
      </c>
      <c r="T14" s="901" t="s">
        <v>214</v>
      </c>
      <c r="U14" s="476"/>
      <c r="W14" s="922"/>
      <c r="X14" s="358"/>
      <c r="Y14" s="358"/>
      <c r="Z14" s="358"/>
      <c r="AA14" s="358"/>
      <c r="AB14" s="358"/>
      <c r="AC14" s="358"/>
      <c r="AD14" s="358"/>
      <c r="AE14" s="358"/>
      <c r="AF14" s="922"/>
      <c r="AG14" s="358"/>
      <c r="AH14" s="358"/>
      <c r="AI14" s="358"/>
      <c r="AJ14" s="358"/>
      <c r="AK14" s="358"/>
      <c r="AL14" s="358"/>
      <c r="AM14" s="358"/>
      <c r="AN14" s="358"/>
      <c r="AO14" s="358"/>
      <c r="AP14" s="358"/>
      <c r="AQ14" s="358"/>
      <c r="AR14" s="358"/>
      <c r="AS14" s="358"/>
      <c r="AT14" s="358"/>
      <c r="AU14" s="922"/>
      <c r="AV14" s="358"/>
      <c r="AW14" s="358"/>
      <c r="AX14" s="358"/>
      <c r="AY14" s="358"/>
      <c r="AZ14" s="358"/>
      <c r="BA14" s="358"/>
      <c r="BB14" s="358"/>
      <c r="BC14" s="358"/>
      <c r="BD14" s="358"/>
      <c r="BE14" s="358"/>
      <c r="BF14" s="358"/>
      <c r="BG14" s="358"/>
      <c r="BH14" s="358"/>
      <c r="BI14" s="358"/>
      <c r="BJ14" s="922"/>
      <c r="BK14" s="358"/>
      <c r="BL14" s="588"/>
      <c r="BM14" s="588"/>
      <c r="BN14" s="588"/>
      <c r="BO14" s="588"/>
      <c r="BP14" s="588"/>
      <c r="BQ14" s="588"/>
      <c r="BR14" s="588"/>
      <c r="BS14" s="588"/>
      <c r="BT14" s="588"/>
      <c r="BU14" s="588"/>
      <c r="BV14" s="588"/>
      <c r="BW14" s="588"/>
      <c r="BX14" s="588"/>
      <c r="BY14" s="588"/>
      <c r="BZ14" s="588"/>
      <c r="CA14" s="588"/>
      <c r="CB14" s="588"/>
      <c r="CC14" s="1082"/>
      <c r="CD14" s="1082"/>
      <c r="CE14" s="1082"/>
      <c r="CF14" s="1082"/>
      <c r="CG14" s="1082"/>
      <c r="CH14" s="1082"/>
    </row>
    <row r="15" spans="1:86" s="1081" customFormat="1" ht="15.95" customHeight="1">
      <c r="A15" s="628"/>
      <c r="B15" s="778" t="s">
        <v>70</v>
      </c>
      <c r="C15" s="206">
        <v>23</v>
      </c>
      <c r="D15" s="206">
        <v>64</v>
      </c>
      <c r="E15" s="206">
        <v>42</v>
      </c>
      <c r="F15" s="206">
        <v>114</v>
      </c>
      <c r="G15" s="206">
        <v>52</v>
      </c>
      <c r="H15" s="206">
        <v>177</v>
      </c>
      <c r="I15" s="206">
        <v>31</v>
      </c>
      <c r="J15" s="206">
        <v>124</v>
      </c>
      <c r="K15" s="206">
        <v>18</v>
      </c>
      <c r="L15" s="206">
        <v>141</v>
      </c>
      <c r="M15" s="206">
        <v>9</v>
      </c>
      <c r="N15" s="206">
        <v>42</v>
      </c>
      <c r="O15" s="206">
        <v>1</v>
      </c>
      <c r="P15" s="206">
        <v>17</v>
      </c>
      <c r="Q15" s="1080">
        <f t="shared" si="0"/>
        <v>176</v>
      </c>
      <c r="R15" s="1080">
        <f t="shared" si="0"/>
        <v>679</v>
      </c>
      <c r="S15" s="1080">
        <f t="shared" si="1"/>
        <v>855</v>
      </c>
      <c r="T15" s="901" t="s">
        <v>215</v>
      </c>
      <c r="U15" s="476"/>
      <c r="W15" s="922"/>
      <c r="X15" s="358"/>
      <c r="Y15" s="358"/>
      <c r="Z15" s="358"/>
      <c r="AA15" s="358"/>
      <c r="AB15" s="358"/>
      <c r="AC15" s="358"/>
      <c r="AD15" s="358"/>
      <c r="AE15" s="358"/>
      <c r="AF15" s="922"/>
      <c r="AG15" s="358"/>
      <c r="AH15" s="358"/>
      <c r="AI15" s="358"/>
      <c r="AJ15" s="358"/>
      <c r="AK15" s="358"/>
      <c r="AL15" s="358"/>
      <c r="AM15" s="358"/>
      <c r="AN15" s="358"/>
      <c r="AO15" s="358"/>
      <c r="AP15" s="358"/>
      <c r="AQ15" s="358"/>
      <c r="AR15" s="358"/>
      <c r="AS15" s="358"/>
      <c r="AT15" s="358"/>
      <c r="AU15" s="922"/>
      <c r="AV15" s="358"/>
      <c r="AW15" s="358"/>
      <c r="AX15" s="358"/>
      <c r="AY15" s="358"/>
      <c r="AZ15" s="358"/>
      <c r="BA15" s="358"/>
      <c r="BB15" s="358"/>
      <c r="BC15" s="358"/>
      <c r="BD15" s="358"/>
      <c r="BE15" s="358"/>
      <c r="BF15" s="358"/>
      <c r="BG15" s="358"/>
      <c r="BH15" s="358"/>
      <c r="BI15" s="358"/>
      <c r="BJ15" s="922"/>
      <c r="BK15" s="358"/>
      <c r="BL15" s="588"/>
      <c r="BM15" s="588"/>
      <c r="BN15" s="588"/>
      <c r="BO15" s="588"/>
      <c r="BP15" s="588"/>
      <c r="BQ15" s="588"/>
      <c r="BR15" s="588"/>
      <c r="BS15" s="588"/>
      <c r="BT15" s="588"/>
      <c r="BU15" s="588"/>
      <c r="BV15" s="588"/>
      <c r="BW15" s="588"/>
      <c r="BX15" s="588"/>
      <c r="BY15" s="588"/>
      <c r="BZ15" s="588"/>
      <c r="CA15" s="588"/>
      <c r="CB15" s="588"/>
      <c r="CC15" s="1082"/>
      <c r="CD15" s="1082"/>
      <c r="CE15" s="1082"/>
      <c r="CF15" s="1082"/>
      <c r="CG15" s="1082"/>
      <c r="CH15" s="1082"/>
    </row>
    <row r="16" spans="1:86" s="1081" customFormat="1" ht="15.95" customHeight="1">
      <c r="A16" s="630"/>
      <c r="B16" s="778" t="s">
        <v>71</v>
      </c>
      <c r="C16" s="206">
        <v>12</v>
      </c>
      <c r="D16" s="206">
        <v>29</v>
      </c>
      <c r="E16" s="206">
        <v>40</v>
      </c>
      <c r="F16" s="206">
        <v>35</v>
      </c>
      <c r="G16" s="206">
        <v>75</v>
      </c>
      <c r="H16" s="206">
        <v>102</v>
      </c>
      <c r="I16" s="206">
        <v>80</v>
      </c>
      <c r="J16" s="206">
        <v>94</v>
      </c>
      <c r="K16" s="206">
        <v>46</v>
      </c>
      <c r="L16" s="206">
        <v>60</v>
      </c>
      <c r="M16" s="206">
        <v>33</v>
      </c>
      <c r="N16" s="206">
        <v>47</v>
      </c>
      <c r="O16" s="206">
        <v>12</v>
      </c>
      <c r="P16" s="206">
        <v>20</v>
      </c>
      <c r="Q16" s="1080">
        <f t="shared" si="0"/>
        <v>298</v>
      </c>
      <c r="R16" s="1080">
        <f t="shared" si="0"/>
        <v>387</v>
      </c>
      <c r="S16" s="1080">
        <f t="shared" si="1"/>
        <v>685</v>
      </c>
      <c r="T16" s="901" t="s">
        <v>216</v>
      </c>
      <c r="U16" s="477"/>
      <c r="W16" s="922"/>
      <c r="X16" s="358"/>
      <c r="Y16" s="358"/>
      <c r="Z16" s="358"/>
      <c r="AA16" s="358"/>
      <c r="AB16" s="358"/>
      <c r="AC16" s="358"/>
      <c r="AD16" s="358"/>
      <c r="AE16" s="358"/>
      <c r="AF16" s="922"/>
      <c r="AG16" s="358"/>
      <c r="AH16" s="358"/>
      <c r="AI16" s="358"/>
      <c r="AJ16" s="358"/>
      <c r="AK16" s="358"/>
      <c r="AL16" s="358"/>
      <c r="AM16" s="358"/>
      <c r="AN16" s="358"/>
      <c r="AO16" s="358"/>
      <c r="AP16" s="358"/>
      <c r="AQ16" s="358"/>
      <c r="AR16" s="358"/>
      <c r="AS16" s="358"/>
      <c r="AT16" s="358"/>
      <c r="AU16" s="922"/>
      <c r="AV16" s="358"/>
      <c r="AW16" s="358"/>
      <c r="AX16" s="358"/>
      <c r="AY16" s="358"/>
      <c r="AZ16" s="358"/>
      <c r="BA16" s="358"/>
      <c r="BB16" s="358"/>
      <c r="BC16" s="358"/>
      <c r="BD16" s="358"/>
      <c r="BE16" s="358"/>
      <c r="BF16" s="358"/>
      <c r="BG16" s="358"/>
      <c r="BH16" s="358"/>
      <c r="BI16" s="358"/>
      <c r="BJ16" s="922"/>
      <c r="BK16" s="358"/>
      <c r="BL16" s="588"/>
      <c r="BM16" s="588"/>
      <c r="BN16" s="588"/>
      <c r="BO16" s="588"/>
      <c r="BP16" s="588"/>
      <c r="BQ16" s="588"/>
      <c r="BR16" s="588"/>
      <c r="BS16" s="588"/>
      <c r="BT16" s="588"/>
      <c r="BU16" s="588"/>
      <c r="BV16" s="588"/>
      <c r="BW16" s="588"/>
      <c r="BX16" s="588"/>
      <c r="BY16" s="588"/>
      <c r="BZ16" s="588"/>
      <c r="CA16" s="588"/>
      <c r="CB16" s="588"/>
      <c r="CC16" s="1082"/>
      <c r="CD16" s="1082"/>
      <c r="CE16" s="1082"/>
      <c r="CF16" s="1082"/>
      <c r="CG16" s="1082"/>
      <c r="CH16" s="1082"/>
    </row>
    <row r="17" spans="1:86" s="1081" customFormat="1" ht="15.95" customHeight="1">
      <c r="A17" s="560" t="s">
        <v>884</v>
      </c>
      <c r="B17" s="631"/>
      <c r="C17" s="358">
        <v>20</v>
      </c>
      <c r="D17" s="358">
        <v>16</v>
      </c>
      <c r="E17" s="358">
        <v>24</v>
      </c>
      <c r="F17" s="358">
        <v>34</v>
      </c>
      <c r="G17" s="358">
        <v>33</v>
      </c>
      <c r="H17" s="358">
        <v>49</v>
      </c>
      <c r="I17" s="358">
        <v>41</v>
      </c>
      <c r="J17" s="358">
        <v>55</v>
      </c>
      <c r="K17" s="358">
        <v>37</v>
      </c>
      <c r="L17" s="358">
        <v>54</v>
      </c>
      <c r="M17" s="358">
        <v>22</v>
      </c>
      <c r="N17" s="358">
        <v>39</v>
      </c>
      <c r="O17" s="358">
        <v>6</v>
      </c>
      <c r="P17" s="358">
        <v>31</v>
      </c>
      <c r="Q17" s="1080">
        <f t="shared" si="0"/>
        <v>183</v>
      </c>
      <c r="R17" s="1080">
        <f t="shared" si="0"/>
        <v>278</v>
      </c>
      <c r="S17" s="1080">
        <f t="shared" si="1"/>
        <v>461</v>
      </c>
      <c r="T17" s="536" t="s">
        <v>217</v>
      </c>
      <c r="U17" s="779"/>
      <c r="W17" s="922"/>
      <c r="X17" s="358"/>
      <c r="Y17" s="358"/>
      <c r="Z17" s="358"/>
      <c r="AA17" s="358"/>
      <c r="AB17" s="358"/>
      <c r="AC17" s="358"/>
      <c r="AD17" s="358"/>
      <c r="AE17" s="358"/>
      <c r="AF17" s="922"/>
      <c r="AG17" s="358"/>
      <c r="AH17" s="358"/>
      <c r="AI17" s="358"/>
      <c r="AJ17" s="358"/>
      <c r="AK17" s="358"/>
      <c r="AL17" s="358"/>
      <c r="AM17" s="358"/>
      <c r="AN17" s="358"/>
      <c r="AO17" s="358"/>
      <c r="AP17" s="358"/>
      <c r="AQ17" s="358"/>
      <c r="AR17" s="358"/>
      <c r="AS17" s="358"/>
      <c r="AT17" s="358"/>
      <c r="AU17" s="922"/>
      <c r="AV17" s="358"/>
      <c r="AW17" s="358"/>
      <c r="AX17" s="358"/>
      <c r="AY17" s="358"/>
      <c r="AZ17" s="358"/>
      <c r="BA17" s="358"/>
      <c r="BB17" s="358"/>
      <c r="BC17" s="358"/>
      <c r="BD17" s="358"/>
      <c r="BE17" s="358"/>
      <c r="BF17" s="358"/>
      <c r="BG17" s="358"/>
      <c r="BH17" s="358"/>
      <c r="BI17" s="358"/>
      <c r="BJ17" s="922"/>
      <c r="BK17" s="358"/>
      <c r="BL17" s="588"/>
      <c r="BM17" s="588"/>
      <c r="BN17" s="588"/>
      <c r="BO17" s="588"/>
      <c r="BP17" s="588"/>
      <c r="BQ17" s="588"/>
      <c r="BR17" s="588"/>
      <c r="BS17" s="588"/>
      <c r="BT17" s="588"/>
      <c r="BU17" s="588"/>
      <c r="BV17" s="588"/>
      <c r="BW17" s="588"/>
      <c r="BX17" s="588"/>
      <c r="BY17" s="588"/>
      <c r="BZ17" s="588"/>
      <c r="CA17" s="588"/>
      <c r="CB17" s="588"/>
      <c r="CC17" s="1082"/>
      <c r="CD17" s="1082"/>
      <c r="CE17" s="1082"/>
      <c r="CF17" s="1082"/>
      <c r="CG17" s="1082"/>
      <c r="CH17" s="1082"/>
    </row>
    <row r="18" spans="1:86" s="1081" customFormat="1" ht="15.95" customHeight="1">
      <c r="A18" s="624" t="s">
        <v>885</v>
      </c>
      <c r="B18" s="624"/>
      <c r="C18" s="206">
        <v>8</v>
      </c>
      <c r="D18" s="206">
        <v>10</v>
      </c>
      <c r="E18" s="206">
        <v>12</v>
      </c>
      <c r="F18" s="206">
        <v>29</v>
      </c>
      <c r="G18" s="206">
        <v>26</v>
      </c>
      <c r="H18" s="206">
        <v>58</v>
      </c>
      <c r="I18" s="206">
        <v>20</v>
      </c>
      <c r="J18" s="206">
        <v>52</v>
      </c>
      <c r="K18" s="206">
        <v>31</v>
      </c>
      <c r="L18" s="206">
        <v>46</v>
      </c>
      <c r="M18" s="206">
        <v>10</v>
      </c>
      <c r="N18" s="206">
        <v>21</v>
      </c>
      <c r="O18" s="206">
        <v>5</v>
      </c>
      <c r="P18" s="206">
        <v>14</v>
      </c>
      <c r="Q18" s="1080">
        <f t="shared" si="0"/>
        <v>112</v>
      </c>
      <c r="R18" s="1080">
        <f t="shared" si="0"/>
        <v>230</v>
      </c>
      <c r="S18" s="1080">
        <f t="shared" si="1"/>
        <v>342</v>
      </c>
      <c r="T18" s="473" t="s">
        <v>218</v>
      </c>
      <c r="U18" s="473"/>
      <c r="W18" s="922"/>
      <c r="X18" s="358"/>
      <c r="Y18" s="358"/>
      <c r="Z18" s="358"/>
      <c r="AA18" s="358"/>
      <c r="AB18" s="358"/>
      <c r="AC18" s="358"/>
      <c r="AD18" s="358"/>
      <c r="AE18" s="358"/>
      <c r="AF18" s="922"/>
      <c r="AG18" s="358"/>
      <c r="AH18" s="358"/>
      <c r="AI18" s="358"/>
      <c r="AJ18" s="358"/>
      <c r="AK18" s="358"/>
      <c r="AL18" s="358"/>
      <c r="AM18" s="358"/>
      <c r="AN18" s="358"/>
      <c r="AO18" s="358"/>
      <c r="AP18" s="358"/>
      <c r="AQ18" s="358"/>
      <c r="AR18" s="358"/>
      <c r="AS18" s="358"/>
      <c r="AT18" s="358"/>
      <c r="AU18" s="922"/>
      <c r="AV18" s="358"/>
      <c r="AW18" s="358"/>
      <c r="AX18" s="358"/>
      <c r="AY18" s="358"/>
      <c r="AZ18" s="358"/>
      <c r="BA18" s="358"/>
      <c r="BB18" s="358"/>
      <c r="BC18" s="358"/>
      <c r="BD18" s="358"/>
      <c r="BE18" s="358"/>
      <c r="BF18" s="358"/>
      <c r="BG18" s="358"/>
      <c r="BH18" s="358"/>
      <c r="BI18" s="358"/>
      <c r="BJ18" s="922"/>
      <c r="BK18" s="358"/>
      <c r="BL18" s="588"/>
      <c r="BM18" s="588"/>
      <c r="BN18" s="588"/>
      <c r="BO18" s="588"/>
      <c r="BP18" s="588"/>
      <c r="BQ18" s="588"/>
      <c r="BR18" s="588"/>
      <c r="BS18" s="588"/>
      <c r="BT18" s="588"/>
      <c r="BU18" s="588"/>
      <c r="BV18" s="588"/>
      <c r="BW18" s="588"/>
      <c r="BX18" s="588"/>
      <c r="BY18" s="588"/>
      <c r="BZ18" s="588"/>
      <c r="CA18" s="588"/>
      <c r="CB18" s="588"/>
      <c r="CC18" s="1082"/>
      <c r="CD18" s="1082"/>
      <c r="CE18" s="1082"/>
      <c r="CF18" s="1082"/>
      <c r="CG18" s="1082"/>
      <c r="CH18" s="1082"/>
    </row>
    <row r="19" spans="1:86" s="1081" customFormat="1" ht="15.95" customHeight="1">
      <c r="A19" s="624" t="s">
        <v>101</v>
      </c>
      <c r="B19" s="624"/>
      <c r="C19" s="206">
        <v>5</v>
      </c>
      <c r="D19" s="206">
        <v>9</v>
      </c>
      <c r="E19" s="206">
        <v>17</v>
      </c>
      <c r="F19" s="206">
        <v>35</v>
      </c>
      <c r="G19" s="206">
        <v>26</v>
      </c>
      <c r="H19" s="206">
        <v>43</v>
      </c>
      <c r="I19" s="206">
        <v>37</v>
      </c>
      <c r="J19" s="206">
        <v>33</v>
      </c>
      <c r="K19" s="206">
        <v>34</v>
      </c>
      <c r="L19" s="206">
        <v>45</v>
      </c>
      <c r="M19" s="206">
        <v>19</v>
      </c>
      <c r="N19" s="206">
        <v>21</v>
      </c>
      <c r="O19" s="206">
        <v>26</v>
      </c>
      <c r="P19" s="206">
        <v>8</v>
      </c>
      <c r="Q19" s="1080">
        <f t="shared" si="0"/>
        <v>164</v>
      </c>
      <c r="R19" s="1080">
        <f t="shared" si="0"/>
        <v>194</v>
      </c>
      <c r="S19" s="1080">
        <f t="shared" si="1"/>
        <v>358</v>
      </c>
      <c r="T19" s="473" t="s">
        <v>219</v>
      </c>
      <c r="U19" s="473"/>
      <c r="W19" s="358"/>
      <c r="X19" s="358"/>
      <c r="Y19" s="358"/>
      <c r="Z19" s="358"/>
      <c r="AA19" s="358"/>
      <c r="AB19" s="358"/>
      <c r="AC19" s="358"/>
      <c r="AD19" s="358"/>
      <c r="AE19" s="358"/>
      <c r="AF19" s="358"/>
      <c r="AG19" s="358"/>
      <c r="AH19" s="358"/>
      <c r="AI19" s="358"/>
      <c r="AJ19" s="358"/>
      <c r="AK19" s="358"/>
      <c r="AL19" s="358"/>
      <c r="AM19" s="358"/>
      <c r="AN19" s="358"/>
      <c r="AO19" s="358"/>
      <c r="AP19" s="358"/>
      <c r="AQ19" s="358"/>
      <c r="AR19" s="358"/>
      <c r="AS19" s="358"/>
      <c r="AT19" s="358"/>
      <c r="AU19" s="358"/>
      <c r="AV19" s="358"/>
      <c r="AW19" s="358"/>
      <c r="AX19" s="358"/>
      <c r="AY19" s="358"/>
      <c r="AZ19" s="358"/>
      <c r="BA19" s="358"/>
      <c r="BB19" s="358"/>
      <c r="BC19" s="358"/>
      <c r="BD19" s="358"/>
      <c r="BE19" s="358"/>
      <c r="BF19" s="358"/>
      <c r="BG19" s="358"/>
      <c r="BH19" s="358"/>
      <c r="BI19" s="358"/>
      <c r="BJ19" s="358"/>
      <c r="BK19" s="358"/>
      <c r="BL19" s="588"/>
      <c r="BM19" s="588"/>
      <c r="BN19" s="588"/>
      <c r="BO19" s="588"/>
      <c r="BP19" s="588"/>
      <c r="BQ19" s="588"/>
      <c r="BR19" s="588"/>
      <c r="BS19" s="588"/>
      <c r="BT19" s="588"/>
      <c r="BU19" s="588"/>
      <c r="BV19" s="588"/>
      <c r="BW19" s="588"/>
      <c r="BX19" s="588"/>
      <c r="BY19" s="588"/>
      <c r="BZ19" s="588"/>
      <c r="CA19" s="588"/>
      <c r="CB19" s="588"/>
      <c r="CC19" s="1082"/>
      <c r="CD19" s="1082"/>
      <c r="CE19" s="1082"/>
      <c r="CF19" s="1082"/>
      <c r="CG19" s="1082"/>
      <c r="CH19" s="1082"/>
    </row>
    <row r="20" spans="1:86" s="1081" customFormat="1" ht="15.95" customHeight="1">
      <c r="A20" s="624" t="s">
        <v>886</v>
      </c>
      <c r="B20" s="624"/>
      <c r="C20" s="206">
        <v>0</v>
      </c>
      <c r="D20" s="206">
        <v>10</v>
      </c>
      <c r="E20" s="206">
        <v>4</v>
      </c>
      <c r="F20" s="206">
        <v>22</v>
      </c>
      <c r="G20" s="206">
        <v>17</v>
      </c>
      <c r="H20" s="206">
        <v>33</v>
      </c>
      <c r="I20" s="206">
        <v>11</v>
      </c>
      <c r="J20" s="206">
        <v>23</v>
      </c>
      <c r="K20" s="206">
        <v>42</v>
      </c>
      <c r="L20" s="206">
        <v>37</v>
      </c>
      <c r="M20" s="206">
        <v>22</v>
      </c>
      <c r="N20" s="206">
        <v>17</v>
      </c>
      <c r="O20" s="206">
        <v>12</v>
      </c>
      <c r="P20" s="206">
        <v>7</v>
      </c>
      <c r="Q20" s="1080">
        <f t="shared" si="0"/>
        <v>108</v>
      </c>
      <c r="R20" s="1080">
        <f t="shared" si="0"/>
        <v>149</v>
      </c>
      <c r="S20" s="1080">
        <f t="shared" si="1"/>
        <v>257</v>
      </c>
      <c r="T20" s="473" t="s">
        <v>220</v>
      </c>
      <c r="U20" s="473"/>
      <c r="W20" s="358"/>
      <c r="X20" s="358"/>
      <c r="Y20" s="358"/>
      <c r="Z20" s="358"/>
      <c r="AA20" s="358"/>
      <c r="AB20" s="358"/>
      <c r="AC20" s="358"/>
      <c r="AD20" s="358"/>
      <c r="AE20" s="358"/>
      <c r="AF20" s="358"/>
      <c r="AG20" s="358"/>
      <c r="AH20" s="358"/>
      <c r="AI20" s="358"/>
      <c r="AJ20" s="358"/>
      <c r="AK20" s="358"/>
      <c r="AL20" s="358"/>
      <c r="AM20" s="358"/>
      <c r="AN20" s="358"/>
      <c r="AO20" s="358"/>
      <c r="AP20" s="358"/>
      <c r="AQ20" s="358"/>
      <c r="AR20" s="358"/>
      <c r="AS20" s="358"/>
      <c r="AT20" s="358"/>
      <c r="AU20" s="358"/>
      <c r="AV20" s="358"/>
      <c r="AW20" s="358"/>
      <c r="AX20" s="358"/>
      <c r="AY20" s="358"/>
      <c r="AZ20" s="358"/>
      <c r="BA20" s="358"/>
      <c r="BB20" s="358"/>
      <c r="BC20" s="358"/>
      <c r="BD20" s="358"/>
      <c r="BE20" s="358"/>
      <c r="BF20" s="358"/>
      <c r="BG20" s="358"/>
      <c r="BH20" s="358"/>
      <c r="BI20" s="358"/>
      <c r="BJ20" s="358"/>
      <c r="BK20" s="358"/>
      <c r="BL20" s="588"/>
      <c r="BM20" s="588"/>
      <c r="BN20" s="588"/>
      <c r="BO20" s="588"/>
      <c r="BP20" s="588"/>
      <c r="BQ20" s="588"/>
      <c r="BR20" s="588"/>
      <c r="BS20" s="588"/>
      <c r="BT20" s="588"/>
      <c r="BU20" s="588"/>
      <c r="BV20" s="588"/>
      <c r="BW20" s="588"/>
      <c r="BX20" s="588"/>
      <c r="BY20" s="588"/>
      <c r="BZ20" s="588"/>
      <c r="CA20" s="588"/>
      <c r="CB20" s="588"/>
      <c r="CC20" s="1082"/>
      <c r="CD20" s="1082"/>
      <c r="CE20" s="1082"/>
      <c r="CF20" s="1082"/>
      <c r="CG20" s="1082"/>
      <c r="CH20" s="1082"/>
    </row>
    <row r="21" spans="1:86" s="1081" customFormat="1" ht="15.95" customHeight="1">
      <c r="A21" s="624" t="s">
        <v>409</v>
      </c>
      <c r="B21" s="624"/>
      <c r="C21" s="206">
        <v>12</v>
      </c>
      <c r="D21" s="206">
        <v>6</v>
      </c>
      <c r="E21" s="206">
        <v>26</v>
      </c>
      <c r="F21" s="206">
        <v>14</v>
      </c>
      <c r="G21" s="206">
        <v>30</v>
      </c>
      <c r="H21" s="206">
        <v>10</v>
      </c>
      <c r="I21" s="206">
        <v>22</v>
      </c>
      <c r="J21" s="206">
        <v>13</v>
      </c>
      <c r="K21" s="206">
        <v>28</v>
      </c>
      <c r="L21" s="206">
        <v>9</v>
      </c>
      <c r="M21" s="206">
        <v>23</v>
      </c>
      <c r="N21" s="206">
        <v>8</v>
      </c>
      <c r="O21" s="206">
        <v>6</v>
      </c>
      <c r="P21" s="206">
        <v>13</v>
      </c>
      <c r="Q21" s="1080">
        <f t="shared" si="0"/>
        <v>147</v>
      </c>
      <c r="R21" s="1080">
        <f t="shared" si="0"/>
        <v>73</v>
      </c>
      <c r="S21" s="1080">
        <f t="shared" si="1"/>
        <v>220</v>
      </c>
      <c r="T21" s="473" t="s">
        <v>221</v>
      </c>
      <c r="U21" s="473"/>
      <c r="W21" s="358"/>
      <c r="X21" s="358"/>
      <c r="Y21" s="358"/>
      <c r="Z21" s="358"/>
      <c r="AA21" s="358"/>
      <c r="AB21" s="358"/>
      <c r="AC21" s="358"/>
      <c r="AD21" s="358"/>
      <c r="AE21" s="358"/>
      <c r="AF21" s="358"/>
      <c r="AG21" s="358"/>
      <c r="AH21" s="358"/>
      <c r="AI21" s="358"/>
      <c r="AJ21" s="358"/>
      <c r="AK21" s="358"/>
      <c r="AL21" s="358"/>
      <c r="AM21" s="358"/>
      <c r="AN21" s="358"/>
      <c r="AO21" s="358"/>
      <c r="AP21" s="358"/>
      <c r="AQ21" s="358"/>
      <c r="AR21" s="358"/>
      <c r="AS21" s="358"/>
      <c r="AT21" s="358"/>
      <c r="AU21" s="358"/>
      <c r="AV21" s="358"/>
      <c r="AW21" s="358"/>
      <c r="AX21" s="358"/>
      <c r="AY21" s="358"/>
      <c r="AZ21" s="358"/>
      <c r="BA21" s="358"/>
      <c r="BB21" s="358"/>
      <c r="BC21" s="358"/>
      <c r="BD21" s="358"/>
      <c r="BE21" s="358"/>
      <c r="BF21" s="358"/>
      <c r="BG21" s="358"/>
      <c r="BH21" s="358"/>
      <c r="BI21" s="358"/>
      <c r="BJ21" s="358"/>
      <c r="BK21" s="358"/>
      <c r="BL21" s="588"/>
      <c r="BM21" s="588"/>
      <c r="BN21" s="588"/>
      <c r="BO21" s="588"/>
      <c r="BP21" s="588"/>
      <c r="BQ21" s="588"/>
      <c r="BR21" s="588"/>
      <c r="BS21" s="588"/>
      <c r="BT21" s="588"/>
      <c r="BU21" s="588"/>
      <c r="BV21" s="588"/>
      <c r="BW21" s="588"/>
      <c r="BX21" s="588"/>
      <c r="BY21" s="588"/>
      <c r="BZ21" s="588"/>
      <c r="CA21" s="588"/>
      <c r="CB21" s="588"/>
      <c r="CC21" s="1082"/>
      <c r="CD21" s="1082"/>
      <c r="CE21" s="1082"/>
      <c r="CF21" s="1082"/>
      <c r="CG21" s="1082"/>
      <c r="CH21" s="1082"/>
    </row>
    <row r="22" spans="1:86" s="1081" customFormat="1" ht="15.95" customHeight="1">
      <c r="A22" s="624" t="s">
        <v>108</v>
      </c>
      <c r="B22" s="624"/>
      <c r="C22" s="206">
        <v>3</v>
      </c>
      <c r="D22" s="206">
        <v>5</v>
      </c>
      <c r="E22" s="206">
        <v>9</v>
      </c>
      <c r="F22" s="206">
        <v>13</v>
      </c>
      <c r="G22" s="206">
        <v>12</v>
      </c>
      <c r="H22" s="206">
        <v>28</v>
      </c>
      <c r="I22" s="206">
        <v>16</v>
      </c>
      <c r="J22" s="206">
        <v>28</v>
      </c>
      <c r="K22" s="206">
        <v>33</v>
      </c>
      <c r="L22" s="206">
        <v>44</v>
      </c>
      <c r="M22" s="206">
        <v>5</v>
      </c>
      <c r="N22" s="206">
        <v>18</v>
      </c>
      <c r="O22" s="206">
        <v>3</v>
      </c>
      <c r="P22" s="206">
        <v>5</v>
      </c>
      <c r="Q22" s="1080">
        <f t="shared" si="0"/>
        <v>81</v>
      </c>
      <c r="R22" s="1080">
        <f t="shared" si="0"/>
        <v>141</v>
      </c>
      <c r="S22" s="1080">
        <f t="shared" si="1"/>
        <v>222</v>
      </c>
      <c r="T22" s="473" t="s">
        <v>222</v>
      </c>
      <c r="U22" s="473"/>
      <c r="W22" s="358"/>
      <c r="X22" s="358"/>
      <c r="Y22" s="358"/>
      <c r="Z22" s="358"/>
      <c r="AA22" s="358"/>
      <c r="AB22" s="358"/>
      <c r="AC22" s="358"/>
      <c r="AD22" s="358"/>
      <c r="AE22" s="358"/>
      <c r="AF22" s="358"/>
      <c r="AG22" s="358"/>
      <c r="AH22" s="358"/>
      <c r="AI22" s="358"/>
      <c r="AJ22" s="358"/>
      <c r="AK22" s="358"/>
      <c r="AL22" s="358"/>
      <c r="AM22" s="358"/>
      <c r="AN22" s="358"/>
      <c r="AO22" s="358"/>
      <c r="AP22" s="358"/>
      <c r="AQ22" s="358"/>
      <c r="AR22" s="358"/>
      <c r="AS22" s="358"/>
      <c r="AT22" s="358"/>
      <c r="AU22" s="358"/>
      <c r="AV22" s="358"/>
      <c r="AW22" s="358"/>
      <c r="AX22" s="358"/>
      <c r="AY22" s="358"/>
      <c r="AZ22" s="358"/>
      <c r="BA22" s="358"/>
      <c r="BB22" s="358"/>
      <c r="BC22" s="358"/>
      <c r="BD22" s="358"/>
      <c r="BE22" s="358"/>
      <c r="BF22" s="358"/>
      <c r="BG22" s="358"/>
      <c r="BH22" s="358"/>
      <c r="BI22" s="358"/>
      <c r="BJ22" s="358"/>
      <c r="BK22" s="358"/>
      <c r="BL22" s="588"/>
      <c r="BM22" s="588"/>
      <c r="BN22" s="588"/>
      <c r="BO22" s="588"/>
      <c r="BP22" s="588"/>
      <c r="BQ22" s="588"/>
      <c r="BR22" s="588"/>
      <c r="BS22" s="588"/>
      <c r="BT22" s="588"/>
      <c r="BU22" s="588"/>
      <c r="BV22" s="588"/>
      <c r="BW22" s="588"/>
      <c r="BX22" s="588"/>
      <c r="BY22" s="588"/>
      <c r="BZ22" s="588"/>
      <c r="CA22" s="588"/>
      <c r="CB22" s="588"/>
      <c r="CC22" s="1082"/>
      <c r="CD22" s="1082"/>
      <c r="CE22" s="1082"/>
      <c r="CF22" s="1082"/>
      <c r="CG22" s="1082"/>
      <c r="CH22" s="1082"/>
    </row>
    <row r="23" spans="1:86" s="1081" customFormat="1" ht="15.95" customHeight="1">
      <c r="A23" s="624" t="s">
        <v>887</v>
      </c>
      <c r="B23" s="624"/>
      <c r="C23" s="206">
        <v>0</v>
      </c>
      <c r="D23" s="206">
        <v>16</v>
      </c>
      <c r="E23" s="206">
        <v>0</v>
      </c>
      <c r="F23" s="206">
        <v>17</v>
      </c>
      <c r="G23" s="206">
        <v>26</v>
      </c>
      <c r="H23" s="206">
        <v>42</v>
      </c>
      <c r="I23" s="206">
        <v>29</v>
      </c>
      <c r="J23" s="206">
        <v>47</v>
      </c>
      <c r="K23" s="206">
        <v>18</v>
      </c>
      <c r="L23" s="206">
        <v>49</v>
      </c>
      <c r="M23" s="206">
        <v>13</v>
      </c>
      <c r="N23" s="206">
        <v>38</v>
      </c>
      <c r="O23" s="206">
        <v>5</v>
      </c>
      <c r="P23" s="206">
        <v>17</v>
      </c>
      <c r="Q23" s="1080">
        <f t="shared" si="0"/>
        <v>91</v>
      </c>
      <c r="R23" s="1080">
        <f t="shared" si="0"/>
        <v>226</v>
      </c>
      <c r="S23" s="1080">
        <f t="shared" si="1"/>
        <v>317</v>
      </c>
      <c r="T23" s="473" t="s">
        <v>223</v>
      </c>
      <c r="U23" s="473"/>
      <c r="W23" s="358"/>
      <c r="X23" s="358"/>
      <c r="Y23" s="358"/>
      <c r="Z23" s="358"/>
      <c r="AA23" s="358"/>
      <c r="AB23" s="358"/>
      <c r="AC23" s="358"/>
      <c r="AD23" s="358"/>
      <c r="AE23" s="358"/>
      <c r="AF23" s="358"/>
      <c r="AG23" s="358"/>
      <c r="AH23" s="358"/>
      <c r="AI23" s="358"/>
      <c r="AJ23" s="358"/>
      <c r="AK23" s="358"/>
      <c r="AL23" s="358"/>
      <c r="AM23" s="358"/>
      <c r="AN23" s="358"/>
      <c r="AO23" s="358"/>
      <c r="AP23" s="358"/>
      <c r="AQ23" s="358"/>
      <c r="AR23" s="358"/>
      <c r="AS23" s="358"/>
      <c r="AT23" s="358"/>
      <c r="AU23" s="358"/>
      <c r="AV23" s="358"/>
      <c r="AW23" s="358"/>
      <c r="AX23" s="358"/>
      <c r="AY23" s="358"/>
      <c r="AZ23" s="358"/>
      <c r="BA23" s="358"/>
      <c r="BB23" s="358"/>
      <c r="BC23" s="358"/>
      <c r="BD23" s="358"/>
      <c r="BE23" s="358"/>
      <c r="BF23" s="358"/>
      <c r="BG23" s="358"/>
      <c r="BH23" s="358"/>
      <c r="BI23" s="358"/>
      <c r="BJ23" s="358"/>
      <c r="BK23" s="358"/>
      <c r="BL23" s="588"/>
      <c r="BM23" s="588"/>
      <c r="BN23" s="588"/>
      <c r="BO23" s="588"/>
      <c r="BP23" s="588"/>
      <c r="BQ23" s="588"/>
      <c r="BR23" s="588"/>
      <c r="BS23" s="588"/>
      <c r="BT23" s="588"/>
      <c r="BU23" s="588"/>
      <c r="BV23" s="588"/>
      <c r="BW23" s="588"/>
      <c r="BX23" s="588"/>
      <c r="BY23" s="588"/>
      <c r="BZ23" s="588"/>
      <c r="CA23" s="588"/>
      <c r="CB23" s="588"/>
      <c r="CC23" s="1082"/>
      <c r="CD23" s="1082"/>
      <c r="CE23" s="1082"/>
      <c r="CF23" s="1082"/>
      <c r="CG23" s="1082"/>
      <c r="CH23" s="1082"/>
    </row>
    <row r="24" spans="1:86" s="1081" customFormat="1" ht="15.95" customHeight="1">
      <c r="A24" s="624" t="s">
        <v>888</v>
      </c>
      <c r="B24" s="624"/>
      <c r="C24" s="206">
        <v>10</v>
      </c>
      <c r="D24" s="206">
        <v>38</v>
      </c>
      <c r="E24" s="206">
        <v>12</v>
      </c>
      <c r="F24" s="206">
        <v>35</v>
      </c>
      <c r="G24" s="206">
        <v>18</v>
      </c>
      <c r="H24" s="206">
        <v>41</v>
      </c>
      <c r="I24" s="206">
        <v>27</v>
      </c>
      <c r="J24" s="206">
        <v>13</v>
      </c>
      <c r="K24" s="206">
        <v>18</v>
      </c>
      <c r="L24" s="206">
        <v>10</v>
      </c>
      <c r="M24" s="206">
        <v>24</v>
      </c>
      <c r="N24" s="206">
        <v>6</v>
      </c>
      <c r="O24" s="206">
        <v>13</v>
      </c>
      <c r="P24" s="206">
        <v>10</v>
      </c>
      <c r="Q24" s="1080">
        <f t="shared" si="0"/>
        <v>122</v>
      </c>
      <c r="R24" s="1080">
        <f t="shared" si="0"/>
        <v>153</v>
      </c>
      <c r="S24" s="1080">
        <f t="shared" si="1"/>
        <v>275</v>
      </c>
      <c r="T24" s="473" t="s">
        <v>224</v>
      </c>
      <c r="U24" s="473"/>
      <c r="W24" s="358"/>
      <c r="X24" s="358"/>
      <c r="Y24" s="358"/>
      <c r="Z24" s="358"/>
      <c r="AA24" s="358"/>
      <c r="AB24" s="358"/>
      <c r="AC24" s="358"/>
      <c r="AD24" s="358"/>
      <c r="AE24" s="358"/>
      <c r="AF24" s="358"/>
      <c r="AG24" s="358"/>
      <c r="AH24" s="358"/>
      <c r="AI24" s="358"/>
      <c r="AJ24" s="358"/>
      <c r="AK24" s="358"/>
      <c r="AL24" s="358"/>
      <c r="AM24" s="358"/>
      <c r="AN24" s="358"/>
      <c r="AO24" s="358"/>
      <c r="AP24" s="358"/>
      <c r="AQ24" s="358"/>
      <c r="AR24" s="358"/>
      <c r="AS24" s="358"/>
      <c r="AT24" s="358"/>
      <c r="AU24" s="358"/>
      <c r="AV24" s="358"/>
      <c r="AW24" s="358"/>
      <c r="AX24" s="358"/>
      <c r="AY24" s="358"/>
      <c r="AZ24" s="358"/>
      <c r="BA24" s="358"/>
      <c r="BB24" s="358"/>
      <c r="BC24" s="358"/>
      <c r="BD24" s="358"/>
      <c r="BE24" s="358"/>
      <c r="BF24" s="358"/>
      <c r="BG24" s="358"/>
      <c r="BH24" s="358"/>
      <c r="BI24" s="358"/>
      <c r="BJ24" s="358"/>
      <c r="BK24" s="358"/>
      <c r="BL24" s="588"/>
      <c r="BM24" s="588"/>
      <c r="BN24" s="588"/>
      <c r="BO24" s="588"/>
      <c r="BP24" s="588"/>
      <c r="BQ24" s="588"/>
      <c r="BR24" s="588"/>
      <c r="BS24" s="588"/>
      <c r="BT24" s="588"/>
      <c r="BU24" s="588"/>
      <c r="BV24" s="588"/>
      <c r="BW24" s="588"/>
      <c r="BX24" s="588"/>
      <c r="BY24" s="588"/>
      <c r="BZ24" s="588"/>
      <c r="CA24" s="588"/>
      <c r="CB24" s="588"/>
      <c r="CC24" s="1082"/>
      <c r="CD24" s="1082"/>
      <c r="CE24" s="1082"/>
      <c r="CF24" s="1082"/>
      <c r="CG24" s="1082"/>
      <c r="CH24" s="1082"/>
    </row>
    <row r="25" spans="1:86" s="1081" customFormat="1" ht="15.95" customHeight="1">
      <c r="A25" s="624" t="s">
        <v>772</v>
      </c>
      <c r="B25" s="624"/>
      <c r="C25" s="206">
        <v>18</v>
      </c>
      <c r="D25" s="206">
        <v>8</v>
      </c>
      <c r="E25" s="206">
        <v>71</v>
      </c>
      <c r="F25" s="206">
        <v>36</v>
      </c>
      <c r="G25" s="206">
        <v>122</v>
      </c>
      <c r="H25" s="206">
        <v>79</v>
      </c>
      <c r="I25" s="206">
        <v>126</v>
      </c>
      <c r="J25" s="206">
        <v>105</v>
      </c>
      <c r="K25" s="206">
        <v>153</v>
      </c>
      <c r="L25" s="206">
        <v>74</v>
      </c>
      <c r="M25" s="206">
        <v>137</v>
      </c>
      <c r="N25" s="206">
        <v>57</v>
      </c>
      <c r="O25" s="206">
        <v>89</v>
      </c>
      <c r="P25" s="206">
        <v>31</v>
      </c>
      <c r="Q25" s="1080">
        <f t="shared" si="0"/>
        <v>716</v>
      </c>
      <c r="R25" s="1080">
        <f t="shared" si="0"/>
        <v>390</v>
      </c>
      <c r="S25" s="1080">
        <f t="shared" si="1"/>
        <v>1106</v>
      </c>
      <c r="T25" s="473" t="s">
        <v>225</v>
      </c>
      <c r="U25" s="473"/>
      <c r="W25" s="358"/>
      <c r="X25" s="358"/>
      <c r="Y25" s="358"/>
      <c r="Z25" s="358"/>
      <c r="AA25" s="358"/>
      <c r="AB25" s="358"/>
      <c r="AC25" s="358"/>
      <c r="AD25" s="358"/>
      <c r="AE25" s="358"/>
      <c r="AF25" s="358"/>
      <c r="AG25" s="358"/>
      <c r="AH25" s="358"/>
      <c r="AI25" s="358"/>
      <c r="AJ25" s="358"/>
      <c r="AK25" s="358"/>
      <c r="AL25" s="358"/>
      <c r="AM25" s="358"/>
      <c r="AN25" s="358"/>
      <c r="AO25" s="358"/>
      <c r="AP25" s="358"/>
      <c r="AQ25" s="358"/>
      <c r="AR25" s="358"/>
      <c r="AS25" s="358"/>
      <c r="AT25" s="358"/>
      <c r="AU25" s="358"/>
      <c r="AV25" s="358"/>
      <c r="AW25" s="358"/>
      <c r="AX25" s="358"/>
      <c r="AY25" s="358"/>
      <c r="AZ25" s="358"/>
      <c r="BA25" s="358"/>
      <c r="BB25" s="358"/>
      <c r="BC25" s="358"/>
      <c r="BD25" s="358"/>
      <c r="BE25" s="358"/>
      <c r="BF25" s="358"/>
      <c r="BG25" s="358"/>
      <c r="BH25" s="358"/>
      <c r="BI25" s="358"/>
      <c r="BJ25" s="358"/>
      <c r="BK25" s="358"/>
      <c r="BL25" s="588"/>
      <c r="BM25" s="588"/>
      <c r="BN25" s="588"/>
      <c r="BO25" s="588"/>
      <c r="BP25" s="588"/>
      <c r="BQ25" s="588"/>
      <c r="BR25" s="588"/>
      <c r="BS25" s="588"/>
      <c r="BT25" s="588"/>
      <c r="BU25" s="588"/>
      <c r="BV25" s="588"/>
      <c r="BW25" s="588"/>
      <c r="BX25" s="588"/>
      <c r="BY25" s="588"/>
      <c r="BZ25" s="588"/>
      <c r="CA25" s="588"/>
      <c r="CB25" s="588"/>
      <c r="CC25" s="1082"/>
      <c r="CD25" s="1082"/>
      <c r="CE25" s="1082"/>
      <c r="CF25" s="1082"/>
      <c r="CG25" s="1082"/>
      <c r="CH25" s="1082"/>
    </row>
    <row r="26" spans="1:86" s="1081" customFormat="1" ht="15.95" customHeight="1" thickBot="1">
      <c r="A26" s="631" t="s">
        <v>773</v>
      </c>
      <c r="B26" s="631"/>
      <c r="C26" s="358">
        <v>52</v>
      </c>
      <c r="D26" s="358">
        <v>51</v>
      </c>
      <c r="E26" s="358">
        <v>103</v>
      </c>
      <c r="F26" s="358">
        <v>118</v>
      </c>
      <c r="G26" s="358">
        <v>193</v>
      </c>
      <c r="H26" s="358">
        <v>149</v>
      </c>
      <c r="I26" s="358">
        <v>185</v>
      </c>
      <c r="J26" s="358">
        <v>151</v>
      </c>
      <c r="K26" s="358">
        <v>166</v>
      </c>
      <c r="L26" s="358">
        <v>94</v>
      </c>
      <c r="M26" s="358">
        <v>98</v>
      </c>
      <c r="N26" s="358">
        <v>40</v>
      </c>
      <c r="O26" s="358">
        <v>100</v>
      </c>
      <c r="P26" s="358">
        <v>19</v>
      </c>
      <c r="Q26" s="1080">
        <f t="shared" si="0"/>
        <v>897</v>
      </c>
      <c r="R26" s="1080">
        <f t="shared" si="0"/>
        <v>622</v>
      </c>
      <c r="S26" s="1080">
        <f t="shared" si="1"/>
        <v>1519</v>
      </c>
      <c r="T26" s="536" t="s">
        <v>226</v>
      </c>
      <c r="U26" s="536"/>
      <c r="W26" s="358"/>
      <c r="X26" s="358"/>
      <c r="Y26" s="358"/>
      <c r="Z26" s="358"/>
      <c r="AA26" s="358"/>
      <c r="AB26" s="358"/>
      <c r="AC26" s="358"/>
      <c r="AD26" s="358"/>
      <c r="AE26" s="358"/>
      <c r="AF26" s="358"/>
      <c r="AG26" s="358"/>
      <c r="AH26" s="358"/>
      <c r="AI26" s="358"/>
      <c r="AJ26" s="358"/>
      <c r="AK26" s="358"/>
      <c r="AL26" s="358"/>
      <c r="AM26" s="358"/>
      <c r="AN26" s="358"/>
      <c r="AO26" s="358"/>
      <c r="AP26" s="358"/>
      <c r="AQ26" s="358"/>
      <c r="AR26" s="358"/>
      <c r="AS26" s="358"/>
      <c r="AT26" s="358"/>
      <c r="AU26" s="358"/>
      <c r="AV26" s="358"/>
      <c r="AW26" s="358"/>
      <c r="AX26" s="358"/>
      <c r="AY26" s="358"/>
      <c r="AZ26" s="358"/>
      <c r="BA26" s="358"/>
      <c r="BB26" s="358"/>
      <c r="BC26" s="358"/>
      <c r="BD26" s="358"/>
      <c r="BE26" s="358"/>
      <c r="BF26" s="358"/>
      <c r="BG26" s="358"/>
      <c r="BH26" s="358"/>
      <c r="BI26" s="358"/>
      <c r="BJ26" s="358"/>
      <c r="BK26" s="358"/>
      <c r="BL26" s="588"/>
      <c r="BM26" s="588"/>
      <c r="BN26" s="588"/>
      <c r="BO26" s="588"/>
      <c r="BP26" s="588"/>
      <c r="BQ26" s="588"/>
      <c r="BR26" s="588"/>
      <c r="BS26" s="588"/>
      <c r="BT26" s="588"/>
      <c r="BU26" s="588"/>
      <c r="BV26" s="588"/>
      <c r="BW26" s="588"/>
      <c r="BX26" s="588"/>
      <c r="BY26" s="588"/>
      <c r="BZ26" s="588"/>
      <c r="CA26" s="588"/>
      <c r="CB26" s="588"/>
      <c r="CC26" s="1082"/>
      <c r="CD26" s="1082"/>
      <c r="CE26" s="1082"/>
      <c r="CF26" s="1082"/>
      <c r="CG26" s="1082"/>
      <c r="CH26" s="1082"/>
    </row>
    <row r="27" spans="1:86" s="1081" customFormat="1" ht="15.95" customHeight="1" thickBot="1">
      <c r="A27" s="633" t="s">
        <v>889</v>
      </c>
      <c r="B27" s="633"/>
      <c r="C27" s="61">
        <f>SUM(C7:C26)</f>
        <v>265</v>
      </c>
      <c r="D27" s="61">
        <f t="shared" ref="D27:S27" si="2">SUM(D7:D26)</f>
        <v>495</v>
      </c>
      <c r="E27" s="61">
        <f t="shared" si="2"/>
        <v>585</v>
      </c>
      <c r="F27" s="61">
        <f t="shared" si="2"/>
        <v>1008</v>
      </c>
      <c r="G27" s="61">
        <f t="shared" si="2"/>
        <v>976</v>
      </c>
      <c r="H27" s="61">
        <f t="shared" si="2"/>
        <v>1561</v>
      </c>
      <c r="I27" s="61">
        <f t="shared" si="2"/>
        <v>951</v>
      </c>
      <c r="J27" s="61">
        <f t="shared" si="2"/>
        <v>1388</v>
      </c>
      <c r="K27" s="61">
        <f t="shared" si="2"/>
        <v>853</v>
      </c>
      <c r="L27" s="61">
        <f t="shared" si="2"/>
        <v>1205</v>
      </c>
      <c r="M27" s="61">
        <f t="shared" si="2"/>
        <v>537</v>
      </c>
      <c r="N27" s="61">
        <f t="shared" si="2"/>
        <v>649</v>
      </c>
      <c r="O27" s="61">
        <f t="shared" si="2"/>
        <v>344</v>
      </c>
      <c r="P27" s="61">
        <f t="shared" si="2"/>
        <v>331</v>
      </c>
      <c r="Q27" s="61">
        <f t="shared" si="2"/>
        <v>4511</v>
      </c>
      <c r="R27" s="61">
        <f t="shared" si="2"/>
        <v>6637</v>
      </c>
      <c r="S27" s="61">
        <f t="shared" si="2"/>
        <v>11148</v>
      </c>
      <c r="T27" s="434" t="s">
        <v>201</v>
      </c>
      <c r="U27" s="434"/>
      <c r="W27" s="358"/>
      <c r="X27" s="358"/>
      <c r="Y27" s="358"/>
      <c r="Z27" s="358"/>
      <c r="AA27" s="358"/>
      <c r="AB27" s="358"/>
      <c r="AC27" s="358"/>
      <c r="AD27" s="358"/>
      <c r="AE27" s="358"/>
      <c r="AF27" s="358"/>
      <c r="AG27" s="358"/>
      <c r="AH27" s="358"/>
      <c r="AI27" s="358"/>
      <c r="AJ27" s="358"/>
      <c r="AK27" s="358"/>
      <c r="AL27" s="358"/>
      <c r="AM27" s="358"/>
      <c r="AN27" s="358"/>
      <c r="AO27" s="358"/>
      <c r="AP27" s="358"/>
      <c r="AQ27" s="358"/>
      <c r="AR27" s="358"/>
      <c r="AS27" s="358"/>
      <c r="AT27" s="358"/>
      <c r="AU27" s="358"/>
      <c r="AV27" s="358"/>
      <c r="AW27" s="358"/>
      <c r="AX27" s="358"/>
      <c r="AY27" s="358"/>
      <c r="AZ27" s="358"/>
      <c r="BA27" s="358"/>
      <c r="BB27" s="358"/>
      <c r="BC27" s="358"/>
      <c r="BD27" s="358"/>
      <c r="BE27" s="358"/>
      <c r="BF27" s="358"/>
      <c r="BG27" s="358"/>
      <c r="BH27" s="358"/>
      <c r="BI27" s="358"/>
      <c r="BJ27" s="358"/>
      <c r="BK27" s="358"/>
      <c r="BL27" s="588"/>
      <c r="BM27" s="588"/>
      <c r="BN27" s="588"/>
      <c r="BO27" s="588"/>
      <c r="BP27" s="588"/>
      <c r="BQ27" s="588"/>
      <c r="BR27" s="588"/>
      <c r="BS27" s="588"/>
      <c r="BT27" s="588"/>
      <c r="BU27" s="588"/>
      <c r="BV27" s="588"/>
      <c r="BW27" s="588"/>
      <c r="BX27" s="588"/>
      <c r="BY27" s="588"/>
      <c r="BZ27" s="588"/>
      <c r="CA27" s="588"/>
      <c r="CB27" s="588"/>
      <c r="CC27" s="1082"/>
      <c r="CD27" s="1082"/>
      <c r="CE27" s="1082"/>
      <c r="CF27" s="1082"/>
      <c r="CG27" s="1082"/>
      <c r="CH27" s="1082"/>
    </row>
    <row r="28" spans="1:86" ht="16.5" thickTop="1">
      <c r="A28" s="1083" t="s">
        <v>802</v>
      </c>
      <c r="B28" s="1083"/>
      <c r="C28" s="1083"/>
      <c r="D28" s="1083"/>
      <c r="E28" s="1083"/>
      <c r="F28" s="1083"/>
      <c r="G28" s="1083"/>
      <c r="H28" s="1083"/>
      <c r="W28" s="358"/>
      <c r="X28" s="358"/>
      <c r="Y28" s="358"/>
      <c r="Z28" s="358"/>
      <c r="AA28" s="358"/>
      <c r="AB28" s="358"/>
      <c r="AC28" s="358"/>
      <c r="AD28" s="358"/>
      <c r="AE28" s="358"/>
      <c r="AF28" s="358"/>
      <c r="AG28" s="358"/>
      <c r="AH28" s="358"/>
      <c r="AI28" s="358"/>
      <c r="AJ28" s="358"/>
      <c r="AK28" s="358"/>
      <c r="AL28" s="358"/>
      <c r="AM28" s="358"/>
      <c r="AN28" s="358"/>
      <c r="AO28" s="358"/>
      <c r="AP28" s="358"/>
      <c r="AQ28" s="358"/>
      <c r="AR28" s="358"/>
      <c r="AS28" s="358"/>
      <c r="AT28" s="358"/>
      <c r="AU28" s="358"/>
      <c r="AV28" s="358"/>
      <c r="AW28" s="358"/>
      <c r="AX28" s="358"/>
      <c r="AY28" s="358"/>
      <c r="AZ28" s="358"/>
      <c r="BA28" s="358"/>
      <c r="BB28" s="358"/>
      <c r="BC28" s="358"/>
      <c r="BD28" s="358"/>
      <c r="BE28" s="358"/>
      <c r="BF28" s="358"/>
      <c r="BG28" s="358"/>
      <c r="BH28" s="358"/>
      <c r="BI28" s="358"/>
      <c r="BJ28" s="358"/>
      <c r="BK28" s="358"/>
      <c r="BL28" s="588"/>
      <c r="BM28" s="588"/>
      <c r="BN28" s="588"/>
      <c r="BO28" s="588"/>
      <c r="BP28" s="588"/>
      <c r="BQ28" s="588"/>
      <c r="BR28" s="588"/>
      <c r="BS28" s="588"/>
      <c r="BT28" s="588"/>
      <c r="BU28" s="588"/>
      <c r="BV28" s="588"/>
      <c r="BW28" s="588"/>
      <c r="BX28" s="588"/>
      <c r="BY28" s="588"/>
      <c r="BZ28" s="588"/>
      <c r="CA28" s="588"/>
      <c r="CB28" s="588"/>
      <c r="CC28" s="230"/>
      <c r="CD28" s="230"/>
      <c r="CE28" s="230"/>
      <c r="CF28" s="230"/>
      <c r="CG28" s="230"/>
      <c r="CH28" s="230"/>
    </row>
    <row r="29" spans="1:86" ht="13.5" customHeight="1">
      <c r="A29" s="1072"/>
      <c r="B29" s="1072"/>
      <c r="C29" s="1072"/>
      <c r="D29" s="1072"/>
      <c r="E29" s="1072"/>
      <c r="F29" s="1072"/>
      <c r="G29" s="1072"/>
      <c r="H29" s="1072"/>
      <c r="J29" s="358"/>
      <c r="W29" s="358"/>
      <c r="X29" s="358"/>
      <c r="Y29" s="358"/>
      <c r="Z29" s="358"/>
      <c r="AA29" s="358"/>
      <c r="AB29" s="358"/>
      <c r="AC29" s="358"/>
      <c r="AD29" s="358"/>
      <c r="AE29" s="358"/>
      <c r="AF29" s="358"/>
      <c r="AG29" s="358"/>
      <c r="AH29" s="358"/>
      <c r="AI29" s="358"/>
      <c r="AJ29" s="358"/>
      <c r="AK29" s="358"/>
      <c r="AL29" s="358"/>
      <c r="AM29" s="358"/>
      <c r="AN29" s="358"/>
      <c r="AO29" s="358"/>
      <c r="AP29" s="358"/>
      <c r="AQ29" s="358"/>
      <c r="AR29" s="358"/>
      <c r="AS29" s="358"/>
      <c r="AT29" s="358"/>
      <c r="AU29" s="358"/>
      <c r="AV29" s="358"/>
      <c r="AW29" s="358"/>
      <c r="AX29" s="358"/>
      <c r="AY29" s="358"/>
      <c r="AZ29" s="358"/>
      <c r="BA29" s="358"/>
      <c r="BB29" s="358"/>
      <c r="BC29" s="358"/>
      <c r="BD29" s="358"/>
      <c r="BE29" s="358"/>
      <c r="BF29" s="358"/>
      <c r="BG29" s="358"/>
      <c r="BH29" s="358"/>
      <c r="BI29" s="358"/>
      <c r="BJ29" s="358"/>
      <c r="BK29" s="358"/>
      <c r="BL29" s="588"/>
      <c r="BM29" s="588"/>
      <c r="BN29" s="588"/>
      <c r="BO29" s="588"/>
      <c r="BP29" s="588"/>
      <c r="BQ29" s="588"/>
      <c r="BR29" s="588"/>
      <c r="BS29" s="588"/>
      <c r="BT29" s="588"/>
      <c r="BU29" s="588"/>
      <c r="BV29" s="588"/>
      <c r="BW29" s="588"/>
      <c r="BX29" s="588"/>
      <c r="BY29" s="588"/>
      <c r="BZ29" s="588"/>
      <c r="CA29" s="588"/>
      <c r="CB29" s="588"/>
      <c r="CC29" s="230"/>
      <c r="CD29" s="230"/>
      <c r="CE29" s="230"/>
      <c r="CF29" s="230"/>
      <c r="CG29" s="230"/>
      <c r="CH29" s="230"/>
    </row>
    <row r="30" spans="1:86">
      <c r="W30" s="230"/>
      <c r="X30" s="230"/>
      <c r="Y30" s="230"/>
      <c r="Z30" s="230"/>
      <c r="AA30" s="230"/>
      <c r="AB30" s="230"/>
      <c r="AC30" s="230"/>
      <c r="AD30" s="230"/>
      <c r="AE30" s="230"/>
      <c r="AF30" s="230"/>
      <c r="AG30" s="230"/>
      <c r="AH30" s="230"/>
      <c r="AI30" s="230"/>
      <c r="AJ30" s="230"/>
      <c r="AK30" s="230"/>
      <c r="AL30" s="230"/>
      <c r="AM30" s="230"/>
      <c r="AN30" s="230"/>
      <c r="AO30" s="230"/>
      <c r="AP30" s="230"/>
      <c r="AQ30" s="230"/>
      <c r="AR30" s="230"/>
      <c r="AS30" s="230"/>
      <c r="AT30" s="230"/>
      <c r="AU30" s="230"/>
      <c r="AV30" s="230"/>
      <c r="AW30" s="230"/>
      <c r="AX30" s="230"/>
      <c r="AY30" s="230"/>
      <c r="AZ30" s="230"/>
      <c r="BA30" s="230"/>
      <c r="BB30" s="230"/>
      <c r="BC30" s="230"/>
      <c r="BD30" s="230"/>
      <c r="BE30" s="230"/>
      <c r="BF30" s="230"/>
      <c r="BG30" s="230"/>
      <c r="BH30" s="230"/>
      <c r="BI30" s="230"/>
      <c r="BJ30" s="230"/>
      <c r="BK30" s="230"/>
      <c r="BL30" s="230"/>
      <c r="BM30" s="230"/>
      <c r="BN30" s="230"/>
      <c r="BO30" s="230"/>
      <c r="BP30" s="230"/>
      <c r="BQ30" s="230"/>
      <c r="BR30" s="230"/>
      <c r="BS30" s="230"/>
      <c r="BT30" s="230"/>
      <c r="BU30" s="230"/>
      <c r="BV30" s="230"/>
      <c r="BW30" s="230"/>
      <c r="BX30" s="230"/>
      <c r="BY30" s="230"/>
      <c r="BZ30" s="230"/>
      <c r="CA30" s="230"/>
      <c r="CB30" s="230"/>
      <c r="CC30" s="230"/>
      <c r="CD30" s="230"/>
      <c r="CE30" s="230"/>
      <c r="CF30" s="230"/>
      <c r="CG30" s="230"/>
      <c r="CH30" s="230"/>
    </row>
    <row r="31" spans="1:86" ht="15">
      <c r="C31" s="745"/>
      <c r="D31" s="745"/>
      <c r="E31" s="745"/>
      <c r="F31" s="745"/>
      <c r="G31" s="745"/>
      <c r="H31" s="745"/>
      <c r="I31" s="745"/>
      <c r="J31" s="745"/>
      <c r="K31" s="745"/>
      <c r="L31" s="745"/>
      <c r="M31" s="745"/>
      <c r="N31" s="745"/>
      <c r="O31" s="745"/>
      <c r="P31" s="745"/>
      <c r="Q31" s="230"/>
      <c r="R31" s="230"/>
      <c r="S31" s="230"/>
      <c r="T31" s="230"/>
      <c r="U31" s="230"/>
    </row>
    <row r="32" spans="1:86">
      <c r="C32" s="230"/>
      <c r="D32" s="230"/>
      <c r="E32" s="230"/>
      <c r="F32" s="230"/>
      <c r="G32" s="230"/>
      <c r="H32" s="230"/>
      <c r="I32" s="230"/>
      <c r="J32" s="230"/>
      <c r="K32" s="230"/>
      <c r="L32" s="230"/>
      <c r="M32" s="230"/>
      <c r="N32" s="230"/>
      <c r="O32" s="230"/>
      <c r="P32" s="230"/>
      <c r="Q32" s="230"/>
      <c r="R32" s="230"/>
      <c r="S32" s="230"/>
      <c r="T32" s="230"/>
      <c r="U32" s="230"/>
    </row>
    <row r="33" spans="3:21">
      <c r="C33" s="230"/>
      <c r="D33" s="230"/>
      <c r="E33" s="230"/>
      <c r="F33" s="230"/>
      <c r="G33" s="230"/>
      <c r="H33" s="230"/>
      <c r="I33" s="230"/>
      <c r="J33" s="230"/>
      <c r="K33" s="230"/>
      <c r="L33" s="230"/>
      <c r="M33" s="230"/>
      <c r="N33" s="230"/>
      <c r="O33" s="230"/>
      <c r="P33" s="230"/>
      <c r="Q33" s="230"/>
      <c r="R33" s="230"/>
      <c r="S33" s="230"/>
      <c r="T33" s="230"/>
      <c r="U33" s="230"/>
    </row>
    <row r="34" spans="3:21">
      <c r="C34" s="230"/>
      <c r="D34" s="230"/>
      <c r="E34" s="230"/>
      <c r="F34" s="230"/>
      <c r="G34" s="230"/>
      <c r="H34" s="230"/>
      <c r="I34" s="230"/>
      <c r="J34" s="230"/>
      <c r="K34" s="230"/>
      <c r="L34" s="230"/>
      <c r="M34" s="230"/>
      <c r="N34" s="230"/>
      <c r="O34" s="230"/>
      <c r="P34" s="230"/>
      <c r="Q34" s="230"/>
      <c r="R34" s="230"/>
      <c r="S34" s="230"/>
      <c r="T34" s="230"/>
      <c r="U34" s="230"/>
    </row>
    <row r="35" spans="3:21">
      <c r="C35" s="230"/>
      <c r="D35" s="230"/>
      <c r="E35" s="230"/>
      <c r="F35" s="230"/>
      <c r="G35" s="230"/>
      <c r="H35" s="230"/>
      <c r="I35" s="230"/>
      <c r="J35" s="230"/>
      <c r="K35" s="230"/>
      <c r="L35" s="230"/>
      <c r="M35" s="230"/>
      <c r="N35" s="230"/>
      <c r="O35" s="230"/>
      <c r="P35" s="230"/>
      <c r="Q35" s="230"/>
      <c r="R35" s="230"/>
      <c r="S35" s="230"/>
      <c r="T35" s="230"/>
      <c r="U35" s="230"/>
    </row>
    <row r="36" spans="3:21">
      <c r="C36" s="230"/>
      <c r="D36" s="230"/>
      <c r="E36" s="230"/>
      <c r="F36" s="230"/>
      <c r="G36" s="230"/>
      <c r="H36" s="230"/>
      <c r="I36" s="230"/>
      <c r="J36" s="230"/>
      <c r="K36" s="230"/>
      <c r="L36" s="230"/>
      <c r="M36" s="230"/>
      <c r="N36" s="230"/>
      <c r="O36" s="230"/>
      <c r="P36" s="230"/>
      <c r="Q36" s="230"/>
      <c r="R36" s="230"/>
      <c r="S36" s="230"/>
      <c r="T36" s="230"/>
      <c r="U36" s="230"/>
    </row>
    <row r="37" spans="3:21">
      <c r="C37" s="230"/>
      <c r="D37" s="230"/>
      <c r="E37" s="230"/>
      <c r="F37" s="230"/>
      <c r="G37" s="230"/>
      <c r="H37" s="230"/>
      <c r="I37" s="230"/>
      <c r="J37" s="230"/>
      <c r="K37" s="230"/>
      <c r="L37" s="230"/>
      <c r="M37" s="230"/>
      <c r="N37" s="230"/>
      <c r="O37" s="230"/>
      <c r="P37" s="230"/>
      <c r="Q37" s="230"/>
      <c r="R37" s="230"/>
      <c r="S37" s="230"/>
      <c r="T37" s="230"/>
      <c r="U37" s="230"/>
    </row>
    <row r="38" spans="3:21">
      <c r="C38" s="230"/>
      <c r="D38" s="230"/>
      <c r="E38" s="230"/>
      <c r="F38" s="230"/>
      <c r="G38" s="230"/>
      <c r="H38" s="230"/>
      <c r="I38" s="230"/>
      <c r="J38" s="230"/>
      <c r="K38" s="230"/>
      <c r="L38" s="230"/>
      <c r="M38" s="230"/>
      <c r="N38" s="230"/>
      <c r="O38" s="230"/>
      <c r="P38" s="230"/>
      <c r="Q38" s="230"/>
      <c r="R38" s="230"/>
      <c r="S38" s="230"/>
      <c r="T38" s="230"/>
      <c r="U38" s="230"/>
    </row>
    <row r="39" spans="3:21">
      <c r="C39" s="230"/>
      <c r="D39" s="230"/>
      <c r="E39" s="230"/>
      <c r="F39" s="230"/>
      <c r="G39" s="230"/>
      <c r="H39" s="230"/>
      <c r="I39" s="230"/>
      <c r="J39" s="230"/>
      <c r="K39" s="230"/>
      <c r="L39" s="230"/>
      <c r="M39" s="230"/>
      <c r="N39" s="230"/>
      <c r="O39" s="230"/>
      <c r="P39" s="230"/>
      <c r="Q39" s="230"/>
      <c r="R39" s="230"/>
      <c r="S39" s="230"/>
      <c r="T39" s="230"/>
      <c r="U39" s="230"/>
    </row>
    <row r="40" spans="3:21">
      <c r="C40" s="230"/>
      <c r="D40" s="230"/>
      <c r="E40" s="230"/>
      <c r="F40" s="230"/>
      <c r="G40" s="230"/>
      <c r="H40" s="230"/>
      <c r="I40" s="230"/>
      <c r="J40" s="230"/>
      <c r="K40" s="230"/>
      <c r="L40" s="230"/>
      <c r="M40" s="230"/>
      <c r="N40" s="230"/>
      <c r="O40" s="230"/>
      <c r="P40" s="230"/>
      <c r="Q40" s="230"/>
      <c r="R40" s="230"/>
      <c r="S40" s="230"/>
      <c r="T40" s="230"/>
      <c r="U40" s="230"/>
    </row>
    <row r="41" spans="3:21">
      <c r="C41" s="230"/>
      <c r="D41" s="230"/>
      <c r="E41" s="230"/>
      <c r="F41" s="230"/>
      <c r="G41" s="230"/>
      <c r="H41" s="230"/>
      <c r="I41" s="230"/>
      <c r="J41" s="230"/>
      <c r="K41" s="230"/>
      <c r="L41" s="230"/>
      <c r="M41" s="230"/>
      <c r="N41" s="230"/>
      <c r="O41" s="230"/>
      <c r="P41" s="230"/>
      <c r="Q41" s="230"/>
      <c r="R41" s="230"/>
      <c r="S41" s="230"/>
      <c r="T41" s="230"/>
      <c r="U41" s="230"/>
    </row>
    <row r="42" spans="3:21">
      <c r="C42" s="230"/>
      <c r="D42" s="230"/>
      <c r="E42" s="230"/>
      <c r="F42" s="230"/>
      <c r="G42" s="230"/>
      <c r="H42" s="230"/>
      <c r="I42" s="230"/>
      <c r="J42" s="230"/>
      <c r="K42" s="230"/>
      <c r="L42" s="230"/>
      <c r="M42" s="230"/>
      <c r="N42" s="230"/>
      <c r="O42" s="230"/>
      <c r="P42" s="230"/>
      <c r="Q42" s="230"/>
      <c r="R42" s="230"/>
      <c r="S42" s="230"/>
      <c r="T42" s="230"/>
      <c r="U42" s="230"/>
    </row>
    <row r="43" spans="3:21">
      <c r="C43" s="230"/>
      <c r="D43" s="230"/>
      <c r="E43" s="230"/>
      <c r="F43" s="230"/>
      <c r="G43" s="230"/>
      <c r="H43" s="230"/>
      <c r="I43" s="230"/>
      <c r="J43" s="230"/>
      <c r="K43" s="230"/>
      <c r="L43" s="230"/>
      <c r="M43" s="230"/>
      <c r="N43" s="230"/>
      <c r="O43" s="230"/>
      <c r="P43" s="230"/>
      <c r="Q43" s="230"/>
      <c r="R43" s="230"/>
      <c r="S43" s="230"/>
      <c r="T43" s="230"/>
      <c r="U43" s="230"/>
    </row>
    <row r="44" spans="3:21">
      <c r="C44" s="230"/>
      <c r="D44" s="230"/>
      <c r="E44" s="230"/>
      <c r="F44" s="230"/>
      <c r="G44" s="230"/>
      <c r="H44" s="230"/>
      <c r="I44" s="230"/>
      <c r="J44" s="230"/>
      <c r="K44" s="230"/>
      <c r="L44" s="230"/>
      <c r="M44" s="230"/>
      <c r="N44" s="230"/>
      <c r="O44" s="230"/>
      <c r="P44" s="230"/>
      <c r="Q44" s="230"/>
      <c r="R44" s="230"/>
      <c r="S44" s="230"/>
      <c r="T44" s="230"/>
      <c r="U44" s="230"/>
    </row>
    <row r="45" spans="3:21">
      <c r="C45" s="230"/>
      <c r="D45" s="230"/>
      <c r="E45" s="230"/>
      <c r="F45" s="230"/>
      <c r="G45" s="230"/>
      <c r="H45" s="230"/>
      <c r="I45" s="230"/>
      <c r="J45" s="230"/>
      <c r="K45" s="230"/>
      <c r="L45" s="230"/>
      <c r="M45" s="230"/>
      <c r="N45" s="230"/>
      <c r="O45" s="230"/>
      <c r="P45" s="230"/>
      <c r="Q45" s="230"/>
      <c r="R45" s="230"/>
      <c r="S45" s="230"/>
      <c r="T45" s="230"/>
      <c r="U45" s="230"/>
    </row>
    <row r="46" spans="3:21">
      <c r="C46" s="230"/>
      <c r="D46" s="230"/>
      <c r="E46" s="230"/>
      <c r="F46" s="230"/>
      <c r="G46" s="230"/>
      <c r="H46" s="230"/>
      <c r="I46" s="230"/>
      <c r="J46" s="230"/>
      <c r="K46" s="230"/>
      <c r="L46" s="230"/>
      <c r="M46" s="230"/>
      <c r="N46" s="230"/>
      <c r="O46" s="230"/>
      <c r="P46" s="230"/>
      <c r="Q46" s="230"/>
      <c r="R46" s="230"/>
      <c r="S46" s="230"/>
      <c r="T46" s="230"/>
      <c r="U46" s="230"/>
    </row>
  </sheetData>
  <mergeCells count="53">
    <mergeCell ref="A27:B27"/>
    <mergeCell ref="T27:U27"/>
    <mergeCell ref="A28:H28"/>
    <mergeCell ref="A24:B24"/>
    <mergeCell ref="T24:U24"/>
    <mergeCell ref="A25:B25"/>
    <mergeCell ref="T25:U25"/>
    <mergeCell ref="A26:B26"/>
    <mergeCell ref="T26:U26"/>
    <mergeCell ref="A21:B21"/>
    <mergeCell ref="T21:U21"/>
    <mergeCell ref="A22:B22"/>
    <mergeCell ref="T22:U22"/>
    <mergeCell ref="A23:B23"/>
    <mergeCell ref="T23:U23"/>
    <mergeCell ref="A18:B18"/>
    <mergeCell ref="T18:U18"/>
    <mergeCell ref="A19:B19"/>
    <mergeCell ref="T19:U19"/>
    <mergeCell ref="A20:B20"/>
    <mergeCell ref="T20:U20"/>
    <mergeCell ref="A10:B10"/>
    <mergeCell ref="T10:U10"/>
    <mergeCell ref="A11:A16"/>
    <mergeCell ref="U11:U16"/>
    <mergeCell ref="A17:B17"/>
    <mergeCell ref="T17:U17"/>
    <mergeCell ref="A7:B7"/>
    <mergeCell ref="T7:U7"/>
    <mergeCell ref="A8:B8"/>
    <mergeCell ref="T8:U8"/>
    <mergeCell ref="A9:B9"/>
    <mergeCell ref="T9:U9"/>
    <mergeCell ref="Q3:S3"/>
    <mergeCell ref="T3:U6"/>
    <mergeCell ref="C4:D4"/>
    <mergeCell ref="E4:F4"/>
    <mergeCell ref="G4:H4"/>
    <mergeCell ref="I4:J4"/>
    <mergeCell ref="K4:L4"/>
    <mergeCell ref="M4:N4"/>
    <mergeCell ref="O4:P4"/>
    <mergeCell ref="Q4:S4"/>
    <mergeCell ref="A1:O1"/>
    <mergeCell ref="P1:U1"/>
    <mergeCell ref="A2:U2"/>
    <mergeCell ref="A3:B6"/>
    <mergeCell ref="C3:D3"/>
    <mergeCell ref="E3:F3"/>
    <mergeCell ref="G3:H3"/>
    <mergeCell ref="I3:J3"/>
    <mergeCell ref="K3:L3"/>
    <mergeCell ref="O3:P3"/>
  </mergeCells>
  <printOptions horizontalCentered="1"/>
  <pageMargins left="1" right="1" top="1.5" bottom="1" header="1.5" footer="1"/>
  <pageSetup paperSize="9" scale="75" firstPageNumber="109" orientation="landscape" useFirstPageNumber="1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D22"/>
  <sheetViews>
    <sheetView rightToLeft="1" view="pageBreakPreview" zoomScale="85" zoomScaleNormal="75" zoomScaleSheetLayoutView="85" workbookViewId="0">
      <selection activeCell="C17" sqref="C17"/>
    </sheetView>
  </sheetViews>
  <sheetFormatPr defaultRowHeight="12.75"/>
  <cols>
    <col min="1" max="1" width="15.5703125" style="580" customWidth="1"/>
    <col min="2" max="11" width="10.5703125" style="1087" customWidth="1"/>
    <col min="12" max="13" width="10.5703125" style="580" customWidth="1"/>
    <col min="14" max="15" width="11.7109375" style="580" customWidth="1"/>
    <col min="16" max="16384" width="9.140625" style="580"/>
  </cols>
  <sheetData>
    <row r="1" spans="1:30" ht="30" customHeight="1">
      <c r="A1" s="581" t="s">
        <v>922</v>
      </c>
      <c r="B1" s="581"/>
      <c r="C1" s="581"/>
      <c r="D1" s="581"/>
      <c r="E1" s="581"/>
      <c r="F1" s="581"/>
      <c r="G1" s="581"/>
      <c r="H1" s="581"/>
      <c r="I1" s="581"/>
      <c r="J1" s="581"/>
      <c r="K1" s="581"/>
      <c r="L1" s="581"/>
      <c r="M1" s="581"/>
      <c r="N1" s="581"/>
      <c r="O1" s="581"/>
      <c r="P1" s="701"/>
      <c r="Q1" s="701"/>
      <c r="R1" s="701"/>
      <c r="S1" s="701"/>
      <c r="T1" s="701"/>
      <c r="U1" s="701"/>
      <c r="V1" s="701"/>
      <c r="W1" s="701"/>
      <c r="X1" s="701"/>
      <c r="Y1" s="701"/>
      <c r="Z1" s="701"/>
      <c r="AA1" s="701"/>
      <c r="AB1" s="230"/>
      <c r="AC1" s="230"/>
      <c r="AD1" s="230"/>
    </row>
    <row r="2" spans="1:30" ht="39" customHeight="1">
      <c r="A2" s="635" t="s">
        <v>923</v>
      </c>
      <c r="B2" s="635"/>
      <c r="C2" s="635"/>
      <c r="D2" s="635"/>
      <c r="E2" s="635"/>
      <c r="F2" s="635"/>
      <c r="G2" s="635"/>
      <c r="H2" s="635"/>
      <c r="I2" s="635"/>
      <c r="J2" s="635"/>
      <c r="K2" s="635"/>
      <c r="L2" s="635"/>
      <c r="M2" s="635"/>
      <c r="N2" s="635"/>
      <c r="O2" s="635"/>
      <c r="P2" s="701"/>
      <c r="Q2" s="701"/>
      <c r="R2" s="701"/>
      <c r="S2" s="701"/>
      <c r="T2" s="701"/>
      <c r="U2" s="701"/>
      <c r="V2" s="701"/>
      <c r="W2" s="701"/>
      <c r="X2" s="701"/>
      <c r="Y2" s="701"/>
      <c r="Z2" s="701"/>
      <c r="AA2" s="701"/>
      <c r="AB2" s="230"/>
      <c r="AC2" s="230"/>
      <c r="AD2" s="230"/>
    </row>
    <row r="3" spans="1:30" ht="28.5" customHeight="1" thickBot="1">
      <c r="A3" s="1047" t="s">
        <v>924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1048" t="s">
        <v>925</v>
      </c>
      <c r="N3" s="1048"/>
      <c r="O3" s="1048"/>
      <c r="P3" s="636"/>
      <c r="Q3" s="636"/>
      <c r="R3" s="636"/>
      <c r="S3" s="636"/>
      <c r="T3" s="636"/>
      <c r="U3" s="636"/>
      <c r="V3" s="636"/>
      <c r="W3" s="636"/>
      <c r="X3" s="636"/>
      <c r="Y3" s="701"/>
      <c r="Z3" s="701"/>
      <c r="AA3" s="701"/>
      <c r="AB3" s="230"/>
      <c r="AC3" s="230"/>
      <c r="AD3" s="230"/>
    </row>
    <row r="4" spans="1:30" s="193" customFormat="1" ht="23.25" customHeight="1" thickTop="1">
      <c r="A4" s="402" t="s">
        <v>807</v>
      </c>
      <c r="B4" s="402" t="s">
        <v>86</v>
      </c>
      <c r="C4" s="402"/>
      <c r="D4" s="402"/>
      <c r="E4" s="402" t="s">
        <v>29</v>
      </c>
      <c r="F4" s="402"/>
      <c r="G4" s="402"/>
      <c r="H4" s="402" t="s">
        <v>30</v>
      </c>
      <c r="I4" s="402"/>
      <c r="J4" s="402"/>
      <c r="K4" s="402" t="s">
        <v>17</v>
      </c>
      <c r="L4" s="402"/>
      <c r="M4" s="402"/>
      <c r="N4" s="402" t="s">
        <v>926</v>
      </c>
      <c r="O4" s="402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230"/>
      <c r="AC4" s="230"/>
      <c r="AD4" s="230"/>
    </row>
    <row r="5" spans="1:30" s="193" customFormat="1" ht="23.25" customHeight="1">
      <c r="A5" s="385"/>
      <c r="B5" s="385" t="s">
        <v>228</v>
      </c>
      <c r="C5" s="385"/>
      <c r="D5" s="385"/>
      <c r="E5" s="385" t="s">
        <v>229</v>
      </c>
      <c r="F5" s="385"/>
      <c r="G5" s="385"/>
      <c r="H5" s="385" t="s">
        <v>230</v>
      </c>
      <c r="I5" s="385"/>
      <c r="J5" s="385"/>
      <c r="K5" s="385" t="s">
        <v>201</v>
      </c>
      <c r="L5" s="385"/>
      <c r="M5" s="385"/>
      <c r="N5" s="385"/>
      <c r="O5" s="385"/>
      <c r="P5" s="1084"/>
      <c r="Q5" s="1084"/>
      <c r="R5" s="1084"/>
      <c r="S5" s="1084"/>
      <c r="T5" s="1084"/>
      <c r="U5" s="1084"/>
      <c r="V5" s="1084"/>
      <c r="W5" s="1084"/>
      <c r="X5" s="1084"/>
      <c r="Y5" s="1084"/>
      <c r="Z5" s="1084"/>
      <c r="AA5" s="1084"/>
      <c r="AB5" s="230"/>
      <c r="AC5" s="230"/>
      <c r="AD5" s="230"/>
    </row>
    <row r="6" spans="1:30" s="193" customFormat="1" ht="23.25" customHeight="1">
      <c r="A6" s="385"/>
      <c r="B6" s="358" t="s">
        <v>5</v>
      </c>
      <c r="C6" s="358" t="s">
        <v>91</v>
      </c>
      <c r="D6" s="358" t="s">
        <v>4</v>
      </c>
      <c r="E6" s="358" t="s">
        <v>5</v>
      </c>
      <c r="F6" s="358" t="s">
        <v>91</v>
      </c>
      <c r="G6" s="358" t="s">
        <v>4</v>
      </c>
      <c r="H6" s="358" t="s">
        <v>5</v>
      </c>
      <c r="I6" s="358" t="s">
        <v>91</v>
      </c>
      <c r="J6" s="358" t="s">
        <v>4</v>
      </c>
      <c r="K6" s="358" t="s">
        <v>90</v>
      </c>
      <c r="L6" s="358" t="s">
        <v>91</v>
      </c>
      <c r="M6" s="358" t="s">
        <v>4</v>
      </c>
      <c r="N6" s="385"/>
      <c r="O6" s="385"/>
      <c r="P6" s="647"/>
      <c r="Q6" s="647"/>
      <c r="R6" s="647"/>
      <c r="S6" s="647"/>
      <c r="T6" s="647"/>
      <c r="U6" s="647"/>
      <c r="V6" s="647"/>
      <c r="W6" s="647"/>
      <c r="X6" s="647"/>
      <c r="Y6" s="647"/>
      <c r="Z6" s="647"/>
      <c r="AA6" s="647"/>
      <c r="AB6" s="230"/>
      <c r="AC6" s="230"/>
      <c r="AD6" s="230"/>
    </row>
    <row r="7" spans="1:30" s="193" customFormat="1" ht="23.25" customHeight="1" thickBot="1">
      <c r="A7" s="403"/>
      <c r="B7" s="360" t="s">
        <v>198</v>
      </c>
      <c r="C7" s="360" t="s">
        <v>233</v>
      </c>
      <c r="D7" s="360" t="s">
        <v>201</v>
      </c>
      <c r="E7" s="360" t="s">
        <v>198</v>
      </c>
      <c r="F7" s="360" t="s">
        <v>233</v>
      </c>
      <c r="G7" s="360" t="s">
        <v>201</v>
      </c>
      <c r="H7" s="360" t="s">
        <v>198</v>
      </c>
      <c r="I7" s="360" t="s">
        <v>233</v>
      </c>
      <c r="J7" s="360" t="s">
        <v>201</v>
      </c>
      <c r="K7" s="360" t="s">
        <v>198</v>
      </c>
      <c r="L7" s="360" t="s">
        <v>233</v>
      </c>
      <c r="M7" s="360" t="s">
        <v>201</v>
      </c>
      <c r="N7" s="403"/>
      <c r="O7" s="403"/>
      <c r="P7" s="647"/>
      <c r="Q7" s="647"/>
      <c r="R7" s="647"/>
      <c r="S7" s="647"/>
      <c r="T7" s="647"/>
      <c r="U7" s="647"/>
      <c r="V7" s="647"/>
      <c r="W7" s="647"/>
      <c r="X7" s="647"/>
      <c r="Y7" s="647"/>
      <c r="Z7" s="647"/>
      <c r="AA7" s="647"/>
      <c r="AB7" s="230"/>
      <c r="AC7" s="230"/>
      <c r="AD7" s="230"/>
    </row>
    <row r="8" spans="1:30" s="193" customFormat="1" ht="30" customHeight="1">
      <c r="A8" s="358" t="s">
        <v>927</v>
      </c>
      <c r="B8" s="654">
        <v>265</v>
      </c>
      <c r="C8" s="654">
        <v>495</v>
      </c>
      <c r="D8" s="910">
        <f>SUM(B8:C8)</f>
        <v>760</v>
      </c>
      <c r="E8" s="654">
        <v>0</v>
      </c>
      <c r="F8" s="654">
        <v>0</v>
      </c>
      <c r="G8" s="654">
        <f>SUM(E8:F8)</f>
        <v>0</v>
      </c>
      <c r="H8" s="654">
        <v>0</v>
      </c>
      <c r="I8" s="654">
        <v>0</v>
      </c>
      <c r="J8" s="654">
        <f>SUM(H8:I8)</f>
        <v>0</v>
      </c>
      <c r="K8" s="654">
        <f>SUM(H8,E8,B8)</f>
        <v>265</v>
      </c>
      <c r="L8" s="654">
        <f>SUM(I8,F8,C8)</f>
        <v>495</v>
      </c>
      <c r="M8" s="654">
        <f>SUM(K8:L8)</f>
        <v>760</v>
      </c>
      <c r="N8" s="385" t="s">
        <v>235</v>
      </c>
      <c r="O8" s="385"/>
      <c r="P8" s="647"/>
      <c r="Q8" s="647"/>
      <c r="R8" s="647"/>
      <c r="S8" s="647"/>
      <c r="T8" s="647"/>
      <c r="U8" s="647"/>
      <c r="V8" s="647"/>
      <c r="W8" s="647"/>
      <c r="X8" s="647"/>
      <c r="Y8" s="647"/>
      <c r="Z8" s="647"/>
      <c r="AA8" s="647"/>
      <c r="AB8" s="230"/>
      <c r="AC8" s="230"/>
      <c r="AD8" s="230"/>
    </row>
    <row r="9" spans="1:30" s="193" customFormat="1" ht="30" customHeight="1">
      <c r="A9" s="206" t="s">
        <v>928</v>
      </c>
      <c r="B9" s="910">
        <v>348</v>
      </c>
      <c r="C9" s="910">
        <v>557</v>
      </c>
      <c r="D9" s="910">
        <f>SUM(B9:C9)</f>
        <v>905</v>
      </c>
      <c r="E9" s="910">
        <v>237</v>
      </c>
      <c r="F9" s="910">
        <v>451</v>
      </c>
      <c r="G9" s="910">
        <f>SUM(E9:F9)</f>
        <v>688</v>
      </c>
      <c r="H9" s="910">
        <v>0</v>
      </c>
      <c r="I9" s="910">
        <v>0</v>
      </c>
      <c r="J9" s="910">
        <f>SUM(H9:I9)</f>
        <v>0</v>
      </c>
      <c r="K9" s="910">
        <f>SUM(B9,E9,H9)</f>
        <v>585</v>
      </c>
      <c r="L9" s="910">
        <f>SUM(C9,F9,I9)</f>
        <v>1008</v>
      </c>
      <c r="M9" s="910">
        <f>SUM(K9:L9)</f>
        <v>1593</v>
      </c>
      <c r="N9" s="715" t="s">
        <v>236</v>
      </c>
      <c r="O9" s="715"/>
      <c r="P9" s="647"/>
      <c r="Q9" s="647"/>
      <c r="R9" s="647"/>
      <c r="S9" s="647"/>
      <c r="T9" s="647"/>
      <c r="U9" s="647"/>
      <c r="V9" s="647"/>
      <c r="W9" s="647"/>
      <c r="X9" s="647"/>
      <c r="Y9" s="647"/>
      <c r="Z9" s="647"/>
      <c r="AA9" s="647"/>
      <c r="AB9" s="230"/>
      <c r="AC9" s="230"/>
      <c r="AD9" s="230"/>
    </row>
    <row r="10" spans="1:30" s="193" customFormat="1" ht="30" customHeight="1">
      <c r="A10" s="206" t="s">
        <v>929</v>
      </c>
      <c r="B10" s="910">
        <v>415</v>
      </c>
      <c r="C10" s="910">
        <v>546</v>
      </c>
      <c r="D10" s="910">
        <f t="shared" ref="D10:D14" si="0">SUM(B10:C10)</f>
        <v>961</v>
      </c>
      <c r="E10" s="910">
        <v>334</v>
      </c>
      <c r="F10" s="910">
        <v>537</v>
      </c>
      <c r="G10" s="910">
        <f t="shared" ref="G10:G14" si="1">SUM(E10:F10)</f>
        <v>871</v>
      </c>
      <c r="H10" s="910">
        <v>227</v>
      </c>
      <c r="I10" s="910">
        <v>478</v>
      </c>
      <c r="J10" s="910">
        <f t="shared" ref="J10:J14" si="2">SUM(H10:I10)</f>
        <v>705</v>
      </c>
      <c r="K10" s="910">
        <f t="shared" ref="K10:L14" si="3">SUM(B10,E10,H10)</f>
        <v>976</v>
      </c>
      <c r="L10" s="910">
        <f t="shared" si="3"/>
        <v>1561</v>
      </c>
      <c r="M10" s="910">
        <f t="shared" ref="M10:M14" si="4">SUM(K10:L10)</f>
        <v>2537</v>
      </c>
      <c r="N10" s="715" t="s">
        <v>237</v>
      </c>
      <c r="O10" s="715"/>
      <c r="P10" s="711"/>
      <c r="Q10" s="711"/>
      <c r="R10" s="711"/>
      <c r="S10" s="711"/>
      <c r="T10" s="711"/>
      <c r="U10" s="711"/>
      <c r="V10" s="711"/>
      <c r="W10" s="711"/>
      <c r="X10" s="711"/>
      <c r="Y10" s="711"/>
      <c r="Z10" s="711"/>
      <c r="AA10" s="711"/>
      <c r="AB10" s="230"/>
      <c r="AC10" s="230"/>
      <c r="AD10" s="230"/>
    </row>
    <row r="11" spans="1:30" s="193" customFormat="1" ht="30" customHeight="1">
      <c r="A11" s="206" t="s">
        <v>930</v>
      </c>
      <c r="B11" s="910">
        <v>319</v>
      </c>
      <c r="C11" s="910">
        <v>398</v>
      </c>
      <c r="D11" s="910">
        <f t="shared" si="0"/>
        <v>717</v>
      </c>
      <c r="E11" s="910">
        <v>350</v>
      </c>
      <c r="F11" s="910">
        <v>517</v>
      </c>
      <c r="G11" s="910">
        <f t="shared" si="1"/>
        <v>867</v>
      </c>
      <c r="H11" s="910">
        <v>282</v>
      </c>
      <c r="I11" s="910">
        <v>473</v>
      </c>
      <c r="J11" s="910">
        <f t="shared" si="2"/>
        <v>755</v>
      </c>
      <c r="K11" s="910">
        <f t="shared" si="3"/>
        <v>951</v>
      </c>
      <c r="L11" s="910">
        <f t="shared" si="3"/>
        <v>1388</v>
      </c>
      <c r="M11" s="910">
        <f t="shared" si="4"/>
        <v>2339</v>
      </c>
      <c r="N11" s="715" t="s">
        <v>238</v>
      </c>
      <c r="O11" s="715"/>
      <c r="P11" s="711"/>
      <c r="Q11" s="711"/>
      <c r="R11" s="711"/>
      <c r="S11" s="711"/>
      <c r="T11" s="711"/>
      <c r="U11" s="711"/>
      <c r="V11" s="711"/>
      <c r="W11" s="711"/>
      <c r="X11" s="711"/>
      <c r="Y11" s="711"/>
      <c r="Z11" s="711"/>
      <c r="AA11" s="711"/>
      <c r="AB11" s="230"/>
      <c r="AC11" s="230"/>
      <c r="AD11" s="230"/>
    </row>
    <row r="12" spans="1:30" s="193" customFormat="1" ht="30" customHeight="1">
      <c r="A12" s="206" t="s">
        <v>931</v>
      </c>
      <c r="B12" s="910">
        <v>255</v>
      </c>
      <c r="C12" s="910">
        <v>405</v>
      </c>
      <c r="D12" s="910">
        <f t="shared" si="0"/>
        <v>660</v>
      </c>
      <c r="E12" s="910">
        <v>270</v>
      </c>
      <c r="F12" s="910">
        <v>410</v>
      </c>
      <c r="G12" s="910">
        <f t="shared" si="1"/>
        <v>680</v>
      </c>
      <c r="H12" s="910">
        <v>328</v>
      </c>
      <c r="I12" s="910">
        <v>390</v>
      </c>
      <c r="J12" s="910">
        <f t="shared" si="2"/>
        <v>718</v>
      </c>
      <c r="K12" s="910">
        <f t="shared" si="3"/>
        <v>853</v>
      </c>
      <c r="L12" s="910">
        <f t="shared" si="3"/>
        <v>1205</v>
      </c>
      <c r="M12" s="910">
        <f t="shared" si="4"/>
        <v>2058</v>
      </c>
      <c r="N12" s="715" t="s">
        <v>239</v>
      </c>
      <c r="O12" s="715"/>
      <c r="P12" s="711"/>
      <c r="Q12" s="1085"/>
      <c r="R12" s="1085"/>
      <c r="S12" s="1085"/>
      <c r="T12" s="711"/>
      <c r="U12" s="711"/>
      <c r="V12" s="711"/>
      <c r="W12" s="711"/>
      <c r="X12" s="711"/>
      <c r="Y12" s="711"/>
      <c r="Z12" s="711"/>
      <c r="AA12" s="711"/>
      <c r="AB12" s="230"/>
      <c r="AC12" s="230"/>
      <c r="AD12" s="230"/>
    </row>
    <row r="13" spans="1:30" s="193" customFormat="1" ht="30" customHeight="1">
      <c r="A13" s="206" t="s">
        <v>932</v>
      </c>
      <c r="B13" s="910">
        <v>0</v>
      </c>
      <c r="C13" s="910">
        <v>0</v>
      </c>
      <c r="D13" s="910">
        <f t="shared" si="0"/>
        <v>0</v>
      </c>
      <c r="E13" s="910">
        <v>224</v>
      </c>
      <c r="F13" s="910">
        <v>335</v>
      </c>
      <c r="G13" s="910">
        <f t="shared" si="1"/>
        <v>559</v>
      </c>
      <c r="H13" s="910">
        <v>313</v>
      </c>
      <c r="I13" s="910">
        <v>314</v>
      </c>
      <c r="J13" s="910">
        <f t="shared" si="2"/>
        <v>627</v>
      </c>
      <c r="K13" s="910">
        <f t="shared" si="3"/>
        <v>537</v>
      </c>
      <c r="L13" s="910">
        <f t="shared" si="3"/>
        <v>649</v>
      </c>
      <c r="M13" s="910">
        <f t="shared" si="4"/>
        <v>1186</v>
      </c>
      <c r="N13" s="715" t="s">
        <v>241</v>
      </c>
      <c r="O13" s="715"/>
      <c r="P13" s="711"/>
      <c r="Q13" s="711"/>
      <c r="R13" s="711"/>
      <c r="S13" s="711"/>
      <c r="T13" s="711"/>
      <c r="U13" s="711"/>
      <c r="V13" s="711"/>
      <c r="W13" s="711"/>
      <c r="X13" s="711"/>
      <c r="Y13" s="711"/>
      <c r="Z13" s="711"/>
      <c r="AA13" s="711"/>
      <c r="AB13" s="230"/>
      <c r="AC13" s="230"/>
      <c r="AD13" s="230"/>
    </row>
    <row r="14" spans="1:30" s="193" customFormat="1" ht="30" customHeight="1" thickBot="1">
      <c r="A14" s="358" t="s">
        <v>933</v>
      </c>
      <c r="B14" s="910">
        <v>0</v>
      </c>
      <c r="C14" s="910">
        <v>0</v>
      </c>
      <c r="D14" s="910">
        <f t="shared" si="0"/>
        <v>0</v>
      </c>
      <c r="E14" s="654">
        <v>0</v>
      </c>
      <c r="F14" s="654">
        <v>0</v>
      </c>
      <c r="G14" s="654">
        <f t="shared" si="1"/>
        <v>0</v>
      </c>
      <c r="H14" s="654">
        <v>344</v>
      </c>
      <c r="I14" s="654">
        <v>331</v>
      </c>
      <c r="J14" s="910">
        <f t="shared" si="2"/>
        <v>675</v>
      </c>
      <c r="K14" s="910">
        <f t="shared" si="3"/>
        <v>344</v>
      </c>
      <c r="L14" s="910">
        <f t="shared" si="3"/>
        <v>331</v>
      </c>
      <c r="M14" s="910">
        <f t="shared" si="4"/>
        <v>675</v>
      </c>
      <c r="N14" s="385" t="s">
        <v>240</v>
      </c>
      <c r="O14" s="385"/>
      <c r="P14" s="711"/>
      <c r="Q14" s="711"/>
      <c r="R14" s="711"/>
      <c r="S14" s="711"/>
      <c r="T14" s="711"/>
      <c r="U14" s="711"/>
      <c r="V14" s="711"/>
      <c r="W14" s="711"/>
      <c r="X14" s="711"/>
      <c r="Y14" s="711"/>
      <c r="Z14" s="711"/>
      <c r="AA14" s="711"/>
      <c r="AB14" s="230"/>
      <c r="AC14" s="230"/>
      <c r="AD14" s="230"/>
    </row>
    <row r="15" spans="1:30" s="193" customFormat="1" ht="30" customHeight="1" thickBot="1">
      <c r="A15" s="61" t="s">
        <v>17</v>
      </c>
      <c r="B15" s="957">
        <f>SUM(B8:B14)</f>
        <v>1602</v>
      </c>
      <c r="C15" s="957">
        <f t="shared" ref="C15:M15" si="5">SUM(C8:C14)</f>
        <v>2401</v>
      </c>
      <c r="D15" s="957">
        <f t="shared" si="5"/>
        <v>4003</v>
      </c>
      <c r="E15" s="957">
        <f t="shared" si="5"/>
        <v>1415</v>
      </c>
      <c r="F15" s="957">
        <f t="shared" si="5"/>
        <v>2250</v>
      </c>
      <c r="G15" s="957">
        <f t="shared" si="5"/>
        <v>3665</v>
      </c>
      <c r="H15" s="957">
        <f t="shared" si="5"/>
        <v>1494</v>
      </c>
      <c r="I15" s="957">
        <f t="shared" si="5"/>
        <v>1986</v>
      </c>
      <c r="J15" s="957">
        <f t="shared" si="5"/>
        <v>3480</v>
      </c>
      <c r="K15" s="957">
        <f t="shared" si="5"/>
        <v>4511</v>
      </c>
      <c r="L15" s="957">
        <f t="shared" si="5"/>
        <v>6637</v>
      </c>
      <c r="M15" s="957">
        <f t="shared" si="5"/>
        <v>11148</v>
      </c>
      <c r="N15" s="720" t="s">
        <v>201</v>
      </c>
      <c r="O15" s="720"/>
      <c r="P15" s="711"/>
      <c r="Q15" s="711"/>
      <c r="R15" s="711"/>
      <c r="S15" s="711"/>
      <c r="T15" s="711"/>
      <c r="U15" s="711"/>
      <c r="V15" s="711"/>
      <c r="W15" s="711"/>
      <c r="X15" s="711"/>
      <c r="Y15" s="711"/>
      <c r="Z15" s="711"/>
      <c r="AA15" s="711"/>
      <c r="AB15" s="230"/>
      <c r="AC15" s="230"/>
      <c r="AD15" s="230"/>
    </row>
    <row r="16" spans="1:30" s="193" customFormat="1" ht="13.5" thickTop="1">
      <c r="B16" s="1086"/>
      <c r="C16" s="1086"/>
      <c r="D16" s="1086"/>
      <c r="E16" s="1086"/>
      <c r="F16" s="1086"/>
      <c r="G16" s="1086"/>
      <c r="H16" s="1086"/>
      <c r="I16" s="1086"/>
      <c r="J16" s="1086"/>
      <c r="K16" s="1086"/>
    </row>
    <row r="17" spans="2:13" s="193" customFormat="1">
      <c r="B17" s="1086"/>
      <c r="C17" s="1086"/>
      <c r="D17" s="1086"/>
      <c r="E17" s="1086"/>
      <c r="F17" s="1086"/>
      <c r="G17" s="1086"/>
      <c r="H17" s="1086"/>
      <c r="I17" s="1086"/>
      <c r="J17" s="1086"/>
      <c r="K17" s="1086"/>
    </row>
    <row r="18" spans="2:13" s="193" customFormat="1">
      <c r="B18" s="1086"/>
      <c r="C18" s="1086"/>
      <c r="D18" s="1086"/>
      <c r="E18" s="1086"/>
      <c r="F18" s="1086"/>
      <c r="G18" s="1086"/>
      <c r="H18" s="1086"/>
      <c r="I18" s="1086"/>
      <c r="J18" s="1086"/>
      <c r="K18" s="1086"/>
    </row>
    <row r="19" spans="2:13" s="193" customFormat="1">
      <c r="B19" s="1086"/>
      <c r="C19" s="1086"/>
      <c r="D19" s="1086"/>
      <c r="E19" s="1086"/>
      <c r="F19" s="1086"/>
      <c r="G19" s="1086"/>
      <c r="H19" s="1086"/>
      <c r="I19" s="1086"/>
      <c r="J19" s="1086"/>
      <c r="K19" s="1086"/>
    </row>
    <row r="20" spans="2:13" s="193" customFormat="1">
      <c r="B20" s="1086"/>
      <c r="C20" s="1086"/>
      <c r="D20" s="1086"/>
      <c r="E20" s="1086"/>
      <c r="F20" s="1086"/>
      <c r="G20" s="1086"/>
      <c r="H20" s="1086"/>
      <c r="I20" s="1086"/>
      <c r="J20" s="1086"/>
      <c r="K20" s="1086"/>
    </row>
    <row r="21" spans="2:13" s="193" customFormat="1">
      <c r="B21" s="1086"/>
      <c r="C21" s="1086"/>
      <c r="D21" s="1086"/>
      <c r="E21" s="1086"/>
      <c r="F21" s="1086"/>
      <c r="G21" s="1086"/>
      <c r="H21" s="1086"/>
      <c r="I21" s="1086"/>
      <c r="J21" s="1086"/>
      <c r="K21" s="1086"/>
      <c r="L21" s="1086"/>
      <c r="M21" s="1086"/>
    </row>
    <row r="22" spans="2:13" s="193" customFormat="1">
      <c r="B22" s="1086"/>
      <c r="C22" s="1086"/>
      <c r="D22" s="1086"/>
      <c r="E22" s="1086"/>
      <c r="F22" s="1086"/>
      <c r="G22" s="1086"/>
      <c r="H22" s="1086"/>
      <c r="I22" s="1086"/>
      <c r="J22" s="1086"/>
      <c r="K22" s="1086"/>
    </row>
  </sheetData>
  <mergeCells count="21">
    <mergeCell ref="N11:O11"/>
    <mergeCell ref="N12:O12"/>
    <mergeCell ref="N13:O13"/>
    <mergeCell ref="N14:O14"/>
    <mergeCell ref="N15:O15"/>
    <mergeCell ref="E5:G5"/>
    <mergeCell ref="H5:J5"/>
    <mergeCell ref="K5:M5"/>
    <mergeCell ref="N8:O8"/>
    <mergeCell ref="N9:O9"/>
    <mergeCell ref="N10:O10"/>
    <mergeCell ref="A1:O1"/>
    <mergeCell ref="A2:O2"/>
    <mergeCell ref="M3:O3"/>
    <mergeCell ref="A4:A7"/>
    <mergeCell ref="B4:D4"/>
    <mergeCell ref="E4:G4"/>
    <mergeCell ref="H4:J4"/>
    <mergeCell ref="K4:M4"/>
    <mergeCell ref="N4:O7"/>
    <mergeCell ref="B5:D5"/>
  </mergeCells>
  <printOptions horizontalCentered="1"/>
  <pageMargins left="1" right="1" top="1.5" bottom="1" header="1.5" footer="1"/>
  <pageSetup paperSize="9" scale="75" firstPageNumber="110" orientation="landscape" useFirstPageNumber="1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N138"/>
  <sheetViews>
    <sheetView rightToLeft="1" view="pageBreakPreview" topLeftCell="A58" zoomScale="85" zoomScaleNormal="75" zoomScaleSheetLayoutView="85" workbookViewId="0">
      <selection activeCell="C17" sqref="C17"/>
    </sheetView>
  </sheetViews>
  <sheetFormatPr defaultRowHeight="12.75"/>
  <cols>
    <col min="1" max="1" width="7.42578125" style="193" customWidth="1"/>
    <col min="2" max="2" width="10" style="193" customWidth="1"/>
    <col min="3" max="14" width="10.140625" style="193" customWidth="1"/>
    <col min="15" max="15" width="16.28515625" style="193" customWidth="1"/>
    <col min="16" max="16" width="8.42578125" style="193" customWidth="1"/>
    <col min="17" max="16384" width="9.140625" style="193"/>
  </cols>
  <sheetData>
    <row r="1" spans="1:40" ht="21" customHeight="1">
      <c r="A1" s="586" t="s">
        <v>934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  <c r="N1" s="586"/>
      <c r="O1" s="586"/>
      <c r="P1" s="586"/>
      <c r="S1" s="701"/>
      <c r="T1" s="711"/>
      <c r="U1" s="701"/>
      <c r="V1" s="701"/>
      <c r="W1" s="701"/>
      <c r="X1" s="701"/>
      <c r="Y1" s="701"/>
      <c r="Z1" s="701"/>
      <c r="AA1" s="701"/>
      <c r="AB1" s="701"/>
      <c r="AC1" s="701"/>
      <c r="AD1" s="701"/>
      <c r="AE1" s="701"/>
      <c r="AF1" s="701"/>
      <c r="AG1" s="230"/>
      <c r="AH1" s="230"/>
      <c r="AI1" s="230"/>
      <c r="AJ1" s="230"/>
      <c r="AK1" s="230"/>
      <c r="AL1" s="230"/>
      <c r="AM1" s="230"/>
      <c r="AN1" s="230"/>
    </row>
    <row r="2" spans="1:40" ht="33" customHeight="1">
      <c r="A2" s="586" t="s">
        <v>935</v>
      </c>
      <c r="B2" s="586"/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86"/>
      <c r="P2" s="586"/>
      <c r="S2" s="701"/>
      <c r="T2" s="711"/>
      <c r="U2" s="701"/>
      <c r="V2" s="701"/>
      <c r="W2" s="701"/>
      <c r="X2" s="701"/>
      <c r="Y2" s="701"/>
      <c r="Z2" s="701"/>
      <c r="AA2" s="701"/>
      <c r="AB2" s="701"/>
      <c r="AC2" s="701"/>
      <c r="AD2" s="701"/>
      <c r="AE2" s="701"/>
      <c r="AF2" s="701"/>
      <c r="AG2" s="230"/>
      <c r="AH2" s="230"/>
      <c r="AI2" s="230"/>
      <c r="AJ2" s="230"/>
      <c r="AK2" s="230"/>
      <c r="AL2" s="230"/>
      <c r="AM2" s="230"/>
      <c r="AN2" s="230"/>
    </row>
    <row r="3" spans="1:40" ht="19.5" customHeight="1" thickBot="1">
      <c r="A3" s="1043" t="s">
        <v>936</v>
      </c>
      <c r="B3" s="1043"/>
      <c r="C3" s="255"/>
      <c r="D3" s="255"/>
      <c r="E3" s="255"/>
      <c r="F3" s="255"/>
      <c r="G3" s="255"/>
      <c r="H3" s="255"/>
      <c r="I3" s="255"/>
      <c r="J3" s="255"/>
      <c r="K3" s="255"/>
      <c r="L3" s="255"/>
      <c r="M3" s="255"/>
      <c r="N3" s="255"/>
      <c r="O3" s="722" t="s">
        <v>937</v>
      </c>
      <c r="P3" s="722"/>
      <c r="S3" s="711"/>
      <c r="T3" s="711"/>
      <c r="U3" s="711"/>
      <c r="V3" s="711"/>
      <c r="W3" s="711"/>
      <c r="X3" s="711"/>
      <c r="Y3" s="711"/>
      <c r="Z3" s="711"/>
      <c r="AA3" s="711"/>
      <c r="AB3" s="711"/>
      <c r="AC3" s="711"/>
      <c r="AD3" s="711"/>
      <c r="AE3" s="711"/>
      <c r="AF3" s="711"/>
      <c r="AG3" s="230"/>
      <c r="AH3" s="230"/>
      <c r="AI3" s="230"/>
      <c r="AJ3" s="230"/>
      <c r="AK3" s="230"/>
      <c r="AL3" s="230"/>
      <c r="AM3" s="230"/>
      <c r="AN3" s="230"/>
    </row>
    <row r="4" spans="1:40" s="893" customFormat="1" ht="18" customHeight="1" thickTop="1">
      <c r="A4" s="389" t="s">
        <v>938</v>
      </c>
      <c r="B4" s="389"/>
      <c r="C4" s="389"/>
      <c r="D4" s="389"/>
      <c r="E4" s="389"/>
      <c r="F4" s="389"/>
      <c r="G4" s="389"/>
      <c r="H4" s="389"/>
      <c r="I4" s="389"/>
      <c r="J4" s="389"/>
      <c r="K4" s="389"/>
      <c r="L4" s="389"/>
      <c r="M4" s="389"/>
      <c r="N4" s="389"/>
      <c r="O4" s="389"/>
      <c r="P4" s="389"/>
      <c r="S4" s="711"/>
      <c r="T4" s="711"/>
      <c r="U4" s="711"/>
      <c r="V4" s="711"/>
      <c r="W4" s="711"/>
      <c r="X4" s="711"/>
      <c r="Y4" s="711"/>
      <c r="Z4" s="711"/>
      <c r="AA4" s="711"/>
      <c r="AB4" s="711"/>
      <c r="AC4" s="711"/>
      <c r="AD4" s="711"/>
      <c r="AE4" s="711"/>
      <c r="AF4" s="711"/>
      <c r="AG4" s="923"/>
      <c r="AH4" s="923"/>
      <c r="AI4" s="923"/>
      <c r="AJ4" s="923"/>
      <c r="AK4" s="923"/>
      <c r="AL4" s="923"/>
      <c r="AM4" s="923"/>
      <c r="AN4" s="923"/>
    </row>
    <row r="5" spans="1:40" s="893" customFormat="1" ht="18" customHeight="1">
      <c r="A5" s="390" t="s">
        <v>243</v>
      </c>
      <c r="B5" s="390"/>
      <c r="C5" s="390"/>
      <c r="D5" s="390"/>
      <c r="E5" s="390"/>
      <c r="F5" s="390"/>
      <c r="G5" s="390"/>
      <c r="H5" s="390"/>
      <c r="I5" s="390"/>
      <c r="J5" s="390"/>
      <c r="K5" s="390"/>
      <c r="L5" s="390"/>
      <c r="M5" s="390"/>
      <c r="N5" s="390"/>
      <c r="O5" s="390"/>
      <c r="P5" s="390"/>
      <c r="S5" s="711"/>
      <c r="T5" s="711"/>
      <c r="U5" s="711"/>
      <c r="V5" s="711"/>
      <c r="W5" s="711"/>
      <c r="X5" s="711"/>
      <c r="Y5" s="711"/>
      <c r="Z5" s="711"/>
      <c r="AA5" s="711"/>
      <c r="AB5" s="711"/>
      <c r="AC5" s="711"/>
      <c r="AD5" s="711"/>
      <c r="AE5" s="711"/>
      <c r="AF5" s="711"/>
      <c r="AG5" s="923"/>
      <c r="AH5" s="923"/>
      <c r="AI5" s="923"/>
      <c r="AJ5" s="923"/>
      <c r="AK5" s="923"/>
      <c r="AL5" s="923"/>
      <c r="AM5" s="923"/>
      <c r="AN5" s="923"/>
    </row>
    <row r="6" spans="1:40" s="893" customFormat="1" ht="18" customHeight="1">
      <c r="A6" s="390" t="s">
        <v>84</v>
      </c>
      <c r="B6" s="390"/>
      <c r="C6" s="390" t="s">
        <v>28</v>
      </c>
      <c r="D6" s="390"/>
      <c r="E6" s="390"/>
      <c r="F6" s="390" t="s">
        <v>29</v>
      </c>
      <c r="G6" s="390"/>
      <c r="H6" s="390"/>
      <c r="I6" s="390" t="s">
        <v>30</v>
      </c>
      <c r="J6" s="390"/>
      <c r="K6" s="390"/>
      <c r="L6" s="390" t="s">
        <v>31</v>
      </c>
      <c r="M6" s="390"/>
      <c r="N6" s="390"/>
      <c r="O6" s="390" t="s">
        <v>206</v>
      </c>
      <c r="P6" s="390"/>
      <c r="S6" s="1088"/>
      <c r="T6" s="1088"/>
      <c r="U6" s="767"/>
      <c r="V6" s="767"/>
      <c r="W6" s="767"/>
      <c r="X6" s="767"/>
      <c r="Y6" s="767"/>
      <c r="Z6" s="767"/>
      <c r="AA6" s="767"/>
      <c r="AB6" s="767"/>
      <c r="AC6" s="767"/>
      <c r="AD6" s="767"/>
      <c r="AE6" s="767"/>
      <c r="AF6" s="767"/>
      <c r="AG6" s="923"/>
      <c r="AH6" s="923"/>
      <c r="AI6" s="923"/>
      <c r="AJ6" s="923"/>
      <c r="AK6" s="923"/>
      <c r="AL6" s="923"/>
      <c r="AM6" s="923"/>
      <c r="AN6" s="923"/>
    </row>
    <row r="7" spans="1:40" s="893" customFormat="1" ht="18" customHeight="1">
      <c r="A7" s="390"/>
      <c r="B7" s="390"/>
      <c r="C7" s="390" t="s">
        <v>228</v>
      </c>
      <c r="D7" s="390"/>
      <c r="E7" s="390"/>
      <c r="F7" s="390" t="s">
        <v>229</v>
      </c>
      <c r="G7" s="390"/>
      <c r="H7" s="390"/>
      <c r="I7" s="390" t="s">
        <v>230</v>
      </c>
      <c r="J7" s="390"/>
      <c r="K7" s="390"/>
      <c r="L7" s="390" t="s">
        <v>201</v>
      </c>
      <c r="M7" s="390"/>
      <c r="N7" s="390"/>
      <c r="O7" s="390"/>
      <c r="P7" s="390"/>
      <c r="S7" s="1088"/>
      <c r="T7" s="1088"/>
      <c r="U7" s="767"/>
      <c r="V7" s="767"/>
      <c r="W7" s="767"/>
      <c r="X7" s="767"/>
      <c r="Y7" s="767"/>
      <c r="Z7" s="767"/>
      <c r="AA7" s="767"/>
      <c r="AB7" s="767"/>
      <c r="AC7" s="767"/>
      <c r="AD7" s="767"/>
      <c r="AE7" s="767"/>
      <c r="AF7" s="767"/>
      <c r="AG7" s="923"/>
      <c r="AH7" s="923"/>
      <c r="AI7" s="923"/>
      <c r="AJ7" s="923"/>
      <c r="AK7" s="923"/>
      <c r="AL7" s="923"/>
      <c r="AM7" s="923"/>
      <c r="AN7" s="923"/>
    </row>
    <row r="8" spans="1:40" s="893" customFormat="1" ht="17.25" customHeight="1">
      <c r="A8" s="390"/>
      <c r="B8" s="390"/>
      <c r="C8" s="357" t="s">
        <v>5</v>
      </c>
      <c r="D8" s="357" t="s">
        <v>91</v>
      </c>
      <c r="E8" s="357" t="s">
        <v>4</v>
      </c>
      <c r="F8" s="357" t="s">
        <v>5</v>
      </c>
      <c r="G8" s="357" t="s">
        <v>91</v>
      </c>
      <c r="H8" s="357" t="s">
        <v>4</v>
      </c>
      <c r="I8" s="357" t="s">
        <v>5</v>
      </c>
      <c r="J8" s="357" t="s">
        <v>91</v>
      </c>
      <c r="K8" s="357" t="s">
        <v>4</v>
      </c>
      <c r="L8" s="357" t="s">
        <v>5</v>
      </c>
      <c r="M8" s="357" t="s">
        <v>91</v>
      </c>
      <c r="N8" s="357" t="s">
        <v>4</v>
      </c>
      <c r="O8" s="390"/>
      <c r="P8" s="390"/>
      <c r="S8" s="1088"/>
      <c r="T8" s="1088"/>
      <c r="U8" s="1089"/>
      <c r="V8" s="1089"/>
      <c r="W8" s="1089"/>
      <c r="X8" s="1089"/>
      <c r="Y8" s="1089"/>
      <c r="Z8" s="1089"/>
      <c r="AA8" s="1089"/>
      <c r="AB8" s="1089"/>
      <c r="AC8" s="1089"/>
      <c r="AD8" s="1089"/>
      <c r="AE8" s="1089"/>
      <c r="AF8" s="1089"/>
      <c r="AG8" s="923"/>
      <c r="AH8" s="923"/>
      <c r="AI8" s="923"/>
      <c r="AJ8" s="923"/>
      <c r="AK8" s="923"/>
      <c r="AL8" s="923"/>
      <c r="AM8" s="923"/>
      <c r="AN8" s="923"/>
    </row>
    <row r="9" spans="1:40" s="750" customFormat="1" ht="44.25" customHeight="1" thickBot="1">
      <c r="A9" s="391"/>
      <c r="B9" s="391"/>
      <c r="C9" s="817" t="s">
        <v>198</v>
      </c>
      <c r="D9" s="817" t="s">
        <v>233</v>
      </c>
      <c r="E9" s="618" t="s">
        <v>201</v>
      </c>
      <c r="F9" s="817" t="s">
        <v>198</v>
      </c>
      <c r="G9" s="817" t="s">
        <v>233</v>
      </c>
      <c r="H9" s="618" t="s">
        <v>201</v>
      </c>
      <c r="I9" s="817" t="s">
        <v>198</v>
      </c>
      <c r="J9" s="817" t="s">
        <v>233</v>
      </c>
      <c r="K9" s="618" t="s">
        <v>201</v>
      </c>
      <c r="L9" s="817" t="s">
        <v>198</v>
      </c>
      <c r="M9" s="817" t="s">
        <v>233</v>
      </c>
      <c r="N9" s="618" t="s">
        <v>201</v>
      </c>
      <c r="O9" s="391"/>
      <c r="P9" s="391"/>
      <c r="S9" s="1090"/>
      <c r="T9" s="1090"/>
      <c r="U9" s="1091"/>
      <c r="V9" s="1091"/>
      <c r="W9" s="1091"/>
      <c r="X9" s="1091"/>
      <c r="Y9" s="1091"/>
      <c r="Z9" s="1091"/>
      <c r="AA9" s="1091"/>
      <c r="AB9" s="1091"/>
      <c r="AC9" s="1091"/>
      <c r="AD9" s="1091"/>
      <c r="AE9" s="1091"/>
      <c r="AF9" s="1091"/>
      <c r="AG9" s="749"/>
      <c r="AH9" s="749"/>
      <c r="AI9" s="749"/>
      <c r="AJ9" s="749"/>
      <c r="AK9" s="749"/>
      <c r="AL9" s="749"/>
      <c r="AM9" s="749"/>
      <c r="AN9" s="749"/>
    </row>
    <row r="10" spans="1:40" ht="15.95" customHeight="1">
      <c r="A10" s="631" t="s">
        <v>382</v>
      </c>
      <c r="B10" s="631"/>
      <c r="C10" s="358">
        <v>2</v>
      </c>
      <c r="D10" s="358">
        <v>5</v>
      </c>
      <c r="E10" s="358">
        <f>SUM(C10:D10)</f>
        <v>7</v>
      </c>
      <c r="F10" s="358">
        <v>0</v>
      </c>
      <c r="G10" s="358">
        <v>0</v>
      </c>
      <c r="H10" s="358">
        <f>SUM(F10:G10)</f>
        <v>0</v>
      </c>
      <c r="I10" s="358">
        <v>8</v>
      </c>
      <c r="J10" s="358">
        <v>1</v>
      </c>
      <c r="K10" s="358">
        <f>SUM(I10:J10)</f>
        <v>9</v>
      </c>
      <c r="L10" s="358">
        <f>SUM(I10,F10,C10)</f>
        <v>10</v>
      </c>
      <c r="M10" s="358">
        <f>SUM(J10,G10,D10)</f>
        <v>6</v>
      </c>
      <c r="N10" s="358">
        <f>SUM(L10:M10)</f>
        <v>16</v>
      </c>
      <c r="O10" s="779" t="s">
        <v>380</v>
      </c>
      <c r="P10" s="779"/>
      <c r="S10" s="358"/>
      <c r="T10" s="358"/>
      <c r="U10" s="358"/>
      <c r="V10" s="358"/>
      <c r="W10" s="358"/>
      <c r="X10" s="358"/>
      <c r="Y10" s="358"/>
      <c r="Z10" s="358"/>
      <c r="AA10" s="358"/>
      <c r="AB10" s="358"/>
      <c r="AC10" s="358"/>
      <c r="AD10" s="358"/>
      <c r="AE10" s="358"/>
      <c r="AF10" s="358"/>
      <c r="AG10" s="230"/>
      <c r="AH10" s="230"/>
      <c r="AI10" s="230"/>
      <c r="AJ10" s="230"/>
      <c r="AK10" s="230"/>
      <c r="AL10" s="230"/>
      <c r="AM10" s="230"/>
      <c r="AN10" s="230"/>
    </row>
    <row r="11" spans="1:40" ht="15.95" customHeight="1">
      <c r="A11" s="624" t="s">
        <v>387</v>
      </c>
      <c r="B11" s="624"/>
      <c r="C11" s="206">
        <v>4</v>
      </c>
      <c r="D11" s="206">
        <v>5</v>
      </c>
      <c r="E11" s="206">
        <f>SUM(C11:D11)</f>
        <v>9</v>
      </c>
      <c r="F11" s="206">
        <v>11</v>
      </c>
      <c r="G11" s="206">
        <v>10</v>
      </c>
      <c r="H11" s="206">
        <f>SUM(F11:G11)</f>
        <v>21</v>
      </c>
      <c r="I11" s="206">
        <v>2</v>
      </c>
      <c r="J11" s="206">
        <v>2</v>
      </c>
      <c r="K11" s="206">
        <f>SUM(I11:J11)</f>
        <v>4</v>
      </c>
      <c r="L11" s="206">
        <f>SUM(I11,F11,C11)</f>
        <v>17</v>
      </c>
      <c r="M11" s="206">
        <f>SUM(J11,G11,D11)</f>
        <v>17</v>
      </c>
      <c r="N11" s="206">
        <f>SUM(L11:M11)</f>
        <v>34</v>
      </c>
      <c r="O11" s="473" t="s">
        <v>207</v>
      </c>
      <c r="P11" s="473"/>
      <c r="S11" s="358"/>
      <c r="T11" s="358"/>
      <c r="U11" s="358"/>
      <c r="V11" s="358"/>
      <c r="W11" s="358"/>
      <c r="X11" s="358"/>
      <c r="Y11" s="358"/>
      <c r="Z11" s="358"/>
      <c r="AA11" s="358"/>
      <c r="AB11" s="358"/>
      <c r="AC11" s="358"/>
      <c r="AD11" s="358"/>
      <c r="AE11" s="358"/>
      <c r="AF11" s="358"/>
      <c r="AG11" s="230"/>
      <c r="AH11" s="230"/>
      <c r="AI11" s="230"/>
      <c r="AJ11" s="230"/>
      <c r="AK11" s="230"/>
      <c r="AL11" s="230"/>
      <c r="AM11" s="230"/>
      <c r="AN11" s="230"/>
    </row>
    <row r="12" spans="1:40" ht="15.95" customHeight="1">
      <c r="A12" s="624" t="s">
        <v>882</v>
      </c>
      <c r="B12" s="624"/>
      <c r="C12" s="206">
        <v>0</v>
      </c>
      <c r="D12" s="206">
        <v>1</v>
      </c>
      <c r="E12" s="206">
        <f t="shared" ref="E12:E29" si="0">SUM(C12:D12)</f>
        <v>1</v>
      </c>
      <c r="F12" s="206">
        <v>0</v>
      </c>
      <c r="G12" s="206">
        <v>1</v>
      </c>
      <c r="H12" s="206">
        <f>SUM(F12:G12)</f>
        <v>1</v>
      </c>
      <c r="I12" s="206">
        <v>1</v>
      </c>
      <c r="J12" s="206">
        <v>5</v>
      </c>
      <c r="K12" s="206">
        <f t="shared" ref="K12:K29" si="1">SUM(I12:J12)</f>
        <v>6</v>
      </c>
      <c r="L12" s="206">
        <f t="shared" ref="L12:M29" si="2">SUM(I12,F12,C12)</f>
        <v>1</v>
      </c>
      <c r="M12" s="206">
        <f t="shared" si="2"/>
        <v>7</v>
      </c>
      <c r="N12" s="206">
        <f t="shared" ref="N12:N29" si="3">SUM(L12:M12)</f>
        <v>8</v>
      </c>
      <c r="O12" s="473" t="s">
        <v>208</v>
      </c>
      <c r="P12" s="473"/>
      <c r="S12" s="358"/>
      <c r="T12" s="358"/>
      <c r="U12" s="358"/>
      <c r="V12" s="358"/>
      <c r="W12" s="358"/>
      <c r="X12" s="358"/>
      <c r="Y12" s="358"/>
      <c r="Z12" s="358"/>
      <c r="AA12" s="358"/>
      <c r="AB12" s="358"/>
      <c r="AC12" s="358"/>
      <c r="AD12" s="358"/>
      <c r="AE12" s="358"/>
      <c r="AF12" s="358"/>
      <c r="AG12" s="230"/>
      <c r="AH12" s="230"/>
      <c r="AI12" s="230"/>
      <c r="AJ12" s="230"/>
      <c r="AK12" s="230"/>
      <c r="AL12" s="230"/>
      <c r="AM12" s="230"/>
      <c r="AN12" s="230"/>
    </row>
    <row r="13" spans="1:40" ht="15.95" customHeight="1">
      <c r="A13" s="624" t="s">
        <v>883</v>
      </c>
      <c r="B13" s="624"/>
      <c r="C13" s="206">
        <v>2</v>
      </c>
      <c r="D13" s="206">
        <v>4</v>
      </c>
      <c r="E13" s="206">
        <f t="shared" si="0"/>
        <v>6</v>
      </c>
      <c r="F13" s="206">
        <v>7</v>
      </c>
      <c r="G13" s="206">
        <v>2</v>
      </c>
      <c r="H13" s="206">
        <f>SUM(F13:G13)</f>
        <v>9</v>
      </c>
      <c r="I13" s="206">
        <v>2</v>
      </c>
      <c r="J13" s="206">
        <v>4</v>
      </c>
      <c r="K13" s="206">
        <f t="shared" si="1"/>
        <v>6</v>
      </c>
      <c r="L13" s="206">
        <f t="shared" si="2"/>
        <v>11</v>
      </c>
      <c r="M13" s="206">
        <f t="shared" si="2"/>
        <v>10</v>
      </c>
      <c r="N13" s="206">
        <f t="shared" si="3"/>
        <v>21</v>
      </c>
      <c r="O13" s="473" t="s">
        <v>209</v>
      </c>
      <c r="P13" s="473"/>
      <c r="S13" s="358"/>
      <c r="T13" s="358"/>
      <c r="U13" s="358"/>
      <c r="V13" s="358"/>
      <c r="W13" s="358"/>
      <c r="X13" s="358"/>
      <c r="Y13" s="358"/>
      <c r="Z13" s="358"/>
      <c r="AA13" s="358"/>
      <c r="AB13" s="358"/>
      <c r="AC13" s="358"/>
      <c r="AD13" s="358"/>
      <c r="AE13" s="358"/>
      <c r="AF13" s="358"/>
      <c r="AG13" s="230"/>
      <c r="AH13" s="230"/>
      <c r="AI13" s="230"/>
      <c r="AJ13" s="230"/>
      <c r="AK13" s="230"/>
      <c r="AL13" s="230"/>
      <c r="AM13" s="230"/>
      <c r="AN13" s="230"/>
    </row>
    <row r="14" spans="1:40" ht="15.95" customHeight="1">
      <c r="A14" s="627" t="s">
        <v>8</v>
      </c>
      <c r="B14" s="778" t="s">
        <v>69</v>
      </c>
      <c r="C14" s="206">
        <v>3</v>
      </c>
      <c r="D14" s="206">
        <v>5</v>
      </c>
      <c r="E14" s="206">
        <f t="shared" si="0"/>
        <v>8</v>
      </c>
      <c r="F14" s="206">
        <v>2</v>
      </c>
      <c r="G14" s="206">
        <v>3</v>
      </c>
      <c r="H14" s="206">
        <f t="shared" ref="H14:H29" si="4">SUM(F14:G14)</f>
        <v>5</v>
      </c>
      <c r="I14" s="206">
        <v>5</v>
      </c>
      <c r="J14" s="206">
        <v>4</v>
      </c>
      <c r="K14" s="206">
        <f t="shared" si="1"/>
        <v>9</v>
      </c>
      <c r="L14" s="206">
        <f t="shared" si="2"/>
        <v>10</v>
      </c>
      <c r="M14" s="206">
        <f t="shared" si="2"/>
        <v>12</v>
      </c>
      <c r="N14" s="206">
        <f t="shared" si="3"/>
        <v>22</v>
      </c>
      <c r="O14" s="901" t="s">
        <v>210</v>
      </c>
      <c r="P14" s="476" t="s">
        <v>211</v>
      </c>
      <c r="S14" s="358"/>
      <c r="T14" s="358"/>
      <c r="U14" s="358"/>
      <c r="V14" s="358"/>
      <c r="W14" s="358"/>
      <c r="X14" s="358"/>
      <c r="Y14" s="358"/>
      <c r="Z14" s="358"/>
      <c r="AA14" s="358"/>
      <c r="AB14" s="358"/>
      <c r="AC14" s="358"/>
      <c r="AD14" s="358"/>
      <c r="AE14" s="358"/>
      <c r="AF14" s="358"/>
      <c r="AG14" s="230"/>
      <c r="AH14" s="230"/>
      <c r="AI14" s="230"/>
      <c r="AJ14" s="230"/>
      <c r="AK14" s="230"/>
      <c r="AL14" s="230"/>
      <c r="AM14" s="230"/>
      <c r="AN14" s="230"/>
    </row>
    <row r="15" spans="1:40" ht="15.95" customHeight="1">
      <c r="A15" s="628"/>
      <c r="B15" s="778" t="s">
        <v>73</v>
      </c>
      <c r="C15" s="206">
        <v>6</v>
      </c>
      <c r="D15" s="206">
        <v>12</v>
      </c>
      <c r="E15" s="206">
        <f t="shared" si="0"/>
        <v>18</v>
      </c>
      <c r="F15" s="206">
        <v>6</v>
      </c>
      <c r="G15" s="206">
        <v>4</v>
      </c>
      <c r="H15" s="206">
        <f t="shared" si="4"/>
        <v>10</v>
      </c>
      <c r="I15" s="206">
        <v>5</v>
      </c>
      <c r="J15" s="206">
        <v>4</v>
      </c>
      <c r="K15" s="206">
        <f t="shared" si="1"/>
        <v>9</v>
      </c>
      <c r="L15" s="206">
        <f t="shared" si="2"/>
        <v>17</v>
      </c>
      <c r="M15" s="206">
        <f t="shared" si="2"/>
        <v>20</v>
      </c>
      <c r="N15" s="206">
        <f t="shared" si="3"/>
        <v>37</v>
      </c>
      <c r="O15" s="901" t="s">
        <v>212</v>
      </c>
      <c r="P15" s="476"/>
      <c r="S15" s="922"/>
      <c r="T15" s="358"/>
      <c r="U15" s="358"/>
      <c r="V15" s="358"/>
      <c r="W15" s="358"/>
      <c r="X15" s="358"/>
      <c r="Y15" s="358"/>
      <c r="Z15" s="358"/>
      <c r="AA15" s="358"/>
      <c r="AB15" s="358"/>
      <c r="AC15" s="358"/>
      <c r="AD15" s="358"/>
      <c r="AE15" s="358"/>
      <c r="AF15" s="358"/>
      <c r="AG15" s="230"/>
      <c r="AH15" s="230"/>
      <c r="AI15" s="230"/>
      <c r="AJ15" s="230"/>
      <c r="AK15" s="230"/>
      <c r="AL15" s="230"/>
      <c r="AM15" s="230"/>
      <c r="AN15" s="230"/>
    </row>
    <row r="16" spans="1:40" ht="15.95" customHeight="1">
      <c r="A16" s="628"/>
      <c r="B16" s="778" t="s">
        <v>74</v>
      </c>
      <c r="C16" s="206">
        <v>8</v>
      </c>
      <c r="D16" s="206">
        <v>4</v>
      </c>
      <c r="E16" s="206">
        <f t="shared" si="0"/>
        <v>12</v>
      </c>
      <c r="F16" s="206">
        <v>2</v>
      </c>
      <c r="G16" s="206">
        <v>0</v>
      </c>
      <c r="H16" s="206">
        <f t="shared" si="4"/>
        <v>2</v>
      </c>
      <c r="I16" s="206">
        <v>0</v>
      </c>
      <c r="J16" s="206">
        <v>1</v>
      </c>
      <c r="K16" s="206">
        <f t="shared" si="1"/>
        <v>1</v>
      </c>
      <c r="L16" s="206">
        <f t="shared" si="2"/>
        <v>10</v>
      </c>
      <c r="M16" s="206">
        <f t="shared" si="2"/>
        <v>5</v>
      </c>
      <c r="N16" s="206">
        <f t="shared" si="3"/>
        <v>15</v>
      </c>
      <c r="O16" s="901" t="s">
        <v>213</v>
      </c>
      <c r="P16" s="476"/>
      <c r="S16" s="922"/>
      <c r="T16" s="358"/>
      <c r="U16" s="358"/>
      <c r="V16" s="358"/>
      <c r="W16" s="358"/>
      <c r="X16" s="358"/>
      <c r="Y16" s="358"/>
      <c r="Z16" s="358"/>
      <c r="AA16" s="358"/>
      <c r="AB16" s="358"/>
      <c r="AC16" s="358"/>
      <c r="AD16" s="358"/>
      <c r="AE16" s="358"/>
      <c r="AF16" s="358"/>
      <c r="AG16" s="230"/>
      <c r="AH16" s="230"/>
      <c r="AI16" s="230"/>
      <c r="AJ16" s="230"/>
      <c r="AK16" s="230"/>
      <c r="AL16" s="230"/>
      <c r="AM16" s="230"/>
      <c r="AN16" s="230"/>
    </row>
    <row r="17" spans="1:40" ht="15.95" customHeight="1">
      <c r="A17" s="628"/>
      <c r="B17" s="778" t="s">
        <v>72</v>
      </c>
      <c r="C17" s="206">
        <v>30</v>
      </c>
      <c r="D17" s="206">
        <v>0</v>
      </c>
      <c r="E17" s="206">
        <f t="shared" si="0"/>
        <v>30</v>
      </c>
      <c r="F17" s="206">
        <v>2</v>
      </c>
      <c r="G17" s="206">
        <v>5</v>
      </c>
      <c r="H17" s="206">
        <f t="shared" si="4"/>
        <v>7</v>
      </c>
      <c r="I17" s="206">
        <v>12</v>
      </c>
      <c r="J17" s="206">
        <v>1</v>
      </c>
      <c r="K17" s="206">
        <f t="shared" si="1"/>
        <v>13</v>
      </c>
      <c r="L17" s="206">
        <f t="shared" si="2"/>
        <v>44</v>
      </c>
      <c r="M17" s="206">
        <f t="shared" si="2"/>
        <v>6</v>
      </c>
      <c r="N17" s="206">
        <f t="shared" si="3"/>
        <v>50</v>
      </c>
      <c r="O17" s="901" t="s">
        <v>214</v>
      </c>
      <c r="P17" s="476"/>
      <c r="S17" s="922"/>
      <c r="T17" s="358"/>
      <c r="U17" s="358"/>
      <c r="V17" s="358"/>
      <c r="W17" s="358"/>
      <c r="X17" s="358"/>
      <c r="Y17" s="358"/>
      <c r="Z17" s="358"/>
      <c r="AA17" s="358"/>
      <c r="AB17" s="358"/>
      <c r="AC17" s="358"/>
      <c r="AD17" s="358"/>
      <c r="AE17" s="358"/>
      <c r="AF17" s="358"/>
      <c r="AG17" s="230"/>
      <c r="AH17" s="230"/>
      <c r="AI17" s="230"/>
      <c r="AJ17" s="230"/>
      <c r="AK17" s="230"/>
      <c r="AL17" s="230"/>
      <c r="AM17" s="230"/>
      <c r="AN17" s="230"/>
    </row>
    <row r="18" spans="1:40" ht="15.95" customHeight="1">
      <c r="A18" s="628"/>
      <c r="B18" s="778" t="s">
        <v>70</v>
      </c>
      <c r="C18" s="206">
        <v>1</v>
      </c>
      <c r="D18" s="206">
        <v>2</v>
      </c>
      <c r="E18" s="206">
        <f t="shared" si="0"/>
        <v>3</v>
      </c>
      <c r="F18" s="206">
        <v>0</v>
      </c>
      <c r="G18" s="206">
        <v>8</v>
      </c>
      <c r="H18" s="206">
        <f t="shared" si="4"/>
        <v>8</v>
      </c>
      <c r="I18" s="206">
        <v>0</v>
      </c>
      <c r="J18" s="206">
        <v>2</v>
      </c>
      <c r="K18" s="206">
        <f t="shared" si="1"/>
        <v>2</v>
      </c>
      <c r="L18" s="206">
        <f t="shared" si="2"/>
        <v>1</v>
      </c>
      <c r="M18" s="206">
        <f t="shared" si="2"/>
        <v>12</v>
      </c>
      <c r="N18" s="206">
        <f t="shared" si="3"/>
        <v>13</v>
      </c>
      <c r="O18" s="901" t="s">
        <v>215</v>
      </c>
      <c r="P18" s="476"/>
      <c r="S18" s="922"/>
      <c r="T18" s="358"/>
      <c r="U18" s="358"/>
      <c r="V18" s="358"/>
      <c r="W18" s="358"/>
      <c r="X18" s="358"/>
      <c r="Y18" s="358"/>
      <c r="Z18" s="358"/>
      <c r="AA18" s="358"/>
      <c r="AB18" s="358"/>
      <c r="AC18" s="358"/>
      <c r="AD18" s="358"/>
      <c r="AE18" s="358"/>
      <c r="AF18" s="358"/>
      <c r="AG18" s="230"/>
      <c r="AH18" s="230"/>
      <c r="AI18" s="230"/>
      <c r="AJ18" s="230"/>
      <c r="AK18" s="230"/>
      <c r="AL18" s="230"/>
      <c r="AM18" s="230"/>
      <c r="AN18" s="230"/>
    </row>
    <row r="19" spans="1:40" ht="15.95" customHeight="1">
      <c r="A19" s="630"/>
      <c r="B19" s="778" t="s">
        <v>71</v>
      </c>
      <c r="C19" s="206">
        <v>5</v>
      </c>
      <c r="D19" s="206">
        <v>2</v>
      </c>
      <c r="E19" s="206">
        <f t="shared" si="0"/>
        <v>7</v>
      </c>
      <c r="F19" s="206">
        <v>1</v>
      </c>
      <c r="G19" s="206">
        <v>0</v>
      </c>
      <c r="H19" s="206">
        <f t="shared" si="4"/>
        <v>1</v>
      </c>
      <c r="I19" s="206">
        <v>19</v>
      </c>
      <c r="J19" s="206">
        <v>4</v>
      </c>
      <c r="K19" s="206">
        <f t="shared" si="1"/>
        <v>23</v>
      </c>
      <c r="L19" s="206">
        <f t="shared" si="2"/>
        <v>25</v>
      </c>
      <c r="M19" s="206">
        <f t="shared" si="2"/>
        <v>6</v>
      </c>
      <c r="N19" s="206">
        <f t="shared" si="3"/>
        <v>31</v>
      </c>
      <c r="O19" s="901" t="s">
        <v>216</v>
      </c>
      <c r="P19" s="477"/>
      <c r="S19" s="922"/>
      <c r="T19" s="358"/>
      <c r="U19" s="358"/>
      <c r="V19" s="358"/>
      <c r="W19" s="358"/>
      <c r="X19" s="358"/>
      <c r="Y19" s="358"/>
      <c r="Z19" s="358"/>
      <c r="AA19" s="358"/>
      <c r="AB19" s="358"/>
      <c r="AC19" s="358"/>
      <c r="AD19" s="358"/>
      <c r="AE19" s="358"/>
      <c r="AF19" s="358"/>
      <c r="AG19" s="230"/>
      <c r="AH19" s="230"/>
      <c r="AI19" s="230"/>
      <c r="AJ19" s="230"/>
      <c r="AK19" s="230"/>
      <c r="AL19" s="230"/>
      <c r="AM19" s="230"/>
      <c r="AN19" s="230"/>
    </row>
    <row r="20" spans="1:40" ht="15.95" customHeight="1">
      <c r="A20" s="624" t="s">
        <v>884</v>
      </c>
      <c r="B20" s="624"/>
      <c r="C20" s="206">
        <v>0</v>
      </c>
      <c r="D20" s="206">
        <v>0</v>
      </c>
      <c r="E20" s="206">
        <f t="shared" si="0"/>
        <v>0</v>
      </c>
      <c r="F20" s="206">
        <v>0</v>
      </c>
      <c r="G20" s="206">
        <v>0</v>
      </c>
      <c r="H20" s="206">
        <f t="shared" si="4"/>
        <v>0</v>
      </c>
      <c r="I20" s="206">
        <v>1</v>
      </c>
      <c r="J20" s="206">
        <v>3</v>
      </c>
      <c r="K20" s="206">
        <f t="shared" si="1"/>
        <v>4</v>
      </c>
      <c r="L20" s="206">
        <f t="shared" si="2"/>
        <v>1</v>
      </c>
      <c r="M20" s="206">
        <f t="shared" si="2"/>
        <v>3</v>
      </c>
      <c r="N20" s="206">
        <f t="shared" si="3"/>
        <v>4</v>
      </c>
      <c r="O20" s="473" t="s">
        <v>217</v>
      </c>
      <c r="P20" s="473"/>
      <c r="S20" s="922"/>
      <c r="T20" s="358"/>
      <c r="U20" s="358"/>
      <c r="V20" s="358"/>
      <c r="W20" s="358"/>
      <c r="X20" s="358"/>
      <c r="Y20" s="358"/>
      <c r="Z20" s="358"/>
      <c r="AA20" s="358"/>
      <c r="AB20" s="358"/>
      <c r="AC20" s="358"/>
      <c r="AD20" s="358"/>
      <c r="AE20" s="358"/>
      <c r="AF20" s="358"/>
      <c r="AG20" s="230"/>
      <c r="AH20" s="230"/>
      <c r="AI20" s="230"/>
      <c r="AJ20" s="230"/>
      <c r="AK20" s="230"/>
      <c r="AL20" s="230"/>
      <c r="AM20" s="230"/>
      <c r="AN20" s="230"/>
    </row>
    <row r="21" spans="1:40" ht="15.95" customHeight="1">
      <c r="A21" s="624" t="s">
        <v>885</v>
      </c>
      <c r="B21" s="624"/>
      <c r="C21" s="206">
        <v>4</v>
      </c>
      <c r="D21" s="206">
        <v>12</v>
      </c>
      <c r="E21" s="206">
        <f t="shared" si="0"/>
        <v>16</v>
      </c>
      <c r="F21" s="206">
        <v>12</v>
      </c>
      <c r="G21" s="206">
        <v>10</v>
      </c>
      <c r="H21" s="206">
        <f t="shared" si="4"/>
        <v>22</v>
      </c>
      <c r="I21" s="206">
        <v>3</v>
      </c>
      <c r="J21" s="206">
        <v>2</v>
      </c>
      <c r="K21" s="206">
        <f t="shared" si="1"/>
        <v>5</v>
      </c>
      <c r="L21" s="206">
        <f t="shared" si="2"/>
        <v>19</v>
      </c>
      <c r="M21" s="206">
        <f t="shared" si="2"/>
        <v>24</v>
      </c>
      <c r="N21" s="206">
        <f t="shared" si="3"/>
        <v>43</v>
      </c>
      <c r="O21" s="473" t="s">
        <v>218</v>
      </c>
      <c r="P21" s="473"/>
      <c r="S21" s="358"/>
      <c r="T21" s="358"/>
      <c r="U21" s="358"/>
      <c r="V21" s="358"/>
      <c r="W21" s="358"/>
      <c r="X21" s="358"/>
      <c r="Y21" s="358"/>
      <c r="Z21" s="358"/>
      <c r="AA21" s="358"/>
      <c r="AB21" s="358"/>
      <c r="AC21" s="358"/>
      <c r="AD21" s="358"/>
      <c r="AE21" s="358"/>
      <c r="AF21" s="358"/>
      <c r="AG21" s="230"/>
      <c r="AH21" s="230"/>
      <c r="AI21" s="230"/>
      <c r="AJ21" s="230"/>
      <c r="AK21" s="230"/>
      <c r="AL21" s="230"/>
      <c r="AM21" s="230"/>
      <c r="AN21" s="230"/>
    </row>
    <row r="22" spans="1:40" ht="15.95" customHeight="1">
      <c r="A22" s="624" t="s">
        <v>101</v>
      </c>
      <c r="B22" s="624"/>
      <c r="C22" s="206">
        <v>5</v>
      </c>
      <c r="D22" s="206">
        <v>1</v>
      </c>
      <c r="E22" s="206">
        <f t="shared" si="0"/>
        <v>6</v>
      </c>
      <c r="F22" s="206">
        <v>8</v>
      </c>
      <c r="G22" s="206">
        <v>0</v>
      </c>
      <c r="H22" s="206">
        <f t="shared" si="4"/>
        <v>8</v>
      </c>
      <c r="I22" s="206">
        <v>1</v>
      </c>
      <c r="J22" s="206">
        <v>0</v>
      </c>
      <c r="K22" s="206">
        <f t="shared" si="1"/>
        <v>1</v>
      </c>
      <c r="L22" s="206">
        <f t="shared" si="2"/>
        <v>14</v>
      </c>
      <c r="M22" s="206">
        <f t="shared" si="2"/>
        <v>1</v>
      </c>
      <c r="N22" s="206">
        <f t="shared" si="3"/>
        <v>15</v>
      </c>
      <c r="O22" s="473" t="s">
        <v>219</v>
      </c>
      <c r="P22" s="473"/>
      <c r="S22" s="358"/>
      <c r="T22" s="358"/>
      <c r="U22" s="358"/>
      <c r="V22" s="358"/>
      <c r="W22" s="358"/>
      <c r="X22" s="358"/>
      <c r="Y22" s="358"/>
      <c r="Z22" s="358"/>
      <c r="AA22" s="358"/>
      <c r="AB22" s="358"/>
      <c r="AC22" s="358"/>
      <c r="AD22" s="358"/>
      <c r="AE22" s="358"/>
      <c r="AF22" s="358"/>
      <c r="AG22" s="230"/>
      <c r="AH22" s="230"/>
      <c r="AI22" s="230"/>
      <c r="AJ22" s="230"/>
      <c r="AK22" s="230"/>
      <c r="AL22" s="230"/>
      <c r="AM22" s="230"/>
      <c r="AN22" s="230"/>
    </row>
    <row r="23" spans="1:40" ht="15.95" customHeight="1">
      <c r="A23" s="624" t="s">
        <v>886</v>
      </c>
      <c r="B23" s="624"/>
      <c r="C23" s="206">
        <v>6</v>
      </c>
      <c r="D23" s="206">
        <v>0</v>
      </c>
      <c r="E23" s="206">
        <f t="shared" si="0"/>
        <v>6</v>
      </c>
      <c r="F23" s="206">
        <v>1</v>
      </c>
      <c r="G23" s="206">
        <v>0</v>
      </c>
      <c r="H23" s="206">
        <f t="shared" si="4"/>
        <v>1</v>
      </c>
      <c r="I23" s="206">
        <v>5</v>
      </c>
      <c r="J23" s="206">
        <v>0</v>
      </c>
      <c r="K23" s="206">
        <f t="shared" si="1"/>
        <v>5</v>
      </c>
      <c r="L23" s="206">
        <f t="shared" si="2"/>
        <v>12</v>
      </c>
      <c r="M23" s="206">
        <f t="shared" si="2"/>
        <v>0</v>
      </c>
      <c r="N23" s="206">
        <f t="shared" si="3"/>
        <v>12</v>
      </c>
      <c r="O23" s="473" t="s">
        <v>220</v>
      </c>
      <c r="P23" s="473"/>
      <c r="S23" s="358"/>
      <c r="T23" s="358"/>
      <c r="U23" s="358"/>
      <c r="V23" s="358"/>
      <c r="W23" s="358"/>
      <c r="X23" s="358"/>
      <c r="Y23" s="358"/>
      <c r="Z23" s="358"/>
      <c r="AA23" s="358"/>
      <c r="AB23" s="358"/>
      <c r="AC23" s="358"/>
      <c r="AD23" s="358"/>
      <c r="AE23" s="358"/>
      <c r="AF23" s="358"/>
      <c r="AG23" s="230"/>
      <c r="AH23" s="230"/>
      <c r="AI23" s="230"/>
      <c r="AJ23" s="230"/>
      <c r="AK23" s="230"/>
      <c r="AL23" s="230"/>
      <c r="AM23" s="230"/>
      <c r="AN23" s="230"/>
    </row>
    <row r="24" spans="1:40" ht="15.95" customHeight="1">
      <c r="A24" s="624" t="s">
        <v>409</v>
      </c>
      <c r="B24" s="624"/>
      <c r="C24" s="206">
        <v>1</v>
      </c>
      <c r="D24" s="206">
        <v>0</v>
      </c>
      <c r="E24" s="206">
        <f t="shared" si="0"/>
        <v>1</v>
      </c>
      <c r="F24" s="206">
        <v>0</v>
      </c>
      <c r="G24" s="206">
        <v>0</v>
      </c>
      <c r="H24" s="206">
        <f t="shared" si="4"/>
        <v>0</v>
      </c>
      <c r="I24" s="206">
        <v>3</v>
      </c>
      <c r="J24" s="206">
        <v>0</v>
      </c>
      <c r="K24" s="206">
        <f t="shared" si="1"/>
        <v>3</v>
      </c>
      <c r="L24" s="206">
        <f t="shared" si="2"/>
        <v>4</v>
      </c>
      <c r="M24" s="206">
        <f t="shared" si="2"/>
        <v>0</v>
      </c>
      <c r="N24" s="206">
        <f t="shared" si="3"/>
        <v>4</v>
      </c>
      <c r="O24" s="473" t="s">
        <v>221</v>
      </c>
      <c r="P24" s="473"/>
      <c r="S24" s="358"/>
      <c r="T24" s="358"/>
      <c r="U24" s="358"/>
      <c r="V24" s="358"/>
      <c r="W24" s="358"/>
      <c r="X24" s="358"/>
      <c r="Y24" s="358"/>
      <c r="Z24" s="358"/>
      <c r="AA24" s="358"/>
      <c r="AB24" s="358"/>
      <c r="AC24" s="358"/>
      <c r="AD24" s="358"/>
      <c r="AE24" s="358"/>
      <c r="AF24" s="358"/>
      <c r="AG24" s="230"/>
      <c r="AH24" s="230"/>
      <c r="AI24" s="230"/>
      <c r="AJ24" s="230"/>
      <c r="AK24" s="230"/>
      <c r="AL24" s="230"/>
      <c r="AM24" s="230"/>
      <c r="AN24" s="230"/>
    </row>
    <row r="25" spans="1:40" ht="15.95" customHeight="1">
      <c r="A25" s="624" t="s">
        <v>108</v>
      </c>
      <c r="B25" s="624"/>
      <c r="C25" s="206">
        <v>0</v>
      </c>
      <c r="D25" s="206">
        <v>0</v>
      </c>
      <c r="E25" s="206">
        <f t="shared" si="0"/>
        <v>0</v>
      </c>
      <c r="F25" s="206">
        <v>0</v>
      </c>
      <c r="G25" s="206">
        <v>0</v>
      </c>
      <c r="H25" s="206">
        <f t="shared" si="4"/>
        <v>0</v>
      </c>
      <c r="I25" s="206">
        <v>2</v>
      </c>
      <c r="J25" s="206">
        <v>1</v>
      </c>
      <c r="K25" s="206">
        <f t="shared" si="1"/>
        <v>3</v>
      </c>
      <c r="L25" s="206">
        <f t="shared" si="2"/>
        <v>2</v>
      </c>
      <c r="M25" s="206">
        <f t="shared" si="2"/>
        <v>1</v>
      </c>
      <c r="N25" s="206">
        <f t="shared" si="3"/>
        <v>3</v>
      </c>
      <c r="O25" s="473" t="s">
        <v>222</v>
      </c>
      <c r="P25" s="473"/>
      <c r="S25" s="358"/>
      <c r="T25" s="358"/>
      <c r="U25" s="358"/>
      <c r="V25" s="358"/>
      <c r="W25" s="358"/>
      <c r="X25" s="358"/>
      <c r="Y25" s="358"/>
      <c r="Z25" s="358"/>
      <c r="AA25" s="358"/>
      <c r="AB25" s="358"/>
      <c r="AC25" s="358"/>
      <c r="AD25" s="358"/>
      <c r="AE25" s="358"/>
      <c r="AF25" s="358"/>
      <c r="AG25" s="230"/>
      <c r="AH25" s="230"/>
      <c r="AI25" s="230"/>
      <c r="AJ25" s="230"/>
      <c r="AK25" s="230"/>
      <c r="AL25" s="230"/>
      <c r="AM25" s="230"/>
      <c r="AN25" s="230"/>
    </row>
    <row r="26" spans="1:40" ht="15.95" customHeight="1">
      <c r="A26" s="624" t="s">
        <v>887</v>
      </c>
      <c r="B26" s="624"/>
      <c r="C26" s="206">
        <v>2</v>
      </c>
      <c r="D26" s="206">
        <v>1</v>
      </c>
      <c r="E26" s="206">
        <f t="shared" si="0"/>
        <v>3</v>
      </c>
      <c r="F26" s="206">
        <v>1</v>
      </c>
      <c r="G26" s="206">
        <v>2</v>
      </c>
      <c r="H26" s="206">
        <f t="shared" si="4"/>
        <v>3</v>
      </c>
      <c r="I26" s="206">
        <v>9</v>
      </c>
      <c r="J26" s="206">
        <v>6</v>
      </c>
      <c r="K26" s="206">
        <f t="shared" si="1"/>
        <v>15</v>
      </c>
      <c r="L26" s="206">
        <f t="shared" si="2"/>
        <v>12</v>
      </c>
      <c r="M26" s="206">
        <f t="shared" si="2"/>
        <v>9</v>
      </c>
      <c r="N26" s="206">
        <f t="shared" si="3"/>
        <v>21</v>
      </c>
      <c r="O26" s="473" t="s">
        <v>223</v>
      </c>
      <c r="P26" s="473"/>
      <c r="S26" s="358"/>
      <c r="T26" s="358"/>
      <c r="U26" s="358"/>
      <c r="V26" s="358"/>
      <c r="W26" s="358"/>
      <c r="X26" s="358"/>
      <c r="Y26" s="358"/>
      <c r="Z26" s="358"/>
      <c r="AA26" s="358"/>
      <c r="AB26" s="358"/>
      <c r="AC26" s="358"/>
      <c r="AD26" s="358"/>
      <c r="AE26" s="358"/>
      <c r="AF26" s="358"/>
      <c r="AG26" s="230"/>
      <c r="AH26" s="230"/>
      <c r="AI26" s="230"/>
      <c r="AJ26" s="230"/>
      <c r="AK26" s="230"/>
      <c r="AL26" s="230"/>
      <c r="AM26" s="230"/>
      <c r="AN26" s="230"/>
    </row>
    <row r="27" spans="1:40" ht="15.95" customHeight="1">
      <c r="A27" s="624" t="s">
        <v>888</v>
      </c>
      <c r="B27" s="624"/>
      <c r="C27" s="206">
        <v>0</v>
      </c>
      <c r="D27" s="206">
        <v>2</v>
      </c>
      <c r="E27" s="206">
        <f t="shared" si="0"/>
        <v>2</v>
      </c>
      <c r="F27" s="206">
        <v>0</v>
      </c>
      <c r="G27" s="206">
        <v>2</v>
      </c>
      <c r="H27" s="206">
        <f t="shared" si="4"/>
        <v>2</v>
      </c>
      <c r="I27" s="206">
        <v>2</v>
      </c>
      <c r="J27" s="206">
        <v>0</v>
      </c>
      <c r="K27" s="206">
        <f t="shared" si="1"/>
        <v>2</v>
      </c>
      <c r="L27" s="206">
        <f t="shared" si="2"/>
        <v>2</v>
      </c>
      <c r="M27" s="206">
        <f t="shared" si="2"/>
        <v>4</v>
      </c>
      <c r="N27" s="206">
        <f t="shared" si="3"/>
        <v>6</v>
      </c>
      <c r="O27" s="473" t="s">
        <v>224</v>
      </c>
      <c r="P27" s="473"/>
      <c r="S27" s="358"/>
      <c r="T27" s="358"/>
      <c r="U27" s="358"/>
      <c r="V27" s="358"/>
      <c r="W27" s="358"/>
      <c r="X27" s="358"/>
      <c r="Y27" s="358"/>
      <c r="Z27" s="358"/>
      <c r="AA27" s="358"/>
      <c r="AB27" s="358"/>
      <c r="AC27" s="358"/>
      <c r="AD27" s="358"/>
      <c r="AE27" s="358"/>
      <c r="AF27" s="358"/>
      <c r="AG27" s="230"/>
      <c r="AH27" s="230"/>
      <c r="AI27" s="230"/>
      <c r="AJ27" s="230"/>
      <c r="AK27" s="230"/>
      <c r="AL27" s="230"/>
      <c r="AM27" s="230"/>
      <c r="AN27" s="230"/>
    </row>
    <row r="28" spans="1:40" ht="15.95" customHeight="1">
      <c r="A28" s="624" t="s">
        <v>772</v>
      </c>
      <c r="B28" s="624"/>
      <c r="C28" s="206">
        <v>8</v>
      </c>
      <c r="D28" s="206">
        <v>0</v>
      </c>
      <c r="E28" s="206">
        <f t="shared" si="0"/>
        <v>8</v>
      </c>
      <c r="F28" s="206">
        <v>0</v>
      </c>
      <c r="G28" s="206">
        <v>0</v>
      </c>
      <c r="H28" s="206">
        <f t="shared" si="4"/>
        <v>0</v>
      </c>
      <c r="I28" s="206">
        <v>8</v>
      </c>
      <c r="J28" s="206">
        <v>2</v>
      </c>
      <c r="K28" s="206">
        <f t="shared" si="1"/>
        <v>10</v>
      </c>
      <c r="L28" s="206">
        <f t="shared" si="2"/>
        <v>16</v>
      </c>
      <c r="M28" s="206">
        <f t="shared" si="2"/>
        <v>2</v>
      </c>
      <c r="N28" s="206">
        <f t="shared" si="3"/>
        <v>18</v>
      </c>
      <c r="O28" s="473" t="s">
        <v>225</v>
      </c>
      <c r="P28" s="473"/>
      <c r="S28" s="358"/>
      <c r="T28" s="358"/>
      <c r="U28" s="358"/>
      <c r="V28" s="358"/>
      <c r="W28" s="358"/>
      <c r="X28" s="358"/>
      <c r="Y28" s="358"/>
      <c r="Z28" s="358"/>
      <c r="AA28" s="358"/>
      <c r="AB28" s="358"/>
      <c r="AC28" s="358"/>
      <c r="AD28" s="358"/>
      <c r="AE28" s="358"/>
      <c r="AF28" s="358"/>
      <c r="AG28" s="230"/>
      <c r="AH28" s="230"/>
      <c r="AI28" s="230"/>
      <c r="AJ28" s="230"/>
      <c r="AK28" s="230"/>
      <c r="AL28" s="230"/>
      <c r="AM28" s="230"/>
      <c r="AN28" s="230"/>
    </row>
    <row r="29" spans="1:40" ht="15.95" customHeight="1" thickBot="1">
      <c r="A29" s="631" t="s">
        <v>773</v>
      </c>
      <c r="B29" s="631"/>
      <c r="C29" s="358">
        <v>37</v>
      </c>
      <c r="D29" s="358">
        <v>19</v>
      </c>
      <c r="E29" s="206">
        <f t="shared" si="0"/>
        <v>56</v>
      </c>
      <c r="F29" s="358">
        <v>27</v>
      </c>
      <c r="G29" s="358">
        <v>12</v>
      </c>
      <c r="H29" s="206">
        <f t="shared" si="4"/>
        <v>39</v>
      </c>
      <c r="I29" s="358">
        <v>49</v>
      </c>
      <c r="J29" s="358">
        <v>2</v>
      </c>
      <c r="K29" s="206">
        <f t="shared" si="1"/>
        <v>51</v>
      </c>
      <c r="L29" s="206">
        <f t="shared" si="2"/>
        <v>113</v>
      </c>
      <c r="M29" s="206">
        <f t="shared" si="2"/>
        <v>33</v>
      </c>
      <c r="N29" s="206">
        <f t="shared" si="3"/>
        <v>146</v>
      </c>
      <c r="O29" s="536" t="s">
        <v>226</v>
      </c>
      <c r="P29" s="536"/>
      <c r="S29" s="358"/>
      <c r="T29" s="358"/>
      <c r="U29" s="358"/>
      <c r="V29" s="358"/>
      <c r="W29" s="358"/>
      <c r="X29" s="358"/>
      <c r="Y29" s="358"/>
      <c r="Z29" s="358"/>
      <c r="AA29" s="358"/>
      <c r="AB29" s="358"/>
      <c r="AC29" s="358"/>
      <c r="AD29" s="358"/>
      <c r="AE29" s="358"/>
      <c r="AF29" s="358"/>
      <c r="AG29" s="230"/>
      <c r="AH29" s="230"/>
      <c r="AI29" s="230"/>
      <c r="AJ29" s="230"/>
      <c r="AK29" s="230"/>
      <c r="AL29" s="230"/>
      <c r="AM29" s="230"/>
      <c r="AN29" s="230"/>
    </row>
    <row r="30" spans="1:40" ht="15.95" customHeight="1" thickBot="1">
      <c r="A30" s="633" t="s">
        <v>889</v>
      </c>
      <c r="B30" s="633"/>
      <c r="C30" s="61">
        <f>SUM(C10:C29)</f>
        <v>124</v>
      </c>
      <c r="D30" s="61">
        <f t="shared" ref="D30:N30" si="5">SUM(D10:D29)</f>
        <v>75</v>
      </c>
      <c r="E30" s="61">
        <f t="shared" si="5"/>
        <v>199</v>
      </c>
      <c r="F30" s="61">
        <f t="shared" si="5"/>
        <v>80</v>
      </c>
      <c r="G30" s="61">
        <f t="shared" si="5"/>
        <v>59</v>
      </c>
      <c r="H30" s="61">
        <f t="shared" si="5"/>
        <v>139</v>
      </c>
      <c r="I30" s="61">
        <f t="shared" si="5"/>
        <v>137</v>
      </c>
      <c r="J30" s="61">
        <f t="shared" si="5"/>
        <v>44</v>
      </c>
      <c r="K30" s="61">
        <f t="shared" si="5"/>
        <v>181</v>
      </c>
      <c r="L30" s="61">
        <f t="shared" si="5"/>
        <v>341</v>
      </c>
      <c r="M30" s="61">
        <f t="shared" si="5"/>
        <v>178</v>
      </c>
      <c r="N30" s="61">
        <f t="shared" si="5"/>
        <v>519</v>
      </c>
      <c r="O30" s="434" t="s">
        <v>201</v>
      </c>
      <c r="P30" s="434"/>
      <c r="S30" s="358"/>
      <c r="T30" s="358"/>
      <c r="U30" s="358"/>
      <c r="V30" s="358"/>
      <c r="W30" s="358"/>
      <c r="X30" s="358"/>
      <c r="Y30" s="358"/>
      <c r="Z30" s="358"/>
      <c r="AA30" s="358"/>
      <c r="AB30" s="358"/>
      <c r="AC30" s="358"/>
      <c r="AD30" s="358"/>
      <c r="AE30" s="358"/>
      <c r="AF30" s="358"/>
      <c r="AG30" s="230"/>
      <c r="AH30" s="230"/>
      <c r="AI30" s="230"/>
      <c r="AJ30" s="230"/>
      <c r="AK30" s="230"/>
      <c r="AL30" s="230"/>
      <c r="AM30" s="230"/>
      <c r="AN30" s="230"/>
    </row>
    <row r="31" spans="1:40" ht="20.100000000000001" customHeight="1" thickTop="1">
      <c r="A31" s="359"/>
      <c r="B31" s="359"/>
      <c r="C31" s="359"/>
      <c r="D31" s="1092"/>
      <c r="E31" s="1092"/>
      <c r="F31" s="1092"/>
      <c r="G31" s="1092"/>
      <c r="H31" s="1092"/>
      <c r="I31" s="1092"/>
      <c r="J31" s="1092"/>
      <c r="K31" s="1092"/>
      <c r="L31" s="1092"/>
      <c r="M31" s="1092"/>
      <c r="N31" s="1092"/>
      <c r="O31" s="1092"/>
      <c r="P31" s="1092"/>
      <c r="S31" s="358"/>
      <c r="T31" s="358"/>
      <c r="U31" s="358"/>
      <c r="V31" s="358"/>
      <c r="W31" s="358"/>
      <c r="X31" s="358"/>
      <c r="Y31" s="358"/>
      <c r="Z31" s="358"/>
      <c r="AA31" s="358"/>
      <c r="AB31" s="358"/>
      <c r="AC31" s="358"/>
      <c r="AD31" s="358"/>
      <c r="AE31" s="358"/>
      <c r="AF31" s="358"/>
      <c r="AG31" s="230"/>
      <c r="AH31" s="230"/>
      <c r="AI31" s="230"/>
      <c r="AJ31" s="230"/>
      <c r="AK31" s="230"/>
      <c r="AL31" s="230"/>
      <c r="AM31" s="230"/>
      <c r="AN31" s="230"/>
    </row>
    <row r="32" spans="1:40" s="230" customFormat="1" ht="24.75" customHeight="1" thickBot="1">
      <c r="A32" s="631" t="s">
        <v>939</v>
      </c>
      <c r="B32" s="631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722" t="s">
        <v>940</v>
      </c>
      <c r="P32" s="722"/>
      <c r="S32" s="701"/>
      <c r="T32" s="701"/>
      <c r="U32" s="701"/>
      <c r="V32" s="701"/>
      <c r="W32" s="701"/>
      <c r="X32" s="701"/>
      <c r="Y32" s="701"/>
      <c r="Z32" s="701"/>
      <c r="AA32" s="701"/>
      <c r="AB32" s="701"/>
      <c r="AC32" s="701"/>
      <c r="AD32" s="701"/>
      <c r="AE32" s="701"/>
      <c r="AF32" s="701"/>
    </row>
    <row r="33" spans="1:40" ht="18.75" thickTop="1">
      <c r="A33" s="389" t="s">
        <v>941</v>
      </c>
      <c r="B33" s="389"/>
      <c r="C33" s="389"/>
      <c r="D33" s="389"/>
      <c r="E33" s="389"/>
      <c r="F33" s="389"/>
      <c r="G33" s="389"/>
      <c r="H33" s="389"/>
      <c r="I33" s="389"/>
      <c r="J33" s="389"/>
      <c r="K33" s="389"/>
      <c r="L33" s="389"/>
      <c r="M33" s="389"/>
      <c r="N33" s="389"/>
      <c r="O33" s="389"/>
      <c r="P33" s="389"/>
      <c r="S33" s="711"/>
      <c r="T33" s="711"/>
      <c r="U33" s="711"/>
      <c r="V33" s="711"/>
      <c r="W33" s="711"/>
      <c r="X33" s="711"/>
      <c r="Y33" s="711"/>
      <c r="Z33" s="711"/>
      <c r="AA33" s="711"/>
      <c r="AB33" s="711"/>
      <c r="AC33" s="711"/>
      <c r="AD33" s="711"/>
      <c r="AE33" s="711"/>
      <c r="AF33" s="711"/>
      <c r="AG33" s="230"/>
      <c r="AH33" s="230"/>
      <c r="AI33" s="230"/>
      <c r="AJ33" s="230"/>
      <c r="AK33" s="230"/>
      <c r="AL33" s="230"/>
      <c r="AM33" s="230"/>
      <c r="AN33" s="230"/>
    </row>
    <row r="34" spans="1:40" ht="18">
      <c r="A34" s="390" t="s">
        <v>367</v>
      </c>
      <c r="B34" s="390"/>
      <c r="C34" s="390"/>
      <c r="D34" s="390"/>
      <c r="E34" s="390"/>
      <c r="F34" s="390"/>
      <c r="G34" s="390"/>
      <c r="H34" s="390"/>
      <c r="I34" s="390"/>
      <c r="J34" s="390"/>
      <c r="K34" s="390"/>
      <c r="L34" s="390"/>
      <c r="M34" s="390"/>
      <c r="N34" s="390"/>
      <c r="O34" s="390"/>
      <c r="P34" s="390"/>
      <c r="S34" s="711"/>
      <c r="T34" s="711"/>
      <c r="U34" s="711"/>
      <c r="V34" s="711"/>
      <c r="W34" s="711"/>
      <c r="X34" s="711"/>
      <c r="Y34" s="711"/>
      <c r="Z34" s="711"/>
      <c r="AA34" s="711"/>
      <c r="AB34" s="711"/>
      <c r="AC34" s="711"/>
      <c r="AD34" s="711"/>
      <c r="AE34" s="711"/>
      <c r="AF34" s="711"/>
      <c r="AG34" s="230"/>
      <c r="AH34" s="230"/>
      <c r="AI34" s="230"/>
      <c r="AJ34" s="230"/>
      <c r="AK34" s="230"/>
      <c r="AL34" s="230"/>
      <c r="AM34" s="230"/>
      <c r="AN34" s="230"/>
    </row>
    <row r="35" spans="1:40" ht="18" customHeight="1">
      <c r="A35" s="390" t="s">
        <v>84</v>
      </c>
      <c r="B35" s="390"/>
      <c r="C35" s="390" t="s">
        <v>28</v>
      </c>
      <c r="D35" s="390"/>
      <c r="E35" s="390"/>
      <c r="F35" s="390" t="s">
        <v>29</v>
      </c>
      <c r="G35" s="390"/>
      <c r="H35" s="390"/>
      <c r="I35" s="390" t="s">
        <v>30</v>
      </c>
      <c r="J35" s="390"/>
      <c r="K35" s="390"/>
      <c r="L35" s="390" t="s">
        <v>31</v>
      </c>
      <c r="M35" s="390"/>
      <c r="N35" s="390"/>
      <c r="O35" s="390" t="s">
        <v>206</v>
      </c>
      <c r="P35" s="390"/>
      <c r="S35" s="711"/>
      <c r="T35" s="711"/>
      <c r="U35" s="711"/>
      <c r="V35" s="711"/>
      <c r="W35" s="711"/>
      <c r="X35" s="711"/>
      <c r="Y35" s="711"/>
      <c r="Z35" s="711"/>
      <c r="AA35" s="711"/>
      <c r="AB35" s="711"/>
      <c r="AC35" s="711"/>
      <c r="AD35" s="711"/>
      <c r="AE35" s="711"/>
      <c r="AF35" s="711"/>
      <c r="AG35" s="230"/>
      <c r="AH35" s="230"/>
      <c r="AI35" s="230"/>
      <c r="AJ35" s="230"/>
      <c r="AK35" s="230"/>
      <c r="AL35" s="230"/>
      <c r="AM35" s="230"/>
      <c r="AN35" s="230"/>
    </row>
    <row r="36" spans="1:40" ht="18" customHeight="1">
      <c r="A36" s="390"/>
      <c r="B36" s="390"/>
      <c r="C36" s="390" t="s">
        <v>228</v>
      </c>
      <c r="D36" s="390"/>
      <c r="E36" s="390"/>
      <c r="F36" s="390" t="s">
        <v>229</v>
      </c>
      <c r="G36" s="390"/>
      <c r="H36" s="390"/>
      <c r="I36" s="390" t="s">
        <v>230</v>
      </c>
      <c r="J36" s="390"/>
      <c r="K36" s="390"/>
      <c r="L36" s="390" t="s">
        <v>201</v>
      </c>
      <c r="M36" s="390"/>
      <c r="N36" s="390"/>
      <c r="O36" s="390"/>
      <c r="P36" s="390"/>
      <c r="S36" s="711"/>
      <c r="T36" s="711"/>
      <c r="U36" s="711"/>
      <c r="V36" s="711"/>
      <c r="W36" s="711"/>
      <c r="X36" s="711"/>
      <c r="Y36" s="711"/>
      <c r="Z36" s="711"/>
      <c r="AA36" s="711"/>
      <c r="AB36" s="711"/>
      <c r="AC36" s="711"/>
      <c r="AD36" s="711"/>
      <c r="AE36" s="711"/>
      <c r="AF36" s="711"/>
      <c r="AG36" s="230"/>
      <c r="AH36" s="230"/>
      <c r="AI36" s="230"/>
      <c r="AJ36" s="230"/>
      <c r="AK36" s="230"/>
      <c r="AL36" s="230"/>
      <c r="AM36" s="230"/>
      <c r="AN36" s="230"/>
    </row>
    <row r="37" spans="1:40" ht="16.5" customHeight="1">
      <c r="A37" s="390"/>
      <c r="B37" s="390"/>
      <c r="C37" s="357" t="s">
        <v>5</v>
      </c>
      <c r="D37" s="357" t="s">
        <v>91</v>
      </c>
      <c r="E37" s="357" t="s">
        <v>4</v>
      </c>
      <c r="F37" s="357" t="s">
        <v>5</v>
      </c>
      <c r="G37" s="357" t="s">
        <v>91</v>
      </c>
      <c r="H37" s="357" t="s">
        <v>4</v>
      </c>
      <c r="I37" s="357" t="s">
        <v>5</v>
      </c>
      <c r="J37" s="357" t="s">
        <v>91</v>
      </c>
      <c r="K37" s="357" t="s">
        <v>4</v>
      </c>
      <c r="L37" s="357" t="s">
        <v>5</v>
      </c>
      <c r="M37" s="357" t="s">
        <v>91</v>
      </c>
      <c r="N37" s="357" t="s">
        <v>4</v>
      </c>
      <c r="O37" s="390"/>
      <c r="P37" s="390"/>
      <c r="S37" s="1088"/>
      <c r="T37" s="1088"/>
      <c r="U37" s="767"/>
      <c r="V37" s="767"/>
      <c r="W37" s="767"/>
      <c r="X37" s="767"/>
      <c r="Y37" s="767"/>
      <c r="Z37" s="767"/>
      <c r="AA37" s="767"/>
      <c r="AB37" s="767"/>
      <c r="AC37" s="767"/>
      <c r="AD37" s="767"/>
      <c r="AE37" s="767"/>
      <c r="AF37" s="767"/>
      <c r="AG37" s="230"/>
      <c r="AH37" s="230"/>
      <c r="AI37" s="230"/>
      <c r="AJ37" s="230"/>
      <c r="AK37" s="230"/>
      <c r="AL37" s="230"/>
      <c r="AM37" s="230"/>
      <c r="AN37" s="230"/>
    </row>
    <row r="38" spans="1:40" s="590" customFormat="1" ht="40.5" customHeight="1" thickBot="1">
      <c r="A38" s="391"/>
      <c r="B38" s="391"/>
      <c r="C38" s="817" t="s">
        <v>198</v>
      </c>
      <c r="D38" s="817" t="s">
        <v>233</v>
      </c>
      <c r="E38" s="618" t="s">
        <v>201</v>
      </c>
      <c r="F38" s="817" t="s">
        <v>198</v>
      </c>
      <c r="G38" s="817" t="s">
        <v>233</v>
      </c>
      <c r="H38" s="618" t="s">
        <v>201</v>
      </c>
      <c r="I38" s="817" t="s">
        <v>198</v>
      </c>
      <c r="J38" s="817" t="s">
        <v>233</v>
      </c>
      <c r="K38" s="618" t="s">
        <v>201</v>
      </c>
      <c r="L38" s="817" t="s">
        <v>198</v>
      </c>
      <c r="M38" s="817" t="s">
        <v>233</v>
      </c>
      <c r="N38" s="618" t="s">
        <v>201</v>
      </c>
      <c r="O38" s="391"/>
      <c r="P38" s="391"/>
      <c r="S38" s="1090"/>
      <c r="T38" s="1090"/>
      <c r="U38" s="1093"/>
      <c r="V38" s="1093"/>
      <c r="W38" s="1093"/>
      <c r="X38" s="1093"/>
      <c r="Y38" s="1093"/>
      <c r="Z38" s="1093"/>
      <c r="AA38" s="1093"/>
      <c r="AB38" s="1093"/>
      <c r="AC38" s="1093"/>
      <c r="AD38" s="1093"/>
      <c r="AE38" s="1093"/>
      <c r="AF38" s="1093"/>
      <c r="AG38" s="642"/>
      <c r="AH38" s="642"/>
      <c r="AI38" s="642"/>
      <c r="AJ38" s="642"/>
      <c r="AK38" s="642"/>
      <c r="AL38" s="642"/>
      <c r="AM38" s="642"/>
      <c r="AN38" s="642"/>
    </row>
    <row r="39" spans="1:40" ht="15.95" customHeight="1">
      <c r="A39" s="631" t="s">
        <v>382</v>
      </c>
      <c r="B39" s="631"/>
      <c r="C39" s="358">
        <v>0</v>
      </c>
      <c r="D39" s="358">
        <v>7</v>
      </c>
      <c r="E39" s="358">
        <v>7</v>
      </c>
      <c r="F39" s="358">
        <v>0</v>
      </c>
      <c r="G39" s="358">
        <v>10</v>
      </c>
      <c r="H39" s="358">
        <v>10</v>
      </c>
      <c r="I39" s="358">
        <v>4</v>
      </c>
      <c r="J39" s="358">
        <v>9</v>
      </c>
      <c r="K39" s="358">
        <f>SUM(I39:J39)</f>
        <v>13</v>
      </c>
      <c r="L39" s="358">
        <f>SUM(I39,F39,C39)</f>
        <v>4</v>
      </c>
      <c r="M39" s="358">
        <f>SUM(J39,G39,D39)</f>
        <v>26</v>
      </c>
      <c r="N39" s="358">
        <f>SUM(L39:M39)</f>
        <v>30</v>
      </c>
      <c r="O39" s="779" t="s">
        <v>380</v>
      </c>
      <c r="P39" s="779"/>
      <c r="S39" s="1088"/>
      <c r="T39" s="1088"/>
      <c r="U39" s="1089"/>
      <c r="V39" s="1089"/>
      <c r="W39" s="1089"/>
      <c r="X39" s="1089"/>
      <c r="Y39" s="1089"/>
      <c r="Z39" s="1089"/>
      <c r="AA39" s="1089"/>
      <c r="AB39" s="1089"/>
      <c r="AC39" s="1089"/>
      <c r="AD39" s="1089"/>
      <c r="AE39" s="1089"/>
      <c r="AF39" s="1089"/>
      <c r="AG39" s="230"/>
      <c r="AH39" s="230"/>
      <c r="AI39" s="230"/>
      <c r="AJ39" s="230"/>
      <c r="AK39" s="230"/>
      <c r="AL39" s="230"/>
      <c r="AM39" s="230"/>
      <c r="AN39" s="230"/>
    </row>
    <row r="40" spans="1:40" ht="15.95" customHeight="1">
      <c r="A40" s="624" t="s">
        <v>387</v>
      </c>
      <c r="B40" s="624"/>
      <c r="C40" s="206">
        <v>1</v>
      </c>
      <c r="D40" s="206">
        <v>6</v>
      </c>
      <c r="E40" s="206">
        <v>7</v>
      </c>
      <c r="F40" s="206">
        <v>0</v>
      </c>
      <c r="G40" s="206">
        <v>3</v>
      </c>
      <c r="H40" s="206">
        <v>3</v>
      </c>
      <c r="I40" s="206">
        <v>0</v>
      </c>
      <c r="J40" s="206">
        <v>2</v>
      </c>
      <c r="K40" s="206">
        <f>SUM(I40:J40)</f>
        <v>2</v>
      </c>
      <c r="L40" s="206">
        <f>SUM(I40,F40,C40)</f>
        <v>1</v>
      </c>
      <c r="M40" s="206">
        <f>SUM(J40,G40,D40)</f>
        <v>11</v>
      </c>
      <c r="N40" s="206">
        <f>SUM(L40:M40)</f>
        <v>12</v>
      </c>
      <c r="O40" s="473" t="s">
        <v>207</v>
      </c>
      <c r="P40" s="473"/>
      <c r="S40" s="1088"/>
      <c r="T40" s="1088"/>
      <c r="U40" s="1089"/>
      <c r="V40" s="1089"/>
      <c r="W40" s="1089"/>
      <c r="X40" s="1089"/>
      <c r="Y40" s="1089"/>
      <c r="Z40" s="1089"/>
      <c r="AA40" s="1089"/>
      <c r="AB40" s="1089"/>
      <c r="AC40" s="1089"/>
      <c r="AD40" s="1089"/>
      <c r="AE40" s="1089"/>
      <c r="AF40" s="1089"/>
      <c r="AG40" s="230"/>
      <c r="AH40" s="230"/>
      <c r="AI40" s="230"/>
      <c r="AJ40" s="230"/>
      <c r="AK40" s="230"/>
      <c r="AL40" s="230"/>
      <c r="AM40" s="230"/>
      <c r="AN40" s="230"/>
    </row>
    <row r="41" spans="1:40" ht="15.95" customHeight="1">
      <c r="A41" s="624" t="s">
        <v>882</v>
      </c>
      <c r="B41" s="624"/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3</v>
      </c>
      <c r="J41" s="206">
        <v>5</v>
      </c>
      <c r="K41" s="206">
        <f t="shared" ref="K41:K58" si="6">SUM(I41:J41)</f>
        <v>8</v>
      </c>
      <c r="L41" s="206">
        <f t="shared" ref="L41:M58" si="7">SUM(I41,F41,C41)</f>
        <v>3</v>
      </c>
      <c r="M41" s="206">
        <f t="shared" si="7"/>
        <v>5</v>
      </c>
      <c r="N41" s="206">
        <f>SUM(L41:M41)</f>
        <v>8</v>
      </c>
      <c r="O41" s="473" t="s">
        <v>208</v>
      </c>
      <c r="P41" s="473"/>
      <c r="S41" s="358"/>
      <c r="T41" s="358"/>
      <c r="U41" s="358"/>
      <c r="V41" s="358"/>
      <c r="W41" s="358"/>
      <c r="X41" s="358"/>
      <c r="Y41" s="358"/>
      <c r="Z41" s="358"/>
      <c r="AA41" s="358"/>
      <c r="AB41" s="358"/>
      <c r="AC41" s="358"/>
      <c r="AD41" s="358"/>
      <c r="AE41" s="358"/>
      <c r="AF41" s="358"/>
      <c r="AG41" s="230"/>
      <c r="AH41" s="230"/>
      <c r="AI41" s="230"/>
      <c r="AJ41" s="230"/>
      <c r="AK41" s="230"/>
      <c r="AL41" s="230"/>
      <c r="AM41" s="230"/>
      <c r="AN41" s="230"/>
    </row>
    <row r="42" spans="1:40" ht="15.95" customHeight="1">
      <c r="A42" s="624" t="s">
        <v>883</v>
      </c>
      <c r="B42" s="624"/>
      <c r="C42" s="206">
        <v>1</v>
      </c>
      <c r="D42" s="206">
        <v>5</v>
      </c>
      <c r="E42" s="206">
        <v>6</v>
      </c>
      <c r="F42" s="206">
        <v>2</v>
      </c>
      <c r="G42" s="206">
        <v>0</v>
      </c>
      <c r="H42" s="206">
        <v>2</v>
      </c>
      <c r="I42" s="206">
        <v>0</v>
      </c>
      <c r="J42" s="206">
        <v>2</v>
      </c>
      <c r="K42" s="206">
        <f t="shared" si="6"/>
        <v>2</v>
      </c>
      <c r="L42" s="206">
        <f t="shared" si="7"/>
        <v>3</v>
      </c>
      <c r="M42" s="206">
        <f t="shared" si="7"/>
        <v>7</v>
      </c>
      <c r="N42" s="206">
        <f t="shared" ref="N42:N58" si="8">SUM(L42:M42)</f>
        <v>10</v>
      </c>
      <c r="O42" s="473" t="s">
        <v>209</v>
      </c>
      <c r="P42" s="473"/>
      <c r="S42" s="358"/>
      <c r="T42" s="358"/>
      <c r="U42" s="358"/>
      <c r="V42" s="358"/>
      <c r="W42" s="358"/>
      <c r="X42" s="358"/>
      <c r="Y42" s="358"/>
      <c r="Z42" s="358"/>
      <c r="AA42" s="358"/>
      <c r="AB42" s="358"/>
      <c r="AC42" s="358"/>
      <c r="AD42" s="358"/>
      <c r="AE42" s="358"/>
      <c r="AF42" s="358"/>
      <c r="AG42" s="230"/>
      <c r="AH42" s="230"/>
      <c r="AI42" s="230"/>
      <c r="AJ42" s="230"/>
      <c r="AK42" s="230"/>
      <c r="AL42" s="230"/>
      <c r="AM42" s="230"/>
      <c r="AN42" s="230"/>
    </row>
    <row r="43" spans="1:40" ht="15.95" customHeight="1">
      <c r="A43" s="627" t="s">
        <v>8</v>
      </c>
      <c r="B43" s="778" t="s">
        <v>69</v>
      </c>
      <c r="C43" s="206">
        <v>12</v>
      </c>
      <c r="D43" s="206">
        <v>0</v>
      </c>
      <c r="E43" s="206">
        <v>12</v>
      </c>
      <c r="F43" s="206">
        <v>14</v>
      </c>
      <c r="G43" s="206">
        <v>5</v>
      </c>
      <c r="H43" s="206">
        <v>19</v>
      </c>
      <c r="I43" s="206">
        <v>1</v>
      </c>
      <c r="J43" s="206">
        <v>3</v>
      </c>
      <c r="K43" s="206">
        <f t="shared" si="6"/>
        <v>4</v>
      </c>
      <c r="L43" s="206">
        <f t="shared" si="7"/>
        <v>27</v>
      </c>
      <c r="M43" s="206">
        <f t="shared" si="7"/>
        <v>8</v>
      </c>
      <c r="N43" s="206">
        <f t="shared" si="8"/>
        <v>35</v>
      </c>
      <c r="O43" s="901" t="s">
        <v>210</v>
      </c>
      <c r="P43" s="476" t="s">
        <v>211</v>
      </c>
      <c r="S43" s="358"/>
      <c r="T43" s="358"/>
      <c r="U43" s="358"/>
      <c r="V43" s="358"/>
      <c r="W43" s="358"/>
      <c r="X43" s="358"/>
      <c r="Y43" s="358"/>
      <c r="Z43" s="358"/>
      <c r="AA43" s="358"/>
      <c r="AB43" s="358"/>
      <c r="AC43" s="358"/>
      <c r="AD43" s="358"/>
      <c r="AE43" s="358"/>
      <c r="AF43" s="358"/>
      <c r="AG43" s="230"/>
      <c r="AH43" s="230"/>
      <c r="AI43" s="230"/>
      <c r="AJ43" s="230"/>
      <c r="AK43" s="230"/>
      <c r="AL43" s="230"/>
      <c r="AM43" s="230"/>
      <c r="AN43" s="230"/>
    </row>
    <row r="44" spans="1:40" ht="15.95" customHeight="1">
      <c r="A44" s="628"/>
      <c r="B44" s="778" t="s">
        <v>73</v>
      </c>
      <c r="C44" s="206">
        <v>3</v>
      </c>
      <c r="D44" s="206">
        <v>12</v>
      </c>
      <c r="E44" s="206">
        <v>15</v>
      </c>
      <c r="F44" s="206">
        <v>4</v>
      </c>
      <c r="G44" s="206">
        <v>12</v>
      </c>
      <c r="H44" s="206">
        <v>16</v>
      </c>
      <c r="I44" s="206">
        <v>5</v>
      </c>
      <c r="J44" s="206">
        <v>1</v>
      </c>
      <c r="K44" s="206">
        <f t="shared" si="6"/>
        <v>6</v>
      </c>
      <c r="L44" s="206">
        <f t="shared" si="7"/>
        <v>12</v>
      </c>
      <c r="M44" s="206">
        <f t="shared" si="7"/>
        <v>25</v>
      </c>
      <c r="N44" s="206">
        <f t="shared" si="8"/>
        <v>37</v>
      </c>
      <c r="O44" s="901" t="s">
        <v>212</v>
      </c>
      <c r="P44" s="476"/>
      <c r="S44" s="358"/>
      <c r="T44" s="358"/>
      <c r="U44" s="358"/>
      <c r="V44" s="358"/>
      <c r="W44" s="358"/>
      <c r="X44" s="358"/>
      <c r="Y44" s="358"/>
      <c r="Z44" s="358"/>
      <c r="AA44" s="358"/>
      <c r="AB44" s="358"/>
      <c r="AC44" s="358"/>
      <c r="AD44" s="358"/>
      <c r="AE44" s="358"/>
      <c r="AF44" s="358"/>
      <c r="AG44" s="230"/>
      <c r="AH44" s="230"/>
      <c r="AI44" s="230"/>
      <c r="AJ44" s="230"/>
      <c r="AK44" s="230"/>
      <c r="AL44" s="230"/>
      <c r="AM44" s="230"/>
      <c r="AN44" s="230"/>
    </row>
    <row r="45" spans="1:40" ht="15.95" customHeight="1">
      <c r="A45" s="628"/>
      <c r="B45" s="778" t="s">
        <v>74</v>
      </c>
      <c r="C45" s="206">
        <v>0</v>
      </c>
      <c r="D45" s="206">
        <v>1</v>
      </c>
      <c r="E45" s="206">
        <v>1</v>
      </c>
      <c r="F45" s="206">
        <v>0</v>
      </c>
      <c r="G45" s="206">
        <v>1</v>
      </c>
      <c r="H45" s="206">
        <v>1</v>
      </c>
      <c r="I45" s="206">
        <v>2</v>
      </c>
      <c r="J45" s="206">
        <v>3</v>
      </c>
      <c r="K45" s="206">
        <f t="shared" si="6"/>
        <v>5</v>
      </c>
      <c r="L45" s="206">
        <f t="shared" si="7"/>
        <v>2</v>
      </c>
      <c r="M45" s="206">
        <f t="shared" si="7"/>
        <v>5</v>
      </c>
      <c r="N45" s="206">
        <f t="shared" si="8"/>
        <v>7</v>
      </c>
      <c r="O45" s="901" t="s">
        <v>213</v>
      </c>
      <c r="P45" s="476"/>
      <c r="S45" s="922"/>
      <c r="T45" s="358"/>
      <c r="U45" s="358"/>
      <c r="V45" s="358"/>
      <c r="W45" s="358"/>
      <c r="X45" s="358"/>
      <c r="Y45" s="358"/>
      <c r="Z45" s="358"/>
      <c r="AA45" s="358"/>
      <c r="AB45" s="358"/>
      <c r="AC45" s="358"/>
      <c r="AD45" s="358"/>
      <c r="AE45" s="358"/>
      <c r="AF45" s="358"/>
      <c r="AG45" s="230"/>
      <c r="AH45" s="230"/>
      <c r="AI45" s="230"/>
      <c r="AJ45" s="230"/>
      <c r="AK45" s="230"/>
      <c r="AL45" s="230"/>
      <c r="AM45" s="230"/>
      <c r="AN45" s="230"/>
    </row>
    <row r="46" spans="1:40" ht="15.95" customHeight="1">
      <c r="A46" s="628"/>
      <c r="B46" s="778" t="s">
        <v>72</v>
      </c>
      <c r="C46" s="206">
        <v>5</v>
      </c>
      <c r="D46" s="206">
        <v>0</v>
      </c>
      <c r="E46" s="206">
        <v>5</v>
      </c>
      <c r="F46" s="206">
        <v>2</v>
      </c>
      <c r="G46" s="206">
        <v>3</v>
      </c>
      <c r="H46" s="206">
        <v>5</v>
      </c>
      <c r="I46" s="206">
        <v>10</v>
      </c>
      <c r="J46" s="206">
        <v>3</v>
      </c>
      <c r="K46" s="206">
        <f t="shared" si="6"/>
        <v>13</v>
      </c>
      <c r="L46" s="206">
        <f t="shared" si="7"/>
        <v>17</v>
      </c>
      <c r="M46" s="206">
        <f t="shared" si="7"/>
        <v>6</v>
      </c>
      <c r="N46" s="206">
        <f t="shared" si="8"/>
        <v>23</v>
      </c>
      <c r="O46" s="901" t="s">
        <v>214</v>
      </c>
      <c r="P46" s="476"/>
      <c r="S46" s="922"/>
      <c r="T46" s="358"/>
      <c r="U46" s="358"/>
      <c r="V46" s="358"/>
      <c r="W46" s="358"/>
      <c r="X46" s="358"/>
      <c r="Y46" s="358"/>
      <c r="Z46" s="358"/>
      <c r="AA46" s="358"/>
      <c r="AB46" s="358"/>
      <c r="AC46" s="358"/>
      <c r="AD46" s="358"/>
      <c r="AE46" s="358"/>
      <c r="AF46" s="358"/>
      <c r="AG46" s="230"/>
      <c r="AH46" s="230"/>
      <c r="AI46" s="230"/>
      <c r="AJ46" s="230"/>
      <c r="AK46" s="230"/>
      <c r="AL46" s="230"/>
      <c r="AM46" s="230"/>
      <c r="AN46" s="230"/>
    </row>
    <row r="47" spans="1:40" ht="15.95" customHeight="1">
      <c r="A47" s="628"/>
      <c r="B47" s="778" t="s">
        <v>70</v>
      </c>
      <c r="C47" s="206">
        <v>0</v>
      </c>
      <c r="D47" s="206">
        <v>0</v>
      </c>
      <c r="E47" s="206">
        <v>0</v>
      </c>
      <c r="F47" s="206">
        <v>0</v>
      </c>
      <c r="G47" s="206">
        <v>6</v>
      </c>
      <c r="H47" s="206">
        <v>6</v>
      </c>
      <c r="I47" s="206">
        <v>0</v>
      </c>
      <c r="J47" s="206">
        <v>7</v>
      </c>
      <c r="K47" s="206">
        <f t="shared" si="6"/>
        <v>7</v>
      </c>
      <c r="L47" s="206">
        <f t="shared" si="7"/>
        <v>0</v>
      </c>
      <c r="M47" s="206">
        <f t="shared" si="7"/>
        <v>13</v>
      </c>
      <c r="N47" s="206">
        <f t="shared" si="8"/>
        <v>13</v>
      </c>
      <c r="O47" s="901" t="s">
        <v>215</v>
      </c>
      <c r="P47" s="476"/>
      <c r="S47" s="922"/>
      <c r="T47" s="358"/>
      <c r="U47" s="358"/>
      <c r="V47" s="358"/>
      <c r="W47" s="358"/>
      <c r="X47" s="358"/>
      <c r="Y47" s="358"/>
      <c r="Z47" s="358"/>
      <c r="AA47" s="358"/>
      <c r="AB47" s="358"/>
      <c r="AC47" s="358"/>
      <c r="AD47" s="358"/>
      <c r="AE47" s="358"/>
      <c r="AF47" s="358"/>
      <c r="AG47" s="230"/>
      <c r="AH47" s="230"/>
      <c r="AI47" s="230"/>
      <c r="AJ47" s="230"/>
      <c r="AK47" s="230"/>
      <c r="AL47" s="230"/>
      <c r="AM47" s="230"/>
      <c r="AN47" s="230"/>
    </row>
    <row r="48" spans="1:40" ht="15.95" customHeight="1">
      <c r="A48" s="630"/>
      <c r="B48" s="778" t="s">
        <v>71</v>
      </c>
      <c r="C48" s="206">
        <v>8</v>
      </c>
      <c r="D48" s="206">
        <v>2</v>
      </c>
      <c r="E48" s="206">
        <v>10</v>
      </c>
      <c r="F48" s="206">
        <v>1</v>
      </c>
      <c r="G48" s="206">
        <v>8</v>
      </c>
      <c r="H48" s="206">
        <v>9</v>
      </c>
      <c r="I48" s="206">
        <v>3</v>
      </c>
      <c r="J48" s="206">
        <v>13</v>
      </c>
      <c r="K48" s="206">
        <f t="shared" si="6"/>
        <v>16</v>
      </c>
      <c r="L48" s="206">
        <f t="shared" si="7"/>
        <v>12</v>
      </c>
      <c r="M48" s="206">
        <f t="shared" si="7"/>
        <v>23</v>
      </c>
      <c r="N48" s="206">
        <f t="shared" si="8"/>
        <v>35</v>
      </c>
      <c r="O48" s="901" t="s">
        <v>216</v>
      </c>
      <c r="P48" s="477"/>
      <c r="S48" s="922"/>
      <c r="T48" s="358"/>
      <c r="U48" s="358"/>
      <c r="V48" s="358"/>
      <c r="W48" s="358"/>
      <c r="X48" s="358"/>
      <c r="Y48" s="358"/>
      <c r="Z48" s="358"/>
      <c r="AA48" s="358"/>
      <c r="AB48" s="358"/>
      <c r="AC48" s="358"/>
      <c r="AD48" s="358"/>
      <c r="AE48" s="358"/>
      <c r="AF48" s="358"/>
      <c r="AG48" s="230"/>
      <c r="AH48" s="230"/>
      <c r="AI48" s="230"/>
      <c r="AJ48" s="230"/>
      <c r="AK48" s="230"/>
      <c r="AL48" s="230"/>
      <c r="AM48" s="230"/>
      <c r="AN48" s="230"/>
    </row>
    <row r="49" spans="1:40" ht="15.95" customHeight="1">
      <c r="A49" s="624" t="s">
        <v>884</v>
      </c>
      <c r="B49" s="624"/>
      <c r="C49" s="206">
        <v>0</v>
      </c>
      <c r="D49" s="206">
        <v>1</v>
      </c>
      <c r="E49" s="206">
        <v>1</v>
      </c>
      <c r="F49" s="206">
        <v>0</v>
      </c>
      <c r="G49" s="206">
        <v>2</v>
      </c>
      <c r="H49" s="206">
        <v>2</v>
      </c>
      <c r="I49" s="206">
        <v>0</v>
      </c>
      <c r="J49" s="206">
        <v>5</v>
      </c>
      <c r="K49" s="206">
        <f t="shared" si="6"/>
        <v>5</v>
      </c>
      <c r="L49" s="206">
        <f t="shared" si="7"/>
        <v>0</v>
      </c>
      <c r="M49" s="206">
        <f t="shared" si="7"/>
        <v>8</v>
      </c>
      <c r="N49" s="206">
        <f t="shared" si="8"/>
        <v>8</v>
      </c>
      <c r="O49" s="473" t="s">
        <v>217</v>
      </c>
      <c r="P49" s="473"/>
      <c r="S49" s="922"/>
      <c r="T49" s="358"/>
      <c r="U49" s="358"/>
      <c r="V49" s="358"/>
      <c r="W49" s="358"/>
      <c r="X49" s="358"/>
      <c r="Y49" s="358"/>
      <c r="Z49" s="358"/>
      <c r="AA49" s="358"/>
      <c r="AB49" s="358"/>
      <c r="AC49" s="358"/>
      <c r="AD49" s="358"/>
      <c r="AE49" s="358"/>
      <c r="AF49" s="358"/>
      <c r="AG49" s="230"/>
      <c r="AH49" s="230"/>
      <c r="AI49" s="230"/>
      <c r="AJ49" s="230"/>
      <c r="AK49" s="230"/>
      <c r="AL49" s="230"/>
      <c r="AM49" s="230"/>
      <c r="AN49" s="230"/>
    </row>
    <row r="50" spans="1:40" ht="15.95" customHeight="1">
      <c r="A50" s="624" t="s">
        <v>885</v>
      </c>
      <c r="B50" s="624"/>
      <c r="C50" s="206">
        <v>4</v>
      </c>
      <c r="D50" s="206">
        <v>2</v>
      </c>
      <c r="E50" s="206">
        <v>6</v>
      </c>
      <c r="F50" s="206">
        <v>1</v>
      </c>
      <c r="G50" s="206">
        <v>3</v>
      </c>
      <c r="H50" s="206">
        <v>4</v>
      </c>
      <c r="I50" s="206">
        <v>0</v>
      </c>
      <c r="J50" s="206">
        <v>3</v>
      </c>
      <c r="K50" s="206">
        <f t="shared" si="6"/>
        <v>3</v>
      </c>
      <c r="L50" s="206">
        <f t="shared" si="7"/>
        <v>5</v>
      </c>
      <c r="M50" s="206">
        <f t="shared" si="7"/>
        <v>8</v>
      </c>
      <c r="N50" s="206">
        <f t="shared" si="8"/>
        <v>13</v>
      </c>
      <c r="O50" s="473" t="s">
        <v>218</v>
      </c>
      <c r="P50" s="473"/>
      <c r="S50" s="922"/>
      <c r="T50" s="358"/>
      <c r="U50" s="358"/>
      <c r="V50" s="358"/>
      <c r="W50" s="358"/>
      <c r="X50" s="358"/>
      <c r="Y50" s="358"/>
      <c r="Z50" s="358"/>
      <c r="AA50" s="358"/>
      <c r="AB50" s="358"/>
      <c r="AC50" s="358"/>
      <c r="AD50" s="358"/>
      <c r="AE50" s="358"/>
      <c r="AF50" s="358"/>
      <c r="AG50" s="230"/>
      <c r="AH50" s="230"/>
      <c r="AI50" s="230"/>
      <c r="AJ50" s="230"/>
      <c r="AK50" s="230"/>
      <c r="AL50" s="230"/>
      <c r="AM50" s="230"/>
      <c r="AN50" s="230"/>
    </row>
    <row r="51" spans="1:40" ht="15.95" customHeight="1">
      <c r="A51" s="624" t="s">
        <v>101</v>
      </c>
      <c r="B51" s="624"/>
      <c r="C51" s="206">
        <v>4</v>
      </c>
      <c r="D51" s="206">
        <v>0</v>
      </c>
      <c r="E51" s="206">
        <v>4</v>
      </c>
      <c r="F51" s="206">
        <v>4</v>
      </c>
      <c r="G51" s="206">
        <v>4</v>
      </c>
      <c r="H51" s="206">
        <v>8</v>
      </c>
      <c r="I51" s="206">
        <v>7</v>
      </c>
      <c r="J51" s="206">
        <v>2</v>
      </c>
      <c r="K51" s="206">
        <f t="shared" si="6"/>
        <v>9</v>
      </c>
      <c r="L51" s="206">
        <f t="shared" si="7"/>
        <v>15</v>
      </c>
      <c r="M51" s="206">
        <f t="shared" si="7"/>
        <v>6</v>
      </c>
      <c r="N51" s="206">
        <f t="shared" si="8"/>
        <v>21</v>
      </c>
      <c r="O51" s="473" t="s">
        <v>219</v>
      </c>
      <c r="P51" s="473"/>
      <c r="S51" s="358"/>
      <c r="T51" s="358"/>
      <c r="U51" s="358"/>
      <c r="V51" s="358"/>
      <c r="W51" s="358"/>
      <c r="X51" s="358"/>
      <c r="Y51" s="358"/>
      <c r="Z51" s="358"/>
      <c r="AA51" s="358"/>
      <c r="AB51" s="358"/>
      <c r="AC51" s="358"/>
      <c r="AD51" s="358"/>
      <c r="AE51" s="358"/>
      <c r="AF51" s="358"/>
      <c r="AG51" s="230"/>
      <c r="AH51" s="230"/>
      <c r="AI51" s="230"/>
      <c r="AJ51" s="230"/>
      <c r="AK51" s="230"/>
      <c r="AL51" s="230"/>
      <c r="AM51" s="230"/>
      <c r="AN51" s="230"/>
    </row>
    <row r="52" spans="1:40" ht="15.95" customHeight="1">
      <c r="A52" s="624" t="s">
        <v>886</v>
      </c>
      <c r="B52" s="624"/>
      <c r="C52" s="206">
        <v>3</v>
      </c>
      <c r="D52" s="206">
        <v>8</v>
      </c>
      <c r="E52" s="206">
        <v>11</v>
      </c>
      <c r="F52" s="206">
        <v>6</v>
      </c>
      <c r="G52" s="206">
        <v>2</v>
      </c>
      <c r="H52" s="206">
        <v>8</v>
      </c>
      <c r="I52" s="206">
        <v>4</v>
      </c>
      <c r="J52" s="206">
        <v>5</v>
      </c>
      <c r="K52" s="206">
        <f t="shared" si="6"/>
        <v>9</v>
      </c>
      <c r="L52" s="206">
        <f t="shared" si="7"/>
        <v>13</v>
      </c>
      <c r="M52" s="206">
        <f t="shared" si="7"/>
        <v>15</v>
      </c>
      <c r="N52" s="206">
        <f t="shared" si="8"/>
        <v>28</v>
      </c>
      <c r="O52" s="473" t="s">
        <v>220</v>
      </c>
      <c r="P52" s="473"/>
      <c r="S52" s="358"/>
      <c r="T52" s="358"/>
      <c r="U52" s="358"/>
      <c r="V52" s="358"/>
      <c r="W52" s="358"/>
      <c r="X52" s="358"/>
      <c r="Y52" s="358"/>
      <c r="Z52" s="358"/>
      <c r="AA52" s="358"/>
      <c r="AB52" s="358"/>
      <c r="AC52" s="358"/>
      <c r="AD52" s="358"/>
      <c r="AE52" s="358"/>
      <c r="AF52" s="358"/>
      <c r="AG52" s="230"/>
      <c r="AH52" s="230"/>
      <c r="AI52" s="230"/>
      <c r="AJ52" s="230"/>
      <c r="AK52" s="230"/>
      <c r="AL52" s="230"/>
      <c r="AM52" s="230"/>
      <c r="AN52" s="230"/>
    </row>
    <row r="53" spans="1:40" ht="15.95" customHeight="1">
      <c r="A53" s="624" t="s">
        <v>409</v>
      </c>
      <c r="B53" s="624"/>
      <c r="C53" s="206">
        <v>7</v>
      </c>
      <c r="D53" s="206">
        <v>3</v>
      </c>
      <c r="E53" s="206">
        <v>10</v>
      </c>
      <c r="F53" s="206">
        <v>38</v>
      </c>
      <c r="G53" s="206">
        <v>25</v>
      </c>
      <c r="H53" s="206">
        <v>63</v>
      </c>
      <c r="I53" s="206">
        <v>15</v>
      </c>
      <c r="J53" s="206">
        <v>62</v>
      </c>
      <c r="K53" s="206">
        <f t="shared" si="6"/>
        <v>77</v>
      </c>
      <c r="L53" s="206">
        <f t="shared" si="7"/>
        <v>60</v>
      </c>
      <c r="M53" s="206">
        <f t="shared" si="7"/>
        <v>90</v>
      </c>
      <c r="N53" s="206">
        <f t="shared" si="8"/>
        <v>150</v>
      </c>
      <c r="O53" s="473" t="s">
        <v>221</v>
      </c>
      <c r="P53" s="473"/>
      <c r="S53" s="358"/>
      <c r="T53" s="358"/>
      <c r="U53" s="358"/>
      <c r="V53" s="358"/>
      <c r="W53" s="358"/>
      <c r="X53" s="358"/>
      <c r="Y53" s="358"/>
      <c r="Z53" s="358"/>
      <c r="AA53" s="358"/>
      <c r="AB53" s="358"/>
      <c r="AC53" s="358"/>
      <c r="AD53" s="358"/>
      <c r="AE53" s="358"/>
      <c r="AF53" s="358"/>
      <c r="AG53" s="230"/>
      <c r="AH53" s="230"/>
      <c r="AI53" s="230"/>
      <c r="AJ53" s="230"/>
      <c r="AK53" s="230"/>
      <c r="AL53" s="230"/>
      <c r="AM53" s="230"/>
      <c r="AN53" s="230"/>
    </row>
    <row r="54" spans="1:40" ht="15.95" customHeight="1">
      <c r="A54" s="624" t="s">
        <v>108</v>
      </c>
      <c r="B54" s="624"/>
      <c r="C54" s="206">
        <v>4</v>
      </c>
      <c r="D54" s="206">
        <v>1</v>
      </c>
      <c r="E54" s="206">
        <v>5</v>
      </c>
      <c r="F54" s="206">
        <v>1</v>
      </c>
      <c r="G54" s="206">
        <v>0</v>
      </c>
      <c r="H54" s="206">
        <v>1</v>
      </c>
      <c r="I54" s="206">
        <v>0</v>
      </c>
      <c r="J54" s="206">
        <v>2</v>
      </c>
      <c r="K54" s="206">
        <f t="shared" si="6"/>
        <v>2</v>
      </c>
      <c r="L54" s="206">
        <f t="shared" si="7"/>
        <v>5</v>
      </c>
      <c r="M54" s="206">
        <f t="shared" si="7"/>
        <v>3</v>
      </c>
      <c r="N54" s="206">
        <f t="shared" si="8"/>
        <v>8</v>
      </c>
      <c r="O54" s="473" t="s">
        <v>222</v>
      </c>
      <c r="P54" s="473"/>
      <c r="S54" s="358"/>
      <c r="T54" s="358"/>
      <c r="U54" s="358"/>
      <c r="V54" s="358"/>
      <c r="W54" s="358"/>
      <c r="X54" s="358"/>
      <c r="Y54" s="358"/>
      <c r="Z54" s="358"/>
      <c r="AA54" s="358"/>
      <c r="AB54" s="358"/>
      <c r="AC54" s="358"/>
      <c r="AD54" s="358"/>
      <c r="AE54" s="358"/>
      <c r="AF54" s="358"/>
      <c r="AG54" s="230"/>
      <c r="AH54" s="230"/>
      <c r="AI54" s="230"/>
      <c r="AJ54" s="230"/>
      <c r="AK54" s="230"/>
      <c r="AL54" s="230"/>
      <c r="AM54" s="230"/>
      <c r="AN54" s="230"/>
    </row>
    <row r="55" spans="1:40" ht="15.95" customHeight="1">
      <c r="A55" s="624" t="s">
        <v>887</v>
      </c>
      <c r="B55" s="624"/>
      <c r="C55" s="206">
        <v>0</v>
      </c>
      <c r="D55" s="206">
        <v>3</v>
      </c>
      <c r="E55" s="206">
        <v>3</v>
      </c>
      <c r="F55" s="206">
        <v>0</v>
      </c>
      <c r="G55" s="206">
        <v>0</v>
      </c>
      <c r="H55" s="206">
        <v>0</v>
      </c>
      <c r="I55" s="206">
        <v>0</v>
      </c>
      <c r="J55" s="206">
        <v>7</v>
      </c>
      <c r="K55" s="206">
        <f t="shared" si="6"/>
        <v>7</v>
      </c>
      <c r="L55" s="206">
        <f t="shared" si="7"/>
        <v>0</v>
      </c>
      <c r="M55" s="206">
        <f t="shared" si="7"/>
        <v>10</v>
      </c>
      <c r="N55" s="206">
        <f t="shared" si="8"/>
        <v>10</v>
      </c>
      <c r="O55" s="473" t="s">
        <v>223</v>
      </c>
      <c r="P55" s="473"/>
      <c r="S55" s="358"/>
      <c r="T55" s="358"/>
      <c r="U55" s="358"/>
      <c r="V55" s="358"/>
      <c r="W55" s="358"/>
      <c r="X55" s="358"/>
      <c r="Y55" s="358"/>
      <c r="Z55" s="358"/>
      <c r="AA55" s="358"/>
      <c r="AB55" s="358"/>
      <c r="AC55" s="358"/>
      <c r="AD55" s="358"/>
      <c r="AE55" s="358"/>
      <c r="AF55" s="358"/>
      <c r="AG55" s="230"/>
      <c r="AH55" s="230"/>
      <c r="AI55" s="230"/>
      <c r="AJ55" s="230"/>
      <c r="AK55" s="230"/>
      <c r="AL55" s="230"/>
      <c r="AM55" s="230"/>
      <c r="AN55" s="230"/>
    </row>
    <row r="56" spans="1:40" ht="15.95" customHeight="1">
      <c r="A56" s="624" t="s">
        <v>888</v>
      </c>
      <c r="B56" s="624"/>
      <c r="C56" s="206">
        <v>0</v>
      </c>
      <c r="D56" s="206">
        <v>11</v>
      </c>
      <c r="E56" s="206">
        <v>11</v>
      </c>
      <c r="F56" s="206">
        <v>0</v>
      </c>
      <c r="G56" s="206">
        <v>0</v>
      </c>
      <c r="H56" s="206">
        <v>0</v>
      </c>
      <c r="I56" s="206">
        <v>0</v>
      </c>
      <c r="J56" s="206">
        <v>6</v>
      </c>
      <c r="K56" s="206">
        <f t="shared" si="6"/>
        <v>6</v>
      </c>
      <c r="L56" s="206">
        <f t="shared" si="7"/>
        <v>0</v>
      </c>
      <c r="M56" s="206">
        <f t="shared" si="7"/>
        <v>17</v>
      </c>
      <c r="N56" s="206">
        <f t="shared" si="8"/>
        <v>17</v>
      </c>
      <c r="O56" s="473" t="s">
        <v>224</v>
      </c>
      <c r="P56" s="473"/>
      <c r="S56" s="358"/>
      <c r="T56" s="358"/>
      <c r="U56" s="358"/>
      <c r="V56" s="358"/>
      <c r="W56" s="358"/>
      <c r="X56" s="358"/>
      <c r="Y56" s="358"/>
      <c r="Z56" s="358"/>
      <c r="AA56" s="358"/>
      <c r="AB56" s="358"/>
      <c r="AC56" s="358"/>
      <c r="AD56" s="358"/>
      <c r="AE56" s="358"/>
      <c r="AF56" s="358"/>
      <c r="AG56" s="230"/>
      <c r="AH56" s="230"/>
      <c r="AI56" s="230"/>
      <c r="AJ56" s="230"/>
      <c r="AK56" s="230"/>
      <c r="AL56" s="230"/>
      <c r="AM56" s="230"/>
      <c r="AN56" s="230"/>
    </row>
    <row r="57" spans="1:40" ht="15.95" customHeight="1">
      <c r="A57" s="624" t="s">
        <v>772</v>
      </c>
      <c r="B57" s="624"/>
      <c r="C57" s="206">
        <v>2</v>
      </c>
      <c r="D57" s="206">
        <v>2</v>
      </c>
      <c r="E57" s="206">
        <v>4</v>
      </c>
      <c r="F57" s="206">
        <v>3</v>
      </c>
      <c r="G57" s="206">
        <v>5</v>
      </c>
      <c r="H57" s="206">
        <v>8</v>
      </c>
      <c r="I57" s="206">
        <v>2</v>
      </c>
      <c r="J57" s="206">
        <v>6</v>
      </c>
      <c r="K57" s="206">
        <f t="shared" si="6"/>
        <v>8</v>
      </c>
      <c r="L57" s="206">
        <f t="shared" si="7"/>
        <v>7</v>
      </c>
      <c r="M57" s="206">
        <f t="shared" si="7"/>
        <v>13</v>
      </c>
      <c r="N57" s="206">
        <f t="shared" si="8"/>
        <v>20</v>
      </c>
      <c r="O57" s="473" t="s">
        <v>225</v>
      </c>
      <c r="P57" s="473"/>
      <c r="S57" s="358"/>
      <c r="T57" s="358"/>
      <c r="U57" s="358"/>
      <c r="V57" s="358"/>
      <c r="W57" s="358"/>
      <c r="X57" s="358"/>
      <c r="Y57" s="358"/>
      <c r="Z57" s="358"/>
      <c r="AA57" s="358"/>
      <c r="AB57" s="358"/>
      <c r="AC57" s="358"/>
      <c r="AD57" s="358"/>
      <c r="AE57" s="358"/>
      <c r="AF57" s="358"/>
      <c r="AG57" s="230"/>
      <c r="AH57" s="230"/>
      <c r="AI57" s="230"/>
      <c r="AJ57" s="230"/>
      <c r="AK57" s="230"/>
      <c r="AL57" s="230"/>
      <c r="AM57" s="230"/>
      <c r="AN57" s="230"/>
    </row>
    <row r="58" spans="1:40" ht="15.95" customHeight="1" thickBot="1">
      <c r="A58" s="631" t="s">
        <v>773</v>
      </c>
      <c r="B58" s="631"/>
      <c r="C58" s="358">
        <v>27</v>
      </c>
      <c r="D58" s="358">
        <v>11</v>
      </c>
      <c r="E58" s="358">
        <v>38</v>
      </c>
      <c r="F58" s="358">
        <v>20</v>
      </c>
      <c r="G58" s="358">
        <v>1</v>
      </c>
      <c r="H58" s="358">
        <v>21</v>
      </c>
      <c r="I58" s="358">
        <v>42</v>
      </c>
      <c r="J58" s="358">
        <v>12</v>
      </c>
      <c r="K58" s="206">
        <f t="shared" si="6"/>
        <v>54</v>
      </c>
      <c r="L58" s="206">
        <f t="shared" si="7"/>
        <v>89</v>
      </c>
      <c r="M58" s="206">
        <f t="shared" si="7"/>
        <v>24</v>
      </c>
      <c r="N58" s="206">
        <f t="shared" si="8"/>
        <v>113</v>
      </c>
      <c r="O58" s="536" t="s">
        <v>226</v>
      </c>
      <c r="P58" s="536"/>
      <c r="S58" s="358"/>
      <c r="T58" s="358"/>
      <c r="U58" s="358"/>
      <c r="V58" s="358"/>
      <c r="W58" s="358"/>
      <c r="X58" s="358"/>
      <c r="Y58" s="358"/>
      <c r="Z58" s="358"/>
      <c r="AA58" s="358"/>
      <c r="AB58" s="358"/>
      <c r="AC58" s="358"/>
      <c r="AD58" s="358"/>
      <c r="AE58" s="358"/>
      <c r="AF58" s="358"/>
      <c r="AG58" s="230"/>
      <c r="AH58" s="230"/>
      <c r="AI58" s="230"/>
      <c r="AJ58" s="230"/>
      <c r="AK58" s="230"/>
      <c r="AL58" s="230"/>
      <c r="AM58" s="230"/>
      <c r="AN58" s="230"/>
    </row>
    <row r="59" spans="1:40" ht="15.95" customHeight="1" thickBot="1">
      <c r="A59" s="633" t="s">
        <v>889</v>
      </c>
      <c r="B59" s="633"/>
      <c r="C59" s="61">
        <f>SUM(C39:C58)</f>
        <v>81</v>
      </c>
      <c r="D59" s="61">
        <f t="shared" ref="D59:N59" si="9">SUM(D39:D58)</f>
        <v>75</v>
      </c>
      <c r="E59" s="61">
        <f t="shared" si="9"/>
        <v>156</v>
      </c>
      <c r="F59" s="61">
        <f t="shared" si="9"/>
        <v>96</v>
      </c>
      <c r="G59" s="61">
        <f t="shared" si="9"/>
        <v>90</v>
      </c>
      <c r="H59" s="61">
        <f t="shared" si="9"/>
        <v>186</v>
      </c>
      <c r="I59" s="61">
        <f t="shared" si="9"/>
        <v>98</v>
      </c>
      <c r="J59" s="61">
        <f t="shared" si="9"/>
        <v>158</v>
      </c>
      <c r="K59" s="61">
        <f t="shared" si="9"/>
        <v>256</v>
      </c>
      <c r="L59" s="61">
        <f t="shared" si="9"/>
        <v>275</v>
      </c>
      <c r="M59" s="61">
        <f t="shared" si="9"/>
        <v>323</v>
      </c>
      <c r="N59" s="61">
        <f t="shared" si="9"/>
        <v>598</v>
      </c>
      <c r="O59" s="434" t="s">
        <v>201</v>
      </c>
      <c r="P59" s="434"/>
      <c r="S59" s="358"/>
      <c r="T59" s="358"/>
      <c r="U59" s="358"/>
      <c r="V59" s="358"/>
      <c r="W59" s="358"/>
      <c r="X59" s="358"/>
      <c r="Y59" s="358"/>
      <c r="Z59" s="358"/>
      <c r="AA59" s="358"/>
      <c r="AB59" s="358"/>
      <c r="AC59" s="358"/>
      <c r="AD59" s="358"/>
      <c r="AE59" s="358"/>
      <c r="AF59" s="358"/>
      <c r="AG59" s="230"/>
      <c r="AH59" s="230"/>
      <c r="AI59" s="230"/>
      <c r="AJ59" s="230"/>
      <c r="AK59" s="230"/>
      <c r="AL59" s="230"/>
      <c r="AM59" s="230"/>
      <c r="AN59" s="230"/>
    </row>
    <row r="60" spans="1:40" ht="16.5" thickTop="1">
      <c r="A60" s="1094"/>
      <c r="B60" s="1094"/>
      <c r="C60" s="924"/>
      <c r="D60" s="924"/>
      <c r="E60" s="924"/>
      <c r="F60" s="924"/>
      <c r="G60" s="924"/>
      <c r="H60" s="924"/>
      <c r="I60" s="924"/>
      <c r="J60" s="924"/>
      <c r="K60" s="924"/>
      <c r="L60" s="924"/>
      <c r="M60" s="924"/>
      <c r="N60" s="924"/>
      <c r="O60" s="924"/>
      <c r="P60" s="924"/>
      <c r="S60" s="358"/>
      <c r="T60" s="358"/>
      <c r="U60" s="358"/>
      <c r="V60" s="358"/>
      <c r="W60" s="358"/>
      <c r="X60" s="358"/>
      <c r="Y60" s="358"/>
      <c r="Z60" s="358"/>
      <c r="AA60" s="358"/>
      <c r="AB60" s="358"/>
      <c r="AC60" s="358"/>
      <c r="AD60" s="358"/>
      <c r="AE60" s="358"/>
      <c r="AF60" s="358"/>
      <c r="AG60" s="230"/>
      <c r="AH60" s="230"/>
      <c r="AI60" s="230"/>
      <c r="AJ60" s="230"/>
      <c r="AK60" s="230"/>
      <c r="AL60" s="230"/>
      <c r="AM60" s="230"/>
      <c r="AN60" s="230"/>
    </row>
    <row r="61" spans="1:40" ht="15.75">
      <c r="A61" s="1094"/>
      <c r="B61" s="1094"/>
      <c r="C61" s="924"/>
      <c r="D61" s="924"/>
      <c r="E61" s="924"/>
      <c r="F61" s="924"/>
      <c r="G61" s="924"/>
      <c r="H61" s="924"/>
      <c r="I61" s="924"/>
      <c r="J61" s="924"/>
      <c r="K61" s="924"/>
      <c r="L61" s="924"/>
      <c r="M61" s="924"/>
      <c r="N61" s="924"/>
      <c r="O61" s="924"/>
      <c r="P61" s="924"/>
      <c r="S61" s="358"/>
      <c r="T61" s="358"/>
      <c r="U61" s="358"/>
      <c r="V61" s="358"/>
      <c r="W61" s="358"/>
      <c r="X61" s="358"/>
      <c r="Y61" s="358"/>
      <c r="Z61" s="358"/>
      <c r="AA61" s="358"/>
      <c r="AB61" s="358"/>
      <c r="AC61" s="358"/>
      <c r="AD61" s="358"/>
      <c r="AE61" s="358"/>
      <c r="AF61" s="358"/>
      <c r="AG61" s="230"/>
      <c r="AH61" s="230"/>
      <c r="AI61" s="230"/>
      <c r="AJ61" s="230"/>
      <c r="AK61" s="230"/>
      <c r="AL61" s="230"/>
      <c r="AM61" s="230"/>
      <c r="AN61" s="230"/>
    </row>
    <row r="62" spans="1:40" ht="15.75">
      <c r="A62" s="1094"/>
      <c r="B62" s="1094"/>
      <c r="C62" s="924"/>
      <c r="D62" s="924"/>
      <c r="E62" s="924"/>
      <c r="F62" s="924"/>
      <c r="G62" s="924"/>
      <c r="H62" s="924"/>
      <c r="I62" s="924"/>
      <c r="J62" s="924"/>
      <c r="K62" s="924"/>
      <c r="L62" s="924"/>
      <c r="M62" s="924"/>
      <c r="N62" s="924"/>
      <c r="O62" s="924"/>
      <c r="P62" s="924"/>
      <c r="S62" s="230"/>
      <c r="T62" s="230"/>
      <c r="U62" s="230"/>
      <c r="V62" s="230"/>
      <c r="W62" s="230"/>
      <c r="X62" s="230"/>
      <c r="Y62" s="230"/>
      <c r="Z62" s="230"/>
      <c r="AA62" s="230"/>
      <c r="AB62" s="230"/>
      <c r="AC62" s="230"/>
      <c r="AD62" s="230"/>
      <c r="AE62" s="230"/>
      <c r="AF62" s="230"/>
      <c r="AG62" s="230"/>
      <c r="AH62" s="230"/>
      <c r="AI62" s="230"/>
      <c r="AJ62" s="230"/>
      <c r="AK62" s="230"/>
      <c r="AL62" s="230"/>
      <c r="AM62" s="230"/>
      <c r="AN62" s="230"/>
    </row>
    <row r="63" spans="1:40" ht="25.5" customHeight="1" thickBot="1">
      <c r="A63" s="631" t="s">
        <v>939</v>
      </c>
      <c r="B63" s="631"/>
      <c r="C63" s="255"/>
      <c r="D63" s="255"/>
      <c r="E63" s="255"/>
      <c r="F63" s="255"/>
      <c r="G63" s="255"/>
      <c r="H63" s="255"/>
      <c r="I63" s="255"/>
      <c r="J63" s="255"/>
      <c r="K63" s="255"/>
      <c r="L63" s="255"/>
      <c r="M63" s="255"/>
      <c r="N63" s="255"/>
      <c r="O63" s="722" t="s">
        <v>942</v>
      </c>
      <c r="P63" s="722"/>
      <c r="S63" s="711"/>
      <c r="T63" s="711"/>
      <c r="U63" s="711"/>
      <c r="V63" s="711"/>
      <c r="W63" s="711"/>
      <c r="X63" s="711"/>
      <c r="Y63" s="711"/>
      <c r="Z63" s="711"/>
      <c r="AA63" s="711"/>
      <c r="AB63" s="711"/>
      <c r="AC63" s="711"/>
      <c r="AD63" s="711"/>
      <c r="AE63" s="711"/>
      <c r="AF63" s="711"/>
      <c r="AG63" s="230"/>
      <c r="AH63" s="230"/>
      <c r="AI63" s="230"/>
      <c r="AJ63" s="230"/>
      <c r="AK63" s="230"/>
      <c r="AL63" s="230"/>
      <c r="AM63" s="230"/>
      <c r="AN63" s="230"/>
    </row>
    <row r="64" spans="1:40" ht="20.25" customHeight="1" thickTop="1">
      <c r="A64" s="389" t="s">
        <v>943</v>
      </c>
      <c r="B64" s="389"/>
      <c r="C64" s="389"/>
      <c r="D64" s="389"/>
      <c r="E64" s="389"/>
      <c r="F64" s="389"/>
      <c r="G64" s="389"/>
      <c r="H64" s="389"/>
      <c r="I64" s="389"/>
      <c r="J64" s="389"/>
      <c r="K64" s="389"/>
      <c r="L64" s="389"/>
      <c r="M64" s="389"/>
      <c r="N64" s="389"/>
      <c r="O64" s="389"/>
      <c r="P64" s="389"/>
      <c r="S64" s="358"/>
      <c r="T64" s="358"/>
      <c r="U64" s="767"/>
      <c r="V64" s="767"/>
      <c r="W64" s="767"/>
      <c r="X64" s="767"/>
      <c r="Y64" s="767"/>
      <c r="Z64" s="767"/>
      <c r="AA64" s="767"/>
      <c r="AB64" s="767"/>
      <c r="AC64" s="767"/>
      <c r="AD64" s="767"/>
      <c r="AE64" s="767"/>
      <c r="AF64" s="767"/>
      <c r="AG64" s="230"/>
      <c r="AH64" s="230"/>
      <c r="AI64" s="230"/>
      <c r="AJ64" s="230"/>
      <c r="AK64" s="230"/>
      <c r="AL64" s="230"/>
      <c r="AM64" s="230"/>
      <c r="AN64" s="230"/>
    </row>
    <row r="65" spans="1:40" ht="18.75" customHeight="1">
      <c r="A65" s="390" t="s">
        <v>378</v>
      </c>
      <c r="B65" s="390"/>
      <c r="C65" s="390"/>
      <c r="D65" s="390"/>
      <c r="E65" s="390"/>
      <c r="F65" s="390"/>
      <c r="G65" s="390"/>
      <c r="H65" s="390"/>
      <c r="I65" s="390"/>
      <c r="J65" s="390"/>
      <c r="K65" s="390"/>
      <c r="L65" s="390"/>
      <c r="M65" s="390"/>
      <c r="N65" s="390"/>
      <c r="O65" s="390"/>
      <c r="P65" s="390"/>
      <c r="S65" s="358"/>
      <c r="T65" s="358"/>
      <c r="U65" s="767"/>
      <c r="V65" s="767"/>
      <c r="W65" s="767"/>
      <c r="X65" s="767"/>
      <c r="Y65" s="767"/>
      <c r="Z65" s="767"/>
      <c r="AA65" s="767"/>
      <c r="AB65" s="767"/>
      <c r="AC65" s="767"/>
      <c r="AD65" s="767"/>
      <c r="AE65" s="767"/>
      <c r="AF65" s="767"/>
      <c r="AG65" s="230"/>
      <c r="AH65" s="230"/>
      <c r="AI65" s="230"/>
      <c r="AJ65" s="230"/>
      <c r="AK65" s="230"/>
      <c r="AL65" s="230"/>
      <c r="AM65" s="230"/>
      <c r="AN65" s="230"/>
    </row>
    <row r="66" spans="1:40" ht="15.75" customHeight="1">
      <c r="A66" s="390" t="s">
        <v>84</v>
      </c>
      <c r="B66" s="390"/>
      <c r="C66" s="390" t="s">
        <v>28</v>
      </c>
      <c r="D66" s="390"/>
      <c r="E66" s="390"/>
      <c r="F66" s="390" t="s">
        <v>29</v>
      </c>
      <c r="G66" s="390"/>
      <c r="H66" s="390"/>
      <c r="I66" s="390" t="s">
        <v>30</v>
      </c>
      <c r="J66" s="390"/>
      <c r="K66" s="390"/>
      <c r="L66" s="390" t="s">
        <v>31</v>
      </c>
      <c r="M66" s="390"/>
      <c r="N66" s="390"/>
      <c r="O66" s="390" t="s">
        <v>206</v>
      </c>
      <c r="P66" s="390"/>
      <c r="S66" s="358"/>
      <c r="T66" s="358"/>
      <c r="U66" s="1089"/>
      <c r="V66" s="1089"/>
      <c r="W66" s="1089"/>
      <c r="X66" s="1089"/>
      <c r="Y66" s="1089"/>
      <c r="Z66" s="1089"/>
      <c r="AA66" s="1089"/>
      <c r="AB66" s="1089"/>
      <c r="AC66" s="1089"/>
      <c r="AD66" s="1089"/>
      <c r="AE66" s="1089"/>
      <c r="AF66" s="1089"/>
      <c r="AG66" s="230"/>
      <c r="AH66" s="230"/>
      <c r="AI66" s="230"/>
      <c r="AJ66" s="230"/>
      <c r="AK66" s="230"/>
      <c r="AL66" s="230"/>
      <c r="AM66" s="230"/>
      <c r="AN66" s="230"/>
    </row>
    <row r="67" spans="1:40" ht="20.25" customHeight="1">
      <c r="A67" s="390"/>
      <c r="B67" s="390"/>
      <c r="C67" s="390" t="s">
        <v>228</v>
      </c>
      <c r="D67" s="390"/>
      <c r="E67" s="390"/>
      <c r="F67" s="390" t="s">
        <v>229</v>
      </c>
      <c r="G67" s="390"/>
      <c r="H67" s="390"/>
      <c r="I67" s="390" t="s">
        <v>230</v>
      </c>
      <c r="J67" s="390"/>
      <c r="K67" s="390"/>
      <c r="L67" s="390" t="s">
        <v>201</v>
      </c>
      <c r="M67" s="390"/>
      <c r="N67" s="390"/>
      <c r="O67" s="390"/>
      <c r="P67" s="390"/>
      <c r="S67" s="358"/>
      <c r="T67" s="358"/>
      <c r="U67" s="1089"/>
      <c r="V67" s="1089"/>
      <c r="W67" s="1089"/>
      <c r="X67" s="1089"/>
      <c r="Y67" s="1089"/>
      <c r="Z67" s="1089"/>
      <c r="AA67" s="1089"/>
      <c r="AB67" s="1089"/>
      <c r="AC67" s="1089"/>
      <c r="AD67" s="1089"/>
      <c r="AE67" s="1089"/>
      <c r="AF67" s="1089"/>
      <c r="AG67" s="230"/>
      <c r="AH67" s="230"/>
      <c r="AI67" s="230"/>
      <c r="AJ67" s="230"/>
      <c r="AK67" s="230"/>
      <c r="AL67" s="230"/>
      <c r="AM67" s="230"/>
      <c r="AN67" s="230"/>
    </row>
    <row r="68" spans="1:40" ht="17.25" customHeight="1">
      <c r="A68" s="390"/>
      <c r="B68" s="390"/>
      <c r="C68" s="357" t="s">
        <v>5</v>
      </c>
      <c r="D68" s="357" t="s">
        <v>91</v>
      </c>
      <c r="E68" s="357" t="s">
        <v>4</v>
      </c>
      <c r="F68" s="357" t="s">
        <v>5</v>
      </c>
      <c r="G68" s="357" t="s">
        <v>91</v>
      </c>
      <c r="H68" s="357" t="s">
        <v>4</v>
      </c>
      <c r="I68" s="357" t="s">
        <v>5</v>
      </c>
      <c r="J68" s="357" t="s">
        <v>91</v>
      </c>
      <c r="K68" s="357" t="s">
        <v>4</v>
      </c>
      <c r="L68" s="357" t="s">
        <v>5</v>
      </c>
      <c r="M68" s="357" t="s">
        <v>91</v>
      </c>
      <c r="N68" s="357" t="s">
        <v>4</v>
      </c>
      <c r="O68" s="390"/>
      <c r="P68" s="390"/>
      <c r="S68" s="358"/>
      <c r="T68" s="358"/>
      <c r="U68" s="1089"/>
      <c r="V68" s="1089"/>
      <c r="W68" s="1089"/>
      <c r="X68" s="1089"/>
      <c r="Y68" s="1089"/>
      <c r="Z68" s="1089"/>
      <c r="AA68" s="1089"/>
      <c r="AB68" s="1089"/>
      <c r="AC68" s="1089"/>
      <c r="AD68" s="1089"/>
      <c r="AE68" s="1089"/>
      <c r="AF68" s="1089"/>
      <c r="AG68" s="230"/>
      <c r="AH68" s="230"/>
      <c r="AI68" s="230"/>
      <c r="AJ68" s="230"/>
      <c r="AK68" s="230"/>
      <c r="AL68" s="230"/>
      <c r="AM68" s="230"/>
      <c r="AN68" s="230"/>
    </row>
    <row r="69" spans="1:40" s="590" customFormat="1" ht="46.5" customHeight="1" thickBot="1">
      <c r="A69" s="391"/>
      <c r="B69" s="391"/>
      <c r="C69" s="817" t="s">
        <v>198</v>
      </c>
      <c r="D69" s="817" t="s">
        <v>233</v>
      </c>
      <c r="E69" s="618" t="s">
        <v>201</v>
      </c>
      <c r="F69" s="817" t="s">
        <v>198</v>
      </c>
      <c r="G69" s="817" t="s">
        <v>233</v>
      </c>
      <c r="H69" s="618" t="s">
        <v>201</v>
      </c>
      <c r="I69" s="817" t="s">
        <v>198</v>
      </c>
      <c r="J69" s="817" t="s">
        <v>233</v>
      </c>
      <c r="K69" s="618" t="s">
        <v>201</v>
      </c>
      <c r="L69" s="817" t="s">
        <v>198</v>
      </c>
      <c r="M69" s="817" t="s">
        <v>233</v>
      </c>
      <c r="N69" s="618" t="s">
        <v>201</v>
      </c>
      <c r="O69" s="391"/>
      <c r="P69" s="391"/>
      <c r="S69" s="958"/>
      <c r="T69" s="958"/>
      <c r="U69" s="1091"/>
      <c r="V69" s="1091"/>
      <c r="W69" s="1091"/>
      <c r="X69" s="1091"/>
      <c r="Y69" s="1091"/>
      <c r="Z69" s="1091"/>
      <c r="AA69" s="1091"/>
      <c r="AB69" s="1091"/>
      <c r="AC69" s="1091"/>
      <c r="AD69" s="1091"/>
      <c r="AE69" s="1091"/>
      <c r="AF69" s="1091"/>
      <c r="AG69" s="642"/>
      <c r="AH69" s="642"/>
      <c r="AI69" s="642"/>
      <c r="AJ69" s="642"/>
      <c r="AK69" s="642"/>
      <c r="AL69" s="642"/>
      <c r="AM69" s="642"/>
      <c r="AN69" s="642"/>
    </row>
    <row r="70" spans="1:40" ht="15.95" customHeight="1">
      <c r="A70" s="631" t="s">
        <v>382</v>
      </c>
      <c r="B70" s="631"/>
      <c r="C70" s="358">
        <v>0</v>
      </c>
      <c r="D70" s="358">
        <v>0</v>
      </c>
      <c r="E70" s="358">
        <v>0</v>
      </c>
      <c r="F70" s="358">
        <v>0</v>
      </c>
      <c r="G70" s="358">
        <v>1</v>
      </c>
      <c r="H70" s="358">
        <v>1</v>
      </c>
      <c r="I70" s="358">
        <v>1</v>
      </c>
      <c r="J70" s="358">
        <v>2</v>
      </c>
      <c r="K70" s="358">
        <f>SUM(I70:J70)</f>
        <v>3</v>
      </c>
      <c r="L70" s="358">
        <f>SUM(I70,F70,C70)</f>
        <v>1</v>
      </c>
      <c r="M70" s="358">
        <f>SUM(J70,G70,D70)</f>
        <v>3</v>
      </c>
      <c r="N70" s="358">
        <f t="shared" ref="N70:N89" si="10">SUM(L70:M70)</f>
        <v>4</v>
      </c>
      <c r="O70" s="779" t="s">
        <v>380</v>
      </c>
      <c r="P70" s="779"/>
      <c r="S70" s="358"/>
      <c r="T70" s="358"/>
      <c r="U70" s="1089"/>
      <c r="V70" s="1089"/>
      <c r="W70" s="1089"/>
      <c r="X70" s="1089"/>
      <c r="Y70" s="1089"/>
      <c r="Z70" s="1089"/>
      <c r="AA70" s="1089"/>
      <c r="AB70" s="1089"/>
      <c r="AC70" s="1089"/>
      <c r="AD70" s="1089"/>
      <c r="AE70" s="1089"/>
      <c r="AF70" s="1089"/>
      <c r="AG70" s="230"/>
      <c r="AH70" s="230"/>
      <c r="AI70" s="230"/>
      <c r="AJ70" s="230"/>
      <c r="AK70" s="230"/>
      <c r="AL70" s="230"/>
      <c r="AM70" s="230"/>
      <c r="AN70" s="230"/>
    </row>
    <row r="71" spans="1:40" ht="15.95" customHeight="1">
      <c r="A71" s="624" t="s">
        <v>387</v>
      </c>
      <c r="B71" s="624"/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f>SUM(I71:J71)</f>
        <v>0</v>
      </c>
      <c r="L71" s="206">
        <f>SUM(I71,F71,C71)</f>
        <v>0</v>
      </c>
      <c r="M71" s="206">
        <f>SUM(J71,G71,D71)</f>
        <v>0</v>
      </c>
      <c r="N71" s="206">
        <f t="shared" si="10"/>
        <v>0</v>
      </c>
      <c r="O71" s="473" t="s">
        <v>207</v>
      </c>
      <c r="P71" s="473"/>
      <c r="S71" s="358"/>
      <c r="T71" s="358"/>
      <c r="U71" s="358"/>
      <c r="V71" s="358"/>
      <c r="W71" s="358"/>
      <c r="X71" s="358"/>
      <c r="Y71" s="358"/>
      <c r="Z71" s="358"/>
      <c r="AA71" s="358"/>
      <c r="AB71" s="358"/>
      <c r="AC71" s="358"/>
      <c r="AD71" s="358"/>
      <c r="AE71" s="358"/>
      <c r="AF71" s="358"/>
      <c r="AG71" s="230"/>
      <c r="AH71" s="230"/>
      <c r="AI71" s="230"/>
      <c r="AJ71" s="230"/>
      <c r="AK71" s="230"/>
      <c r="AL71" s="230"/>
      <c r="AM71" s="230"/>
      <c r="AN71" s="230"/>
    </row>
    <row r="72" spans="1:40" ht="15.95" customHeight="1">
      <c r="A72" s="624" t="s">
        <v>882</v>
      </c>
      <c r="B72" s="624"/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5</v>
      </c>
      <c r="J72" s="206">
        <v>6</v>
      </c>
      <c r="K72" s="206">
        <f t="shared" ref="K72:K89" si="11">SUM(I72:J72)</f>
        <v>11</v>
      </c>
      <c r="L72" s="206">
        <f t="shared" ref="L72:M89" si="12">SUM(I72,F72,C72)</f>
        <v>5</v>
      </c>
      <c r="M72" s="206">
        <f t="shared" si="12"/>
        <v>6</v>
      </c>
      <c r="N72" s="206">
        <f t="shared" si="10"/>
        <v>11</v>
      </c>
      <c r="O72" s="473" t="s">
        <v>208</v>
      </c>
      <c r="P72" s="473"/>
      <c r="S72" s="358"/>
      <c r="T72" s="358"/>
      <c r="U72" s="358"/>
      <c r="V72" s="358"/>
      <c r="W72" s="358"/>
      <c r="X72" s="358"/>
      <c r="Y72" s="358"/>
      <c r="Z72" s="358"/>
      <c r="AA72" s="358"/>
      <c r="AB72" s="358"/>
      <c r="AC72" s="358"/>
      <c r="AD72" s="358"/>
      <c r="AE72" s="358"/>
      <c r="AF72" s="358"/>
      <c r="AG72" s="230"/>
      <c r="AH72" s="230"/>
      <c r="AI72" s="230"/>
      <c r="AJ72" s="230"/>
      <c r="AK72" s="230"/>
      <c r="AL72" s="230"/>
      <c r="AM72" s="230"/>
      <c r="AN72" s="230"/>
    </row>
    <row r="73" spans="1:40" ht="15.95" customHeight="1">
      <c r="A73" s="624" t="s">
        <v>883</v>
      </c>
      <c r="B73" s="624"/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f t="shared" si="11"/>
        <v>0</v>
      </c>
      <c r="L73" s="206">
        <f t="shared" si="12"/>
        <v>0</v>
      </c>
      <c r="M73" s="206">
        <f t="shared" si="12"/>
        <v>0</v>
      </c>
      <c r="N73" s="206">
        <f t="shared" si="10"/>
        <v>0</v>
      </c>
      <c r="O73" s="473" t="s">
        <v>209</v>
      </c>
      <c r="P73" s="473"/>
      <c r="S73" s="358"/>
      <c r="T73" s="358"/>
      <c r="U73" s="358"/>
      <c r="V73" s="358"/>
      <c r="W73" s="358"/>
      <c r="X73" s="358"/>
      <c r="Y73" s="358"/>
      <c r="Z73" s="358"/>
      <c r="AA73" s="358"/>
      <c r="AB73" s="358"/>
      <c r="AC73" s="358"/>
      <c r="AD73" s="358"/>
      <c r="AE73" s="358"/>
      <c r="AF73" s="358"/>
      <c r="AG73" s="230"/>
      <c r="AH73" s="230"/>
      <c r="AI73" s="230"/>
      <c r="AJ73" s="230"/>
      <c r="AK73" s="230"/>
      <c r="AL73" s="230"/>
      <c r="AM73" s="230"/>
      <c r="AN73" s="230"/>
    </row>
    <row r="74" spans="1:40" ht="15.95" customHeight="1">
      <c r="A74" s="627" t="s">
        <v>8</v>
      </c>
      <c r="B74" s="778" t="s">
        <v>69</v>
      </c>
      <c r="C74" s="206">
        <v>6</v>
      </c>
      <c r="D74" s="206">
        <v>0</v>
      </c>
      <c r="E74" s="206">
        <v>6</v>
      </c>
      <c r="F74" s="206">
        <v>0</v>
      </c>
      <c r="G74" s="206">
        <v>10</v>
      </c>
      <c r="H74" s="206">
        <v>10</v>
      </c>
      <c r="I74" s="206">
        <v>9</v>
      </c>
      <c r="J74" s="206">
        <v>0</v>
      </c>
      <c r="K74" s="206">
        <f t="shared" si="11"/>
        <v>9</v>
      </c>
      <c r="L74" s="206">
        <f t="shared" si="12"/>
        <v>15</v>
      </c>
      <c r="M74" s="206">
        <f t="shared" si="12"/>
        <v>10</v>
      </c>
      <c r="N74" s="206">
        <f t="shared" si="10"/>
        <v>25</v>
      </c>
      <c r="O74" s="901" t="s">
        <v>210</v>
      </c>
      <c r="P74" s="476" t="s">
        <v>211</v>
      </c>
      <c r="S74" s="922"/>
      <c r="T74" s="358"/>
      <c r="U74" s="358"/>
      <c r="V74" s="358"/>
      <c r="W74" s="358"/>
      <c r="X74" s="358"/>
      <c r="Y74" s="358"/>
      <c r="Z74" s="358"/>
      <c r="AA74" s="358"/>
      <c r="AB74" s="358"/>
      <c r="AC74" s="358"/>
      <c r="AD74" s="358"/>
      <c r="AE74" s="358"/>
      <c r="AF74" s="358"/>
      <c r="AG74" s="230"/>
      <c r="AH74" s="230"/>
      <c r="AI74" s="230"/>
      <c r="AJ74" s="230"/>
      <c r="AK74" s="230"/>
      <c r="AL74" s="230"/>
      <c r="AM74" s="230"/>
      <c r="AN74" s="230"/>
    </row>
    <row r="75" spans="1:40" ht="15.95" customHeight="1">
      <c r="A75" s="628"/>
      <c r="B75" s="778" t="s">
        <v>73</v>
      </c>
      <c r="C75" s="206">
        <v>0</v>
      </c>
      <c r="D75" s="206">
        <v>2</v>
      </c>
      <c r="E75" s="206">
        <v>2</v>
      </c>
      <c r="F75" s="206">
        <v>0</v>
      </c>
      <c r="G75" s="206">
        <v>2</v>
      </c>
      <c r="H75" s="206">
        <v>2</v>
      </c>
      <c r="I75" s="206">
        <v>3</v>
      </c>
      <c r="J75" s="206">
        <v>4</v>
      </c>
      <c r="K75" s="206">
        <f t="shared" si="11"/>
        <v>7</v>
      </c>
      <c r="L75" s="206">
        <f t="shared" si="12"/>
        <v>3</v>
      </c>
      <c r="M75" s="206">
        <f t="shared" si="12"/>
        <v>8</v>
      </c>
      <c r="N75" s="206">
        <f t="shared" si="10"/>
        <v>11</v>
      </c>
      <c r="O75" s="901" t="s">
        <v>212</v>
      </c>
      <c r="P75" s="476"/>
      <c r="S75" s="922"/>
      <c r="T75" s="358"/>
      <c r="U75" s="358"/>
      <c r="V75" s="358"/>
      <c r="W75" s="358"/>
      <c r="X75" s="358"/>
      <c r="Y75" s="358"/>
      <c r="Z75" s="358"/>
      <c r="AA75" s="358"/>
      <c r="AB75" s="358"/>
      <c r="AC75" s="358"/>
      <c r="AD75" s="358"/>
      <c r="AE75" s="358"/>
      <c r="AF75" s="358"/>
      <c r="AG75" s="230"/>
      <c r="AH75" s="230"/>
      <c r="AI75" s="230"/>
      <c r="AJ75" s="230"/>
      <c r="AK75" s="230"/>
      <c r="AL75" s="230"/>
      <c r="AM75" s="230"/>
      <c r="AN75" s="230"/>
    </row>
    <row r="76" spans="1:40" ht="15.95" customHeight="1">
      <c r="A76" s="628"/>
      <c r="B76" s="778" t="s">
        <v>74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f t="shared" si="11"/>
        <v>0</v>
      </c>
      <c r="L76" s="206">
        <f t="shared" si="12"/>
        <v>0</v>
      </c>
      <c r="M76" s="206">
        <f t="shared" si="12"/>
        <v>0</v>
      </c>
      <c r="N76" s="206">
        <f t="shared" si="10"/>
        <v>0</v>
      </c>
      <c r="O76" s="901" t="s">
        <v>213</v>
      </c>
      <c r="P76" s="476"/>
      <c r="S76" s="922"/>
      <c r="T76" s="358"/>
      <c r="U76" s="358"/>
      <c r="V76" s="358"/>
      <c r="W76" s="358"/>
      <c r="X76" s="358"/>
      <c r="Y76" s="358"/>
      <c r="Z76" s="358"/>
      <c r="AA76" s="358"/>
      <c r="AB76" s="358"/>
      <c r="AC76" s="358"/>
      <c r="AD76" s="358"/>
      <c r="AE76" s="358"/>
      <c r="AF76" s="358"/>
      <c r="AG76" s="230"/>
      <c r="AH76" s="230"/>
      <c r="AI76" s="230"/>
      <c r="AJ76" s="230"/>
      <c r="AK76" s="230"/>
      <c r="AL76" s="230"/>
      <c r="AM76" s="230"/>
      <c r="AN76" s="230"/>
    </row>
    <row r="77" spans="1:40" ht="15.95" customHeight="1">
      <c r="A77" s="628"/>
      <c r="B77" s="778" t="s">
        <v>72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3</v>
      </c>
      <c r="K77" s="206">
        <f t="shared" si="11"/>
        <v>3</v>
      </c>
      <c r="L77" s="206">
        <f t="shared" si="12"/>
        <v>0</v>
      </c>
      <c r="M77" s="206">
        <f t="shared" si="12"/>
        <v>3</v>
      </c>
      <c r="N77" s="206">
        <f t="shared" si="10"/>
        <v>3</v>
      </c>
      <c r="O77" s="901" t="s">
        <v>214</v>
      </c>
      <c r="P77" s="476"/>
      <c r="S77" s="922"/>
      <c r="T77" s="358"/>
      <c r="U77" s="358"/>
      <c r="V77" s="358"/>
      <c r="W77" s="358"/>
      <c r="X77" s="358"/>
      <c r="Y77" s="358"/>
      <c r="Z77" s="358"/>
      <c r="AA77" s="358"/>
      <c r="AB77" s="358"/>
      <c r="AC77" s="358"/>
      <c r="AD77" s="358"/>
      <c r="AE77" s="358"/>
      <c r="AF77" s="358"/>
      <c r="AG77" s="230"/>
      <c r="AH77" s="230"/>
      <c r="AI77" s="230"/>
      <c r="AJ77" s="230"/>
      <c r="AK77" s="230"/>
      <c r="AL77" s="230"/>
      <c r="AM77" s="230"/>
      <c r="AN77" s="230"/>
    </row>
    <row r="78" spans="1:40" ht="15.95" customHeight="1">
      <c r="A78" s="628"/>
      <c r="B78" s="778" t="s">
        <v>70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9</v>
      </c>
      <c r="K78" s="206">
        <f t="shared" si="11"/>
        <v>9</v>
      </c>
      <c r="L78" s="206">
        <f t="shared" si="12"/>
        <v>0</v>
      </c>
      <c r="M78" s="206">
        <f t="shared" si="12"/>
        <v>9</v>
      </c>
      <c r="N78" s="206">
        <f t="shared" si="10"/>
        <v>9</v>
      </c>
      <c r="O78" s="901" t="s">
        <v>215</v>
      </c>
      <c r="P78" s="476"/>
      <c r="S78" s="922"/>
      <c r="T78" s="358"/>
      <c r="U78" s="358"/>
      <c r="V78" s="358"/>
      <c r="W78" s="358"/>
      <c r="X78" s="358"/>
      <c r="Y78" s="358"/>
      <c r="Z78" s="358"/>
      <c r="AA78" s="358"/>
      <c r="AB78" s="358"/>
      <c r="AC78" s="358"/>
      <c r="AD78" s="358"/>
      <c r="AE78" s="358"/>
      <c r="AF78" s="358"/>
      <c r="AG78" s="230"/>
      <c r="AH78" s="230"/>
      <c r="AI78" s="230"/>
      <c r="AJ78" s="230"/>
      <c r="AK78" s="230"/>
      <c r="AL78" s="230"/>
      <c r="AM78" s="230"/>
      <c r="AN78" s="230"/>
    </row>
    <row r="79" spans="1:40" ht="15.95" customHeight="1">
      <c r="A79" s="630"/>
      <c r="B79" s="778" t="s">
        <v>71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6</v>
      </c>
      <c r="J79" s="206">
        <v>2</v>
      </c>
      <c r="K79" s="206">
        <f t="shared" si="11"/>
        <v>8</v>
      </c>
      <c r="L79" s="206">
        <f t="shared" si="12"/>
        <v>6</v>
      </c>
      <c r="M79" s="206">
        <f t="shared" si="12"/>
        <v>2</v>
      </c>
      <c r="N79" s="206">
        <f t="shared" si="10"/>
        <v>8</v>
      </c>
      <c r="O79" s="901" t="s">
        <v>216</v>
      </c>
      <c r="P79" s="477"/>
      <c r="S79" s="922"/>
      <c r="T79" s="358"/>
      <c r="U79" s="358"/>
      <c r="V79" s="358"/>
      <c r="W79" s="358"/>
      <c r="X79" s="358"/>
      <c r="Y79" s="358"/>
      <c r="Z79" s="358"/>
      <c r="AA79" s="358"/>
      <c r="AB79" s="358"/>
      <c r="AC79" s="358"/>
      <c r="AD79" s="358"/>
      <c r="AE79" s="358"/>
      <c r="AF79" s="358"/>
      <c r="AG79" s="230"/>
      <c r="AH79" s="230"/>
      <c r="AI79" s="230"/>
      <c r="AJ79" s="230"/>
      <c r="AK79" s="230"/>
      <c r="AL79" s="230"/>
      <c r="AM79" s="230"/>
      <c r="AN79" s="230"/>
    </row>
    <row r="80" spans="1:40" ht="15.95" customHeight="1">
      <c r="A80" s="624" t="s">
        <v>884</v>
      </c>
      <c r="B80" s="624"/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f t="shared" si="11"/>
        <v>0</v>
      </c>
      <c r="L80" s="206">
        <f t="shared" si="12"/>
        <v>0</v>
      </c>
      <c r="M80" s="206">
        <f t="shared" si="12"/>
        <v>0</v>
      </c>
      <c r="N80" s="206">
        <f t="shared" si="10"/>
        <v>0</v>
      </c>
      <c r="O80" s="473" t="s">
        <v>217</v>
      </c>
      <c r="P80" s="473"/>
      <c r="S80" s="358"/>
      <c r="T80" s="358"/>
      <c r="U80" s="358"/>
      <c r="V80" s="358"/>
      <c r="W80" s="358"/>
      <c r="X80" s="358"/>
      <c r="Y80" s="358"/>
      <c r="Z80" s="358"/>
      <c r="AA80" s="358"/>
      <c r="AB80" s="358"/>
      <c r="AC80" s="358"/>
      <c r="AD80" s="358"/>
      <c r="AE80" s="358"/>
      <c r="AF80" s="358"/>
      <c r="AG80" s="230"/>
      <c r="AH80" s="230"/>
      <c r="AI80" s="230"/>
      <c r="AJ80" s="230"/>
      <c r="AK80" s="230"/>
      <c r="AL80" s="230"/>
      <c r="AM80" s="230"/>
      <c r="AN80" s="230"/>
    </row>
    <row r="81" spans="1:40" ht="15.95" customHeight="1">
      <c r="A81" s="624" t="s">
        <v>885</v>
      </c>
      <c r="B81" s="624"/>
      <c r="C81" s="206">
        <v>0</v>
      </c>
      <c r="D81" s="206">
        <v>3</v>
      </c>
      <c r="E81" s="206">
        <v>3</v>
      </c>
      <c r="F81" s="206">
        <v>0</v>
      </c>
      <c r="G81" s="206">
        <v>2</v>
      </c>
      <c r="H81" s="206">
        <v>2</v>
      </c>
      <c r="I81" s="206">
        <v>0</v>
      </c>
      <c r="J81" s="206">
        <v>0</v>
      </c>
      <c r="K81" s="206">
        <f t="shared" si="11"/>
        <v>0</v>
      </c>
      <c r="L81" s="206">
        <f t="shared" si="12"/>
        <v>0</v>
      </c>
      <c r="M81" s="206">
        <f t="shared" si="12"/>
        <v>5</v>
      </c>
      <c r="N81" s="206">
        <f t="shared" si="10"/>
        <v>5</v>
      </c>
      <c r="O81" s="473" t="s">
        <v>218</v>
      </c>
      <c r="P81" s="473"/>
      <c r="S81" s="358"/>
      <c r="T81" s="358"/>
      <c r="U81" s="358"/>
      <c r="V81" s="358"/>
      <c r="W81" s="358"/>
      <c r="X81" s="358"/>
      <c r="Y81" s="358"/>
      <c r="Z81" s="358"/>
      <c r="AA81" s="358"/>
      <c r="AB81" s="358"/>
      <c r="AC81" s="358"/>
      <c r="AD81" s="358"/>
      <c r="AE81" s="358"/>
      <c r="AF81" s="358"/>
      <c r="AG81" s="230"/>
      <c r="AH81" s="230"/>
      <c r="AI81" s="230"/>
      <c r="AJ81" s="230"/>
      <c r="AK81" s="230"/>
      <c r="AL81" s="230"/>
      <c r="AM81" s="230"/>
      <c r="AN81" s="230"/>
    </row>
    <row r="82" spans="1:40" ht="15.95" customHeight="1">
      <c r="A82" s="624" t="s">
        <v>101</v>
      </c>
      <c r="B82" s="624"/>
      <c r="C82" s="206">
        <v>1</v>
      </c>
      <c r="D82" s="206">
        <v>0</v>
      </c>
      <c r="E82" s="206">
        <v>1</v>
      </c>
      <c r="F82" s="206">
        <v>0</v>
      </c>
      <c r="G82" s="206">
        <v>0</v>
      </c>
      <c r="H82" s="206">
        <v>0</v>
      </c>
      <c r="I82" s="206">
        <v>10</v>
      </c>
      <c r="J82" s="206">
        <v>0</v>
      </c>
      <c r="K82" s="206">
        <f t="shared" si="11"/>
        <v>10</v>
      </c>
      <c r="L82" s="206">
        <f t="shared" si="12"/>
        <v>11</v>
      </c>
      <c r="M82" s="206">
        <f t="shared" si="12"/>
        <v>0</v>
      </c>
      <c r="N82" s="206">
        <f t="shared" si="10"/>
        <v>11</v>
      </c>
      <c r="O82" s="473" t="s">
        <v>219</v>
      </c>
      <c r="P82" s="473"/>
      <c r="S82" s="358"/>
      <c r="T82" s="358"/>
      <c r="U82" s="358"/>
      <c r="V82" s="358"/>
      <c r="W82" s="358"/>
      <c r="X82" s="358"/>
      <c r="Y82" s="358"/>
      <c r="Z82" s="358"/>
      <c r="AA82" s="358"/>
      <c r="AB82" s="358"/>
      <c r="AC82" s="358"/>
      <c r="AD82" s="358"/>
      <c r="AE82" s="358"/>
      <c r="AF82" s="358"/>
      <c r="AG82" s="230"/>
      <c r="AH82" s="230"/>
      <c r="AI82" s="230"/>
      <c r="AJ82" s="230"/>
      <c r="AK82" s="230"/>
      <c r="AL82" s="230"/>
      <c r="AM82" s="230"/>
      <c r="AN82" s="230"/>
    </row>
    <row r="83" spans="1:40" ht="15.95" customHeight="1">
      <c r="A83" s="624" t="s">
        <v>886</v>
      </c>
      <c r="B83" s="624"/>
      <c r="C83" s="206">
        <v>3</v>
      </c>
      <c r="D83" s="206">
        <v>0</v>
      </c>
      <c r="E83" s="206">
        <v>3</v>
      </c>
      <c r="F83" s="206">
        <v>0</v>
      </c>
      <c r="G83" s="206">
        <v>0</v>
      </c>
      <c r="H83" s="206">
        <v>0</v>
      </c>
      <c r="I83" s="206">
        <v>2</v>
      </c>
      <c r="J83" s="206">
        <v>0</v>
      </c>
      <c r="K83" s="206">
        <f t="shared" si="11"/>
        <v>2</v>
      </c>
      <c r="L83" s="206">
        <f t="shared" si="12"/>
        <v>5</v>
      </c>
      <c r="M83" s="206">
        <f t="shared" si="12"/>
        <v>0</v>
      </c>
      <c r="N83" s="206">
        <f t="shared" si="10"/>
        <v>5</v>
      </c>
      <c r="O83" s="473" t="s">
        <v>220</v>
      </c>
      <c r="P83" s="473"/>
      <c r="S83" s="358"/>
      <c r="T83" s="358"/>
      <c r="U83" s="358"/>
      <c r="V83" s="358"/>
      <c r="W83" s="358"/>
      <c r="X83" s="358"/>
      <c r="Y83" s="358"/>
      <c r="Z83" s="358"/>
      <c r="AA83" s="358"/>
      <c r="AB83" s="358"/>
      <c r="AC83" s="358"/>
      <c r="AD83" s="358"/>
      <c r="AE83" s="358"/>
      <c r="AF83" s="358"/>
      <c r="AG83" s="230"/>
      <c r="AH83" s="230"/>
      <c r="AI83" s="230"/>
      <c r="AJ83" s="230"/>
      <c r="AK83" s="230"/>
      <c r="AL83" s="230"/>
      <c r="AM83" s="230"/>
      <c r="AN83" s="230"/>
    </row>
    <row r="84" spans="1:40" ht="15.95" customHeight="1">
      <c r="A84" s="624" t="s">
        <v>409</v>
      </c>
      <c r="B84" s="624"/>
      <c r="C84" s="206">
        <v>0</v>
      </c>
      <c r="D84" s="206">
        <v>0</v>
      </c>
      <c r="E84" s="206">
        <v>0</v>
      </c>
      <c r="F84" s="206">
        <v>0</v>
      </c>
      <c r="G84" s="206">
        <v>7</v>
      </c>
      <c r="H84" s="206">
        <v>7</v>
      </c>
      <c r="I84" s="206">
        <v>0</v>
      </c>
      <c r="J84" s="206">
        <v>0</v>
      </c>
      <c r="K84" s="206">
        <f t="shared" si="11"/>
        <v>0</v>
      </c>
      <c r="L84" s="206">
        <f t="shared" si="12"/>
        <v>0</v>
      </c>
      <c r="M84" s="206">
        <f t="shared" si="12"/>
        <v>7</v>
      </c>
      <c r="N84" s="206">
        <f t="shared" si="10"/>
        <v>7</v>
      </c>
      <c r="O84" s="473" t="s">
        <v>221</v>
      </c>
      <c r="P84" s="473"/>
      <c r="S84" s="358"/>
      <c r="T84" s="358"/>
      <c r="U84" s="358"/>
      <c r="V84" s="358"/>
      <c r="W84" s="358"/>
      <c r="X84" s="358"/>
      <c r="Y84" s="358"/>
      <c r="Z84" s="358"/>
      <c r="AA84" s="358"/>
      <c r="AB84" s="358"/>
      <c r="AC84" s="358"/>
      <c r="AD84" s="358"/>
      <c r="AE84" s="358"/>
      <c r="AF84" s="358"/>
      <c r="AG84" s="230"/>
      <c r="AH84" s="230"/>
      <c r="AI84" s="230"/>
      <c r="AJ84" s="230"/>
      <c r="AK84" s="230"/>
      <c r="AL84" s="230"/>
      <c r="AM84" s="230"/>
      <c r="AN84" s="230"/>
    </row>
    <row r="85" spans="1:40" ht="15.95" customHeight="1">
      <c r="A85" s="624" t="s">
        <v>108</v>
      </c>
      <c r="B85" s="624"/>
      <c r="C85" s="206">
        <v>3</v>
      </c>
      <c r="D85" s="206">
        <v>2</v>
      </c>
      <c r="E85" s="206">
        <v>5</v>
      </c>
      <c r="F85" s="206">
        <v>1</v>
      </c>
      <c r="G85" s="206">
        <v>0</v>
      </c>
      <c r="H85" s="206">
        <v>1</v>
      </c>
      <c r="I85" s="206">
        <v>1</v>
      </c>
      <c r="J85" s="206">
        <v>1</v>
      </c>
      <c r="K85" s="206">
        <f t="shared" si="11"/>
        <v>2</v>
      </c>
      <c r="L85" s="206">
        <f t="shared" si="12"/>
        <v>5</v>
      </c>
      <c r="M85" s="206">
        <f t="shared" si="12"/>
        <v>3</v>
      </c>
      <c r="N85" s="206">
        <f t="shared" si="10"/>
        <v>8</v>
      </c>
      <c r="O85" s="473" t="s">
        <v>222</v>
      </c>
      <c r="P85" s="473"/>
      <c r="S85" s="358"/>
      <c r="T85" s="358"/>
      <c r="U85" s="358"/>
      <c r="V85" s="358"/>
      <c r="W85" s="358"/>
      <c r="X85" s="358"/>
      <c r="Y85" s="358"/>
      <c r="Z85" s="358"/>
      <c r="AA85" s="358"/>
      <c r="AB85" s="358"/>
      <c r="AC85" s="358"/>
      <c r="AD85" s="358"/>
      <c r="AE85" s="358"/>
      <c r="AF85" s="358"/>
      <c r="AG85" s="230"/>
      <c r="AH85" s="230"/>
      <c r="AI85" s="230"/>
      <c r="AJ85" s="230"/>
      <c r="AK85" s="230"/>
      <c r="AL85" s="230"/>
      <c r="AM85" s="230"/>
      <c r="AN85" s="230"/>
    </row>
    <row r="86" spans="1:40" ht="15.95" customHeight="1">
      <c r="A86" s="624" t="s">
        <v>887</v>
      </c>
      <c r="B86" s="624"/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f t="shared" si="11"/>
        <v>0</v>
      </c>
      <c r="L86" s="206">
        <f t="shared" si="12"/>
        <v>0</v>
      </c>
      <c r="M86" s="206">
        <f t="shared" si="12"/>
        <v>0</v>
      </c>
      <c r="N86" s="206">
        <f t="shared" si="10"/>
        <v>0</v>
      </c>
      <c r="O86" s="473" t="s">
        <v>223</v>
      </c>
      <c r="P86" s="473"/>
      <c r="S86" s="358"/>
      <c r="T86" s="358"/>
      <c r="U86" s="358"/>
      <c r="V86" s="358"/>
      <c r="W86" s="358"/>
      <c r="X86" s="358"/>
      <c r="Y86" s="358"/>
      <c r="Z86" s="358"/>
      <c r="AA86" s="358"/>
      <c r="AB86" s="358"/>
      <c r="AC86" s="358"/>
      <c r="AD86" s="358"/>
      <c r="AE86" s="358"/>
      <c r="AF86" s="358"/>
      <c r="AG86" s="230"/>
      <c r="AH86" s="230"/>
      <c r="AI86" s="230"/>
      <c r="AJ86" s="230"/>
      <c r="AK86" s="230"/>
      <c r="AL86" s="230"/>
      <c r="AM86" s="230"/>
      <c r="AN86" s="230"/>
    </row>
    <row r="87" spans="1:40" ht="15.95" customHeight="1">
      <c r="A87" s="624" t="s">
        <v>888</v>
      </c>
      <c r="B87" s="624"/>
      <c r="C87" s="206">
        <v>0</v>
      </c>
      <c r="D87" s="206">
        <v>10</v>
      </c>
      <c r="E87" s="206">
        <v>10</v>
      </c>
      <c r="F87" s="206">
        <v>0</v>
      </c>
      <c r="G87" s="206">
        <v>0</v>
      </c>
      <c r="H87" s="206">
        <v>0</v>
      </c>
      <c r="I87" s="206">
        <v>0</v>
      </c>
      <c r="J87" s="206">
        <v>4</v>
      </c>
      <c r="K87" s="206">
        <f t="shared" si="11"/>
        <v>4</v>
      </c>
      <c r="L87" s="206">
        <f t="shared" si="12"/>
        <v>0</v>
      </c>
      <c r="M87" s="206">
        <f t="shared" si="12"/>
        <v>14</v>
      </c>
      <c r="N87" s="206">
        <f t="shared" si="10"/>
        <v>14</v>
      </c>
      <c r="O87" s="473" t="s">
        <v>224</v>
      </c>
      <c r="P87" s="473"/>
      <c r="S87" s="358"/>
      <c r="T87" s="358"/>
      <c r="U87" s="358"/>
      <c r="V87" s="358"/>
      <c r="W87" s="358"/>
      <c r="X87" s="358"/>
      <c r="Y87" s="358"/>
      <c r="Z87" s="358"/>
      <c r="AA87" s="358"/>
      <c r="AB87" s="358"/>
      <c r="AC87" s="358"/>
      <c r="AD87" s="358"/>
      <c r="AE87" s="358"/>
      <c r="AF87" s="358"/>
      <c r="AG87" s="230"/>
      <c r="AH87" s="230"/>
      <c r="AI87" s="230"/>
      <c r="AJ87" s="230"/>
      <c r="AK87" s="230"/>
      <c r="AL87" s="230"/>
      <c r="AM87" s="230"/>
      <c r="AN87" s="230"/>
    </row>
    <row r="88" spans="1:40" ht="15.95" customHeight="1">
      <c r="A88" s="624" t="s">
        <v>772</v>
      </c>
      <c r="B88" s="624"/>
      <c r="C88" s="206">
        <v>0</v>
      </c>
      <c r="D88" s="206">
        <v>0</v>
      </c>
      <c r="E88" s="206">
        <v>0</v>
      </c>
      <c r="F88" s="206">
        <v>3</v>
      </c>
      <c r="G88" s="206">
        <v>0</v>
      </c>
      <c r="H88" s="206">
        <v>3</v>
      </c>
      <c r="I88" s="206">
        <v>1</v>
      </c>
      <c r="J88" s="206">
        <v>0</v>
      </c>
      <c r="K88" s="206">
        <f t="shared" si="11"/>
        <v>1</v>
      </c>
      <c r="L88" s="206">
        <f t="shared" si="12"/>
        <v>4</v>
      </c>
      <c r="M88" s="206">
        <f t="shared" si="12"/>
        <v>0</v>
      </c>
      <c r="N88" s="206">
        <f t="shared" si="10"/>
        <v>4</v>
      </c>
      <c r="O88" s="473" t="s">
        <v>225</v>
      </c>
      <c r="P88" s="473"/>
      <c r="S88" s="358"/>
      <c r="T88" s="358"/>
      <c r="U88" s="358"/>
      <c r="V88" s="358"/>
      <c r="W88" s="358"/>
      <c r="X88" s="358"/>
      <c r="Y88" s="358"/>
      <c r="Z88" s="358"/>
      <c r="AA88" s="358"/>
      <c r="AB88" s="358"/>
      <c r="AC88" s="358"/>
      <c r="AD88" s="358"/>
      <c r="AE88" s="358"/>
      <c r="AF88" s="358"/>
      <c r="AG88" s="230"/>
      <c r="AH88" s="230"/>
      <c r="AI88" s="230"/>
      <c r="AJ88" s="230"/>
      <c r="AK88" s="230"/>
      <c r="AL88" s="230"/>
      <c r="AM88" s="230"/>
      <c r="AN88" s="230"/>
    </row>
    <row r="89" spans="1:40" ht="15.95" customHeight="1" thickBot="1">
      <c r="A89" s="631" t="s">
        <v>773</v>
      </c>
      <c r="B89" s="631"/>
      <c r="C89" s="358">
        <v>0</v>
      </c>
      <c r="D89" s="358">
        <v>0</v>
      </c>
      <c r="E89" s="358">
        <v>0</v>
      </c>
      <c r="F89" s="358">
        <v>0</v>
      </c>
      <c r="G89" s="358">
        <v>0</v>
      </c>
      <c r="H89" s="358">
        <v>0</v>
      </c>
      <c r="I89" s="358">
        <v>19</v>
      </c>
      <c r="J89" s="358">
        <v>13</v>
      </c>
      <c r="K89" s="206">
        <f t="shared" si="11"/>
        <v>32</v>
      </c>
      <c r="L89" s="206">
        <f t="shared" si="12"/>
        <v>19</v>
      </c>
      <c r="M89" s="206">
        <f t="shared" si="12"/>
        <v>13</v>
      </c>
      <c r="N89" s="206">
        <f t="shared" si="10"/>
        <v>32</v>
      </c>
      <c r="O89" s="536" t="s">
        <v>226</v>
      </c>
      <c r="P89" s="536"/>
      <c r="S89" s="358"/>
      <c r="T89" s="358"/>
      <c r="U89" s="358"/>
      <c r="V89" s="358"/>
      <c r="W89" s="358"/>
      <c r="X89" s="358"/>
      <c r="Y89" s="358"/>
      <c r="Z89" s="358"/>
      <c r="AA89" s="358"/>
      <c r="AB89" s="358"/>
      <c r="AC89" s="358"/>
      <c r="AD89" s="358"/>
      <c r="AE89" s="358"/>
      <c r="AF89" s="358"/>
      <c r="AG89" s="230"/>
      <c r="AH89" s="230"/>
      <c r="AI89" s="230"/>
      <c r="AJ89" s="230"/>
      <c r="AK89" s="230"/>
      <c r="AL89" s="230"/>
      <c r="AM89" s="230"/>
      <c r="AN89" s="230"/>
    </row>
    <row r="90" spans="1:40" ht="15.95" customHeight="1" thickBot="1">
      <c r="A90" s="633" t="s">
        <v>889</v>
      </c>
      <c r="B90" s="633"/>
      <c r="C90" s="61">
        <f>SUM(C70:C89)</f>
        <v>13</v>
      </c>
      <c r="D90" s="61">
        <f t="shared" ref="D90:N90" si="13">SUM(D70:D89)</f>
        <v>17</v>
      </c>
      <c r="E90" s="61">
        <f t="shared" si="13"/>
        <v>30</v>
      </c>
      <c r="F90" s="61">
        <f t="shared" si="13"/>
        <v>4</v>
      </c>
      <c r="G90" s="61">
        <f t="shared" si="13"/>
        <v>22</v>
      </c>
      <c r="H90" s="61">
        <f t="shared" si="13"/>
        <v>26</v>
      </c>
      <c r="I90" s="61">
        <f t="shared" si="13"/>
        <v>57</v>
      </c>
      <c r="J90" s="61">
        <f t="shared" si="13"/>
        <v>44</v>
      </c>
      <c r="K90" s="61">
        <f t="shared" si="13"/>
        <v>101</v>
      </c>
      <c r="L90" s="61">
        <f t="shared" si="13"/>
        <v>74</v>
      </c>
      <c r="M90" s="61">
        <f t="shared" si="13"/>
        <v>83</v>
      </c>
      <c r="N90" s="61">
        <f t="shared" si="13"/>
        <v>157</v>
      </c>
      <c r="O90" s="434" t="s">
        <v>201</v>
      </c>
      <c r="P90" s="434"/>
      <c r="S90" s="358"/>
      <c r="T90" s="358"/>
      <c r="U90" s="358"/>
      <c r="V90" s="358"/>
      <c r="W90" s="358"/>
      <c r="X90" s="358"/>
      <c r="Y90" s="358"/>
      <c r="Z90" s="358"/>
      <c r="AA90" s="358"/>
      <c r="AB90" s="358"/>
      <c r="AC90" s="358"/>
      <c r="AD90" s="358"/>
      <c r="AE90" s="358"/>
      <c r="AF90" s="358"/>
      <c r="AG90" s="230"/>
      <c r="AH90" s="230"/>
      <c r="AI90" s="230"/>
      <c r="AJ90" s="230"/>
      <c r="AK90" s="230"/>
      <c r="AL90" s="230"/>
      <c r="AM90" s="230"/>
      <c r="AN90" s="230"/>
    </row>
    <row r="91" spans="1:40" ht="16.5" thickTop="1">
      <c r="A91" s="1094"/>
      <c r="B91" s="1094"/>
      <c r="C91" s="924"/>
      <c r="D91" s="924"/>
      <c r="E91" s="924"/>
      <c r="F91" s="924"/>
      <c r="G91" s="924"/>
      <c r="H91" s="924"/>
      <c r="I91" s="924"/>
      <c r="J91" s="924"/>
      <c r="K91" s="924"/>
      <c r="L91" s="924"/>
      <c r="M91" s="924"/>
      <c r="N91" s="924"/>
      <c r="O91" s="924"/>
      <c r="P91" s="924"/>
      <c r="S91" s="230"/>
      <c r="T91" s="230"/>
      <c r="U91" s="230"/>
      <c r="V91" s="230"/>
      <c r="W91" s="230"/>
      <c r="X91" s="230"/>
      <c r="Y91" s="230"/>
      <c r="Z91" s="230"/>
      <c r="AA91" s="230"/>
      <c r="AB91" s="230"/>
      <c r="AC91" s="230"/>
      <c r="AD91" s="230"/>
      <c r="AE91" s="230"/>
      <c r="AF91" s="230"/>
      <c r="AG91" s="230"/>
      <c r="AH91" s="230"/>
      <c r="AI91" s="230"/>
      <c r="AJ91" s="230"/>
      <c r="AK91" s="230"/>
      <c r="AL91" s="230"/>
      <c r="AM91" s="230"/>
      <c r="AN91" s="230"/>
    </row>
    <row r="92" spans="1:40" ht="15.75">
      <c r="A92" s="1094"/>
      <c r="B92" s="1094"/>
      <c r="C92" s="924"/>
      <c r="D92" s="924"/>
      <c r="E92" s="924"/>
      <c r="F92" s="924"/>
      <c r="G92" s="924"/>
      <c r="H92" s="924"/>
      <c r="I92" s="924"/>
      <c r="J92" s="924"/>
      <c r="K92" s="924"/>
      <c r="L92" s="924"/>
      <c r="M92" s="924"/>
      <c r="N92" s="924"/>
      <c r="O92" s="924"/>
      <c r="P92" s="924"/>
      <c r="S92" s="230"/>
      <c r="T92" s="230"/>
      <c r="U92" s="230"/>
      <c r="V92" s="230"/>
      <c r="W92" s="230"/>
      <c r="X92" s="230"/>
      <c r="Y92" s="230"/>
      <c r="Z92" s="230"/>
      <c r="AA92" s="230"/>
      <c r="AB92" s="230"/>
      <c r="AC92" s="230"/>
      <c r="AD92" s="230"/>
      <c r="AE92" s="230"/>
      <c r="AF92" s="230"/>
      <c r="AG92" s="230"/>
      <c r="AH92" s="230"/>
      <c r="AI92" s="230"/>
      <c r="AJ92" s="230"/>
      <c r="AK92" s="230"/>
      <c r="AL92" s="230"/>
      <c r="AM92" s="230"/>
      <c r="AN92" s="230"/>
    </row>
    <row r="93" spans="1:40" ht="15.75">
      <c r="A93" s="1094"/>
      <c r="B93" s="1094"/>
      <c r="C93" s="924"/>
      <c r="D93" s="924"/>
      <c r="E93" s="924"/>
      <c r="F93" s="924"/>
      <c r="G93" s="924"/>
      <c r="H93" s="924"/>
      <c r="I93" s="924"/>
      <c r="J93" s="924"/>
      <c r="K93" s="924"/>
      <c r="L93" s="924"/>
      <c r="M93" s="924"/>
      <c r="N93" s="924"/>
      <c r="O93" s="924"/>
      <c r="P93" s="924"/>
      <c r="S93" s="230"/>
      <c r="T93" s="230"/>
      <c r="U93" s="230"/>
      <c r="V93" s="230"/>
      <c r="W93" s="230"/>
      <c r="X93" s="230"/>
      <c r="Y93" s="230"/>
      <c r="Z93" s="230"/>
      <c r="AA93" s="230"/>
      <c r="AB93" s="230"/>
      <c r="AC93" s="230"/>
      <c r="AD93" s="230"/>
      <c r="AE93" s="230"/>
      <c r="AF93" s="230"/>
      <c r="AG93" s="230"/>
      <c r="AH93" s="230"/>
      <c r="AI93" s="230"/>
      <c r="AJ93" s="230"/>
      <c r="AK93" s="230"/>
      <c r="AL93" s="230"/>
      <c r="AM93" s="230"/>
      <c r="AN93" s="230"/>
    </row>
    <row r="94" spans="1:40" ht="15.75">
      <c r="A94" s="1094"/>
      <c r="B94" s="1094"/>
      <c r="C94" s="924"/>
      <c r="D94" s="924"/>
      <c r="E94" s="924"/>
      <c r="F94" s="924"/>
      <c r="G94" s="924"/>
      <c r="H94" s="924"/>
      <c r="I94" s="924"/>
      <c r="J94" s="924"/>
      <c r="K94" s="924"/>
      <c r="L94" s="924"/>
      <c r="M94" s="924"/>
      <c r="N94" s="924"/>
      <c r="O94" s="924"/>
      <c r="P94" s="924"/>
      <c r="S94" s="230"/>
      <c r="T94" s="230"/>
      <c r="U94" s="230"/>
      <c r="V94" s="230"/>
      <c r="W94" s="230"/>
      <c r="X94" s="230"/>
      <c r="Y94" s="230"/>
      <c r="Z94" s="230"/>
      <c r="AA94" s="230"/>
      <c r="AB94" s="230"/>
      <c r="AC94" s="230"/>
      <c r="AD94" s="230"/>
      <c r="AE94" s="230"/>
      <c r="AF94" s="230"/>
      <c r="AG94" s="230"/>
      <c r="AH94" s="230"/>
      <c r="AI94" s="230"/>
      <c r="AJ94" s="230"/>
      <c r="AK94" s="230"/>
      <c r="AL94" s="230"/>
      <c r="AM94" s="230"/>
      <c r="AN94" s="230"/>
    </row>
    <row r="95" spans="1:40" ht="15.75">
      <c r="A95" s="1094"/>
      <c r="B95" s="1094"/>
      <c r="C95" s="924"/>
      <c r="D95" s="924"/>
      <c r="E95" s="924"/>
      <c r="F95" s="924"/>
      <c r="G95" s="924"/>
      <c r="H95" s="924"/>
      <c r="I95" s="924"/>
      <c r="J95" s="924"/>
      <c r="K95" s="924"/>
      <c r="L95" s="924"/>
      <c r="M95" s="924"/>
      <c r="N95" s="924"/>
      <c r="O95" s="924"/>
      <c r="P95" s="924"/>
      <c r="S95" s="230"/>
      <c r="T95" s="230"/>
      <c r="U95" s="230"/>
      <c r="V95" s="230"/>
      <c r="W95" s="230"/>
      <c r="X95" s="230"/>
      <c r="Y95" s="230"/>
      <c r="Z95" s="230"/>
      <c r="AA95" s="230"/>
      <c r="AB95" s="230"/>
      <c r="AC95" s="230"/>
      <c r="AD95" s="230"/>
      <c r="AE95" s="230"/>
      <c r="AF95" s="230"/>
      <c r="AG95" s="230"/>
      <c r="AH95" s="230"/>
      <c r="AI95" s="230"/>
      <c r="AJ95" s="230"/>
      <c r="AK95" s="230"/>
      <c r="AL95" s="230"/>
      <c r="AM95" s="230"/>
      <c r="AN95" s="230"/>
    </row>
    <row r="96" spans="1:40" ht="25.5" customHeight="1" thickBot="1">
      <c r="A96" s="631" t="s">
        <v>939</v>
      </c>
      <c r="B96" s="631"/>
      <c r="C96" s="255"/>
      <c r="D96" s="255"/>
      <c r="E96" s="255"/>
      <c r="F96" s="255"/>
      <c r="G96" s="255"/>
      <c r="H96" s="255"/>
      <c r="I96" s="255"/>
      <c r="J96" s="255"/>
      <c r="K96" s="255"/>
      <c r="L96" s="255"/>
      <c r="M96" s="255"/>
      <c r="N96" s="255"/>
      <c r="O96" s="722" t="s">
        <v>944</v>
      </c>
      <c r="P96" s="722"/>
      <c r="S96" s="711"/>
      <c r="T96" s="711"/>
      <c r="U96" s="711"/>
      <c r="V96" s="711"/>
      <c r="W96" s="711"/>
      <c r="X96" s="711"/>
      <c r="Y96" s="711"/>
      <c r="Z96" s="711"/>
      <c r="AA96" s="711"/>
      <c r="AB96" s="711"/>
      <c r="AC96" s="711"/>
      <c r="AD96" s="711"/>
      <c r="AE96" s="711"/>
      <c r="AF96" s="711"/>
      <c r="AG96" s="230"/>
      <c r="AH96" s="230"/>
      <c r="AI96" s="230"/>
      <c r="AJ96" s="230"/>
      <c r="AK96" s="230"/>
      <c r="AL96" s="230"/>
      <c r="AM96" s="230"/>
      <c r="AN96" s="230"/>
    </row>
    <row r="97" spans="1:33" ht="20.100000000000001" customHeight="1" thickTop="1">
      <c r="A97" s="389" t="s">
        <v>945</v>
      </c>
      <c r="B97" s="389"/>
      <c r="C97" s="389"/>
      <c r="D97" s="389"/>
      <c r="E97" s="389"/>
      <c r="F97" s="389"/>
      <c r="G97" s="389"/>
      <c r="H97" s="389"/>
      <c r="I97" s="389"/>
      <c r="J97" s="389"/>
      <c r="K97" s="389"/>
      <c r="L97" s="389"/>
      <c r="M97" s="389"/>
      <c r="N97" s="389"/>
      <c r="O97" s="389"/>
      <c r="P97" s="389"/>
      <c r="S97" s="358"/>
      <c r="T97" s="358"/>
      <c r="U97" s="767"/>
      <c r="V97" s="767"/>
      <c r="W97" s="767"/>
      <c r="X97" s="767"/>
      <c r="Y97" s="767"/>
      <c r="Z97" s="767"/>
      <c r="AA97" s="767"/>
      <c r="AB97" s="767"/>
      <c r="AC97" s="767"/>
      <c r="AD97" s="767"/>
      <c r="AE97" s="767"/>
      <c r="AF97" s="767"/>
      <c r="AG97" s="230"/>
    </row>
    <row r="98" spans="1:33" ht="20.100000000000001" customHeight="1">
      <c r="A98" s="390" t="s">
        <v>377</v>
      </c>
      <c r="B98" s="390"/>
      <c r="C98" s="390"/>
      <c r="D98" s="390"/>
      <c r="E98" s="390"/>
      <c r="F98" s="390"/>
      <c r="G98" s="390"/>
      <c r="H98" s="390"/>
      <c r="I98" s="390"/>
      <c r="J98" s="390"/>
      <c r="K98" s="390"/>
      <c r="L98" s="390"/>
      <c r="M98" s="390"/>
      <c r="N98" s="390"/>
      <c r="O98" s="390"/>
      <c r="P98" s="390"/>
      <c r="S98" s="358"/>
      <c r="T98" s="358"/>
      <c r="U98" s="767"/>
      <c r="V98" s="767"/>
      <c r="W98" s="767"/>
      <c r="X98" s="767"/>
      <c r="Y98" s="767"/>
      <c r="Z98" s="767"/>
      <c r="AA98" s="767"/>
      <c r="AB98" s="767"/>
      <c r="AC98" s="767"/>
      <c r="AD98" s="767"/>
      <c r="AE98" s="767"/>
      <c r="AF98" s="767"/>
      <c r="AG98" s="230"/>
    </row>
    <row r="99" spans="1:33" ht="20.100000000000001" customHeight="1">
      <c r="A99" s="390" t="s">
        <v>84</v>
      </c>
      <c r="B99" s="390"/>
      <c r="C99" s="390" t="s">
        <v>28</v>
      </c>
      <c r="D99" s="390"/>
      <c r="E99" s="390"/>
      <c r="F99" s="390" t="s">
        <v>29</v>
      </c>
      <c r="G99" s="390"/>
      <c r="H99" s="390"/>
      <c r="I99" s="390" t="s">
        <v>30</v>
      </c>
      <c r="J99" s="390"/>
      <c r="K99" s="390"/>
      <c r="L99" s="390" t="s">
        <v>31</v>
      </c>
      <c r="M99" s="390"/>
      <c r="N99" s="390"/>
      <c r="O99" s="390" t="s">
        <v>206</v>
      </c>
      <c r="P99" s="390"/>
      <c r="S99" s="358"/>
      <c r="T99" s="358"/>
      <c r="U99" s="1089"/>
      <c r="V99" s="1089"/>
      <c r="W99" s="1089"/>
      <c r="X99" s="1089"/>
      <c r="Y99" s="1089"/>
      <c r="Z99" s="1089"/>
      <c r="AA99" s="1089"/>
      <c r="AB99" s="1089"/>
      <c r="AC99" s="1089"/>
      <c r="AD99" s="1089"/>
      <c r="AE99" s="1089"/>
      <c r="AF99" s="1089"/>
      <c r="AG99" s="230"/>
    </row>
    <row r="100" spans="1:33" ht="20.25" customHeight="1">
      <c r="A100" s="390"/>
      <c r="B100" s="390"/>
      <c r="C100" s="390" t="s">
        <v>228</v>
      </c>
      <c r="D100" s="390"/>
      <c r="E100" s="390"/>
      <c r="F100" s="390" t="s">
        <v>229</v>
      </c>
      <c r="G100" s="390"/>
      <c r="H100" s="390"/>
      <c r="I100" s="390" t="s">
        <v>230</v>
      </c>
      <c r="J100" s="390"/>
      <c r="K100" s="390"/>
      <c r="L100" s="390" t="s">
        <v>201</v>
      </c>
      <c r="M100" s="390"/>
      <c r="N100" s="390"/>
      <c r="O100" s="390"/>
      <c r="P100" s="390"/>
      <c r="S100" s="358"/>
      <c r="T100" s="358"/>
      <c r="U100" s="1089"/>
      <c r="V100" s="1089"/>
      <c r="W100" s="1089"/>
      <c r="X100" s="1089"/>
      <c r="Y100" s="1089"/>
      <c r="Z100" s="1089"/>
      <c r="AA100" s="1089"/>
      <c r="AB100" s="1089"/>
      <c r="AC100" s="1089"/>
      <c r="AD100" s="1089"/>
      <c r="AE100" s="1089"/>
      <c r="AF100" s="1089"/>
      <c r="AG100" s="230"/>
    </row>
    <row r="101" spans="1:33" ht="18.75" customHeight="1">
      <c r="A101" s="390"/>
      <c r="B101" s="390"/>
      <c r="C101" s="357" t="s">
        <v>5</v>
      </c>
      <c r="D101" s="357" t="s">
        <v>91</v>
      </c>
      <c r="E101" s="357" t="s">
        <v>4</v>
      </c>
      <c r="F101" s="357" t="s">
        <v>5</v>
      </c>
      <c r="G101" s="357" t="s">
        <v>91</v>
      </c>
      <c r="H101" s="357" t="s">
        <v>4</v>
      </c>
      <c r="I101" s="357" t="s">
        <v>5</v>
      </c>
      <c r="J101" s="357" t="s">
        <v>91</v>
      </c>
      <c r="K101" s="357" t="s">
        <v>4</v>
      </c>
      <c r="L101" s="357" t="s">
        <v>5</v>
      </c>
      <c r="M101" s="357" t="s">
        <v>91</v>
      </c>
      <c r="N101" s="357" t="s">
        <v>4</v>
      </c>
      <c r="O101" s="390"/>
      <c r="P101" s="390"/>
      <c r="S101" s="358"/>
      <c r="T101" s="358"/>
      <c r="U101" s="1089"/>
      <c r="V101" s="1089"/>
      <c r="W101" s="1089"/>
      <c r="X101" s="1089"/>
      <c r="Y101" s="1089"/>
      <c r="Z101" s="1089"/>
      <c r="AA101" s="1089"/>
      <c r="AB101" s="1089"/>
      <c r="AC101" s="1089"/>
      <c r="AD101" s="1089"/>
      <c r="AE101" s="1089"/>
      <c r="AF101" s="1089"/>
      <c r="AG101" s="230"/>
    </row>
    <row r="102" spans="1:33" s="590" customFormat="1" ht="43.5" customHeight="1" thickBot="1">
      <c r="A102" s="391"/>
      <c r="B102" s="391"/>
      <c r="C102" s="817" t="s">
        <v>198</v>
      </c>
      <c r="D102" s="817" t="s">
        <v>233</v>
      </c>
      <c r="E102" s="618" t="s">
        <v>201</v>
      </c>
      <c r="F102" s="817" t="s">
        <v>198</v>
      </c>
      <c r="G102" s="817" t="s">
        <v>233</v>
      </c>
      <c r="H102" s="618" t="s">
        <v>201</v>
      </c>
      <c r="I102" s="817" t="s">
        <v>198</v>
      </c>
      <c r="J102" s="817" t="s">
        <v>233</v>
      </c>
      <c r="K102" s="618" t="s">
        <v>201</v>
      </c>
      <c r="L102" s="817" t="s">
        <v>198</v>
      </c>
      <c r="M102" s="817" t="s">
        <v>233</v>
      </c>
      <c r="N102" s="618" t="s">
        <v>201</v>
      </c>
      <c r="O102" s="391"/>
      <c r="P102" s="391"/>
      <c r="S102" s="958"/>
      <c r="T102" s="958"/>
      <c r="U102" s="1091"/>
      <c r="V102" s="1091"/>
      <c r="W102" s="1091"/>
      <c r="X102" s="1091"/>
      <c r="Y102" s="1091"/>
      <c r="Z102" s="1091"/>
      <c r="AA102" s="1091"/>
      <c r="AB102" s="1091"/>
      <c r="AC102" s="1091"/>
      <c r="AD102" s="1091"/>
      <c r="AE102" s="1091"/>
      <c r="AF102" s="1091"/>
      <c r="AG102" s="642"/>
    </row>
    <row r="103" spans="1:33" ht="15.95" customHeight="1">
      <c r="A103" s="631" t="s">
        <v>382</v>
      </c>
      <c r="B103" s="631"/>
      <c r="C103" s="358">
        <v>2</v>
      </c>
      <c r="D103" s="358">
        <v>12</v>
      </c>
      <c r="E103" s="358">
        <f>SUM(C103:D103)</f>
        <v>14</v>
      </c>
      <c r="F103" s="358">
        <v>0</v>
      </c>
      <c r="G103" s="358">
        <v>11</v>
      </c>
      <c r="H103" s="358">
        <f>SUM(F103:G103)</f>
        <v>11</v>
      </c>
      <c r="I103" s="358">
        <v>13</v>
      </c>
      <c r="J103" s="358">
        <v>12</v>
      </c>
      <c r="K103" s="358">
        <f>SUM(I103:J103)</f>
        <v>25</v>
      </c>
      <c r="L103" s="358">
        <f>SUM(I103,F103,C103)</f>
        <v>15</v>
      </c>
      <c r="M103" s="358">
        <f>SUM(J103,G103,D103)</f>
        <v>35</v>
      </c>
      <c r="N103" s="358">
        <f>SUM(L103:M103)</f>
        <v>50</v>
      </c>
      <c r="O103" s="779" t="s">
        <v>380</v>
      </c>
      <c r="P103" s="779"/>
      <c r="S103" s="358"/>
      <c r="T103" s="358"/>
      <c r="U103" s="358"/>
      <c r="V103" s="358"/>
      <c r="W103" s="358"/>
      <c r="X103" s="358"/>
      <c r="Y103" s="358"/>
      <c r="Z103" s="358"/>
      <c r="AA103" s="358"/>
      <c r="AB103" s="358"/>
      <c r="AC103" s="358"/>
      <c r="AD103" s="358"/>
      <c r="AE103" s="358"/>
      <c r="AF103" s="358"/>
      <c r="AG103" s="230"/>
    </row>
    <row r="104" spans="1:33" ht="15.95" customHeight="1">
      <c r="A104" s="624" t="s">
        <v>387</v>
      </c>
      <c r="B104" s="624"/>
      <c r="C104" s="206">
        <v>5</v>
      </c>
      <c r="D104" s="206">
        <v>11</v>
      </c>
      <c r="E104" s="206">
        <f>SUM(C104:D104)</f>
        <v>16</v>
      </c>
      <c r="F104" s="206">
        <v>11</v>
      </c>
      <c r="G104" s="206">
        <v>13</v>
      </c>
      <c r="H104" s="206">
        <f>SUM(F104:G104)</f>
        <v>24</v>
      </c>
      <c r="I104" s="206">
        <v>2</v>
      </c>
      <c r="J104" s="206">
        <v>4</v>
      </c>
      <c r="K104" s="206">
        <f>SUM(I104:J104)</f>
        <v>6</v>
      </c>
      <c r="L104" s="206">
        <f>SUM(I104,F104,C104)</f>
        <v>18</v>
      </c>
      <c r="M104" s="206">
        <f>SUM(J104,G104,D104)</f>
        <v>28</v>
      </c>
      <c r="N104" s="206">
        <f>SUM(L104:M104)</f>
        <v>46</v>
      </c>
      <c r="O104" s="473" t="s">
        <v>207</v>
      </c>
      <c r="P104" s="473"/>
      <c r="S104" s="358"/>
      <c r="T104" s="358"/>
      <c r="U104" s="358"/>
      <c r="V104" s="358"/>
      <c r="W104" s="358"/>
      <c r="X104" s="358"/>
      <c r="Y104" s="358"/>
      <c r="Z104" s="358"/>
      <c r="AA104" s="358"/>
      <c r="AB104" s="358"/>
      <c r="AC104" s="358"/>
      <c r="AD104" s="358"/>
      <c r="AE104" s="358"/>
      <c r="AF104" s="358"/>
      <c r="AG104" s="230"/>
    </row>
    <row r="105" spans="1:33" ht="15.95" customHeight="1">
      <c r="A105" s="624" t="s">
        <v>882</v>
      </c>
      <c r="B105" s="624"/>
      <c r="C105" s="206">
        <v>0</v>
      </c>
      <c r="D105" s="206">
        <v>1</v>
      </c>
      <c r="E105" s="206">
        <f t="shared" ref="E105:E122" si="14">SUM(C105:D105)</f>
        <v>1</v>
      </c>
      <c r="F105" s="206">
        <v>0</v>
      </c>
      <c r="G105" s="206">
        <v>1</v>
      </c>
      <c r="H105" s="206">
        <f t="shared" ref="H105:H122" si="15">SUM(F105:G105)</f>
        <v>1</v>
      </c>
      <c r="I105" s="206">
        <v>9</v>
      </c>
      <c r="J105" s="206">
        <v>16</v>
      </c>
      <c r="K105" s="206">
        <f t="shared" ref="K105:K122" si="16">SUM(I105:J105)</f>
        <v>25</v>
      </c>
      <c r="L105" s="206">
        <f t="shared" ref="L105:M122" si="17">SUM(I105,F105,C105)</f>
        <v>9</v>
      </c>
      <c r="M105" s="206">
        <f t="shared" si="17"/>
        <v>18</v>
      </c>
      <c r="N105" s="206">
        <f t="shared" ref="N105:N122" si="18">SUM(L105:M105)</f>
        <v>27</v>
      </c>
      <c r="O105" s="473" t="s">
        <v>208</v>
      </c>
      <c r="P105" s="473"/>
      <c r="S105" s="358"/>
      <c r="T105" s="358"/>
      <c r="U105" s="358"/>
      <c r="V105" s="358"/>
      <c r="W105" s="358"/>
      <c r="X105" s="358"/>
      <c r="Y105" s="358"/>
      <c r="Z105" s="358"/>
      <c r="AA105" s="358"/>
      <c r="AB105" s="358"/>
      <c r="AC105" s="358"/>
      <c r="AD105" s="358"/>
      <c r="AE105" s="358"/>
      <c r="AF105" s="358"/>
      <c r="AG105" s="230"/>
    </row>
    <row r="106" spans="1:33" ht="15.95" customHeight="1">
      <c r="A106" s="624" t="s">
        <v>883</v>
      </c>
      <c r="B106" s="624"/>
      <c r="C106" s="206">
        <v>3</v>
      </c>
      <c r="D106" s="206">
        <v>9</v>
      </c>
      <c r="E106" s="206">
        <f t="shared" si="14"/>
        <v>12</v>
      </c>
      <c r="F106" s="206">
        <v>9</v>
      </c>
      <c r="G106" s="206">
        <v>2</v>
      </c>
      <c r="H106" s="206">
        <f t="shared" si="15"/>
        <v>11</v>
      </c>
      <c r="I106" s="206">
        <v>2</v>
      </c>
      <c r="J106" s="206">
        <v>6</v>
      </c>
      <c r="K106" s="206">
        <f t="shared" si="16"/>
        <v>8</v>
      </c>
      <c r="L106" s="206">
        <f t="shared" si="17"/>
        <v>14</v>
      </c>
      <c r="M106" s="206">
        <f t="shared" si="17"/>
        <v>17</v>
      </c>
      <c r="N106" s="206">
        <f t="shared" si="18"/>
        <v>31</v>
      </c>
      <c r="O106" s="473" t="s">
        <v>209</v>
      </c>
      <c r="P106" s="473"/>
      <c r="S106" s="358"/>
      <c r="T106" s="358"/>
      <c r="U106" s="358"/>
      <c r="V106" s="358"/>
      <c r="W106" s="358"/>
      <c r="X106" s="358"/>
      <c r="Y106" s="358"/>
      <c r="Z106" s="358"/>
      <c r="AA106" s="358"/>
      <c r="AB106" s="358"/>
      <c r="AC106" s="358"/>
      <c r="AD106" s="358"/>
      <c r="AE106" s="358"/>
      <c r="AF106" s="358"/>
      <c r="AG106" s="230"/>
    </row>
    <row r="107" spans="1:33" ht="15.95" customHeight="1">
      <c r="A107" s="627" t="s">
        <v>8</v>
      </c>
      <c r="B107" s="778" t="s">
        <v>69</v>
      </c>
      <c r="C107" s="206">
        <v>21</v>
      </c>
      <c r="D107" s="206">
        <v>5</v>
      </c>
      <c r="E107" s="206">
        <f t="shared" si="14"/>
        <v>26</v>
      </c>
      <c r="F107" s="206">
        <v>16</v>
      </c>
      <c r="G107" s="206">
        <v>18</v>
      </c>
      <c r="H107" s="206">
        <f t="shared" si="15"/>
        <v>34</v>
      </c>
      <c r="I107" s="206">
        <v>15</v>
      </c>
      <c r="J107" s="206">
        <v>7</v>
      </c>
      <c r="K107" s="206">
        <f t="shared" si="16"/>
        <v>22</v>
      </c>
      <c r="L107" s="206">
        <f t="shared" si="17"/>
        <v>52</v>
      </c>
      <c r="M107" s="206">
        <f t="shared" si="17"/>
        <v>30</v>
      </c>
      <c r="N107" s="206">
        <f t="shared" si="18"/>
        <v>82</v>
      </c>
      <c r="O107" s="901" t="s">
        <v>210</v>
      </c>
      <c r="P107" s="476" t="s">
        <v>211</v>
      </c>
      <c r="S107" s="922"/>
      <c r="T107" s="358"/>
      <c r="U107" s="358"/>
      <c r="V107" s="358"/>
      <c r="W107" s="358"/>
      <c r="X107" s="358"/>
      <c r="Y107" s="358"/>
      <c r="Z107" s="358"/>
      <c r="AA107" s="358"/>
      <c r="AB107" s="358"/>
      <c r="AC107" s="358"/>
      <c r="AD107" s="358"/>
      <c r="AE107" s="358"/>
      <c r="AF107" s="358"/>
      <c r="AG107" s="230"/>
    </row>
    <row r="108" spans="1:33" ht="15.95" customHeight="1">
      <c r="A108" s="628"/>
      <c r="B108" s="778" t="s">
        <v>73</v>
      </c>
      <c r="C108" s="206">
        <v>9</v>
      </c>
      <c r="D108" s="206">
        <v>26</v>
      </c>
      <c r="E108" s="206">
        <f t="shared" si="14"/>
        <v>35</v>
      </c>
      <c r="F108" s="206">
        <v>10</v>
      </c>
      <c r="G108" s="206">
        <v>18</v>
      </c>
      <c r="H108" s="206">
        <f t="shared" si="15"/>
        <v>28</v>
      </c>
      <c r="I108" s="206">
        <v>13</v>
      </c>
      <c r="J108" s="206">
        <v>9</v>
      </c>
      <c r="K108" s="206">
        <f t="shared" si="16"/>
        <v>22</v>
      </c>
      <c r="L108" s="206">
        <f t="shared" si="17"/>
        <v>32</v>
      </c>
      <c r="M108" s="206">
        <f t="shared" si="17"/>
        <v>53</v>
      </c>
      <c r="N108" s="206">
        <f t="shared" si="18"/>
        <v>85</v>
      </c>
      <c r="O108" s="901" t="s">
        <v>212</v>
      </c>
      <c r="P108" s="476"/>
      <c r="S108" s="922"/>
      <c r="T108" s="358"/>
      <c r="U108" s="358"/>
      <c r="V108" s="358"/>
      <c r="W108" s="358"/>
      <c r="X108" s="358"/>
      <c r="Y108" s="358"/>
      <c r="Z108" s="358"/>
      <c r="AA108" s="358"/>
      <c r="AB108" s="358"/>
      <c r="AC108" s="358"/>
      <c r="AD108" s="358"/>
      <c r="AE108" s="358"/>
      <c r="AF108" s="358"/>
      <c r="AG108" s="230"/>
    </row>
    <row r="109" spans="1:33" ht="15.95" customHeight="1">
      <c r="A109" s="628"/>
      <c r="B109" s="778" t="s">
        <v>74</v>
      </c>
      <c r="C109" s="206">
        <v>8</v>
      </c>
      <c r="D109" s="206">
        <v>5</v>
      </c>
      <c r="E109" s="206">
        <f t="shared" si="14"/>
        <v>13</v>
      </c>
      <c r="F109" s="206">
        <v>2</v>
      </c>
      <c r="G109" s="206">
        <v>1</v>
      </c>
      <c r="H109" s="206">
        <f t="shared" si="15"/>
        <v>3</v>
      </c>
      <c r="I109" s="206">
        <v>2</v>
      </c>
      <c r="J109" s="206">
        <v>4</v>
      </c>
      <c r="K109" s="206">
        <f t="shared" si="16"/>
        <v>6</v>
      </c>
      <c r="L109" s="206">
        <f t="shared" si="17"/>
        <v>12</v>
      </c>
      <c r="M109" s="206">
        <f t="shared" si="17"/>
        <v>10</v>
      </c>
      <c r="N109" s="206">
        <f t="shared" si="18"/>
        <v>22</v>
      </c>
      <c r="O109" s="901" t="s">
        <v>213</v>
      </c>
      <c r="P109" s="476"/>
      <c r="S109" s="922"/>
      <c r="T109" s="358"/>
      <c r="U109" s="358"/>
      <c r="V109" s="358"/>
      <c r="W109" s="358"/>
      <c r="X109" s="358"/>
      <c r="Y109" s="358"/>
      <c r="Z109" s="358"/>
      <c r="AA109" s="358"/>
      <c r="AB109" s="358"/>
      <c r="AC109" s="358"/>
      <c r="AD109" s="358"/>
      <c r="AE109" s="358"/>
      <c r="AF109" s="358"/>
      <c r="AG109" s="230"/>
    </row>
    <row r="110" spans="1:33" ht="15.95" customHeight="1">
      <c r="A110" s="628"/>
      <c r="B110" s="778" t="s">
        <v>72</v>
      </c>
      <c r="C110" s="206">
        <v>35</v>
      </c>
      <c r="D110" s="206">
        <v>0</v>
      </c>
      <c r="E110" s="206">
        <f t="shared" si="14"/>
        <v>35</v>
      </c>
      <c r="F110" s="206">
        <v>4</v>
      </c>
      <c r="G110" s="206">
        <v>8</v>
      </c>
      <c r="H110" s="206">
        <f t="shared" si="15"/>
        <v>12</v>
      </c>
      <c r="I110" s="206">
        <v>22</v>
      </c>
      <c r="J110" s="206">
        <v>7</v>
      </c>
      <c r="K110" s="206">
        <f t="shared" si="16"/>
        <v>29</v>
      </c>
      <c r="L110" s="206">
        <f t="shared" si="17"/>
        <v>61</v>
      </c>
      <c r="M110" s="206">
        <f t="shared" si="17"/>
        <v>15</v>
      </c>
      <c r="N110" s="206">
        <f t="shared" si="18"/>
        <v>76</v>
      </c>
      <c r="O110" s="901" t="s">
        <v>214</v>
      </c>
      <c r="P110" s="476"/>
      <c r="S110" s="922"/>
      <c r="T110" s="358"/>
      <c r="U110" s="358"/>
      <c r="V110" s="358"/>
      <c r="W110" s="358"/>
      <c r="X110" s="358"/>
      <c r="Y110" s="358"/>
      <c r="Z110" s="358"/>
      <c r="AA110" s="358"/>
      <c r="AB110" s="358"/>
      <c r="AC110" s="358"/>
      <c r="AD110" s="358"/>
      <c r="AE110" s="358"/>
      <c r="AF110" s="358"/>
      <c r="AG110" s="230"/>
    </row>
    <row r="111" spans="1:33" ht="15.95" customHeight="1">
      <c r="A111" s="628"/>
      <c r="B111" s="778" t="s">
        <v>70</v>
      </c>
      <c r="C111" s="206">
        <v>1</v>
      </c>
      <c r="D111" s="206">
        <v>2</v>
      </c>
      <c r="E111" s="206">
        <f t="shared" si="14"/>
        <v>3</v>
      </c>
      <c r="F111" s="206">
        <v>0</v>
      </c>
      <c r="G111" s="206">
        <v>14</v>
      </c>
      <c r="H111" s="206">
        <f t="shared" si="15"/>
        <v>14</v>
      </c>
      <c r="I111" s="206">
        <v>0</v>
      </c>
      <c r="J111" s="206">
        <v>18</v>
      </c>
      <c r="K111" s="206">
        <f t="shared" si="16"/>
        <v>18</v>
      </c>
      <c r="L111" s="206">
        <f t="shared" si="17"/>
        <v>1</v>
      </c>
      <c r="M111" s="206">
        <f t="shared" si="17"/>
        <v>34</v>
      </c>
      <c r="N111" s="206">
        <f t="shared" si="18"/>
        <v>35</v>
      </c>
      <c r="O111" s="901" t="s">
        <v>215</v>
      </c>
      <c r="P111" s="476"/>
      <c r="S111" s="922"/>
      <c r="T111" s="358"/>
      <c r="U111" s="358"/>
      <c r="V111" s="358"/>
      <c r="W111" s="358"/>
      <c r="X111" s="358"/>
      <c r="Y111" s="358"/>
      <c r="Z111" s="358"/>
      <c r="AA111" s="358"/>
      <c r="AB111" s="358"/>
      <c r="AC111" s="358"/>
      <c r="AD111" s="358"/>
      <c r="AE111" s="358"/>
      <c r="AF111" s="358"/>
      <c r="AG111" s="230"/>
    </row>
    <row r="112" spans="1:33" ht="15.95" customHeight="1">
      <c r="A112" s="630"/>
      <c r="B112" s="778" t="s">
        <v>71</v>
      </c>
      <c r="C112" s="206">
        <v>13</v>
      </c>
      <c r="D112" s="206">
        <v>4</v>
      </c>
      <c r="E112" s="206">
        <f t="shared" si="14"/>
        <v>17</v>
      </c>
      <c r="F112" s="206">
        <v>2</v>
      </c>
      <c r="G112" s="206">
        <v>8</v>
      </c>
      <c r="H112" s="206">
        <f t="shared" si="15"/>
        <v>10</v>
      </c>
      <c r="I112" s="206">
        <v>28</v>
      </c>
      <c r="J112" s="206">
        <v>19</v>
      </c>
      <c r="K112" s="206">
        <f t="shared" si="16"/>
        <v>47</v>
      </c>
      <c r="L112" s="206">
        <f t="shared" si="17"/>
        <v>43</v>
      </c>
      <c r="M112" s="206">
        <f t="shared" si="17"/>
        <v>31</v>
      </c>
      <c r="N112" s="206">
        <f t="shared" si="18"/>
        <v>74</v>
      </c>
      <c r="O112" s="901" t="s">
        <v>216</v>
      </c>
      <c r="P112" s="477"/>
      <c r="S112" s="922"/>
      <c r="T112" s="358"/>
      <c r="U112" s="358"/>
      <c r="V112" s="358"/>
      <c r="W112" s="358"/>
      <c r="X112" s="358"/>
      <c r="Y112" s="358"/>
      <c r="Z112" s="358"/>
      <c r="AA112" s="358"/>
      <c r="AB112" s="358"/>
      <c r="AC112" s="358"/>
      <c r="AD112" s="358"/>
      <c r="AE112" s="358"/>
      <c r="AF112" s="358"/>
      <c r="AG112" s="230"/>
    </row>
    <row r="113" spans="1:36" ht="15.95" customHeight="1">
      <c r="A113" s="624" t="s">
        <v>884</v>
      </c>
      <c r="B113" s="624"/>
      <c r="C113" s="206">
        <v>0</v>
      </c>
      <c r="D113" s="206">
        <v>1</v>
      </c>
      <c r="E113" s="206">
        <f t="shared" si="14"/>
        <v>1</v>
      </c>
      <c r="F113" s="206">
        <v>0</v>
      </c>
      <c r="G113" s="206">
        <v>2</v>
      </c>
      <c r="H113" s="206">
        <f t="shared" si="15"/>
        <v>2</v>
      </c>
      <c r="I113" s="206">
        <v>1</v>
      </c>
      <c r="J113" s="206">
        <v>8</v>
      </c>
      <c r="K113" s="206">
        <f t="shared" si="16"/>
        <v>9</v>
      </c>
      <c r="L113" s="206">
        <f t="shared" si="17"/>
        <v>1</v>
      </c>
      <c r="M113" s="206">
        <f t="shared" si="17"/>
        <v>11</v>
      </c>
      <c r="N113" s="206">
        <f t="shared" si="18"/>
        <v>12</v>
      </c>
      <c r="O113" s="473" t="s">
        <v>217</v>
      </c>
      <c r="P113" s="473"/>
      <c r="S113" s="358"/>
      <c r="T113" s="358"/>
      <c r="U113" s="358"/>
      <c r="V113" s="358"/>
      <c r="W113" s="358"/>
      <c r="X113" s="358"/>
      <c r="Y113" s="358"/>
      <c r="Z113" s="358"/>
      <c r="AA113" s="358"/>
      <c r="AB113" s="358"/>
      <c r="AC113" s="358"/>
      <c r="AD113" s="358"/>
      <c r="AE113" s="358"/>
      <c r="AF113" s="358"/>
      <c r="AG113" s="230"/>
    </row>
    <row r="114" spans="1:36" ht="15.95" customHeight="1">
      <c r="A114" s="624" t="s">
        <v>885</v>
      </c>
      <c r="B114" s="624"/>
      <c r="C114" s="206">
        <v>8</v>
      </c>
      <c r="D114" s="206">
        <v>17</v>
      </c>
      <c r="E114" s="206">
        <f t="shared" si="14"/>
        <v>25</v>
      </c>
      <c r="F114" s="206">
        <v>13</v>
      </c>
      <c r="G114" s="206">
        <v>15</v>
      </c>
      <c r="H114" s="206">
        <f t="shared" si="15"/>
        <v>28</v>
      </c>
      <c r="I114" s="206">
        <v>3</v>
      </c>
      <c r="J114" s="206">
        <v>5</v>
      </c>
      <c r="K114" s="206">
        <f t="shared" si="16"/>
        <v>8</v>
      </c>
      <c r="L114" s="206">
        <f t="shared" si="17"/>
        <v>24</v>
      </c>
      <c r="M114" s="206">
        <f t="shared" si="17"/>
        <v>37</v>
      </c>
      <c r="N114" s="206">
        <f t="shared" si="18"/>
        <v>61</v>
      </c>
      <c r="O114" s="473" t="s">
        <v>218</v>
      </c>
      <c r="P114" s="473"/>
      <c r="S114" s="358"/>
      <c r="T114" s="358"/>
      <c r="U114" s="358"/>
      <c r="V114" s="358"/>
      <c r="W114" s="358"/>
      <c r="X114" s="358"/>
      <c r="Y114" s="358"/>
      <c r="Z114" s="358"/>
      <c r="AA114" s="358"/>
      <c r="AB114" s="358"/>
      <c r="AC114" s="358"/>
      <c r="AD114" s="358"/>
      <c r="AE114" s="358"/>
      <c r="AF114" s="358"/>
      <c r="AG114" s="230"/>
    </row>
    <row r="115" spans="1:36" ht="15.95" customHeight="1">
      <c r="A115" s="624" t="s">
        <v>101</v>
      </c>
      <c r="B115" s="624"/>
      <c r="C115" s="206">
        <v>10</v>
      </c>
      <c r="D115" s="206">
        <v>1</v>
      </c>
      <c r="E115" s="206">
        <f t="shared" si="14"/>
        <v>11</v>
      </c>
      <c r="F115" s="206">
        <v>12</v>
      </c>
      <c r="G115" s="206">
        <v>4</v>
      </c>
      <c r="H115" s="206">
        <f t="shared" si="15"/>
        <v>16</v>
      </c>
      <c r="I115" s="206">
        <v>18</v>
      </c>
      <c r="J115" s="206">
        <v>2</v>
      </c>
      <c r="K115" s="206">
        <f t="shared" si="16"/>
        <v>20</v>
      </c>
      <c r="L115" s="206">
        <f t="shared" si="17"/>
        <v>40</v>
      </c>
      <c r="M115" s="206">
        <f t="shared" si="17"/>
        <v>7</v>
      </c>
      <c r="N115" s="206">
        <f t="shared" si="18"/>
        <v>47</v>
      </c>
      <c r="O115" s="473" t="s">
        <v>219</v>
      </c>
      <c r="P115" s="473"/>
      <c r="S115" s="358"/>
      <c r="T115" s="358"/>
      <c r="U115" s="358"/>
      <c r="V115" s="358"/>
      <c r="W115" s="358"/>
      <c r="X115" s="358"/>
      <c r="Y115" s="358"/>
      <c r="Z115" s="358"/>
      <c r="AA115" s="358"/>
      <c r="AB115" s="358"/>
      <c r="AC115" s="358"/>
      <c r="AD115" s="358"/>
      <c r="AE115" s="358"/>
      <c r="AF115" s="358"/>
      <c r="AG115" s="230"/>
    </row>
    <row r="116" spans="1:36" ht="15.95" customHeight="1">
      <c r="A116" s="624" t="s">
        <v>886</v>
      </c>
      <c r="B116" s="624"/>
      <c r="C116" s="206">
        <v>12</v>
      </c>
      <c r="D116" s="206">
        <v>8</v>
      </c>
      <c r="E116" s="206">
        <f t="shared" si="14"/>
        <v>20</v>
      </c>
      <c r="F116" s="206">
        <v>7</v>
      </c>
      <c r="G116" s="206">
        <v>2</v>
      </c>
      <c r="H116" s="206">
        <f t="shared" si="15"/>
        <v>9</v>
      </c>
      <c r="I116" s="206">
        <v>11</v>
      </c>
      <c r="J116" s="206">
        <v>5</v>
      </c>
      <c r="K116" s="206">
        <f t="shared" si="16"/>
        <v>16</v>
      </c>
      <c r="L116" s="206">
        <f t="shared" si="17"/>
        <v>30</v>
      </c>
      <c r="M116" s="206">
        <f t="shared" si="17"/>
        <v>15</v>
      </c>
      <c r="N116" s="206">
        <f t="shared" si="18"/>
        <v>45</v>
      </c>
      <c r="O116" s="473" t="s">
        <v>220</v>
      </c>
      <c r="P116" s="473"/>
      <c r="S116" s="358"/>
      <c r="T116" s="358"/>
      <c r="U116" s="358"/>
      <c r="V116" s="358"/>
      <c r="W116" s="358"/>
      <c r="X116" s="358"/>
      <c r="Y116" s="358"/>
      <c r="Z116" s="358"/>
      <c r="AA116" s="358"/>
      <c r="AB116" s="358"/>
      <c r="AC116" s="358"/>
      <c r="AD116" s="358"/>
      <c r="AE116" s="358"/>
      <c r="AF116" s="358"/>
      <c r="AG116" s="230"/>
    </row>
    <row r="117" spans="1:36" ht="15.95" customHeight="1">
      <c r="A117" s="624" t="s">
        <v>409</v>
      </c>
      <c r="B117" s="624"/>
      <c r="C117" s="206">
        <v>8</v>
      </c>
      <c r="D117" s="206">
        <v>3</v>
      </c>
      <c r="E117" s="206">
        <f t="shared" si="14"/>
        <v>11</v>
      </c>
      <c r="F117" s="206">
        <v>38</v>
      </c>
      <c r="G117" s="206">
        <v>32</v>
      </c>
      <c r="H117" s="206">
        <f t="shared" si="15"/>
        <v>70</v>
      </c>
      <c r="I117" s="206">
        <v>18</v>
      </c>
      <c r="J117" s="206">
        <v>62</v>
      </c>
      <c r="K117" s="206">
        <f t="shared" si="16"/>
        <v>80</v>
      </c>
      <c r="L117" s="206">
        <f t="shared" si="17"/>
        <v>64</v>
      </c>
      <c r="M117" s="206">
        <f t="shared" si="17"/>
        <v>97</v>
      </c>
      <c r="N117" s="206">
        <f t="shared" si="18"/>
        <v>161</v>
      </c>
      <c r="O117" s="473" t="s">
        <v>221</v>
      </c>
      <c r="P117" s="473"/>
      <c r="S117" s="358"/>
      <c r="T117" s="358"/>
      <c r="U117" s="358"/>
      <c r="V117" s="358"/>
      <c r="W117" s="358"/>
      <c r="X117" s="358"/>
      <c r="Y117" s="358"/>
      <c r="Z117" s="358"/>
      <c r="AA117" s="358"/>
      <c r="AB117" s="358"/>
      <c r="AC117" s="358"/>
      <c r="AD117" s="358"/>
      <c r="AE117" s="358"/>
      <c r="AF117" s="358"/>
      <c r="AG117" s="230"/>
    </row>
    <row r="118" spans="1:36" ht="15.95" customHeight="1">
      <c r="A118" s="624" t="s">
        <v>108</v>
      </c>
      <c r="B118" s="624"/>
      <c r="C118" s="206">
        <v>7</v>
      </c>
      <c r="D118" s="206">
        <v>3</v>
      </c>
      <c r="E118" s="206">
        <f t="shared" si="14"/>
        <v>10</v>
      </c>
      <c r="F118" s="206">
        <v>2</v>
      </c>
      <c r="G118" s="206">
        <v>0</v>
      </c>
      <c r="H118" s="206">
        <f t="shared" si="15"/>
        <v>2</v>
      </c>
      <c r="I118" s="206">
        <v>3</v>
      </c>
      <c r="J118" s="206">
        <v>4</v>
      </c>
      <c r="K118" s="206">
        <f t="shared" si="16"/>
        <v>7</v>
      </c>
      <c r="L118" s="206">
        <f t="shared" si="17"/>
        <v>12</v>
      </c>
      <c r="M118" s="206">
        <f t="shared" si="17"/>
        <v>7</v>
      </c>
      <c r="N118" s="206">
        <f t="shared" si="18"/>
        <v>19</v>
      </c>
      <c r="O118" s="473" t="s">
        <v>222</v>
      </c>
      <c r="P118" s="473"/>
      <c r="S118" s="358"/>
      <c r="T118" s="358"/>
      <c r="U118" s="358"/>
      <c r="V118" s="358"/>
      <c r="W118" s="358"/>
      <c r="X118" s="358"/>
      <c r="Y118" s="358"/>
      <c r="Z118" s="358"/>
      <c r="AA118" s="358"/>
      <c r="AB118" s="358"/>
      <c r="AC118" s="358"/>
      <c r="AD118" s="358"/>
      <c r="AE118" s="358"/>
      <c r="AF118" s="358"/>
      <c r="AG118" s="230"/>
    </row>
    <row r="119" spans="1:36" ht="15.95" customHeight="1">
      <c r="A119" s="624" t="s">
        <v>887</v>
      </c>
      <c r="B119" s="624"/>
      <c r="C119" s="206">
        <v>2</v>
      </c>
      <c r="D119" s="206">
        <v>4</v>
      </c>
      <c r="E119" s="206">
        <f t="shared" si="14"/>
        <v>6</v>
      </c>
      <c r="F119" s="206">
        <v>1</v>
      </c>
      <c r="G119" s="206">
        <v>2</v>
      </c>
      <c r="H119" s="206">
        <f t="shared" si="15"/>
        <v>3</v>
      </c>
      <c r="I119" s="206">
        <v>9</v>
      </c>
      <c r="J119" s="206">
        <v>13</v>
      </c>
      <c r="K119" s="206">
        <f t="shared" si="16"/>
        <v>22</v>
      </c>
      <c r="L119" s="206">
        <f t="shared" si="17"/>
        <v>12</v>
      </c>
      <c r="M119" s="206">
        <f t="shared" si="17"/>
        <v>19</v>
      </c>
      <c r="N119" s="206">
        <f t="shared" si="18"/>
        <v>31</v>
      </c>
      <c r="O119" s="473" t="s">
        <v>223</v>
      </c>
      <c r="P119" s="473"/>
      <c r="S119" s="358"/>
      <c r="T119" s="358"/>
      <c r="U119" s="631"/>
      <c r="V119" s="631"/>
      <c r="W119" s="255"/>
      <c r="X119" s="255"/>
      <c r="Y119" s="255"/>
      <c r="Z119" s="255"/>
      <c r="AA119" s="255"/>
      <c r="AB119" s="255"/>
      <c r="AC119" s="255"/>
      <c r="AD119" s="255"/>
      <c r="AE119" s="255"/>
      <c r="AF119" s="255"/>
      <c r="AG119" s="255"/>
      <c r="AH119" s="255"/>
      <c r="AI119" s="722"/>
      <c r="AJ119" s="722"/>
    </row>
    <row r="120" spans="1:36" ht="15.95" customHeight="1">
      <c r="A120" s="624" t="s">
        <v>888</v>
      </c>
      <c r="B120" s="624"/>
      <c r="C120" s="206">
        <v>0</v>
      </c>
      <c r="D120" s="206">
        <v>23</v>
      </c>
      <c r="E120" s="206">
        <f t="shared" si="14"/>
        <v>23</v>
      </c>
      <c r="F120" s="206">
        <v>0</v>
      </c>
      <c r="G120" s="206">
        <v>2</v>
      </c>
      <c r="H120" s="206">
        <f t="shared" si="15"/>
        <v>2</v>
      </c>
      <c r="I120" s="206">
        <v>2</v>
      </c>
      <c r="J120" s="206">
        <v>10</v>
      </c>
      <c r="K120" s="206">
        <f t="shared" si="16"/>
        <v>12</v>
      </c>
      <c r="L120" s="206">
        <f t="shared" si="17"/>
        <v>2</v>
      </c>
      <c r="M120" s="206">
        <f t="shared" si="17"/>
        <v>35</v>
      </c>
      <c r="N120" s="206">
        <f t="shared" si="18"/>
        <v>37</v>
      </c>
      <c r="O120" s="473" t="s">
        <v>224</v>
      </c>
      <c r="P120" s="473"/>
      <c r="S120" s="358"/>
      <c r="T120" s="358"/>
      <c r="U120" s="358"/>
      <c r="V120" s="358"/>
      <c r="W120" s="358"/>
      <c r="X120" s="358"/>
      <c r="Y120" s="358"/>
      <c r="Z120" s="358"/>
      <c r="AA120" s="358"/>
      <c r="AB120" s="358"/>
      <c r="AC120" s="358"/>
      <c r="AD120" s="358"/>
      <c r="AE120" s="358"/>
      <c r="AF120" s="358"/>
      <c r="AG120" s="230"/>
    </row>
    <row r="121" spans="1:36" ht="15.95" customHeight="1">
      <c r="A121" s="624" t="s">
        <v>772</v>
      </c>
      <c r="B121" s="624"/>
      <c r="C121" s="206">
        <v>10</v>
      </c>
      <c r="D121" s="206">
        <v>2</v>
      </c>
      <c r="E121" s="206">
        <f t="shared" si="14"/>
        <v>12</v>
      </c>
      <c r="F121" s="206">
        <v>6</v>
      </c>
      <c r="G121" s="206">
        <v>5</v>
      </c>
      <c r="H121" s="206">
        <f t="shared" si="15"/>
        <v>11</v>
      </c>
      <c r="I121" s="206">
        <v>11</v>
      </c>
      <c r="J121" s="206">
        <v>8</v>
      </c>
      <c r="K121" s="206">
        <f t="shared" si="16"/>
        <v>19</v>
      </c>
      <c r="L121" s="206">
        <f t="shared" si="17"/>
        <v>27</v>
      </c>
      <c r="M121" s="206">
        <f t="shared" si="17"/>
        <v>15</v>
      </c>
      <c r="N121" s="206">
        <f t="shared" si="18"/>
        <v>42</v>
      </c>
      <c r="O121" s="473" t="s">
        <v>225</v>
      </c>
      <c r="P121" s="473"/>
      <c r="S121" s="358"/>
      <c r="T121" s="358"/>
      <c r="U121" s="358"/>
      <c r="V121" s="358"/>
      <c r="W121" s="358"/>
      <c r="X121" s="358"/>
      <c r="Y121" s="358"/>
      <c r="Z121" s="358"/>
      <c r="AA121" s="358"/>
      <c r="AB121" s="358"/>
      <c r="AC121" s="358"/>
      <c r="AD121" s="358"/>
      <c r="AE121" s="358"/>
      <c r="AF121" s="358"/>
      <c r="AG121" s="230"/>
    </row>
    <row r="122" spans="1:36" ht="15.95" customHeight="1" thickBot="1">
      <c r="A122" s="631" t="s">
        <v>773</v>
      </c>
      <c r="B122" s="631"/>
      <c r="C122" s="358">
        <v>64</v>
      </c>
      <c r="D122" s="358">
        <v>30</v>
      </c>
      <c r="E122" s="206">
        <f t="shared" si="14"/>
        <v>94</v>
      </c>
      <c r="F122" s="358">
        <v>47</v>
      </c>
      <c r="G122" s="358">
        <v>13</v>
      </c>
      <c r="H122" s="206">
        <f t="shared" si="15"/>
        <v>60</v>
      </c>
      <c r="I122" s="358">
        <v>110</v>
      </c>
      <c r="J122" s="358">
        <v>27</v>
      </c>
      <c r="K122" s="206">
        <f t="shared" si="16"/>
        <v>137</v>
      </c>
      <c r="L122" s="206">
        <f t="shared" si="17"/>
        <v>221</v>
      </c>
      <c r="M122" s="206">
        <f t="shared" si="17"/>
        <v>70</v>
      </c>
      <c r="N122" s="206">
        <f t="shared" si="18"/>
        <v>291</v>
      </c>
      <c r="O122" s="536" t="s">
        <v>226</v>
      </c>
      <c r="P122" s="536"/>
      <c r="S122" s="358"/>
      <c r="T122" s="358"/>
      <c r="U122" s="358"/>
      <c r="V122" s="358"/>
      <c r="W122" s="358"/>
      <c r="X122" s="358"/>
      <c r="Y122" s="358"/>
      <c r="Z122" s="358"/>
      <c r="AA122" s="358"/>
      <c r="AB122" s="358"/>
      <c r="AC122" s="358"/>
      <c r="AD122" s="358"/>
      <c r="AE122" s="358"/>
      <c r="AF122" s="358"/>
      <c r="AG122" s="230"/>
    </row>
    <row r="123" spans="1:36" ht="15.95" customHeight="1" thickBot="1">
      <c r="A123" s="633" t="s">
        <v>889</v>
      </c>
      <c r="B123" s="633"/>
      <c r="C123" s="61">
        <f>SUM(C103:C122)</f>
        <v>218</v>
      </c>
      <c r="D123" s="61">
        <f t="shared" ref="D123:N123" si="19">SUM(D103:D122)</f>
        <v>167</v>
      </c>
      <c r="E123" s="61">
        <f t="shared" si="19"/>
        <v>385</v>
      </c>
      <c r="F123" s="61">
        <f t="shared" si="19"/>
        <v>180</v>
      </c>
      <c r="G123" s="61">
        <f t="shared" si="19"/>
        <v>171</v>
      </c>
      <c r="H123" s="61">
        <f t="shared" si="19"/>
        <v>351</v>
      </c>
      <c r="I123" s="61">
        <f t="shared" si="19"/>
        <v>292</v>
      </c>
      <c r="J123" s="61">
        <f t="shared" si="19"/>
        <v>246</v>
      </c>
      <c r="K123" s="61">
        <f t="shared" si="19"/>
        <v>538</v>
      </c>
      <c r="L123" s="61">
        <f t="shared" si="19"/>
        <v>690</v>
      </c>
      <c r="M123" s="61">
        <f t="shared" si="19"/>
        <v>584</v>
      </c>
      <c r="N123" s="61">
        <f t="shared" si="19"/>
        <v>1274</v>
      </c>
      <c r="O123" s="434" t="s">
        <v>201</v>
      </c>
      <c r="P123" s="434"/>
      <c r="S123" s="358"/>
      <c r="T123" s="358"/>
      <c r="U123" s="358"/>
      <c r="V123" s="358"/>
      <c r="W123" s="358"/>
      <c r="X123" s="358"/>
      <c r="Y123" s="358"/>
      <c r="Z123" s="358"/>
      <c r="AA123" s="358"/>
      <c r="AB123" s="358"/>
      <c r="AC123" s="358"/>
      <c r="AD123" s="358"/>
      <c r="AE123" s="358"/>
      <c r="AF123" s="358"/>
      <c r="AG123" s="230"/>
    </row>
    <row r="124" spans="1:36" ht="16.5" thickTop="1">
      <c r="A124" s="230"/>
      <c r="B124" s="230"/>
      <c r="C124" s="924"/>
      <c r="D124" s="924"/>
      <c r="E124" s="924"/>
      <c r="F124" s="924"/>
      <c r="G124" s="924"/>
      <c r="H124" s="924"/>
      <c r="I124" s="924"/>
      <c r="J124" s="924"/>
      <c r="K124" s="924"/>
      <c r="L124" s="924"/>
      <c r="M124" s="924"/>
      <c r="N124" s="924"/>
      <c r="O124" s="924"/>
      <c r="P124" s="924"/>
    </row>
    <row r="125" spans="1:36" ht="15.75">
      <c r="A125" s="230"/>
      <c r="B125" s="230"/>
      <c r="C125" s="924"/>
      <c r="D125" s="924"/>
      <c r="E125" s="924"/>
      <c r="F125" s="924"/>
      <c r="G125" s="1095"/>
      <c r="H125" s="1095"/>
      <c r="I125" s="924"/>
      <c r="J125" s="924"/>
      <c r="K125" s="924"/>
      <c r="L125" s="924"/>
      <c r="M125" s="924"/>
      <c r="N125" s="924"/>
      <c r="O125" s="924"/>
      <c r="P125" s="924"/>
    </row>
    <row r="138" spans="12:23" s="230" customFormat="1">
      <c r="L138" s="1096"/>
      <c r="M138" s="1096"/>
      <c r="N138" s="1034"/>
      <c r="O138" s="1096"/>
      <c r="P138" s="1096"/>
      <c r="Q138" s="1034"/>
      <c r="R138" s="1096"/>
      <c r="S138" s="1096"/>
      <c r="T138" s="1034"/>
      <c r="U138" s="1096"/>
      <c r="V138" s="1096"/>
      <c r="W138" s="1034"/>
    </row>
  </sheetData>
  <mergeCells count="189">
    <mergeCell ref="A122:B122"/>
    <mergeCell ref="O122:P122"/>
    <mergeCell ref="A123:B123"/>
    <mergeCell ref="O123:P123"/>
    <mergeCell ref="G125:H125"/>
    <mergeCell ref="U119:V119"/>
    <mergeCell ref="AI119:AJ119"/>
    <mergeCell ref="A120:B120"/>
    <mergeCell ref="O120:P120"/>
    <mergeCell ref="A121:B121"/>
    <mergeCell ref="O121:P121"/>
    <mergeCell ref="A117:B117"/>
    <mergeCell ref="O117:P117"/>
    <mergeCell ref="A118:B118"/>
    <mergeCell ref="O118:P118"/>
    <mergeCell ref="A119:B119"/>
    <mergeCell ref="O119:P119"/>
    <mergeCell ref="A114:B114"/>
    <mergeCell ref="O114:P114"/>
    <mergeCell ref="A115:B115"/>
    <mergeCell ref="O115:P115"/>
    <mergeCell ref="A116:B116"/>
    <mergeCell ref="O116:P116"/>
    <mergeCell ref="A106:B106"/>
    <mergeCell ref="O106:P106"/>
    <mergeCell ref="A107:A112"/>
    <mergeCell ref="P107:P112"/>
    <mergeCell ref="A113:B113"/>
    <mergeCell ref="O113:P113"/>
    <mergeCell ref="A103:B103"/>
    <mergeCell ref="O103:P103"/>
    <mergeCell ref="A104:B104"/>
    <mergeCell ref="O104:P104"/>
    <mergeCell ref="A105:B105"/>
    <mergeCell ref="O105:P105"/>
    <mergeCell ref="A99:B102"/>
    <mergeCell ref="C99:E99"/>
    <mergeCell ref="F99:H99"/>
    <mergeCell ref="I99:K99"/>
    <mergeCell ref="L99:N99"/>
    <mergeCell ref="O99:P102"/>
    <mergeCell ref="C100:E100"/>
    <mergeCell ref="F100:H100"/>
    <mergeCell ref="I100:K100"/>
    <mergeCell ref="L100:N100"/>
    <mergeCell ref="A90:B90"/>
    <mergeCell ref="O90:P90"/>
    <mergeCell ref="A96:B96"/>
    <mergeCell ref="O96:P96"/>
    <mergeCell ref="A97:P97"/>
    <mergeCell ref="A98:P98"/>
    <mergeCell ref="A87:B87"/>
    <mergeCell ref="O87:P87"/>
    <mergeCell ref="A88:B88"/>
    <mergeCell ref="O88:P88"/>
    <mergeCell ref="A89:B89"/>
    <mergeCell ref="O89:P89"/>
    <mergeCell ref="A84:B84"/>
    <mergeCell ref="O84:P84"/>
    <mergeCell ref="A85:B85"/>
    <mergeCell ref="O85:P85"/>
    <mergeCell ref="A86:B86"/>
    <mergeCell ref="O86:P86"/>
    <mergeCell ref="A81:B81"/>
    <mergeCell ref="O81:P81"/>
    <mergeCell ref="A82:B82"/>
    <mergeCell ref="O82:P82"/>
    <mergeCell ref="A83:B83"/>
    <mergeCell ref="O83:P83"/>
    <mergeCell ref="A73:B73"/>
    <mergeCell ref="O73:P73"/>
    <mergeCell ref="A74:A79"/>
    <mergeCell ref="P74:P79"/>
    <mergeCell ref="A80:B80"/>
    <mergeCell ref="O80:P80"/>
    <mergeCell ref="A70:B70"/>
    <mergeCell ref="O70:P70"/>
    <mergeCell ref="A71:B71"/>
    <mergeCell ref="O71:P71"/>
    <mergeCell ref="A72:B72"/>
    <mergeCell ref="O72:P72"/>
    <mergeCell ref="A66:B69"/>
    <mergeCell ref="C66:E66"/>
    <mergeCell ref="F66:H66"/>
    <mergeCell ref="I66:K66"/>
    <mergeCell ref="L66:N66"/>
    <mergeCell ref="O66:P69"/>
    <mergeCell ref="C67:E67"/>
    <mergeCell ref="F67:H67"/>
    <mergeCell ref="I67:K67"/>
    <mergeCell ref="L67:N67"/>
    <mergeCell ref="A59:B59"/>
    <mergeCell ref="O59:P59"/>
    <mergeCell ref="A63:B63"/>
    <mergeCell ref="O63:P63"/>
    <mergeCell ref="A64:P64"/>
    <mergeCell ref="A65:P65"/>
    <mergeCell ref="A56:B56"/>
    <mergeCell ref="O56:P56"/>
    <mergeCell ref="A57:B57"/>
    <mergeCell ref="O57:P57"/>
    <mergeCell ref="A58:B58"/>
    <mergeCell ref="O58:P58"/>
    <mergeCell ref="A53:B53"/>
    <mergeCell ref="O53:P53"/>
    <mergeCell ref="A54:B54"/>
    <mergeCell ref="O54:P54"/>
    <mergeCell ref="A55:B55"/>
    <mergeCell ref="O55:P55"/>
    <mergeCell ref="A50:B50"/>
    <mergeCell ref="O50:P50"/>
    <mergeCell ref="A51:B51"/>
    <mergeCell ref="O51:P51"/>
    <mergeCell ref="A52:B52"/>
    <mergeCell ref="O52:P52"/>
    <mergeCell ref="A42:B42"/>
    <mergeCell ref="O42:P42"/>
    <mergeCell ref="A43:A48"/>
    <mergeCell ref="P43:P48"/>
    <mergeCell ref="A49:B49"/>
    <mergeCell ref="O49:P49"/>
    <mergeCell ref="A39:B39"/>
    <mergeCell ref="O39:P39"/>
    <mergeCell ref="A40:B40"/>
    <mergeCell ref="O40:P40"/>
    <mergeCell ref="A41:B41"/>
    <mergeCell ref="O41:P41"/>
    <mergeCell ref="A35:B38"/>
    <mergeCell ref="C35:E35"/>
    <mergeCell ref="F35:H35"/>
    <mergeCell ref="I35:K35"/>
    <mergeCell ref="L35:N35"/>
    <mergeCell ref="O35:P38"/>
    <mergeCell ref="C36:E36"/>
    <mergeCell ref="F36:H36"/>
    <mergeCell ref="I36:K36"/>
    <mergeCell ref="L36:N36"/>
    <mergeCell ref="A30:B30"/>
    <mergeCell ref="O30:P30"/>
    <mergeCell ref="A32:B32"/>
    <mergeCell ref="O32:P32"/>
    <mergeCell ref="A33:P33"/>
    <mergeCell ref="A34:P34"/>
    <mergeCell ref="A27:B27"/>
    <mergeCell ref="O27:P27"/>
    <mergeCell ref="A28:B28"/>
    <mergeCell ref="O28:P28"/>
    <mergeCell ref="A29:B29"/>
    <mergeCell ref="O29:P29"/>
    <mergeCell ref="A24:B24"/>
    <mergeCell ref="O24:P24"/>
    <mergeCell ref="A25:B25"/>
    <mergeCell ref="O25:P25"/>
    <mergeCell ref="A26:B26"/>
    <mergeCell ref="O26:P26"/>
    <mergeCell ref="A21:B21"/>
    <mergeCell ref="O21:P21"/>
    <mergeCell ref="A22:B22"/>
    <mergeCell ref="O22:P22"/>
    <mergeCell ref="A23:B23"/>
    <mergeCell ref="O23:P23"/>
    <mergeCell ref="A13:B13"/>
    <mergeCell ref="O13:P13"/>
    <mergeCell ref="A14:A19"/>
    <mergeCell ref="P14:P19"/>
    <mergeCell ref="A20:B20"/>
    <mergeCell ref="O20:P20"/>
    <mergeCell ref="A10:B10"/>
    <mergeCell ref="O10:P10"/>
    <mergeCell ref="A11:B11"/>
    <mergeCell ref="O11:P11"/>
    <mergeCell ref="A12:B12"/>
    <mergeCell ref="O12:P12"/>
    <mergeCell ref="A6:B9"/>
    <mergeCell ref="C6:E6"/>
    <mergeCell ref="F6:H6"/>
    <mergeCell ref="I6:K6"/>
    <mergeCell ref="L6:N6"/>
    <mergeCell ref="O6:P9"/>
    <mergeCell ref="C7:E7"/>
    <mergeCell ref="F7:H7"/>
    <mergeCell ref="I7:K7"/>
    <mergeCell ref="L7:N7"/>
    <mergeCell ref="A1:P1"/>
    <mergeCell ref="A2:P2"/>
    <mergeCell ref="A3:B3"/>
    <mergeCell ref="O3:P3"/>
    <mergeCell ref="A4:P4"/>
    <mergeCell ref="A5:P5"/>
  </mergeCells>
  <printOptions horizontalCentered="1"/>
  <pageMargins left="1" right="1" top="1.5" bottom="1" header="1.5" footer="1"/>
  <pageSetup paperSize="9" scale="75" firstPageNumber="111" orientation="landscape" useFirstPageNumber="1" r:id="rId1"/>
  <headerFooter alignWithMargins="0"/>
  <rowBreaks count="2" manualBreakCount="2">
    <brk id="31" max="15" man="1"/>
    <brk id="62" max="15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D47"/>
  <sheetViews>
    <sheetView rightToLeft="1" view="pageBreakPreview" zoomScale="75" zoomScaleNormal="75" workbookViewId="0">
      <selection activeCell="C17" sqref="C17"/>
    </sheetView>
  </sheetViews>
  <sheetFormatPr defaultRowHeight="12.75"/>
  <cols>
    <col min="1" max="1" width="8.28515625" style="193" customWidth="1"/>
    <col min="2" max="2" width="9.85546875" style="193" customWidth="1"/>
    <col min="3" max="14" width="9.5703125" style="193" customWidth="1"/>
    <col min="15" max="15" width="20.7109375" style="193" customWidth="1"/>
    <col min="16" max="16" width="8.5703125" style="193" customWidth="1"/>
    <col min="17" max="16384" width="9.140625" style="193"/>
  </cols>
  <sheetData>
    <row r="1" spans="1:30" ht="24.75" customHeight="1">
      <c r="A1" s="581" t="s">
        <v>946</v>
      </c>
      <c r="B1" s="581"/>
      <c r="C1" s="581"/>
      <c r="D1" s="581"/>
      <c r="E1" s="581"/>
      <c r="F1" s="581"/>
      <c r="G1" s="581"/>
      <c r="H1" s="581"/>
      <c r="I1" s="581"/>
      <c r="J1" s="581"/>
      <c r="K1" s="581"/>
      <c r="L1" s="581"/>
      <c r="M1" s="581"/>
      <c r="N1" s="581"/>
      <c r="O1" s="581"/>
      <c r="P1" s="581"/>
      <c r="R1" s="701"/>
      <c r="S1" s="701"/>
      <c r="T1" s="701"/>
      <c r="U1" s="701"/>
      <c r="V1" s="701"/>
      <c r="W1" s="701"/>
      <c r="X1" s="701"/>
      <c r="Y1" s="701"/>
    </row>
    <row r="2" spans="1:30" ht="34.5" customHeight="1">
      <c r="A2" s="581" t="s">
        <v>947</v>
      </c>
      <c r="B2" s="581"/>
      <c r="C2" s="581"/>
      <c r="D2" s="581"/>
      <c r="E2" s="581"/>
      <c r="F2" s="581"/>
      <c r="G2" s="581"/>
      <c r="H2" s="581"/>
      <c r="I2" s="581"/>
      <c r="J2" s="581"/>
      <c r="K2" s="581"/>
      <c r="L2" s="581"/>
      <c r="M2" s="581"/>
      <c r="N2" s="581"/>
      <c r="O2" s="581"/>
      <c r="P2" s="581"/>
      <c r="R2" s="701"/>
      <c r="S2" s="701"/>
      <c r="T2" s="701"/>
      <c r="U2" s="701"/>
      <c r="V2" s="701"/>
      <c r="W2" s="701"/>
      <c r="X2" s="701"/>
      <c r="Y2" s="701"/>
    </row>
    <row r="3" spans="1:30" ht="23.25" customHeight="1" thickBot="1">
      <c r="A3" s="582" t="s">
        <v>948</v>
      </c>
      <c r="B3" s="582"/>
      <c r="O3" s="371" t="s">
        <v>949</v>
      </c>
      <c r="P3" s="371"/>
      <c r="R3" s="701"/>
      <c r="S3" s="701"/>
      <c r="T3" s="701"/>
      <c r="U3" s="701"/>
      <c r="V3" s="701"/>
      <c r="W3" s="701"/>
      <c r="X3" s="701"/>
      <c r="Y3" s="701"/>
    </row>
    <row r="4" spans="1:30" s="893" customFormat="1" ht="24" customHeight="1" thickTop="1">
      <c r="A4" s="402" t="s">
        <v>84</v>
      </c>
      <c r="B4" s="402"/>
      <c r="C4" s="402" t="s">
        <v>28</v>
      </c>
      <c r="D4" s="402"/>
      <c r="E4" s="402"/>
      <c r="F4" s="402" t="s">
        <v>29</v>
      </c>
      <c r="G4" s="402"/>
      <c r="H4" s="402"/>
      <c r="I4" s="402" t="s">
        <v>30</v>
      </c>
      <c r="J4" s="402"/>
      <c r="K4" s="402"/>
      <c r="L4" s="402" t="s">
        <v>31</v>
      </c>
      <c r="M4" s="402"/>
      <c r="N4" s="402"/>
      <c r="O4" s="402" t="s">
        <v>206</v>
      </c>
      <c r="P4" s="402"/>
      <c r="R4" s="701"/>
      <c r="S4" s="701"/>
      <c r="T4" s="701"/>
      <c r="U4" s="701"/>
      <c r="V4" s="701"/>
      <c r="W4" s="701"/>
      <c r="X4" s="701"/>
      <c r="Y4" s="701"/>
      <c r="Z4" s="923"/>
      <c r="AA4" s="923"/>
      <c r="AB4" s="923"/>
      <c r="AC4" s="923"/>
      <c r="AD4" s="923"/>
    </row>
    <row r="5" spans="1:30" s="893" customFormat="1" ht="25.5" customHeight="1">
      <c r="A5" s="385"/>
      <c r="B5" s="385"/>
      <c r="C5" s="385" t="s">
        <v>228</v>
      </c>
      <c r="D5" s="385"/>
      <c r="E5" s="385"/>
      <c r="F5" s="385" t="s">
        <v>229</v>
      </c>
      <c r="G5" s="385"/>
      <c r="H5" s="385"/>
      <c r="I5" s="385" t="s">
        <v>230</v>
      </c>
      <c r="J5" s="385"/>
      <c r="K5" s="385"/>
      <c r="L5" s="385" t="s">
        <v>201</v>
      </c>
      <c r="M5" s="385"/>
      <c r="N5" s="385"/>
      <c r="O5" s="385"/>
      <c r="P5" s="385"/>
      <c r="R5" s="701"/>
      <c r="S5" s="701"/>
      <c r="T5" s="701"/>
      <c r="U5" s="701"/>
      <c r="V5" s="701"/>
      <c r="W5" s="701"/>
      <c r="X5" s="701"/>
      <c r="Y5" s="701"/>
      <c r="Z5" s="923"/>
      <c r="AA5" s="923"/>
      <c r="AB5" s="923"/>
      <c r="AC5" s="923"/>
      <c r="AD5" s="923"/>
    </row>
    <row r="6" spans="1:30" s="893" customFormat="1" ht="23.25" customHeight="1">
      <c r="A6" s="385"/>
      <c r="B6" s="385"/>
      <c r="C6" s="647" t="s">
        <v>5</v>
      </c>
      <c r="D6" s="647" t="s">
        <v>91</v>
      </c>
      <c r="E6" s="647" t="s">
        <v>4</v>
      </c>
      <c r="F6" s="647" t="s">
        <v>5</v>
      </c>
      <c r="G6" s="647" t="s">
        <v>91</v>
      </c>
      <c r="H6" s="647" t="s">
        <v>4</v>
      </c>
      <c r="I6" s="647" t="s">
        <v>5</v>
      </c>
      <c r="J6" s="647" t="s">
        <v>91</v>
      </c>
      <c r="K6" s="647" t="s">
        <v>4</v>
      </c>
      <c r="L6" s="647" t="s">
        <v>5</v>
      </c>
      <c r="M6" s="647" t="s">
        <v>91</v>
      </c>
      <c r="N6" s="647" t="s">
        <v>4</v>
      </c>
      <c r="O6" s="385"/>
      <c r="P6" s="385"/>
      <c r="R6" s="701"/>
      <c r="S6" s="701"/>
      <c r="T6" s="701"/>
      <c r="U6" s="701"/>
      <c r="V6" s="701"/>
      <c r="W6" s="701"/>
      <c r="X6" s="701"/>
      <c r="Y6" s="701"/>
      <c r="Z6" s="923"/>
      <c r="AA6" s="923"/>
      <c r="AB6" s="923"/>
      <c r="AC6" s="923"/>
      <c r="AD6" s="923"/>
    </row>
    <row r="7" spans="1:30" s="750" customFormat="1" ht="48" customHeight="1" thickBot="1">
      <c r="A7" s="403"/>
      <c r="B7" s="403"/>
      <c r="C7" s="908" t="s">
        <v>198</v>
      </c>
      <c r="D7" s="908" t="s">
        <v>233</v>
      </c>
      <c r="E7" s="639" t="s">
        <v>201</v>
      </c>
      <c r="F7" s="908" t="s">
        <v>198</v>
      </c>
      <c r="G7" s="908" t="s">
        <v>233</v>
      </c>
      <c r="H7" s="639" t="s">
        <v>201</v>
      </c>
      <c r="I7" s="908" t="s">
        <v>198</v>
      </c>
      <c r="J7" s="908" t="s">
        <v>233</v>
      </c>
      <c r="K7" s="639" t="s">
        <v>201</v>
      </c>
      <c r="L7" s="908" t="s">
        <v>198</v>
      </c>
      <c r="M7" s="908" t="s">
        <v>233</v>
      </c>
      <c r="N7" s="639" t="s">
        <v>201</v>
      </c>
      <c r="O7" s="403"/>
      <c r="P7" s="403"/>
      <c r="R7" s="1097"/>
      <c r="S7" s="1097"/>
      <c r="T7" s="1097"/>
      <c r="U7" s="1097"/>
      <c r="V7" s="1097"/>
      <c r="W7" s="1097"/>
      <c r="X7" s="1097"/>
      <c r="Y7" s="1097"/>
      <c r="Z7" s="749"/>
      <c r="AA7" s="749"/>
      <c r="AB7" s="749"/>
      <c r="AC7" s="749"/>
      <c r="AD7" s="749"/>
    </row>
    <row r="8" spans="1:30" ht="15.95" customHeight="1">
      <c r="A8" s="631" t="s">
        <v>382</v>
      </c>
      <c r="B8" s="631"/>
      <c r="C8" s="358">
        <v>0</v>
      </c>
      <c r="D8" s="358">
        <v>3</v>
      </c>
      <c r="E8" s="358">
        <v>3</v>
      </c>
      <c r="F8" s="358">
        <v>0</v>
      </c>
      <c r="G8" s="358">
        <v>2</v>
      </c>
      <c r="H8" s="358">
        <v>2</v>
      </c>
      <c r="I8" s="358">
        <v>0</v>
      </c>
      <c r="J8" s="358">
        <v>0</v>
      </c>
      <c r="K8" s="358">
        <f>SUM(I8,F8,C8)</f>
        <v>0</v>
      </c>
      <c r="L8" s="358">
        <f t="shared" ref="L8:M23" si="0">SUM(I8,F8,C8)</f>
        <v>0</v>
      </c>
      <c r="M8" s="358">
        <f t="shared" si="0"/>
        <v>5</v>
      </c>
      <c r="N8" s="358">
        <f>SUM(L8:M8)</f>
        <v>5</v>
      </c>
      <c r="O8" s="779" t="s">
        <v>380</v>
      </c>
      <c r="P8" s="779"/>
      <c r="R8" s="1089"/>
      <c r="S8" s="1089"/>
      <c r="T8" s="1089"/>
      <c r="U8" s="1089"/>
      <c r="V8" s="1089"/>
      <c r="W8" s="1089"/>
      <c r="X8" s="1089"/>
      <c r="Y8" s="1089"/>
      <c r="Z8" s="230"/>
      <c r="AA8" s="230"/>
      <c r="AB8" s="230"/>
      <c r="AC8" s="230"/>
      <c r="AD8" s="230"/>
    </row>
    <row r="9" spans="1:30" ht="15.95" customHeight="1">
      <c r="A9" s="624" t="s">
        <v>172</v>
      </c>
      <c r="B9" s="624"/>
      <c r="C9" s="206">
        <v>10</v>
      </c>
      <c r="D9" s="206">
        <v>3</v>
      </c>
      <c r="E9" s="206">
        <v>13</v>
      </c>
      <c r="F9" s="206">
        <v>1</v>
      </c>
      <c r="G9" s="206">
        <v>4</v>
      </c>
      <c r="H9" s="206">
        <v>5</v>
      </c>
      <c r="I9" s="206">
        <v>0</v>
      </c>
      <c r="J9" s="206">
        <v>0</v>
      </c>
      <c r="K9" s="206">
        <f>SUM(I9:J9)</f>
        <v>0</v>
      </c>
      <c r="L9" s="358">
        <f t="shared" si="0"/>
        <v>11</v>
      </c>
      <c r="M9" s="358">
        <f t="shared" si="0"/>
        <v>7</v>
      </c>
      <c r="N9" s="206">
        <f>SUM(L9:M9)</f>
        <v>18</v>
      </c>
      <c r="O9" s="473" t="s">
        <v>207</v>
      </c>
      <c r="P9" s="473"/>
      <c r="R9" s="1089"/>
      <c r="S9" s="1089"/>
      <c r="T9" s="1089"/>
      <c r="U9" s="1089"/>
      <c r="V9" s="1089"/>
      <c r="W9" s="1089"/>
      <c r="X9" s="1089"/>
      <c r="Y9" s="1089"/>
      <c r="Z9" s="230"/>
      <c r="AA9" s="230"/>
      <c r="AB9" s="230"/>
      <c r="AC9" s="230"/>
      <c r="AD9" s="230"/>
    </row>
    <row r="10" spans="1:30" ht="15.95" customHeight="1">
      <c r="A10" s="624" t="s">
        <v>882</v>
      </c>
      <c r="B10" s="624"/>
      <c r="C10" s="206">
        <v>0</v>
      </c>
      <c r="D10" s="206">
        <v>0</v>
      </c>
      <c r="E10" s="206">
        <v>0</v>
      </c>
      <c r="F10" s="206">
        <v>0</v>
      </c>
      <c r="G10" s="206">
        <v>1</v>
      </c>
      <c r="H10" s="206">
        <v>1</v>
      </c>
      <c r="I10" s="206">
        <v>2</v>
      </c>
      <c r="J10" s="206">
        <v>5</v>
      </c>
      <c r="K10" s="206">
        <f>SUM(I10:J10)</f>
        <v>7</v>
      </c>
      <c r="L10" s="206">
        <f t="shared" si="0"/>
        <v>2</v>
      </c>
      <c r="M10" s="206">
        <f t="shared" si="0"/>
        <v>6</v>
      </c>
      <c r="N10" s="206">
        <f>SUM(L10:M10)</f>
        <v>8</v>
      </c>
      <c r="O10" s="473" t="s">
        <v>208</v>
      </c>
      <c r="P10" s="473"/>
      <c r="R10" s="358"/>
      <c r="S10" s="358"/>
      <c r="T10" s="358"/>
      <c r="U10" s="358"/>
      <c r="V10" s="358"/>
      <c r="W10" s="358"/>
      <c r="X10" s="358"/>
      <c r="Y10" s="358"/>
      <c r="Z10" s="230"/>
      <c r="AA10" s="230"/>
      <c r="AB10" s="230"/>
      <c r="AC10" s="230"/>
      <c r="AD10" s="230"/>
    </row>
    <row r="11" spans="1:30" ht="15.95" customHeight="1">
      <c r="A11" s="624" t="s">
        <v>883</v>
      </c>
      <c r="B11" s="624"/>
      <c r="C11" s="206">
        <v>0</v>
      </c>
      <c r="D11" s="206">
        <v>1</v>
      </c>
      <c r="E11" s="206">
        <v>1</v>
      </c>
      <c r="F11" s="206">
        <v>0</v>
      </c>
      <c r="G11" s="206">
        <v>0</v>
      </c>
      <c r="H11" s="206">
        <v>0</v>
      </c>
      <c r="I11" s="206">
        <v>0</v>
      </c>
      <c r="J11" s="206">
        <v>5</v>
      </c>
      <c r="K11" s="206">
        <f t="shared" ref="K11:K27" si="1">SUM(I11:J11)</f>
        <v>5</v>
      </c>
      <c r="L11" s="206">
        <f t="shared" si="0"/>
        <v>0</v>
      </c>
      <c r="M11" s="206">
        <f t="shared" si="0"/>
        <v>6</v>
      </c>
      <c r="N11" s="206">
        <f>SUM(L11:M11)</f>
        <v>6</v>
      </c>
      <c r="O11" s="473" t="s">
        <v>209</v>
      </c>
      <c r="P11" s="473"/>
      <c r="R11" s="358"/>
      <c r="S11" s="358"/>
      <c r="T11" s="358"/>
      <c r="U11" s="358"/>
      <c r="V11" s="358"/>
      <c r="W11" s="358"/>
      <c r="X11" s="358"/>
      <c r="Y11" s="358"/>
      <c r="Z11" s="230"/>
      <c r="AA11" s="230"/>
      <c r="AB11" s="230"/>
      <c r="AC11" s="230"/>
      <c r="AD11" s="230"/>
    </row>
    <row r="12" spans="1:30" ht="15.95" customHeight="1">
      <c r="A12" s="628" t="s">
        <v>8</v>
      </c>
      <c r="B12" s="778" t="s">
        <v>69</v>
      </c>
      <c r="C12" s="206">
        <v>2</v>
      </c>
      <c r="D12" s="206">
        <v>6</v>
      </c>
      <c r="E12" s="206">
        <v>8</v>
      </c>
      <c r="F12" s="206">
        <v>0</v>
      </c>
      <c r="G12" s="206">
        <v>16</v>
      </c>
      <c r="H12" s="206">
        <v>16</v>
      </c>
      <c r="I12" s="206">
        <v>0</v>
      </c>
      <c r="J12" s="206">
        <v>4</v>
      </c>
      <c r="K12" s="206">
        <f t="shared" si="1"/>
        <v>4</v>
      </c>
      <c r="L12" s="206">
        <f t="shared" si="0"/>
        <v>2</v>
      </c>
      <c r="M12" s="206">
        <f t="shared" si="0"/>
        <v>26</v>
      </c>
      <c r="N12" s="206">
        <f t="shared" ref="N12:N27" si="2">SUM(L12:M12)</f>
        <v>28</v>
      </c>
      <c r="O12" s="901" t="s">
        <v>210</v>
      </c>
      <c r="P12" s="476" t="s">
        <v>211</v>
      </c>
      <c r="R12" s="358"/>
      <c r="S12" s="358"/>
      <c r="T12" s="358"/>
      <c r="U12" s="358"/>
      <c r="V12" s="358"/>
      <c r="W12" s="358"/>
      <c r="X12" s="358"/>
      <c r="Y12" s="358"/>
      <c r="Z12" s="230"/>
      <c r="AA12" s="230"/>
      <c r="AB12" s="230"/>
      <c r="AC12" s="230"/>
      <c r="AD12" s="230"/>
    </row>
    <row r="13" spans="1:30" ht="15.95" customHeight="1">
      <c r="A13" s="628"/>
      <c r="B13" s="778" t="s">
        <v>73</v>
      </c>
      <c r="C13" s="206">
        <v>1</v>
      </c>
      <c r="D13" s="206">
        <v>10</v>
      </c>
      <c r="E13" s="206">
        <v>11</v>
      </c>
      <c r="F13" s="206">
        <v>3</v>
      </c>
      <c r="G13" s="206">
        <v>14</v>
      </c>
      <c r="H13" s="206">
        <v>17</v>
      </c>
      <c r="I13" s="206">
        <v>5</v>
      </c>
      <c r="J13" s="206">
        <v>9</v>
      </c>
      <c r="K13" s="206">
        <f t="shared" si="1"/>
        <v>14</v>
      </c>
      <c r="L13" s="206">
        <f t="shared" si="0"/>
        <v>9</v>
      </c>
      <c r="M13" s="206">
        <f t="shared" si="0"/>
        <v>33</v>
      </c>
      <c r="N13" s="206">
        <f t="shared" si="2"/>
        <v>42</v>
      </c>
      <c r="O13" s="901" t="s">
        <v>212</v>
      </c>
      <c r="P13" s="476"/>
      <c r="R13" s="358"/>
      <c r="S13" s="358"/>
      <c r="T13" s="358"/>
      <c r="U13" s="358"/>
      <c r="V13" s="358"/>
      <c r="W13" s="358"/>
      <c r="X13" s="358"/>
      <c r="Y13" s="358"/>
      <c r="Z13" s="230"/>
      <c r="AA13" s="230"/>
      <c r="AB13" s="230"/>
      <c r="AC13" s="230"/>
      <c r="AD13" s="230"/>
    </row>
    <row r="14" spans="1:30" ht="15.95" customHeight="1">
      <c r="A14" s="628"/>
      <c r="B14" s="778" t="s">
        <v>74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f t="shared" si="1"/>
        <v>0</v>
      </c>
      <c r="L14" s="206">
        <f t="shared" si="0"/>
        <v>0</v>
      </c>
      <c r="M14" s="206">
        <f t="shared" si="0"/>
        <v>0</v>
      </c>
      <c r="N14" s="206">
        <f t="shared" si="2"/>
        <v>0</v>
      </c>
      <c r="O14" s="901" t="s">
        <v>213</v>
      </c>
      <c r="P14" s="476"/>
      <c r="R14" s="358"/>
      <c r="S14" s="358"/>
      <c r="T14" s="358"/>
      <c r="U14" s="358"/>
      <c r="V14" s="358"/>
      <c r="W14" s="358"/>
      <c r="X14" s="358"/>
      <c r="Y14" s="358"/>
      <c r="Z14" s="230"/>
      <c r="AA14" s="230"/>
      <c r="AB14" s="230"/>
      <c r="AC14" s="230"/>
      <c r="AD14" s="230"/>
    </row>
    <row r="15" spans="1:30" ht="15.95" customHeight="1">
      <c r="A15" s="628"/>
      <c r="B15" s="778" t="s">
        <v>72</v>
      </c>
      <c r="C15" s="206">
        <v>6</v>
      </c>
      <c r="D15" s="206">
        <v>2</v>
      </c>
      <c r="E15" s="206">
        <v>8</v>
      </c>
      <c r="F15" s="206">
        <v>0</v>
      </c>
      <c r="G15" s="206">
        <v>5</v>
      </c>
      <c r="H15" s="206">
        <v>5</v>
      </c>
      <c r="I15" s="206">
        <v>4</v>
      </c>
      <c r="J15" s="206">
        <v>7</v>
      </c>
      <c r="K15" s="206">
        <f t="shared" si="1"/>
        <v>11</v>
      </c>
      <c r="L15" s="206">
        <f t="shared" si="0"/>
        <v>10</v>
      </c>
      <c r="M15" s="206">
        <f t="shared" si="0"/>
        <v>14</v>
      </c>
      <c r="N15" s="206">
        <f t="shared" si="2"/>
        <v>24</v>
      </c>
      <c r="O15" s="901" t="s">
        <v>214</v>
      </c>
      <c r="P15" s="476"/>
      <c r="R15" s="358"/>
      <c r="S15" s="358"/>
      <c r="T15" s="358"/>
      <c r="U15" s="358"/>
      <c r="V15" s="358"/>
      <c r="W15" s="358"/>
      <c r="X15" s="358"/>
      <c r="Y15" s="358"/>
      <c r="Z15" s="230"/>
      <c r="AA15" s="230"/>
      <c r="AB15" s="230"/>
      <c r="AC15" s="230"/>
      <c r="AD15" s="230"/>
    </row>
    <row r="16" spans="1:30" ht="15.95" customHeight="1">
      <c r="A16" s="628"/>
      <c r="B16" s="778" t="s">
        <v>70</v>
      </c>
      <c r="C16" s="206">
        <v>3</v>
      </c>
      <c r="D16" s="206">
        <v>8</v>
      </c>
      <c r="E16" s="206">
        <v>11</v>
      </c>
      <c r="F16" s="206">
        <v>0</v>
      </c>
      <c r="G16" s="206">
        <v>7</v>
      </c>
      <c r="H16" s="206">
        <v>7</v>
      </c>
      <c r="I16" s="206">
        <v>0</v>
      </c>
      <c r="J16" s="206">
        <v>7</v>
      </c>
      <c r="K16" s="206">
        <f t="shared" si="1"/>
        <v>7</v>
      </c>
      <c r="L16" s="206">
        <f t="shared" si="0"/>
        <v>3</v>
      </c>
      <c r="M16" s="206">
        <f t="shared" si="0"/>
        <v>22</v>
      </c>
      <c r="N16" s="206">
        <f t="shared" si="2"/>
        <v>25</v>
      </c>
      <c r="O16" s="901" t="s">
        <v>215</v>
      </c>
      <c r="P16" s="476"/>
      <c r="R16" s="358"/>
      <c r="S16" s="358"/>
      <c r="T16" s="358"/>
      <c r="U16" s="358"/>
      <c r="V16" s="358"/>
      <c r="W16" s="358"/>
      <c r="X16" s="358"/>
      <c r="Y16" s="358"/>
      <c r="Z16" s="230"/>
      <c r="AA16" s="230"/>
      <c r="AB16" s="230"/>
      <c r="AC16" s="230"/>
      <c r="AD16" s="230"/>
    </row>
    <row r="17" spans="1:30" ht="15.95" customHeight="1">
      <c r="A17" s="630"/>
      <c r="B17" s="778" t="s">
        <v>71</v>
      </c>
      <c r="C17" s="206">
        <v>0</v>
      </c>
      <c r="D17" s="206">
        <v>1</v>
      </c>
      <c r="E17" s="206">
        <v>1</v>
      </c>
      <c r="F17" s="206">
        <v>1</v>
      </c>
      <c r="G17" s="206">
        <v>7</v>
      </c>
      <c r="H17" s="206">
        <v>8</v>
      </c>
      <c r="I17" s="206">
        <v>3</v>
      </c>
      <c r="J17" s="206">
        <v>16</v>
      </c>
      <c r="K17" s="206">
        <f t="shared" si="1"/>
        <v>19</v>
      </c>
      <c r="L17" s="206">
        <f t="shared" si="0"/>
        <v>4</v>
      </c>
      <c r="M17" s="206">
        <f t="shared" si="0"/>
        <v>24</v>
      </c>
      <c r="N17" s="206">
        <f t="shared" si="2"/>
        <v>28</v>
      </c>
      <c r="O17" s="901" t="s">
        <v>216</v>
      </c>
      <c r="P17" s="477"/>
      <c r="R17" s="358"/>
      <c r="S17" s="358"/>
      <c r="T17" s="358"/>
      <c r="U17" s="358"/>
      <c r="V17" s="358"/>
      <c r="W17" s="358"/>
      <c r="X17" s="358"/>
      <c r="Y17" s="358"/>
      <c r="Z17" s="230"/>
      <c r="AA17" s="230"/>
      <c r="AB17" s="230"/>
      <c r="AC17" s="230"/>
      <c r="AD17" s="230"/>
    </row>
    <row r="18" spans="1:30" ht="15.95" customHeight="1">
      <c r="A18" s="624" t="s">
        <v>884</v>
      </c>
      <c r="B18" s="624"/>
      <c r="C18" s="206">
        <v>0</v>
      </c>
      <c r="D18" s="206">
        <v>1</v>
      </c>
      <c r="E18" s="206">
        <v>1</v>
      </c>
      <c r="F18" s="206">
        <v>0</v>
      </c>
      <c r="G18" s="206">
        <v>2</v>
      </c>
      <c r="H18" s="206">
        <v>2</v>
      </c>
      <c r="I18" s="206">
        <v>0</v>
      </c>
      <c r="J18" s="206">
        <v>2</v>
      </c>
      <c r="K18" s="206">
        <f t="shared" si="1"/>
        <v>2</v>
      </c>
      <c r="L18" s="206">
        <f t="shared" si="0"/>
        <v>0</v>
      </c>
      <c r="M18" s="206">
        <f t="shared" si="0"/>
        <v>5</v>
      </c>
      <c r="N18" s="206">
        <f t="shared" si="2"/>
        <v>5</v>
      </c>
      <c r="O18" s="473" t="s">
        <v>217</v>
      </c>
      <c r="P18" s="473"/>
      <c r="R18" s="358"/>
      <c r="S18" s="358"/>
      <c r="T18" s="358"/>
      <c r="U18" s="358"/>
      <c r="V18" s="358"/>
      <c r="W18" s="358"/>
      <c r="X18" s="358"/>
      <c r="Y18" s="358"/>
      <c r="Z18" s="230"/>
      <c r="AA18" s="230"/>
      <c r="AB18" s="230"/>
      <c r="AC18" s="230"/>
      <c r="AD18" s="230"/>
    </row>
    <row r="19" spans="1:30" ht="15.95" customHeight="1">
      <c r="A19" s="624" t="s">
        <v>885</v>
      </c>
      <c r="B19" s="624"/>
      <c r="C19" s="206">
        <v>0</v>
      </c>
      <c r="D19" s="206">
        <v>1</v>
      </c>
      <c r="E19" s="206">
        <v>1</v>
      </c>
      <c r="F19" s="206">
        <v>0</v>
      </c>
      <c r="G19" s="206">
        <v>0</v>
      </c>
      <c r="H19" s="206">
        <v>0</v>
      </c>
      <c r="I19" s="206">
        <v>0</v>
      </c>
      <c r="J19" s="206">
        <v>1</v>
      </c>
      <c r="K19" s="206">
        <f t="shared" si="1"/>
        <v>1</v>
      </c>
      <c r="L19" s="206">
        <f t="shared" si="0"/>
        <v>0</v>
      </c>
      <c r="M19" s="206">
        <f t="shared" si="0"/>
        <v>2</v>
      </c>
      <c r="N19" s="206">
        <f t="shared" si="2"/>
        <v>2</v>
      </c>
      <c r="O19" s="473" t="s">
        <v>218</v>
      </c>
      <c r="P19" s="473"/>
      <c r="R19" s="358"/>
      <c r="S19" s="358"/>
      <c r="T19" s="358"/>
      <c r="U19" s="358"/>
      <c r="V19" s="358"/>
      <c r="W19" s="358"/>
      <c r="X19" s="358"/>
      <c r="Y19" s="358"/>
      <c r="Z19" s="230"/>
      <c r="AA19" s="230"/>
      <c r="AB19" s="230"/>
      <c r="AC19" s="230"/>
      <c r="AD19" s="230"/>
    </row>
    <row r="20" spans="1:30" ht="15.95" customHeight="1">
      <c r="A20" s="624" t="s">
        <v>101</v>
      </c>
      <c r="B20" s="624"/>
      <c r="C20" s="206">
        <v>7</v>
      </c>
      <c r="D20" s="206">
        <v>2</v>
      </c>
      <c r="E20" s="206">
        <v>9</v>
      </c>
      <c r="F20" s="206">
        <v>0</v>
      </c>
      <c r="G20" s="206">
        <v>2</v>
      </c>
      <c r="H20" s="206">
        <v>2</v>
      </c>
      <c r="I20" s="206">
        <v>1</v>
      </c>
      <c r="J20" s="206">
        <v>1</v>
      </c>
      <c r="K20" s="206">
        <f t="shared" si="1"/>
        <v>2</v>
      </c>
      <c r="L20" s="206">
        <f t="shared" si="0"/>
        <v>8</v>
      </c>
      <c r="M20" s="206">
        <f t="shared" si="0"/>
        <v>5</v>
      </c>
      <c r="N20" s="206">
        <f t="shared" si="2"/>
        <v>13</v>
      </c>
      <c r="O20" s="473" t="s">
        <v>219</v>
      </c>
      <c r="P20" s="473"/>
      <c r="R20" s="358"/>
      <c r="S20" s="358"/>
      <c r="T20" s="358"/>
      <c r="U20" s="358"/>
      <c r="V20" s="358"/>
      <c r="W20" s="358"/>
      <c r="X20" s="358"/>
      <c r="Y20" s="358"/>
      <c r="Z20" s="230"/>
      <c r="AA20" s="230"/>
      <c r="AB20" s="230"/>
      <c r="AC20" s="230"/>
      <c r="AD20" s="230"/>
    </row>
    <row r="21" spans="1:30" ht="15.95" customHeight="1">
      <c r="A21" s="624" t="s">
        <v>886</v>
      </c>
      <c r="B21" s="624"/>
      <c r="C21" s="206">
        <v>0</v>
      </c>
      <c r="D21" s="206">
        <v>7</v>
      </c>
      <c r="E21" s="206">
        <v>7</v>
      </c>
      <c r="F21" s="206">
        <v>0</v>
      </c>
      <c r="G21" s="206">
        <v>4</v>
      </c>
      <c r="H21" s="206">
        <v>4</v>
      </c>
      <c r="I21" s="206">
        <v>0</v>
      </c>
      <c r="J21" s="206">
        <v>2</v>
      </c>
      <c r="K21" s="206">
        <f t="shared" si="1"/>
        <v>2</v>
      </c>
      <c r="L21" s="206">
        <f t="shared" si="0"/>
        <v>0</v>
      </c>
      <c r="M21" s="206">
        <f t="shared" si="0"/>
        <v>13</v>
      </c>
      <c r="N21" s="206">
        <f t="shared" si="2"/>
        <v>13</v>
      </c>
      <c r="O21" s="473" t="s">
        <v>220</v>
      </c>
      <c r="P21" s="473"/>
      <c r="R21" s="358"/>
      <c r="S21" s="358"/>
      <c r="T21" s="358"/>
      <c r="U21" s="358"/>
      <c r="V21" s="358"/>
      <c r="W21" s="358"/>
      <c r="X21" s="358"/>
      <c r="Y21" s="358"/>
      <c r="Z21" s="230"/>
      <c r="AA21" s="230"/>
      <c r="AB21" s="230"/>
      <c r="AC21" s="230"/>
      <c r="AD21" s="230"/>
    </row>
    <row r="22" spans="1:30" ht="15.95" customHeight="1">
      <c r="A22" s="624" t="s">
        <v>409</v>
      </c>
      <c r="B22" s="624"/>
      <c r="C22" s="206">
        <v>0</v>
      </c>
      <c r="D22" s="206">
        <v>2</v>
      </c>
      <c r="E22" s="206">
        <v>2</v>
      </c>
      <c r="F22" s="206">
        <v>15</v>
      </c>
      <c r="G22" s="206">
        <v>14</v>
      </c>
      <c r="H22" s="206">
        <v>29</v>
      </c>
      <c r="I22" s="206">
        <v>0</v>
      </c>
      <c r="J22" s="206">
        <v>1</v>
      </c>
      <c r="K22" s="206">
        <f t="shared" si="1"/>
        <v>1</v>
      </c>
      <c r="L22" s="206">
        <f t="shared" si="0"/>
        <v>15</v>
      </c>
      <c r="M22" s="206">
        <f t="shared" si="0"/>
        <v>17</v>
      </c>
      <c r="N22" s="206">
        <f t="shared" si="2"/>
        <v>32</v>
      </c>
      <c r="O22" s="473" t="s">
        <v>221</v>
      </c>
      <c r="P22" s="473"/>
      <c r="R22" s="358"/>
      <c r="S22" s="358"/>
      <c r="T22" s="358"/>
      <c r="U22" s="358"/>
      <c r="V22" s="358"/>
      <c r="W22" s="358"/>
      <c r="X22" s="358"/>
      <c r="Y22" s="358"/>
      <c r="Z22" s="230"/>
      <c r="AA22" s="230"/>
      <c r="AB22" s="230"/>
      <c r="AC22" s="230"/>
      <c r="AD22" s="230"/>
    </row>
    <row r="23" spans="1:30" ht="15.95" customHeight="1">
      <c r="A23" s="624" t="s">
        <v>108</v>
      </c>
      <c r="B23" s="624"/>
      <c r="C23" s="206">
        <v>0</v>
      </c>
      <c r="D23" s="206">
        <v>1</v>
      </c>
      <c r="E23" s="206">
        <v>1</v>
      </c>
      <c r="F23" s="206">
        <v>0</v>
      </c>
      <c r="G23" s="206">
        <v>1</v>
      </c>
      <c r="H23" s="206">
        <v>1</v>
      </c>
      <c r="I23" s="206">
        <v>3</v>
      </c>
      <c r="J23" s="206">
        <v>3</v>
      </c>
      <c r="K23" s="206">
        <f t="shared" si="1"/>
        <v>6</v>
      </c>
      <c r="L23" s="206">
        <f t="shared" si="0"/>
        <v>3</v>
      </c>
      <c r="M23" s="206">
        <f t="shared" si="0"/>
        <v>5</v>
      </c>
      <c r="N23" s="206">
        <f t="shared" si="2"/>
        <v>8</v>
      </c>
      <c r="O23" s="473" t="s">
        <v>222</v>
      </c>
      <c r="P23" s="473"/>
      <c r="R23" s="358"/>
      <c r="S23" s="358"/>
      <c r="T23" s="358"/>
      <c r="U23" s="358"/>
      <c r="V23" s="358"/>
      <c r="W23" s="358"/>
      <c r="X23" s="358"/>
      <c r="Y23" s="358"/>
      <c r="Z23" s="230"/>
      <c r="AA23" s="230"/>
      <c r="AB23" s="230"/>
      <c r="AC23" s="230"/>
      <c r="AD23" s="230"/>
    </row>
    <row r="24" spans="1:30" ht="15.95" customHeight="1">
      <c r="A24" s="624" t="s">
        <v>887</v>
      </c>
      <c r="B24" s="624"/>
      <c r="C24" s="206">
        <v>0</v>
      </c>
      <c r="D24" s="206">
        <v>5</v>
      </c>
      <c r="E24" s="206">
        <v>5</v>
      </c>
      <c r="F24" s="206">
        <v>0</v>
      </c>
      <c r="G24" s="206">
        <v>1</v>
      </c>
      <c r="H24" s="206">
        <v>1</v>
      </c>
      <c r="I24" s="206">
        <v>0</v>
      </c>
      <c r="J24" s="206">
        <v>2</v>
      </c>
      <c r="K24" s="206">
        <f t="shared" si="1"/>
        <v>2</v>
      </c>
      <c r="L24" s="206">
        <f t="shared" ref="L24:M40" si="3">SUM(I24,F24,C24)</f>
        <v>0</v>
      </c>
      <c r="M24" s="206">
        <f t="shared" si="3"/>
        <v>8</v>
      </c>
      <c r="N24" s="206">
        <f t="shared" si="2"/>
        <v>8</v>
      </c>
      <c r="O24" s="473" t="s">
        <v>223</v>
      </c>
      <c r="P24" s="473"/>
      <c r="R24" s="358"/>
      <c r="S24" s="358"/>
      <c r="T24" s="358"/>
      <c r="U24" s="358"/>
      <c r="V24" s="358"/>
      <c r="W24" s="358"/>
      <c r="X24" s="358"/>
      <c r="Y24" s="358"/>
      <c r="Z24" s="230"/>
      <c r="AA24" s="230"/>
      <c r="AB24" s="230"/>
      <c r="AC24" s="230"/>
      <c r="AD24" s="230"/>
    </row>
    <row r="25" spans="1:30" ht="15.95" customHeight="1">
      <c r="A25" s="624" t="s">
        <v>888</v>
      </c>
      <c r="B25" s="624"/>
      <c r="C25" s="206">
        <v>0</v>
      </c>
      <c r="D25" s="206">
        <v>4</v>
      </c>
      <c r="E25" s="206">
        <v>4</v>
      </c>
      <c r="F25" s="206">
        <v>0</v>
      </c>
      <c r="G25" s="206">
        <v>3</v>
      </c>
      <c r="H25" s="206">
        <v>3</v>
      </c>
      <c r="I25" s="206">
        <v>0</v>
      </c>
      <c r="J25" s="206">
        <v>2</v>
      </c>
      <c r="K25" s="206">
        <f t="shared" si="1"/>
        <v>2</v>
      </c>
      <c r="L25" s="206">
        <f t="shared" si="3"/>
        <v>0</v>
      </c>
      <c r="M25" s="206">
        <f t="shared" si="3"/>
        <v>9</v>
      </c>
      <c r="N25" s="206">
        <f t="shared" si="2"/>
        <v>9</v>
      </c>
      <c r="O25" s="473" t="s">
        <v>224</v>
      </c>
      <c r="P25" s="473"/>
      <c r="R25" s="358"/>
      <c r="S25" s="358"/>
      <c r="T25" s="358"/>
      <c r="U25" s="358"/>
      <c r="V25" s="358"/>
      <c r="W25" s="358"/>
      <c r="X25" s="358"/>
      <c r="Y25" s="358"/>
      <c r="Z25" s="230"/>
      <c r="AA25" s="230"/>
      <c r="AB25" s="230"/>
      <c r="AC25" s="230"/>
      <c r="AD25" s="230"/>
    </row>
    <row r="26" spans="1:30" ht="15.95" customHeight="1">
      <c r="A26" s="624" t="s">
        <v>772</v>
      </c>
      <c r="B26" s="624"/>
      <c r="C26" s="206">
        <v>0</v>
      </c>
      <c r="D26" s="206">
        <v>5</v>
      </c>
      <c r="E26" s="206">
        <v>5</v>
      </c>
      <c r="F26" s="206">
        <v>2</v>
      </c>
      <c r="G26" s="206">
        <v>3</v>
      </c>
      <c r="H26" s="206">
        <v>5</v>
      </c>
      <c r="I26" s="206">
        <v>0</v>
      </c>
      <c r="J26" s="206">
        <v>4</v>
      </c>
      <c r="K26" s="206">
        <f t="shared" si="1"/>
        <v>4</v>
      </c>
      <c r="L26" s="206">
        <f t="shared" si="3"/>
        <v>2</v>
      </c>
      <c r="M26" s="206">
        <f t="shared" si="3"/>
        <v>12</v>
      </c>
      <c r="N26" s="206">
        <f t="shared" si="2"/>
        <v>14</v>
      </c>
      <c r="O26" s="473" t="s">
        <v>225</v>
      </c>
      <c r="P26" s="473"/>
      <c r="R26" s="358"/>
      <c r="S26" s="358"/>
      <c r="T26" s="358"/>
      <c r="U26" s="358"/>
      <c r="V26" s="358"/>
      <c r="W26" s="358"/>
      <c r="X26" s="358"/>
      <c r="Y26" s="358"/>
      <c r="Z26" s="230"/>
      <c r="AA26" s="230"/>
      <c r="AB26" s="230"/>
      <c r="AC26" s="230"/>
      <c r="AD26" s="230"/>
    </row>
    <row r="27" spans="1:30" ht="15.95" customHeight="1" thickBot="1">
      <c r="A27" s="631" t="s">
        <v>773</v>
      </c>
      <c r="B27" s="631"/>
      <c r="C27" s="358">
        <v>13</v>
      </c>
      <c r="D27" s="358">
        <v>12</v>
      </c>
      <c r="E27" s="358">
        <v>25</v>
      </c>
      <c r="F27" s="358">
        <v>13</v>
      </c>
      <c r="G27" s="358">
        <v>6</v>
      </c>
      <c r="H27" s="358">
        <v>19</v>
      </c>
      <c r="I27" s="358">
        <v>14</v>
      </c>
      <c r="J27" s="358">
        <v>11</v>
      </c>
      <c r="K27" s="206">
        <f t="shared" si="1"/>
        <v>25</v>
      </c>
      <c r="L27" s="206">
        <f t="shared" si="3"/>
        <v>40</v>
      </c>
      <c r="M27" s="206">
        <f t="shared" si="3"/>
        <v>29</v>
      </c>
      <c r="N27" s="206">
        <f t="shared" si="2"/>
        <v>69</v>
      </c>
      <c r="O27" s="536" t="s">
        <v>226</v>
      </c>
      <c r="P27" s="536"/>
      <c r="R27" s="358"/>
      <c r="S27" s="358"/>
      <c r="T27" s="358"/>
      <c r="U27" s="358"/>
      <c r="V27" s="358"/>
      <c r="W27" s="358"/>
      <c r="X27" s="358"/>
      <c r="Y27" s="358"/>
      <c r="Z27" s="230"/>
      <c r="AA27" s="230"/>
      <c r="AB27" s="230"/>
      <c r="AC27" s="230"/>
      <c r="AD27" s="230"/>
    </row>
    <row r="28" spans="1:30" ht="15.95" customHeight="1" thickBot="1">
      <c r="A28" s="633" t="s">
        <v>889</v>
      </c>
      <c r="B28" s="633"/>
      <c r="C28" s="61">
        <f>SUM(C8:C27)</f>
        <v>42</v>
      </c>
      <c r="D28" s="61">
        <f t="shared" ref="D28:N28" si="4">SUM(D8:D27)</f>
        <v>74</v>
      </c>
      <c r="E28" s="61">
        <f t="shared" si="4"/>
        <v>116</v>
      </c>
      <c r="F28" s="61">
        <f t="shared" si="4"/>
        <v>35</v>
      </c>
      <c r="G28" s="61">
        <f t="shared" si="4"/>
        <v>92</v>
      </c>
      <c r="H28" s="61">
        <f t="shared" si="4"/>
        <v>127</v>
      </c>
      <c r="I28" s="61">
        <f t="shared" si="4"/>
        <v>32</v>
      </c>
      <c r="J28" s="61">
        <f t="shared" si="4"/>
        <v>82</v>
      </c>
      <c r="K28" s="61">
        <f t="shared" si="4"/>
        <v>114</v>
      </c>
      <c r="L28" s="61">
        <f t="shared" si="4"/>
        <v>109</v>
      </c>
      <c r="M28" s="61">
        <f t="shared" si="4"/>
        <v>248</v>
      </c>
      <c r="N28" s="61">
        <f t="shared" si="4"/>
        <v>357</v>
      </c>
      <c r="O28" s="434" t="s">
        <v>201</v>
      </c>
      <c r="P28" s="434"/>
      <c r="R28" s="358"/>
      <c r="S28" s="358"/>
      <c r="T28" s="358"/>
      <c r="U28" s="358"/>
      <c r="V28" s="358"/>
      <c r="W28" s="358"/>
      <c r="X28" s="358"/>
      <c r="Y28" s="358"/>
      <c r="Z28" s="230"/>
      <c r="AA28" s="230"/>
      <c r="AB28" s="230"/>
      <c r="AC28" s="230"/>
      <c r="AD28" s="230"/>
    </row>
    <row r="29" spans="1:30" ht="13.5" thickTop="1">
      <c r="R29" s="230"/>
      <c r="S29" s="230"/>
      <c r="T29" s="230"/>
      <c r="U29" s="230"/>
      <c r="V29" s="230"/>
      <c r="W29" s="230"/>
      <c r="X29" s="230"/>
      <c r="Y29" s="230"/>
      <c r="Z29" s="230"/>
      <c r="AA29" s="230"/>
      <c r="AB29" s="230"/>
      <c r="AC29" s="230"/>
      <c r="AD29" s="230"/>
    </row>
    <row r="30" spans="1:30">
      <c r="A30" s="230"/>
      <c r="B30" s="230"/>
    </row>
    <row r="31" spans="1:30">
      <c r="A31" s="230"/>
      <c r="B31" s="230"/>
    </row>
    <row r="32" spans="1:30">
      <c r="A32" s="230"/>
      <c r="B32" s="230"/>
    </row>
    <row r="33" spans="1:2">
      <c r="A33" s="230"/>
      <c r="B33" s="230"/>
    </row>
    <row r="34" spans="1:2">
      <c r="A34" s="230"/>
      <c r="B34" s="230"/>
    </row>
    <row r="35" spans="1:2">
      <c r="A35" s="230"/>
      <c r="B35" s="230"/>
    </row>
    <row r="36" spans="1:2">
      <c r="A36" s="230"/>
      <c r="B36" s="230"/>
    </row>
    <row r="37" spans="1:2">
      <c r="A37" s="230"/>
      <c r="B37" s="230"/>
    </row>
    <row r="38" spans="1:2">
      <c r="A38" s="230"/>
      <c r="B38" s="230"/>
    </row>
    <row r="39" spans="1:2">
      <c r="A39" s="230"/>
      <c r="B39" s="230"/>
    </row>
    <row r="40" spans="1:2">
      <c r="A40" s="230"/>
      <c r="B40" s="230"/>
    </row>
    <row r="41" spans="1:2">
      <c r="A41" s="230"/>
      <c r="B41" s="230"/>
    </row>
    <row r="42" spans="1:2">
      <c r="A42" s="230"/>
      <c r="B42" s="230"/>
    </row>
    <row r="43" spans="1:2">
      <c r="A43" s="230"/>
      <c r="B43" s="230"/>
    </row>
    <row r="44" spans="1:2">
      <c r="A44" s="230"/>
      <c r="B44" s="230"/>
    </row>
    <row r="45" spans="1:2">
      <c r="A45" s="230"/>
      <c r="B45" s="230"/>
    </row>
    <row r="46" spans="1:2">
      <c r="A46" s="230"/>
      <c r="B46" s="230"/>
    </row>
    <row r="47" spans="1:2">
      <c r="A47" s="230"/>
      <c r="B47" s="230"/>
    </row>
  </sheetData>
  <mergeCells count="46">
    <mergeCell ref="A26:B26"/>
    <mergeCell ref="O26:P26"/>
    <mergeCell ref="A27:B27"/>
    <mergeCell ref="O27:P27"/>
    <mergeCell ref="A28:B28"/>
    <mergeCell ref="O28:P28"/>
    <mergeCell ref="A23:B23"/>
    <mergeCell ref="O23:P23"/>
    <mergeCell ref="A24:B24"/>
    <mergeCell ref="O24:P24"/>
    <mergeCell ref="A25:B25"/>
    <mergeCell ref="O25:P25"/>
    <mergeCell ref="A20:B20"/>
    <mergeCell ref="O20:P20"/>
    <mergeCell ref="A21:B21"/>
    <mergeCell ref="O21:P21"/>
    <mergeCell ref="A22:B22"/>
    <mergeCell ref="O22:P22"/>
    <mergeCell ref="A12:A17"/>
    <mergeCell ref="P12:P17"/>
    <mergeCell ref="A18:B18"/>
    <mergeCell ref="O18:P18"/>
    <mergeCell ref="A19:B19"/>
    <mergeCell ref="O19:P19"/>
    <mergeCell ref="A9:B9"/>
    <mergeCell ref="O9:P9"/>
    <mergeCell ref="A10:B10"/>
    <mergeCell ref="O10:P10"/>
    <mergeCell ref="A11:B11"/>
    <mergeCell ref="O11:P11"/>
    <mergeCell ref="C5:E5"/>
    <mergeCell ref="F5:H5"/>
    <mergeCell ref="I5:K5"/>
    <mergeCell ref="L5:N5"/>
    <mergeCell ref="A8:B8"/>
    <mergeCell ref="O8:P8"/>
    <mergeCell ref="A1:P1"/>
    <mergeCell ref="A2:P2"/>
    <mergeCell ref="A3:B3"/>
    <mergeCell ref="O3:P3"/>
    <mergeCell ref="A4:B7"/>
    <mergeCell ref="C4:E4"/>
    <mergeCell ref="F4:H4"/>
    <mergeCell ref="I4:K4"/>
    <mergeCell ref="L4:N4"/>
    <mergeCell ref="O4:P7"/>
  </mergeCells>
  <printOptions horizontalCentered="1"/>
  <pageMargins left="1" right="1" top="1.5" bottom="1" header="1.5" footer="1"/>
  <pageSetup paperSize="9" scale="75" firstPageNumber="115" orientation="landscape" useFirstPageNumber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2:H27"/>
  <sheetViews>
    <sheetView rightToLeft="1" view="pageBreakPreview" topLeftCell="A3" zoomScale="90" zoomScaleNormal="75" zoomScaleSheetLayoutView="90" workbookViewId="0">
      <selection activeCell="T10" sqref="T10"/>
    </sheetView>
  </sheetViews>
  <sheetFormatPr defaultRowHeight="12.75"/>
  <cols>
    <col min="1" max="1" width="21.140625" style="193" customWidth="1"/>
    <col min="2" max="7" width="10.7109375" style="193" customWidth="1"/>
    <col min="8" max="8" width="32.7109375" style="193" customWidth="1"/>
    <col min="9" max="9" width="7.85546875" style="193" customWidth="1"/>
    <col min="10" max="10" width="13" style="193" customWidth="1"/>
    <col min="11" max="11" width="3.5703125" style="193" customWidth="1"/>
    <col min="12" max="16384" width="9.140625" style="193"/>
  </cols>
  <sheetData>
    <row r="2" spans="1:8" ht="47.25" customHeight="1">
      <c r="A2" s="407" t="s">
        <v>591</v>
      </c>
      <c r="B2" s="407"/>
      <c r="C2" s="407"/>
      <c r="D2" s="407"/>
      <c r="E2" s="407"/>
      <c r="F2" s="407"/>
      <c r="G2" s="407"/>
      <c r="H2" s="407"/>
    </row>
    <row r="3" spans="1:8" s="280" customFormat="1" ht="59.25" customHeight="1">
      <c r="A3" s="397" t="s">
        <v>608</v>
      </c>
      <c r="B3" s="397"/>
      <c r="C3" s="397"/>
      <c r="D3" s="397"/>
      <c r="E3" s="397"/>
      <c r="F3" s="397"/>
      <c r="G3" s="397"/>
      <c r="H3" s="397"/>
    </row>
    <row r="4" spans="1:8" ht="29.25" customHeight="1" thickBot="1">
      <c r="A4" s="213" t="s">
        <v>552</v>
      </c>
      <c r="B4" s="213"/>
      <c r="C4" s="213"/>
      <c r="D4" s="213"/>
      <c r="H4" s="194" t="s">
        <v>553</v>
      </c>
    </row>
    <row r="5" spans="1:8" ht="16.5" thickTop="1">
      <c r="A5" s="402" t="s">
        <v>84</v>
      </c>
      <c r="B5" s="402" t="s">
        <v>486</v>
      </c>
      <c r="C5" s="402"/>
      <c r="D5" s="416"/>
      <c r="E5" s="402" t="s">
        <v>485</v>
      </c>
      <c r="F5" s="402"/>
      <c r="G5" s="402"/>
      <c r="H5" s="389" t="s">
        <v>206</v>
      </c>
    </row>
    <row r="6" spans="1:8" ht="18.75" customHeight="1">
      <c r="A6" s="385"/>
      <c r="B6" s="246"/>
      <c r="C6" s="246" t="s">
        <v>508</v>
      </c>
      <c r="D6" s="247"/>
      <c r="E6" s="414" t="s">
        <v>507</v>
      </c>
      <c r="F6" s="414"/>
      <c r="G6" s="414"/>
      <c r="H6" s="390"/>
    </row>
    <row r="7" spans="1:8" ht="18.75" customHeight="1">
      <c r="A7" s="385"/>
      <c r="B7" s="418" t="s">
        <v>488</v>
      </c>
      <c r="C7" s="418"/>
      <c r="D7" s="419"/>
      <c r="E7" s="420" t="s">
        <v>489</v>
      </c>
      <c r="F7" s="414"/>
      <c r="G7" s="414"/>
      <c r="H7" s="390"/>
    </row>
    <row r="8" spans="1:8" ht="21" customHeight="1">
      <c r="A8" s="385"/>
      <c r="B8" s="237" t="s">
        <v>446</v>
      </c>
      <c r="C8" s="236" t="s">
        <v>447</v>
      </c>
      <c r="D8" s="238" t="s">
        <v>4</v>
      </c>
      <c r="E8" s="237" t="s">
        <v>446</v>
      </c>
      <c r="F8" s="236" t="s">
        <v>447</v>
      </c>
      <c r="G8" s="236" t="s">
        <v>4</v>
      </c>
      <c r="H8" s="390"/>
    </row>
    <row r="9" spans="1:8" ht="24" customHeight="1" thickBot="1">
      <c r="A9" s="415"/>
      <c r="B9" s="228" t="s">
        <v>449</v>
      </c>
      <c r="C9" s="228" t="s">
        <v>450</v>
      </c>
      <c r="D9" s="235" t="s">
        <v>201</v>
      </c>
      <c r="E9" s="228" t="s">
        <v>449</v>
      </c>
      <c r="F9" s="228" t="s">
        <v>450</v>
      </c>
      <c r="G9" s="228" t="s">
        <v>201</v>
      </c>
      <c r="H9" s="417"/>
    </row>
    <row r="10" spans="1:8" ht="24" hidden="1" customHeight="1">
      <c r="A10" s="227" t="s">
        <v>462</v>
      </c>
      <c r="B10" s="234"/>
      <c r="C10" s="234"/>
      <c r="D10" s="233"/>
      <c r="E10" s="212"/>
      <c r="F10" s="212"/>
      <c r="G10" s="225"/>
      <c r="H10" s="224" t="s">
        <v>380</v>
      </c>
    </row>
    <row r="11" spans="1:8" ht="18.75" customHeight="1" thickTop="1">
      <c r="A11" s="223" t="s">
        <v>382</v>
      </c>
      <c r="B11" s="60">
        <v>0.3</v>
      </c>
      <c r="C11" s="211">
        <v>0.1</v>
      </c>
      <c r="D11" s="232">
        <v>0.2</v>
      </c>
      <c r="E11" s="60">
        <v>0.6</v>
      </c>
      <c r="F11" s="211">
        <v>0.3</v>
      </c>
      <c r="G11" s="60">
        <v>0.5</v>
      </c>
      <c r="H11" s="222" t="s">
        <v>380</v>
      </c>
    </row>
    <row r="12" spans="1:8" ht="18.75" customHeight="1">
      <c r="A12" s="219" t="s">
        <v>172</v>
      </c>
      <c r="B12" s="60">
        <v>0.9</v>
      </c>
      <c r="C12" s="60">
        <v>0.6</v>
      </c>
      <c r="D12" s="232">
        <v>0.7</v>
      </c>
      <c r="E12" s="60">
        <v>2.1</v>
      </c>
      <c r="F12" s="60">
        <v>1.4</v>
      </c>
      <c r="G12" s="60">
        <v>1.8</v>
      </c>
      <c r="H12" s="217" t="s">
        <v>482</v>
      </c>
    </row>
    <row r="13" spans="1:8" ht="18.75" customHeight="1">
      <c r="A13" s="219" t="s">
        <v>173</v>
      </c>
      <c r="B13" s="60">
        <v>1.3</v>
      </c>
      <c r="C13" s="60">
        <v>0.6</v>
      </c>
      <c r="D13" s="232">
        <v>0.9</v>
      </c>
      <c r="E13" s="60">
        <v>3</v>
      </c>
      <c r="F13" s="60">
        <v>1.1000000000000001</v>
      </c>
      <c r="G13" s="60">
        <v>2.1</v>
      </c>
      <c r="H13" s="217" t="s">
        <v>480</v>
      </c>
    </row>
    <row r="14" spans="1:8" ht="23.25" customHeight="1">
      <c r="A14" s="219" t="s">
        <v>481</v>
      </c>
      <c r="B14" s="60">
        <v>1.6</v>
      </c>
      <c r="C14" s="60">
        <v>0.5</v>
      </c>
      <c r="D14" s="232">
        <v>1.1000000000000001</v>
      </c>
      <c r="E14" s="60">
        <v>3.8</v>
      </c>
      <c r="F14" s="60">
        <v>1</v>
      </c>
      <c r="G14" s="60">
        <v>2.5</v>
      </c>
      <c r="H14" s="217" t="s">
        <v>208</v>
      </c>
    </row>
    <row r="15" spans="1:8" ht="24.75" customHeight="1">
      <c r="A15" s="219" t="s">
        <v>8</v>
      </c>
      <c r="B15" s="60">
        <v>2.6</v>
      </c>
      <c r="C15" s="60">
        <v>1.3</v>
      </c>
      <c r="D15" s="232">
        <v>2</v>
      </c>
      <c r="E15" s="60">
        <v>4.3</v>
      </c>
      <c r="F15" s="60">
        <v>2.1</v>
      </c>
      <c r="G15" s="60">
        <v>3.2</v>
      </c>
      <c r="H15" s="217" t="s">
        <v>211</v>
      </c>
    </row>
    <row r="16" spans="1:8" ht="24.75" customHeight="1">
      <c r="A16" s="219" t="s">
        <v>392</v>
      </c>
      <c r="B16" s="60">
        <v>1.3</v>
      </c>
      <c r="C16" s="60">
        <v>0.5</v>
      </c>
      <c r="D16" s="232">
        <v>0.9</v>
      </c>
      <c r="E16" s="60">
        <v>3.3</v>
      </c>
      <c r="F16" s="60">
        <v>1.2</v>
      </c>
      <c r="G16" s="60">
        <v>2.2999999999999998</v>
      </c>
      <c r="H16" s="217" t="s">
        <v>217</v>
      </c>
    </row>
    <row r="17" spans="1:8" ht="24.75" customHeight="1">
      <c r="A17" s="219" t="s">
        <v>479</v>
      </c>
      <c r="B17" s="60">
        <v>0.9</v>
      </c>
      <c r="C17" s="60">
        <v>0.3</v>
      </c>
      <c r="D17" s="232">
        <v>0.6</v>
      </c>
      <c r="E17" s="60">
        <v>2.7</v>
      </c>
      <c r="F17" s="60">
        <v>0.8</v>
      </c>
      <c r="G17" s="60">
        <v>1.7</v>
      </c>
      <c r="H17" s="217" t="s">
        <v>218</v>
      </c>
    </row>
    <row r="18" spans="1:8" ht="24.75" customHeight="1">
      <c r="A18" s="219" t="s">
        <v>478</v>
      </c>
      <c r="B18" s="60">
        <v>1.9</v>
      </c>
      <c r="C18" s="60">
        <v>0.4</v>
      </c>
      <c r="D18" s="232">
        <v>1.2</v>
      </c>
      <c r="E18" s="60">
        <v>4.5</v>
      </c>
      <c r="F18" s="60">
        <v>0.9</v>
      </c>
      <c r="G18" s="60">
        <v>2.7</v>
      </c>
      <c r="H18" s="217" t="s">
        <v>219</v>
      </c>
    </row>
    <row r="19" spans="1:8" ht="24.75" customHeight="1">
      <c r="A19" s="219" t="s">
        <v>477</v>
      </c>
      <c r="B19" s="60">
        <v>0.7</v>
      </c>
      <c r="C19" s="60">
        <v>0.4</v>
      </c>
      <c r="D19" s="232">
        <v>0.5</v>
      </c>
      <c r="E19" s="60">
        <v>2.9</v>
      </c>
      <c r="F19" s="60">
        <v>1.1000000000000001</v>
      </c>
      <c r="G19" s="60">
        <v>2</v>
      </c>
      <c r="H19" s="217" t="s">
        <v>476</v>
      </c>
    </row>
    <row r="20" spans="1:8" ht="24.75" customHeight="1">
      <c r="A20" s="220" t="s">
        <v>409</v>
      </c>
      <c r="B20" s="60">
        <v>1.1000000000000001</v>
      </c>
      <c r="C20" s="60">
        <v>0.6</v>
      </c>
      <c r="D20" s="232">
        <v>0.9</v>
      </c>
      <c r="E20" s="60">
        <v>3.4</v>
      </c>
      <c r="F20" s="60">
        <v>1.4</v>
      </c>
      <c r="G20" s="60">
        <v>2.4</v>
      </c>
      <c r="H20" s="221" t="s">
        <v>475</v>
      </c>
    </row>
    <row r="21" spans="1:8" ht="24.75" customHeight="1">
      <c r="A21" s="219" t="s">
        <v>474</v>
      </c>
      <c r="B21" s="60">
        <v>0.7</v>
      </c>
      <c r="C21" s="60">
        <v>0.4</v>
      </c>
      <c r="D21" s="232">
        <v>0.5</v>
      </c>
      <c r="E21" s="60">
        <v>1.9</v>
      </c>
      <c r="F21" s="60">
        <v>0.9</v>
      </c>
      <c r="G21" s="60">
        <v>1.4</v>
      </c>
      <c r="H21" s="217" t="s">
        <v>222</v>
      </c>
    </row>
    <row r="22" spans="1:8" ht="24.75" customHeight="1">
      <c r="A22" s="219" t="s">
        <v>473</v>
      </c>
      <c r="B22" s="60">
        <v>2.2999999999999998</v>
      </c>
      <c r="C22" s="60">
        <v>0.9</v>
      </c>
      <c r="D22" s="232">
        <v>1.6</v>
      </c>
      <c r="E22" s="60">
        <v>4.9000000000000004</v>
      </c>
      <c r="F22" s="60">
        <v>1.8</v>
      </c>
      <c r="G22" s="60">
        <v>3.4</v>
      </c>
      <c r="H22" s="217" t="s">
        <v>223</v>
      </c>
    </row>
    <row r="23" spans="1:8" ht="24.75" customHeight="1">
      <c r="A23" s="219" t="s">
        <v>420</v>
      </c>
      <c r="B23" s="60">
        <v>1</v>
      </c>
      <c r="C23" s="60">
        <v>0.7</v>
      </c>
      <c r="D23" s="232">
        <v>0.8</v>
      </c>
      <c r="E23" s="60">
        <v>3.2</v>
      </c>
      <c r="F23" s="60">
        <v>1.6</v>
      </c>
      <c r="G23" s="60">
        <v>2.4</v>
      </c>
      <c r="H23" s="217" t="s">
        <v>224</v>
      </c>
    </row>
    <row r="24" spans="1:8" ht="21.75" customHeight="1">
      <c r="A24" s="219" t="s">
        <v>472</v>
      </c>
      <c r="B24" s="60">
        <v>2.1</v>
      </c>
      <c r="C24" s="60">
        <v>0.3</v>
      </c>
      <c r="D24" s="232">
        <v>1.2</v>
      </c>
      <c r="E24" s="60">
        <v>5.4</v>
      </c>
      <c r="F24" s="60">
        <v>1</v>
      </c>
      <c r="G24" s="60">
        <v>3.1</v>
      </c>
      <c r="H24" s="217" t="s">
        <v>471</v>
      </c>
    </row>
    <row r="25" spans="1:8" ht="24.75" customHeight="1">
      <c r="A25" s="216" t="s">
        <v>470</v>
      </c>
      <c r="B25" s="207">
        <v>1.8</v>
      </c>
      <c r="C25" s="207">
        <v>0.5</v>
      </c>
      <c r="D25" s="312">
        <v>1.2</v>
      </c>
      <c r="E25" s="207">
        <v>4.4000000000000004</v>
      </c>
      <c r="F25" s="207">
        <v>1</v>
      </c>
      <c r="G25" s="207">
        <v>2.7</v>
      </c>
      <c r="H25" s="313" t="s">
        <v>469</v>
      </c>
    </row>
    <row r="26" spans="1:8" ht="19.5" customHeight="1" thickBot="1">
      <c r="A26" s="314" t="s">
        <v>17</v>
      </c>
      <c r="B26" s="315">
        <v>1.5</v>
      </c>
      <c r="C26" s="315">
        <v>0.6</v>
      </c>
      <c r="D26" s="317">
        <v>1.1000000000000001</v>
      </c>
      <c r="E26" s="315">
        <v>3.4</v>
      </c>
      <c r="F26" s="315">
        <v>1.3</v>
      </c>
      <c r="G26" s="315">
        <v>2.2999999999999998</v>
      </c>
      <c r="H26" s="316" t="s">
        <v>201</v>
      </c>
    </row>
    <row r="27" spans="1:8" ht="13.5" thickTop="1"/>
  </sheetData>
  <mergeCells count="9">
    <mergeCell ref="A2:H2"/>
    <mergeCell ref="A5:A9"/>
    <mergeCell ref="B5:D5"/>
    <mergeCell ref="E5:G5"/>
    <mergeCell ref="H5:H9"/>
    <mergeCell ref="E6:G6"/>
    <mergeCell ref="B7:D7"/>
    <mergeCell ref="E7:G7"/>
    <mergeCell ref="A3:H3"/>
  </mergeCells>
  <printOptions horizontalCentered="1"/>
  <pageMargins left="0.222" right="0.222" top="1" bottom="1" header="1" footer="1"/>
  <pageSetup paperSize="9" scale="75" firstPageNumber="29" fitToWidth="0" fitToHeight="0" orientation="landscape" useFirstPageNumber="1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30"/>
  <sheetViews>
    <sheetView rightToLeft="1" view="pageBreakPreview" zoomScale="75" zoomScaleNormal="75" workbookViewId="0">
      <selection activeCell="C17" sqref="C17"/>
    </sheetView>
  </sheetViews>
  <sheetFormatPr defaultRowHeight="12.75"/>
  <cols>
    <col min="1" max="1" width="9.140625" style="193"/>
    <col min="2" max="2" width="11.28515625" style="193" customWidth="1"/>
    <col min="3" max="3" width="10.140625" style="193" customWidth="1"/>
    <col min="4" max="6" width="9.85546875" style="193" customWidth="1"/>
    <col min="7" max="10" width="10" style="193" customWidth="1"/>
    <col min="11" max="11" width="10.42578125" style="193" customWidth="1"/>
    <col min="12" max="12" width="10.7109375" style="193" customWidth="1"/>
    <col min="13" max="13" width="10.140625" style="193" customWidth="1"/>
    <col min="14" max="16" width="11" style="193" customWidth="1"/>
    <col min="17" max="16384" width="9.140625" style="193"/>
  </cols>
  <sheetData>
    <row r="1" spans="1:16" ht="25.5" customHeight="1">
      <c r="A1" s="718" t="s">
        <v>950</v>
      </c>
      <c r="B1" s="718"/>
      <c r="C1" s="718"/>
      <c r="D1" s="718"/>
      <c r="E1" s="718"/>
      <c r="F1" s="718"/>
      <c r="G1" s="718"/>
      <c r="H1" s="718"/>
      <c r="I1" s="718"/>
      <c r="J1" s="718"/>
      <c r="K1" s="718"/>
      <c r="L1" s="718"/>
      <c r="M1" s="718"/>
      <c r="N1" s="718"/>
      <c r="O1" s="718"/>
      <c r="P1" s="718"/>
    </row>
    <row r="2" spans="1:16" ht="42.75" customHeight="1">
      <c r="A2" s="581" t="s">
        <v>951</v>
      </c>
      <c r="B2" s="581"/>
      <c r="C2" s="581"/>
      <c r="D2" s="581"/>
      <c r="E2" s="581"/>
      <c r="F2" s="581"/>
      <c r="G2" s="581"/>
      <c r="H2" s="581"/>
      <c r="I2" s="581"/>
      <c r="J2" s="581"/>
      <c r="K2" s="581"/>
      <c r="L2" s="581"/>
      <c r="M2" s="581"/>
      <c r="N2" s="581"/>
      <c r="O2" s="581"/>
      <c r="P2" s="581"/>
    </row>
    <row r="3" spans="1:16" ht="23.25" customHeight="1" thickBot="1">
      <c r="A3" s="637" t="s">
        <v>952</v>
      </c>
      <c r="B3" s="637"/>
      <c r="C3" s="637"/>
      <c r="D3" s="637"/>
      <c r="O3" s="638" t="s">
        <v>953</v>
      </c>
      <c r="P3" s="638"/>
    </row>
    <row r="4" spans="1:16" ht="23.25" customHeight="1" thickTop="1">
      <c r="A4" s="402" t="s">
        <v>84</v>
      </c>
      <c r="B4" s="402"/>
      <c r="C4" s="402" t="s">
        <v>28</v>
      </c>
      <c r="D4" s="402"/>
      <c r="E4" s="402"/>
      <c r="F4" s="402" t="s">
        <v>29</v>
      </c>
      <c r="G4" s="402"/>
      <c r="H4" s="402"/>
      <c r="I4" s="402" t="s">
        <v>30</v>
      </c>
      <c r="J4" s="402"/>
      <c r="K4" s="402"/>
      <c r="L4" s="402" t="s">
        <v>31</v>
      </c>
      <c r="M4" s="402"/>
      <c r="N4" s="402"/>
      <c r="O4" s="402" t="s">
        <v>206</v>
      </c>
      <c r="P4" s="402"/>
    </row>
    <row r="5" spans="1:16" ht="18" customHeight="1">
      <c r="A5" s="385"/>
      <c r="B5" s="385"/>
      <c r="C5" s="385" t="s">
        <v>228</v>
      </c>
      <c r="D5" s="385"/>
      <c r="E5" s="385"/>
      <c r="F5" s="385" t="s">
        <v>229</v>
      </c>
      <c r="G5" s="385"/>
      <c r="H5" s="385"/>
      <c r="I5" s="385" t="s">
        <v>230</v>
      </c>
      <c r="J5" s="385"/>
      <c r="K5" s="385"/>
      <c r="L5" s="385" t="s">
        <v>201</v>
      </c>
      <c r="M5" s="385"/>
      <c r="N5" s="385"/>
      <c r="O5" s="385"/>
      <c r="P5" s="385"/>
    </row>
    <row r="6" spans="1:16" ht="12.75" customHeight="1">
      <c r="A6" s="385"/>
      <c r="B6" s="385"/>
      <c r="C6" s="586" t="s">
        <v>5</v>
      </c>
      <c r="D6" s="586" t="s">
        <v>91</v>
      </c>
      <c r="E6" s="586" t="s">
        <v>4</v>
      </c>
      <c r="F6" s="586" t="s">
        <v>5</v>
      </c>
      <c r="G6" s="586" t="s">
        <v>91</v>
      </c>
      <c r="H6" s="586" t="s">
        <v>4</v>
      </c>
      <c r="I6" s="586" t="s">
        <v>5</v>
      </c>
      <c r="J6" s="586" t="s">
        <v>91</v>
      </c>
      <c r="K6" s="586" t="s">
        <v>4</v>
      </c>
      <c r="L6" s="586" t="s">
        <v>5</v>
      </c>
      <c r="M6" s="586" t="s">
        <v>91</v>
      </c>
      <c r="N6" s="586" t="s">
        <v>4</v>
      </c>
      <c r="O6" s="385"/>
      <c r="P6" s="385"/>
    </row>
    <row r="7" spans="1:16" ht="7.5" customHeight="1">
      <c r="A7" s="385"/>
      <c r="B7" s="385"/>
      <c r="C7" s="586"/>
      <c r="D7" s="586"/>
      <c r="E7" s="586"/>
      <c r="F7" s="586"/>
      <c r="G7" s="586"/>
      <c r="H7" s="586"/>
      <c r="I7" s="586"/>
      <c r="J7" s="586"/>
      <c r="K7" s="586"/>
      <c r="L7" s="586"/>
      <c r="M7" s="586"/>
      <c r="N7" s="586"/>
      <c r="O7" s="385"/>
      <c r="P7" s="385"/>
    </row>
    <row r="8" spans="1:16" s="590" customFormat="1" ht="48.75" customHeight="1" thickBot="1">
      <c r="A8" s="403"/>
      <c r="B8" s="403"/>
      <c r="C8" s="908" t="s">
        <v>198</v>
      </c>
      <c r="D8" s="908" t="s">
        <v>233</v>
      </c>
      <c r="E8" s="908" t="s">
        <v>201</v>
      </c>
      <c r="F8" s="908" t="s">
        <v>198</v>
      </c>
      <c r="G8" s="908" t="s">
        <v>233</v>
      </c>
      <c r="H8" s="908" t="s">
        <v>201</v>
      </c>
      <c r="I8" s="908" t="s">
        <v>198</v>
      </c>
      <c r="J8" s="908" t="s">
        <v>233</v>
      </c>
      <c r="K8" s="908" t="s">
        <v>201</v>
      </c>
      <c r="L8" s="908" t="s">
        <v>198</v>
      </c>
      <c r="M8" s="908" t="s">
        <v>233</v>
      </c>
      <c r="N8" s="908" t="s">
        <v>201</v>
      </c>
      <c r="O8" s="403"/>
      <c r="P8" s="403"/>
    </row>
    <row r="9" spans="1:16" ht="15.95" customHeight="1">
      <c r="A9" s="624" t="s">
        <v>382</v>
      </c>
      <c r="B9" s="624"/>
      <c r="C9" s="206">
        <v>30</v>
      </c>
      <c r="D9" s="206">
        <v>40</v>
      </c>
      <c r="E9" s="206">
        <v>70</v>
      </c>
      <c r="F9" s="206">
        <v>5</v>
      </c>
      <c r="G9" s="206">
        <v>16</v>
      </c>
      <c r="H9" s="206">
        <v>21</v>
      </c>
      <c r="I9" s="206">
        <v>20</v>
      </c>
      <c r="J9" s="206">
        <v>27</v>
      </c>
      <c r="K9" s="206">
        <f>SUM(I9:J9)</f>
        <v>47</v>
      </c>
      <c r="L9" s="206">
        <f>SUM(I9,F9,C9)</f>
        <v>55</v>
      </c>
      <c r="M9" s="206">
        <f>SUM(J9,G9,D9)</f>
        <v>83</v>
      </c>
      <c r="N9" s="206">
        <f>SUM(L9:M9)</f>
        <v>138</v>
      </c>
      <c r="O9" s="779" t="s">
        <v>380</v>
      </c>
      <c r="P9" s="779"/>
    </row>
    <row r="10" spans="1:16" ht="15.95" customHeight="1">
      <c r="A10" s="665" t="s">
        <v>172</v>
      </c>
      <c r="B10" s="665"/>
      <c r="C10" s="358">
        <v>12</v>
      </c>
      <c r="D10" s="358">
        <v>125</v>
      </c>
      <c r="E10" s="206">
        <v>137</v>
      </c>
      <c r="F10" s="358">
        <v>7</v>
      </c>
      <c r="G10" s="358">
        <v>112</v>
      </c>
      <c r="H10" s="206">
        <v>119</v>
      </c>
      <c r="I10" s="358">
        <v>23</v>
      </c>
      <c r="J10" s="358">
        <v>82</v>
      </c>
      <c r="K10" s="206">
        <f>SUM(I10:J10)</f>
        <v>105</v>
      </c>
      <c r="L10" s="206">
        <f>SUM(I10,F10,C10)</f>
        <v>42</v>
      </c>
      <c r="M10" s="206">
        <f>SUM(J10,G10,D10)</f>
        <v>319</v>
      </c>
      <c r="N10" s="206">
        <f>SUM(L10:M10)</f>
        <v>361</v>
      </c>
      <c r="O10" s="473" t="s">
        <v>207</v>
      </c>
      <c r="P10" s="473"/>
    </row>
    <row r="11" spans="1:16" ht="15.95" customHeight="1">
      <c r="A11" s="624" t="s">
        <v>625</v>
      </c>
      <c r="B11" s="624"/>
      <c r="C11" s="206">
        <v>11</v>
      </c>
      <c r="D11" s="206">
        <v>99</v>
      </c>
      <c r="E11" s="206">
        <v>110</v>
      </c>
      <c r="F11" s="206">
        <v>10</v>
      </c>
      <c r="G11" s="206">
        <v>86</v>
      </c>
      <c r="H11" s="206">
        <v>96</v>
      </c>
      <c r="I11" s="206">
        <v>19</v>
      </c>
      <c r="J11" s="206">
        <v>120</v>
      </c>
      <c r="K11" s="206">
        <f t="shared" ref="K11:K28" si="0">SUM(I11:J11)</f>
        <v>139</v>
      </c>
      <c r="L11" s="206">
        <f t="shared" ref="L11:M28" si="1">SUM(I11,F11,C11)</f>
        <v>40</v>
      </c>
      <c r="M11" s="206">
        <f t="shared" si="1"/>
        <v>305</v>
      </c>
      <c r="N11" s="206">
        <f t="shared" ref="N11:N28" si="2">SUM(L11:M11)</f>
        <v>345</v>
      </c>
      <c r="O11" s="473" t="s">
        <v>208</v>
      </c>
      <c r="P11" s="473"/>
    </row>
    <row r="12" spans="1:16" ht="15.95" customHeight="1">
      <c r="A12" s="624" t="s">
        <v>103</v>
      </c>
      <c r="B12" s="624"/>
      <c r="C12" s="206">
        <v>22</v>
      </c>
      <c r="D12" s="206">
        <v>57</v>
      </c>
      <c r="E12" s="206">
        <v>79</v>
      </c>
      <c r="F12" s="206">
        <v>6</v>
      </c>
      <c r="G12" s="206">
        <v>34</v>
      </c>
      <c r="H12" s="206">
        <v>40</v>
      </c>
      <c r="I12" s="206">
        <v>15</v>
      </c>
      <c r="J12" s="206">
        <v>45</v>
      </c>
      <c r="K12" s="206">
        <f t="shared" si="0"/>
        <v>60</v>
      </c>
      <c r="L12" s="206">
        <f t="shared" si="1"/>
        <v>43</v>
      </c>
      <c r="M12" s="206">
        <f t="shared" si="1"/>
        <v>136</v>
      </c>
      <c r="N12" s="206">
        <f t="shared" si="2"/>
        <v>179</v>
      </c>
      <c r="O12" s="473" t="s">
        <v>209</v>
      </c>
      <c r="P12" s="473"/>
    </row>
    <row r="13" spans="1:16" ht="15.95" customHeight="1">
      <c r="A13" s="627" t="s">
        <v>8</v>
      </c>
      <c r="B13" s="191" t="s">
        <v>69</v>
      </c>
      <c r="C13" s="206">
        <v>94</v>
      </c>
      <c r="D13" s="206">
        <v>154</v>
      </c>
      <c r="E13" s="206">
        <v>248</v>
      </c>
      <c r="F13" s="206">
        <v>72</v>
      </c>
      <c r="G13" s="206">
        <v>114</v>
      </c>
      <c r="H13" s="206">
        <v>186</v>
      </c>
      <c r="I13" s="206">
        <v>99</v>
      </c>
      <c r="J13" s="206">
        <v>105</v>
      </c>
      <c r="K13" s="206">
        <f t="shared" si="0"/>
        <v>204</v>
      </c>
      <c r="L13" s="206">
        <f t="shared" si="1"/>
        <v>265</v>
      </c>
      <c r="M13" s="206">
        <f t="shared" si="1"/>
        <v>373</v>
      </c>
      <c r="N13" s="206">
        <f t="shared" si="2"/>
        <v>638</v>
      </c>
      <c r="O13" s="365" t="s">
        <v>210</v>
      </c>
      <c r="P13" s="475" t="s">
        <v>211</v>
      </c>
    </row>
    <row r="14" spans="1:16" ht="15.95" customHeight="1">
      <c r="A14" s="628"/>
      <c r="B14" s="191" t="s">
        <v>833</v>
      </c>
      <c r="C14" s="206">
        <v>84</v>
      </c>
      <c r="D14" s="206">
        <v>349</v>
      </c>
      <c r="E14" s="206">
        <v>433</v>
      </c>
      <c r="F14" s="206">
        <v>58</v>
      </c>
      <c r="G14" s="206">
        <v>286</v>
      </c>
      <c r="H14" s="206">
        <v>344</v>
      </c>
      <c r="I14" s="206">
        <v>76</v>
      </c>
      <c r="J14" s="206">
        <v>239</v>
      </c>
      <c r="K14" s="206">
        <f t="shared" si="0"/>
        <v>315</v>
      </c>
      <c r="L14" s="206">
        <f t="shared" si="1"/>
        <v>218</v>
      </c>
      <c r="M14" s="206">
        <f t="shared" si="1"/>
        <v>874</v>
      </c>
      <c r="N14" s="206">
        <f t="shared" si="2"/>
        <v>1092</v>
      </c>
      <c r="O14" s="365" t="s">
        <v>212</v>
      </c>
      <c r="P14" s="476"/>
    </row>
    <row r="15" spans="1:16" ht="15.95" customHeight="1">
      <c r="A15" s="628"/>
      <c r="B15" s="191" t="s">
        <v>74</v>
      </c>
      <c r="C15" s="206">
        <v>53</v>
      </c>
      <c r="D15" s="206">
        <v>86</v>
      </c>
      <c r="E15" s="206">
        <v>139</v>
      </c>
      <c r="F15" s="206">
        <v>59</v>
      </c>
      <c r="G15" s="206">
        <v>58</v>
      </c>
      <c r="H15" s="206">
        <v>117</v>
      </c>
      <c r="I15" s="206">
        <v>41</v>
      </c>
      <c r="J15" s="206">
        <v>48</v>
      </c>
      <c r="K15" s="206">
        <f t="shared" si="0"/>
        <v>89</v>
      </c>
      <c r="L15" s="206">
        <f t="shared" si="1"/>
        <v>153</v>
      </c>
      <c r="M15" s="206">
        <f t="shared" si="1"/>
        <v>192</v>
      </c>
      <c r="N15" s="206">
        <f t="shared" si="2"/>
        <v>345</v>
      </c>
      <c r="O15" s="365" t="s">
        <v>213</v>
      </c>
      <c r="P15" s="476"/>
    </row>
    <row r="16" spans="1:16" ht="15.95" customHeight="1">
      <c r="A16" s="628"/>
      <c r="B16" s="191" t="s">
        <v>834</v>
      </c>
      <c r="C16" s="206">
        <v>92</v>
      </c>
      <c r="D16" s="206">
        <v>115</v>
      </c>
      <c r="E16" s="206">
        <v>207</v>
      </c>
      <c r="F16" s="206">
        <v>91</v>
      </c>
      <c r="G16" s="206">
        <v>108</v>
      </c>
      <c r="H16" s="206">
        <v>199</v>
      </c>
      <c r="I16" s="206">
        <v>99</v>
      </c>
      <c r="J16" s="206">
        <v>116</v>
      </c>
      <c r="K16" s="206">
        <f t="shared" si="0"/>
        <v>215</v>
      </c>
      <c r="L16" s="206">
        <f t="shared" si="1"/>
        <v>282</v>
      </c>
      <c r="M16" s="206">
        <f t="shared" si="1"/>
        <v>339</v>
      </c>
      <c r="N16" s="206">
        <f t="shared" si="2"/>
        <v>621</v>
      </c>
      <c r="O16" s="365" t="s">
        <v>214</v>
      </c>
      <c r="P16" s="476"/>
    </row>
    <row r="17" spans="1:16" ht="15.95" customHeight="1">
      <c r="A17" s="628"/>
      <c r="B17" s="191" t="s">
        <v>769</v>
      </c>
      <c r="C17" s="206">
        <v>78</v>
      </c>
      <c r="D17" s="206">
        <v>271</v>
      </c>
      <c r="E17" s="206">
        <v>349</v>
      </c>
      <c r="F17" s="206">
        <v>35</v>
      </c>
      <c r="G17" s="206">
        <v>165</v>
      </c>
      <c r="H17" s="206">
        <v>200</v>
      </c>
      <c r="I17" s="206">
        <v>32</v>
      </c>
      <c r="J17" s="206">
        <v>185</v>
      </c>
      <c r="K17" s="206">
        <f t="shared" si="0"/>
        <v>217</v>
      </c>
      <c r="L17" s="206">
        <f t="shared" si="1"/>
        <v>145</v>
      </c>
      <c r="M17" s="206">
        <f t="shared" si="1"/>
        <v>621</v>
      </c>
      <c r="N17" s="206">
        <f t="shared" si="2"/>
        <v>766</v>
      </c>
      <c r="O17" s="365" t="s">
        <v>215</v>
      </c>
      <c r="P17" s="476"/>
    </row>
    <row r="18" spans="1:16" ht="15.95" customHeight="1">
      <c r="A18" s="630"/>
      <c r="B18" s="191" t="s">
        <v>770</v>
      </c>
      <c r="C18" s="206">
        <v>99</v>
      </c>
      <c r="D18" s="206">
        <v>154</v>
      </c>
      <c r="E18" s="206">
        <v>253</v>
      </c>
      <c r="F18" s="206">
        <v>98</v>
      </c>
      <c r="G18" s="206">
        <v>128</v>
      </c>
      <c r="H18" s="206">
        <v>226</v>
      </c>
      <c r="I18" s="206">
        <v>135</v>
      </c>
      <c r="J18" s="206">
        <v>104</v>
      </c>
      <c r="K18" s="206">
        <f t="shared" si="0"/>
        <v>239</v>
      </c>
      <c r="L18" s="206">
        <f t="shared" si="1"/>
        <v>332</v>
      </c>
      <c r="M18" s="206">
        <f t="shared" si="1"/>
        <v>386</v>
      </c>
      <c r="N18" s="206">
        <f t="shared" si="2"/>
        <v>718</v>
      </c>
      <c r="O18" s="365" t="s">
        <v>216</v>
      </c>
      <c r="P18" s="477"/>
    </row>
    <row r="19" spans="1:16" ht="15.95" customHeight="1">
      <c r="A19" s="624" t="s">
        <v>954</v>
      </c>
      <c r="B19" s="624"/>
      <c r="C19" s="206">
        <v>43</v>
      </c>
      <c r="D19" s="206">
        <v>77</v>
      </c>
      <c r="E19" s="206">
        <v>120</v>
      </c>
      <c r="F19" s="206">
        <v>24</v>
      </c>
      <c r="G19" s="206">
        <v>43</v>
      </c>
      <c r="H19" s="206">
        <v>67</v>
      </c>
      <c r="I19" s="206">
        <v>25</v>
      </c>
      <c r="J19" s="206">
        <v>24</v>
      </c>
      <c r="K19" s="206">
        <f t="shared" si="0"/>
        <v>49</v>
      </c>
      <c r="L19" s="206">
        <f t="shared" si="1"/>
        <v>92</v>
      </c>
      <c r="M19" s="206">
        <f t="shared" si="1"/>
        <v>144</v>
      </c>
      <c r="N19" s="206">
        <f t="shared" si="2"/>
        <v>236</v>
      </c>
      <c r="O19" s="473" t="s">
        <v>217</v>
      </c>
      <c r="P19" s="473"/>
    </row>
    <row r="20" spans="1:16" ht="15.95" customHeight="1">
      <c r="A20" s="624" t="s">
        <v>106</v>
      </c>
      <c r="B20" s="624"/>
      <c r="C20" s="206">
        <v>37</v>
      </c>
      <c r="D20" s="206">
        <v>64</v>
      </c>
      <c r="E20" s="206">
        <v>101</v>
      </c>
      <c r="F20" s="206">
        <v>17</v>
      </c>
      <c r="G20" s="206">
        <v>54</v>
      </c>
      <c r="H20" s="206">
        <v>71</v>
      </c>
      <c r="I20" s="206">
        <v>38</v>
      </c>
      <c r="J20" s="206">
        <v>51</v>
      </c>
      <c r="K20" s="206">
        <f t="shared" si="0"/>
        <v>89</v>
      </c>
      <c r="L20" s="206">
        <f t="shared" si="1"/>
        <v>92</v>
      </c>
      <c r="M20" s="206">
        <f t="shared" si="1"/>
        <v>169</v>
      </c>
      <c r="N20" s="206">
        <f t="shared" si="2"/>
        <v>261</v>
      </c>
      <c r="O20" s="473" t="s">
        <v>218</v>
      </c>
      <c r="P20" s="473"/>
    </row>
    <row r="21" spans="1:16" ht="15.95" customHeight="1">
      <c r="A21" s="624" t="s">
        <v>101</v>
      </c>
      <c r="B21" s="624"/>
      <c r="C21" s="206">
        <v>34</v>
      </c>
      <c r="D21" s="206">
        <v>69</v>
      </c>
      <c r="E21" s="206">
        <v>103</v>
      </c>
      <c r="F21" s="206">
        <v>51</v>
      </c>
      <c r="G21" s="206">
        <v>47</v>
      </c>
      <c r="H21" s="206">
        <v>98</v>
      </c>
      <c r="I21" s="206">
        <v>67</v>
      </c>
      <c r="J21" s="206">
        <v>40</v>
      </c>
      <c r="K21" s="206">
        <f t="shared" si="0"/>
        <v>107</v>
      </c>
      <c r="L21" s="206">
        <f t="shared" si="1"/>
        <v>152</v>
      </c>
      <c r="M21" s="206">
        <f t="shared" si="1"/>
        <v>156</v>
      </c>
      <c r="N21" s="206">
        <f t="shared" si="2"/>
        <v>308</v>
      </c>
      <c r="O21" s="473" t="s">
        <v>219</v>
      </c>
      <c r="P21" s="473"/>
    </row>
    <row r="22" spans="1:16" ht="15.95" customHeight="1">
      <c r="A22" s="624" t="s">
        <v>107</v>
      </c>
      <c r="B22" s="624"/>
      <c r="C22" s="206">
        <v>39</v>
      </c>
      <c r="D22" s="206">
        <v>60</v>
      </c>
      <c r="E22" s="206">
        <v>99</v>
      </c>
      <c r="F22" s="206">
        <v>30</v>
      </c>
      <c r="G22" s="206">
        <v>28</v>
      </c>
      <c r="H22" s="206">
        <v>58</v>
      </c>
      <c r="I22" s="206">
        <v>36</v>
      </c>
      <c r="J22" s="206">
        <v>50</v>
      </c>
      <c r="K22" s="206">
        <f t="shared" si="0"/>
        <v>86</v>
      </c>
      <c r="L22" s="206">
        <f t="shared" si="1"/>
        <v>105</v>
      </c>
      <c r="M22" s="206">
        <f t="shared" si="1"/>
        <v>138</v>
      </c>
      <c r="N22" s="206">
        <f t="shared" si="2"/>
        <v>243</v>
      </c>
      <c r="O22" s="473" t="s">
        <v>220</v>
      </c>
      <c r="P22" s="473"/>
    </row>
    <row r="23" spans="1:16" ht="15.95" customHeight="1">
      <c r="A23" s="624" t="s">
        <v>409</v>
      </c>
      <c r="B23" s="624"/>
      <c r="C23" s="206">
        <v>54</v>
      </c>
      <c r="D23" s="206">
        <v>26</v>
      </c>
      <c r="E23" s="206">
        <v>80</v>
      </c>
      <c r="F23" s="206">
        <v>13</v>
      </c>
      <c r="G23" s="206">
        <v>20</v>
      </c>
      <c r="H23" s="206">
        <v>33</v>
      </c>
      <c r="I23" s="206">
        <v>33</v>
      </c>
      <c r="J23" s="206">
        <v>18</v>
      </c>
      <c r="K23" s="206">
        <f t="shared" si="0"/>
        <v>51</v>
      </c>
      <c r="L23" s="206">
        <f t="shared" si="1"/>
        <v>100</v>
      </c>
      <c r="M23" s="206">
        <f t="shared" si="1"/>
        <v>64</v>
      </c>
      <c r="N23" s="206">
        <f t="shared" si="2"/>
        <v>164</v>
      </c>
      <c r="O23" s="473" t="s">
        <v>221</v>
      </c>
      <c r="P23" s="473"/>
    </row>
    <row r="24" spans="1:16" ht="15.95" customHeight="1">
      <c r="A24" s="624" t="s">
        <v>835</v>
      </c>
      <c r="B24" s="624"/>
      <c r="C24" s="206">
        <v>21</v>
      </c>
      <c r="D24" s="206">
        <v>60</v>
      </c>
      <c r="E24" s="206">
        <v>81</v>
      </c>
      <c r="F24" s="206">
        <v>13</v>
      </c>
      <c r="G24" s="206">
        <v>31</v>
      </c>
      <c r="H24" s="206">
        <v>44</v>
      </c>
      <c r="I24" s="206">
        <v>15</v>
      </c>
      <c r="J24" s="206">
        <v>41</v>
      </c>
      <c r="K24" s="206">
        <f t="shared" si="0"/>
        <v>56</v>
      </c>
      <c r="L24" s="206">
        <f t="shared" si="1"/>
        <v>49</v>
      </c>
      <c r="M24" s="206">
        <f t="shared" si="1"/>
        <v>132</v>
      </c>
      <c r="N24" s="206">
        <f t="shared" si="2"/>
        <v>181</v>
      </c>
      <c r="O24" s="473" t="s">
        <v>222</v>
      </c>
      <c r="P24" s="473"/>
    </row>
    <row r="25" spans="1:16" ht="15.95" customHeight="1">
      <c r="A25" s="624" t="s">
        <v>836</v>
      </c>
      <c r="B25" s="624"/>
      <c r="C25" s="206">
        <v>25</v>
      </c>
      <c r="D25" s="206">
        <v>75</v>
      </c>
      <c r="E25" s="206">
        <v>100</v>
      </c>
      <c r="F25" s="206">
        <v>25</v>
      </c>
      <c r="G25" s="206">
        <v>70</v>
      </c>
      <c r="H25" s="206">
        <v>95</v>
      </c>
      <c r="I25" s="206">
        <v>30</v>
      </c>
      <c r="J25" s="206">
        <v>48</v>
      </c>
      <c r="K25" s="206">
        <f t="shared" si="0"/>
        <v>78</v>
      </c>
      <c r="L25" s="206">
        <f t="shared" si="1"/>
        <v>80</v>
      </c>
      <c r="M25" s="206">
        <f t="shared" si="1"/>
        <v>193</v>
      </c>
      <c r="N25" s="206">
        <f t="shared" si="2"/>
        <v>273</v>
      </c>
      <c r="O25" s="473" t="s">
        <v>223</v>
      </c>
      <c r="P25" s="473"/>
    </row>
    <row r="26" spans="1:16" ht="15.95" customHeight="1">
      <c r="A26" s="624" t="s">
        <v>837</v>
      </c>
      <c r="B26" s="624"/>
      <c r="C26" s="206">
        <v>45</v>
      </c>
      <c r="D26" s="206">
        <v>53</v>
      </c>
      <c r="E26" s="206">
        <v>98</v>
      </c>
      <c r="F26" s="206">
        <v>43</v>
      </c>
      <c r="G26" s="206">
        <v>43</v>
      </c>
      <c r="H26" s="206">
        <v>86</v>
      </c>
      <c r="I26" s="206">
        <v>27</v>
      </c>
      <c r="J26" s="206">
        <v>58</v>
      </c>
      <c r="K26" s="206">
        <f t="shared" si="0"/>
        <v>85</v>
      </c>
      <c r="L26" s="206">
        <f t="shared" si="1"/>
        <v>115</v>
      </c>
      <c r="M26" s="206">
        <f t="shared" si="1"/>
        <v>154</v>
      </c>
      <c r="N26" s="206">
        <f t="shared" si="2"/>
        <v>269</v>
      </c>
      <c r="O26" s="473" t="s">
        <v>224</v>
      </c>
      <c r="P26" s="473"/>
    </row>
    <row r="27" spans="1:16" ht="15.95" customHeight="1">
      <c r="A27" s="624" t="s">
        <v>772</v>
      </c>
      <c r="B27" s="624"/>
      <c r="C27" s="206">
        <v>155</v>
      </c>
      <c r="D27" s="206">
        <v>101</v>
      </c>
      <c r="E27" s="206">
        <v>256</v>
      </c>
      <c r="F27" s="206">
        <v>147</v>
      </c>
      <c r="G27" s="206">
        <v>92</v>
      </c>
      <c r="H27" s="206">
        <v>239</v>
      </c>
      <c r="I27" s="206">
        <v>281</v>
      </c>
      <c r="J27" s="206">
        <v>94</v>
      </c>
      <c r="K27" s="206">
        <f t="shared" si="0"/>
        <v>375</v>
      </c>
      <c r="L27" s="206">
        <f t="shared" si="1"/>
        <v>583</v>
      </c>
      <c r="M27" s="206">
        <f t="shared" si="1"/>
        <v>287</v>
      </c>
      <c r="N27" s="206">
        <f t="shared" si="2"/>
        <v>870</v>
      </c>
      <c r="O27" s="473" t="s">
        <v>225</v>
      </c>
      <c r="P27" s="473"/>
    </row>
    <row r="28" spans="1:16" ht="15.95" customHeight="1" thickBot="1">
      <c r="A28" s="560" t="s">
        <v>773</v>
      </c>
      <c r="B28" s="560"/>
      <c r="C28" s="358">
        <v>268</v>
      </c>
      <c r="D28" s="358">
        <v>214</v>
      </c>
      <c r="E28" s="206">
        <v>482</v>
      </c>
      <c r="F28" s="358">
        <v>213</v>
      </c>
      <c r="G28" s="358">
        <v>161</v>
      </c>
      <c r="H28" s="206">
        <v>374</v>
      </c>
      <c r="I28" s="358">
        <v>237</v>
      </c>
      <c r="J28" s="358">
        <v>134</v>
      </c>
      <c r="K28" s="206">
        <f t="shared" si="0"/>
        <v>371</v>
      </c>
      <c r="L28" s="206">
        <f t="shared" si="1"/>
        <v>718</v>
      </c>
      <c r="M28" s="206">
        <f t="shared" si="1"/>
        <v>509</v>
      </c>
      <c r="N28" s="206">
        <f t="shared" si="2"/>
        <v>1227</v>
      </c>
      <c r="O28" s="779" t="s">
        <v>226</v>
      </c>
      <c r="P28" s="779"/>
    </row>
    <row r="29" spans="1:16" ht="15.95" customHeight="1" thickBot="1">
      <c r="A29" s="633" t="s">
        <v>838</v>
      </c>
      <c r="B29" s="633"/>
      <c r="C29" s="61">
        <f>SUM(C9:C28)</f>
        <v>1296</v>
      </c>
      <c r="D29" s="61">
        <f t="shared" ref="D29:N29" si="3">SUM(D9:D28)</f>
        <v>2249</v>
      </c>
      <c r="E29" s="61">
        <f t="shared" si="3"/>
        <v>3545</v>
      </c>
      <c r="F29" s="61">
        <f t="shared" si="3"/>
        <v>1017</v>
      </c>
      <c r="G29" s="61">
        <f t="shared" si="3"/>
        <v>1696</v>
      </c>
      <c r="H29" s="61">
        <f t="shared" si="3"/>
        <v>2713</v>
      </c>
      <c r="I29" s="61">
        <f t="shared" si="3"/>
        <v>1348</v>
      </c>
      <c r="J29" s="61">
        <f t="shared" si="3"/>
        <v>1629</v>
      </c>
      <c r="K29" s="61">
        <f t="shared" si="3"/>
        <v>2977</v>
      </c>
      <c r="L29" s="61">
        <f t="shared" si="3"/>
        <v>3661</v>
      </c>
      <c r="M29" s="61">
        <f t="shared" si="3"/>
        <v>5574</v>
      </c>
      <c r="N29" s="61">
        <f t="shared" si="3"/>
        <v>9235</v>
      </c>
      <c r="O29" s="434" t="s">
        <v>201</v>
      </c>
      <c r="P29" s="434"/>
    </row>
    <row r="30" spans="1:16" ht="13.5" thickTop="1"/>
  </sheetData>
  <mergeCells count="58">
    <mergeCell ref="A29:B29"/>
    <mergeCell ref="O29:P29"/>
    <mergeCell ref="A26:B26"/>
    <mergeCell ref="O26:P26"/>
    <mergeCell ref="A27:B27"/>
    <mergeCell ref="O27:P27"/>
    <mergeCell ref="A28:B28"/>
    <mergeCell ref="O28:P28"/>
    <mergeCell ref="A23:B23"/>
    <mergeCell ref="O23:P23"/>
    <mergeCell ref="A24:B24"/>
    <mergeCell ref="O24:P24"/>
    <mergeCell ref="A25:B25"/>
    <mergeCell ref="O25:P25"/>
    <mergeCell ref="A20:B20"/>
    <mergeCell ref="O20:P20"/>
    <mergeCell ref="A21:B21"/>
    <mergeCell ref="O21:P21"/>
    <mergeCell ref="A22:B22"/>
    <mergeCell ref="O22:P22"/>
    <mergeCell ref="A12:B12"/>
    <mergeCell ref="O12:P12"/>
    <mergeCell ref="A13:A18"/>
    <mergeCell ref="P13:P18"/>
    <mergeCell ref="A19:B19"/>
    <mergeCell ref="O19:P19"/>
    <mergeCell ref="A9:B9"/>
    <mergeCell ref="O9:P9"/>
    <mergeCell ref="A10:B10"/>
    <mergeCell ref="O10:P10"/>
    <mergeCell ref="A11:B11"/>
    <mergeCell ref="O11:P11"/>
    <mergeCell ref="I6:I7"/>
    <mergeCell ref="J6:J7"/>
    <mergeCell ref="K6:K7"/>
    <mergeCell ref="L6:L7"/>
    <mergeCell ref="M6:M7"/>
    <mergeCell ref="N6:N7"/>
    <mergeCell ref="C5:E5"/>
    <mergeCell ref="F5:H5"/>
    <mergeCell ref="I5:K5"/>
    <mergeCell ref="L5:N5"/>
    <mergeCell ref="C6:C7"/>
    <mergeCell ref="D6:D7"/>
    <mergeCell ref="E6:E7"/>
    <mergeCell ref="F6:F7"/>
    <mergeCell ref="G6:G7"/>
    <mergeCell ref="H6:H7"/>
    <mergeCell ref="A1:P1"/>
    <mergeCell ref="A2:P2"/>
    <mergeCell ref="A3:D3"/>
    <mergeCell ref="O3:P3"/>
    <mergeCell ref="A4:B8"/>
    <mergeCell ref="C4:E4"/>
    <mergeCell ref="F4:H4"/>
    <mergeCell ref="I4:K4"/>
    <mergeCell ref="L4:N4"/>
    <mergeCell ref="O4:P8"/>
  </mergeCells>
  <printOptions horizontalCentered="1"/>
  <pageMargins left="1" right="1" top="1.5" bottom="1" header="1.5" footer="1"/>
  <pageSetup paperSize="9" scale="75" firstPageNumber="116" orientation="landscape" useFirstPageNumber="1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V32"/>
  <sheetViews>
    <sheetView rightToLeft="1" view="pageBreakPreview" zoomScale="75" zoomScaleNormal="75" workbookViewId="0">
      <selection activeCell="C17" sqref="C17"/>
    </sheetView>
  </sheetViews>
  <sheetFormatPr defaultRowHeight="12.75"/>
  <cols>
    <col min="1" max="1" width="7.7109375" style="193" customWidth="1"/>
    <col min="2" max="2" width="8.7109375" style="193" customWidth="1"/>
    <col min="3" max="19" width="6.5703125" style="193" customWidth="1"/>
    <col min="20" max="20" width="9.140625" style="193" customWidth="1"/>
    <col min="21" max="23" width="6.5703125" style="193" customWidth="1"/>
    <col min="24" max="24" width="14.85546875" style="193" customWidth="1"/>
    <col min="25" max="25" width="9.7109375" style="193" customWidth="1"/>
    <col min="26" max="16384" width="9.140625" style="193"/>
  </cols>
  <sheetData>
    <row r="1" spans="1:48" ht="27.75" customHeight="1">
      <c r="A1" s="581" t="s">
        <v>955</v>
      </c>
      <c r="B1" s="581"/>
      <c r="C1" s="581"/>
      <c r="D1" s="581"/>
      <c r="E1" s="581"/>
      <c r="F1" s="581"/>
      <c r="G1" s="581"/>
      <c r="H1" s="581"/>
      <c r="I1" s="581"/>
      <c r="J1" s="581"/>
      <c r="K1" s="581"/>
      <c r="L1" s="581"/>
      <c r="M1" s="581"/>
      <c r="N1" s="581"/>
      <c r="O1" s="581"/>
      <c r="P1" s="581"/>
      <c r="Q1" s="581"/>
      <c r="R1" s="581"/>
      <c r="S1" s="581"/>
      <c r="T1" s="581"/>
      <c r="U1" s="581"/>
      <c r="V1" s="581"/>
      <c r="W1" s="581"/>
      <c r="X1" s="581"/>
      <c r="Y1" s="581"/>
    </row>
    <row r="2" spans="1:48" ht="37.5" customHeight="1">
      <c r="A2" s="581" t="s">
        <v>956</v>
      </c>
      <c r="B2" s="581"/>
      <c r="C2" s="581"/>
      <c r="D2" s="581"/>
      <c r="E2" s="581"/>
      <c r="F2" s="581"/>
      <c r="G2" s="581"/>
      <c r="H2" s="581"/>
      <c r="I2" s="581"/>
      <c r="J2" s="581"/>
      <c r="K2" s="581"/>
      <c r="L2" s="581"/>
      <c r="M2" s="581"/>
      <c r="N2" s="581"/>
      <c r="O2" s="581"/>
      <c r="P2" s="581"/>
      <c r="Q2" s="581"/>
      <c r="R2" s="581"/>
      <c r="S2" s="581"/>
      <c r="T2" s="581"/>
      <c r="U2" s="581"/>
      <c r="V2" s="581"/>
      <c r="W2" s="581"/>
      <c r="X2" s="581"/>
      <c r="Y2" s="581"/>
    </row>
    <row r="3" spans="1:48" ht="23.25" customHeight="1" thickBot="1">
      <c r="A3" s="637" t="s">
        <v>957</v>
      </c>
      <c r="B3" s="637"/>
      <c r="C3" s="637"/>
      <c r="D3" s="646"/>
      <c r="E3" s="646"/>
      <c r="F3" s="646"/>
      <c r="G3" s="646"/>
      <c r="H3" s="646"/>
      <c r="I3" s="646"/>
      <c r="J3" s="646"/>
      <c r="K3" s="646"/>
      <c r="L3" s="646"/>
      <c r="M3" s="646"/>
      <c r="N3" s="646"/>
      <c r="O3" s="646"/>
      <c r="P3" s="646"/>
      <c r="Q3" s="646"/>
      <c r="R3" s="646"/>
      <c r="S3" s="646"/>
      <c r="T3" s="646"/>
      <c r="U3" s="646"/>
      <c r="V3" s="646"/>
      <c r="W3" s="646"/>
      <c r="X3" s="638" t="s">
        <v>958</v>
      </c>
      <c r="Y3" s="638"/>
    </row>
    <row r="4" spans="1:48" s="679" customFormat="1" ht="22.5" customHeight="1" thickTop="1">
      <c r="A4" s="389" t="s">
        <v>84</v>
      </c>
      <c r="B4" s="389"/>
      <c r="C4" s="389" t="s">
        <v>32</v>
      </c>
      <c r="D4" s="389"/>
      <c r="E4" s="389" t="s">
        <v>346</v>
      </c>
      <c r="F4" s="389"/>
      <c r="G4" s="389" t="s">
        <v>347</v>
      </c>
      <c r="H4" s="389"/>
      <c r="I4" s="389" t="s">
        <v>348</v>
      </c>
      <c r="J4" s="389"/>
      <c r="K4" s="389" t="s">
        <v>349</v>
      </c>
      <c r="L4" s="389"/>
      <c r="M4" s="389" t="s">
        <v>33</v>
      </c>
      <c r="N4" s="389"/>
      <c r="O4" s="389" t="s">
        <v>34</v>
      </c>
      <c r="P4" s="389"/>
      <c r="Q4" s="389" t="s">
        <v>35</v>
      </c>
      <c r="R4" s="389"/>
      <c r="S4" s="389" t="s">
        <v>36</v>
      </c>
      <c r="T4" s="389"/>
      <c r="U4" s="389" t="s">
        <v>31</v>
      </c>
      <c r="V4" s="389"/>
      <c r="W4" s="389"/>
      <c r="X4" s="389" t="s">
        <v>206</v>
      </c>
      <c r="Y4" s="389"/>
      <c r="AA4" s="701"/>
      <c r="AB4" s="701"/>
      <c r="AC4" s="701"/>
      <c r="AD4" s="701"/>
      <c r="AE4" s="701"/>
      <c r="AF4" s="701"/>
      <c r="AG4" s="701"/>
      <c r="AH4" s="701"/>
      <c r="AI4" s="701"/>
      <c r="AJ4" s="701"/>
      <c r="AK4" s="701"/>
      <c r="AL4" s="701"/>
      <c r="AM4" s="701"/>
      <c r="AN4" s="701"/>
      <c r="AO4" s="701"/>
      <c r="AP4" s="701"/>
      <c r="AQ4" s="701"/>
      <c r="AR4" s="701"/>
      <c r="AS4" s="701"/>
      <c r="AT4" s="701"/>
      <c r="AU4" s="703"/>
      <c r="AV4" s="703"/>
    </row>
    <row r="5" spans="1:48" s="679" customFormat="1" ht="36.75" customHeight="1">
      <c r="A5" s="390"/>
      <c r="B5" s="390"/>
      <c r="C5" s="390" t="s">
        <v>244</v>
      </c>
      <c r="D5" s="390"/>
      <c r="E5" s="390" t="s">
        <v>244</v>
      </c>
      <c r="F5" s="390"/>
      <c r="G5" s="392" t="s">
        <v>373</v>
      </c>
      <c r="H5" s="392"/>
      <c r="I5" s="392" t="s">
        <v>374</v>
      </c>
      <c r="J5" s="392"/>
      <c r="K5" s="392" t="s">
        <v>375</v>
      </c>
      <c r="L5" s="392"/>
      <c r="M5" s="392" t="s">
        <v>376</v>
      </c>
      <c r="N5" s="392"/>
      <c r="O5" s="390" t="s">
        <v>246</v>
      </c>
      <c r="P5" s="390"/>
      <c r="Q5" s="390" t="s">
        <v>247</v>
      </c>
      <c r="R5" s="390"/>
      <c r="S5" s="390" t="s">
        <v>248</v>
      </c>
      <c r="T5" s="390"/>
      <c r="U5" s="390" t="s">
        <v>201</v>
      </c>
      <c r="V5" s="390"/>
      <c r="W5" s="390"/>
      <c r="X5" s="390"/>
      <c r="Y5" s="390"/>
      <c r="AA5" s="701"/>
      <c r="AB5" s="701"/>
      <c r="AC5" s="701"/>
      <c r="AD5" s="701"/>
      <c r="AE5" s="701"/>
      <c r="AF5" s="701"/>
      <c r="AG5" s="701"/>
      <c r="AH5" s="701"/>
      <c r="AI5" s="701"/>
      <c r="AJ5" s="701"/>
      <c r="AK5" s="701"/>
      <c r="AL5" s="701"/>
      <c r="AM5" s="701"/>
      <c r="AN5" s="701"/>
      <c r="AO5" s="701"/>
      <c r="AP5" s="701"/>
      <c r="AQ5" s="701"/>
      <c r="AR5" s="701"/>
      <c r="AS5" s="701"/>
      <c r="AT5" s="701"/>
      <c r="AU5" s="703"/>
      <c r="AV5" s="703"/>
    </row>
    <row r="6" spans="1:48" ht="24" customHeight="1">
      <c r="A6" s="390"/>
      <c r="B6" s="390"/>
      <c r="C6" s="357" t="s">
        <v>5</v>
      </c>
      <c r="D6" s="357" t="s">
        <v>6</v>
      </c>
      <c r="E6" s="357" t="s">
        <v>5</v>
      </c>
      <c r="F6" s="357" t="s">
        <v>6</v>
      </c>
      <c r="G6" s="357" t="s">
        <v>5</v>
      </c>
      <c r="H6" s="357" t="s">
        <v>6</v>
      </c>
      <c r="I6" s="357" t="s">
        <v>5</v>
      </c>
      <c r="J6" s="357" t="s">
        <v>6</v>
      </c>
      <c r="K6" s="357" t="s">
        <v>5</v>
      </c>
      <c r="L6" s="357" t="s">
        <v>6</v>
      </c>
      <c r="M6" s="357" t="s">
        <v>5</v>
      </c>
      <c r="N6" s="357" t="s">
        <v>6</v>
      </c>
      <c r="O6" s="357" t="s">
        <v>5</v>
      </c>
      <c r="P6" s="357" t="s">
        <v>6</v>
      </c>
      <c r="Q6" s="357" t="s">
        <v>5</v>
      </c>
      <c r="R6" s="357" t="s">
        <v>6</v>
      </c>
      <c r="S6" s="357" t="s">
        <v>5</v>
      </c>
      <c r="T6" s="357" t="s">
        <v>6</v>
      </c>
      <c r="U6" s="357" t="s">
        <v>5</v>
      </c>
      <c r="V6" s="357" t="s">
        <v>6</v>
      </c>
      <c r="W6" s="357" t="s">
        <v>4</v>
      </c>
      <c r="X6" s="390"/>
      <c r="Y6" s="390"/>
      <c r="AA6" s="701"/>
      <c r="AB6" s="701"/>
      <c r="AC6" s="701"/>
      <c r="AD6" s="701"/>
      <c r="AE6" s="701"/>
      <c r="AF6" s="701"/>
      <c r="AG6" s="701"/>
      <c r="AH6" s="701"/>
      <c r="AI6" s="701"/>
      <c r="AJ6" s="701"/>
      <c r="AK6" s="701"/>
      <c r="AL6" s="701"/>
      <c r="AM6" s="701"/>
      <c r="AN6" s="701"/>
      <c r="AO6" s="701"/>
      <c r="AP6" s="701"/>
      <c r="AQ6" s="701"/>
      <c r="AR6" s="701"/>
      <c r="AS6" s="701"/>
      <c r="AT6" s="701"/>
      <c r="AU6" s="230"/>
      <c r="AV6" s="230"/>
    </row>
    <row r="7" spans="1:48" s="750" customFormat="1" ht="51.75" customHeight="1" thickBot="1">
      <c r="A7" s="391"/>
      <c r="B7" s="391"/>
      <c r="C7" s="817" t="s">
        <v>198</v>
      </c>
      <c r="D7" s="817" t="s">
        <v>233</v>
      </c>
      <c r="E7" s="817" t="s">
        <v>198</v>
      </c>
      <c r="F7" s="817" t="s">
        <v>233</v>
      </c>
      <c r="G7" s="817" t="s">
        <v>198</v>
      </c>
      <c r="H7" s="817" t="s">
        <v>233</v>
      </c>
      <c r="I7" s="817" t="s">
        <v>198</v>
      </c>
      <c r="J7" s="817" t="s">
        <v>233</v>
      </c>
      <c r="K7" s="817" t="s">
        <v>198</v>
      </c>
      <c r="L7" s="817" t="s">
        <v>233</v>
      </c>
      <c r="M7" s="817" t="s">
        <v>198</v>
      </c>
      <c r="N7" s="817" t="s">
        <v>233</v>
      </c>
      <c r="O7" s="817" t="s">
        <v>198</v>
      </c>
      <c r="P7" s="817" t="s">
        <v>233</v>
      </c>
      <c r="Q7" s="817" t="s">
        <v>198</v>
      </c>
      <c r="R7" s="817" t="s">
        <v>233</v>
      </c>
      <c r="S7" s="817" t="s">
        <v>198</v>
      </c>
      <c r="T7" s="817" t="s">
        <v>233</v>
      </c>
      <c r="U7" s="817" t="s">
        <v>198</v>
      </c>
      <c r="V7" s="817" t="s">
        <v>233</v>
      </c>
      <c r="W7" s="618" t="s">
        <v>201</v>
      </c>
      <c r="X7" s="391"/>
      <c r="Y7" s="391"/>
      <c r="AA7" s="958"/>
      <c r="AB7" s="958"/>
      <c r="AC7" s="958"/>
      <c r="AD7" s="958"/>
      <c r="AE7" s="958"/>
      <c r="AF7" s="958"/>
      <c r="AG7" s="958"/>
      <c r="AH7" s="958"/>
      <c r="AI7" s="958"/>
      <c r="AJ7" s="958"/>
      <c r="AK7" s="958"/>
      <c r="AL7" s="958"/>
      <c r="AM7" s="958"/>
      <c r="AN7" s="958"/>
      <c r="AO7" s="958"/>
      <c r="AP7" s="958"/>
      <c r="AQ7" s="958"/>
      <c r="AR7" s="958"/>
      <c r="AS7" s="958"/>
      <c r="AT7" s="958"/>
      <c r="AU7" s="749"/>
      <c r="AV7" s="749"/>
    </row>
    <row r="8" spans="1:48" s="893" customFormat="1" ht="15.95" customHeight="1">
      <c r="A8" s="665" t="s">
        <v>382</v>
      </c>
      <c r="B8" s="665"/>
      <c r="C8" s="1098">
        <v>0</v>
      </c>
      <c r="D8" s="1098">
        <v>0</v>
      </c>
      <c r="E8" s="1098">
        <v>1</v>
      </c>
      <c r="F8" s="1098">
        <v>0</v>
      </c>
      <c r="G8" s="1098">
        <v>0</v>
      </c>
      <c r="H8" s="1098">
        <v>4</v>
      </c>
      <c r="I8" s="1098">
        <v>10</v>
      </c>
      <c r="J8" s="1098">
        <v>31</v>
      </c>
      <c r="K8" s="1098">
        <v>7</v>
      </c>
      <c r="L8" s="1098">
        <v>2</v>
      </c>
      <c r="M8" s="1098">
        <v>0</v>
      </c>
      <c r="N8" s="1098">
        <v>0</v>
      </c>
      <c r="O8" s="1098">
        <v>1</v>
      </c>
      <c r="P8" s="1098">
        <v>1</v>
      </c>
      <c r="Q8" s="1098">
        <v>0</v>
      </c>
      <c r="R8" s="1098">
        <v>0</v>
      </c>
      <c r="S8" s="1098">
        <v>0</v>
      </c>
      <c r="T8" s="1098">
        <v>3</v>
      </c>
      <c r="U8" s="1098">
        <f>SUM(S8,Q8,O8,M8,K8,I8,G8,E8,C8)</f>
        <v>19</v>
      </c>
      <c r="V8" s="1098">
        <f>SUM(T8,R8,P8,N8,L8,J8,H8,F8,D8)</f>
        <v>41</v>
      </c>
      <c r="W8" s="1098">
        <f>SUM(U8:V8)</f>
        <v>60</v>
      </c>
      <c r="X8" s="536" t="s">
        <v>380</v>
      </c>
      <c r="Y8" s="536"/>
      <c r="AA8" s="358"/>
      <c r="AB8" s="358"/>
      <c r="AC8" s="358"/>
      <c r="AD8" s="647"/>
      <c r="AE8" s="647"/>
      <c r="AF8" s="647"/>
      <c r="AG8" s="647"/>
      <c r="AH8" s="647"/>
      <c r="AI8" s="647"/>
      <c r="AJ8" s="647"/>
      <c r="AK8" s="647"/>
      <c r="AL8" s="647"/>
      <c r="AM8" s="647"/>
      <c r="AN8" s="647"/>
      <c r="AO8" s="647"/>
      <c r="AP8" s="647"/>
      <c r="AQ8" s="647"/>
      <c r="AR8" s="647"/>
      <c r="AS8" s="647"/>
      <c r="AT8" s="1068"/>
      <c r="AU8" s="923"/>
      <c r="AV8" s="923"/>
    </row>
    <row r="9" spans="1:48" s="893" customFormat="1" ht="15.95" customHeight="1">
      <c r="A9" s="624" t="s">
        <v>959</v>
      </c>
      <c r="B9" s="624"/>
      <c r="C9" s="1016">
        <v>0</v>
      </c>
      <c r="D9" s="1016">
        <v>1</v>
      </c>
      <c r="E9" s="1016">
        <v>3</v>
      </c>
      <c r="F9" s="1016">
        <v>3</v>
      </c>
      <c r="G9" s="1016">
        <v>13</v>
      </c>
      <c r="H9" s="1016">
        <v>3</v>
      </c>
      <c r="I9" s="1016">
        <v>27</v>
      </c>
      <c r="J9" s="1016">
        <v>37</v>
      </c>
      <c r="K9" s="1016">
        <v>2</v>
      </c>
      <c r="L9" s="1016">
        <v>4</v>
      </c>
      <c r="M9" s="1016">
        <v>0</v>
      </c>
      <c r="N9" s="1016">
        <v>0</v>
      </c>
      <c r="O9" s="1016">
        <v>3</v>
      </c>
      <c r="P9" s="1016">
        <v>1</v>
      </c>
      <c r="Q9" s="1016">
        <v>0</v>
      </c>
      <c r="R9" s="1016">
        <v>1</v>
      </c>
      <c r="S9" s="1016">
        <v>0</v>
      </c>
      <c r="T9" s="1016">
        <v>0</v>
      </c>
      <c r="U9" s="1016">
        <f>SUM(S9,Q9,O9,M9,K9,I9,G9,E9,C9)</f>
        <v>48</v>
      </c>
      <c r="V9" s="1016">
        <f>SUM(T9,R9,P9,N9,L9,J9,H9,F9,D9)</f>
        <v>50</v>
      </c>
      <c r="W9" s="1016">
        <f>SUM(U9:V9)</f>
        <v>98</v>
      </c>
      <c r="X9" s="473" t="s">
        <v>207</v>
      </c>
      <c r="Y9" s="473"/>
      <c r="AA9" s="358"/>
      <c r="AB9" s="358"/>
      <c r="AC9" s="358"/>
      <c r="AD9" s="647"/>
      <c r="AE9" s="647"/>
      <c r="AF9" s="647"/>
      <c r="AG9" s="647"/>
      <c r="AH9" s="647"/>
      <c r="AI9" s="647"/>
      <c r="AJ9" s="647"/>
      <c r="AK9" s="647"/>
      <c r="AL9" s="647"/>
      <c r="AM9" s="647"/>
      <c r="AN9" s="647"/>
      <c r="AO9" s="647"/>
      <c r="AP9" s="647"/>
      <c r="AQ9" s="647"/>
      <c r="AR9" s="647"/>
      <c r="AS9" s="647"/>
      <c r="AT9" s="1068"/>
      <c r="AU9" s="923"/>
      <c r="AV9" s="923"/>
    </row>
    <row r="10" spans="1:48" ht="15.95" customHeight="1">
      <c r="A10" s="624" t="s">
        <v>960</v>
      </c>
      <c r="B10" s="624"/>
      <c r="C10" s="1016">
        <v>0</v>
      </c>
      <c r="D10" s="1016">
        <v>0</v>
      </c>
      <c r="E10" s="1016">
        <v>0</v>
      </c>
      <c r="F10" s="1016">
        <v>0</v>
      </c>
      <c r="G10" s="1016">
        <v>0</v>
      </c>
      <c r="H10" s="1016">
        <v>25</v>
      </c>
      <c r="I10" s="1016">
        <v>10</v>
      </c>
      <c r="J10" s="1016">
        <v>31</v>
      </c>
      <c r="K10" s="1016">
        <v>4</v>
      </c>
      <c r="L10" s="1016">
        <v>9</v>
      </c>
      <c r="M10" s="1016">
        <v>0</v>
      </c>
      <c r="N10" s="1016">
        <v>0</v>
      </c>
      <c r="O10" s="1016">
        <v>0</v>
      </c>
      <c r="P10" s="1016">
        <v>1</v>
      </c>
      <c r="Q10" s="1016">
        <v>0</v>
      </c>
      <c r="R10" s="1016">
        <v>1</v>
      </c>
      <c r="S10" s="1016">
        <v>0</v>
      </c>
      <c r="T10" s="1016">
        <v>0</v>
      </c>
      <c r="U10" s="1016">
        <f t="shared" ref="U10:V27" si="0">SUM(S10,Q10,O10,M10,K10,I10,G10,E10,C10)</f>
        <v>14</v>
      </c>
      <c r="V10" s="1016">
        <f t="shared" si="0"/>
        <v>67</v>
      </c>
      <c r="W10" s="1016">
        <f t="shared" ref="W10:W27" si="1">SUM(U10:V10)</f>
        <v>81</v>
      </c>
      <c r="X10" s="473" t="s">
        <v>208</v>
      </c>
      <c r="Y10" s="473"/>
      <c r="AA10" s="358"/>
      <c r="AB10" s="358"/>
      <c r="AC10" s="358"/>
      <c r="AD10" s="647"/>
      <c r="AE10" s="647"/>
      <c r="AF10" s="647"/>
      <c r="AG10" s="647"/>
      <c r="AH10" s="647"/>
      <c r="AI10" s="647"/>
      <c r="AJ10" s="647"/>
      <c r="AK10" s="647"/>
      <c r="AL10" s="647"/>
      <c r="AM10" s="647"/>
      <c r="AN10" s="647"/>
      <c r="AO10" s="647"/>
      <c r="AP10" s="647"/>
      <c r="AQ10" s="647"/>
      <c r="AR10" s="647"/>
      <c r="AS10" s="647"/>
      <c r="AT10" s="1068"/>
      <c r="AU10" s="230"/>
      <c r="AV10" s="230"/>
    </row>
    <row r="11" spans="1:48" ht="15.95" customHeight="1">
      <c r="A11" s="624" t="s">
        <v>883</v>
      </c>
      <c r="B11" s="624"/>
      <c r="C11" s="1016">
        <v>0</v>
      </c>
      <c r="D11" s="1016">
        <v>0</v>
      </c>
      <c r="E11" s="1016">
        <v>0</v>
      </c>
      <c r="F11" s="1016">
        <v>2</v>
      </c>
      <c r="G11" s="1016">
        <v>0</v>
      </c>
      <c r="H11" s="1016">
        <v>5</v>
      </c>
      <c r="I11" s="1016">
        <v>5</v>
      </c>
      <c r="J11" s="1016">
        <v>29</v>
      </c>
      <c r="K11" s="1016">
        <v>5</v>
      </c>
      <c r="L11" s="1016">
        <v>18</v>
      </c>
      <c r="M11" s="1016">
        <v>0</v>
      </c>
      <c r="N11" s="1016">
        <v>0</v>
      </c>
      <c r="O11" s="1016">
        <v>2</v>
      </c>
      <c r="P11" s="1016">
        <v>0</v>
      </c>
      <c r="Q11" s="1016">
        <v>0</v>
      </c>
      <c r="R11" s="1016">
        <v>0</v>
      </c>
      <c r="S11" s="1016">
        <v>0</v>
      </c>
      <c r="T11" s="1016">
        <v>0</v>
      </c>
      <c r="U11" s="1016">
        <f t="shared" si="0"/>
        <v>12</v>
      </c>
      <c r="V11" s="1016">
        <f t="shared" si="0"/>
        <v>54</v>
      </c>
      <c r="W11" s="1016">
        <f t="shared" si="1"/>
        <v>66</v>
      </c>
      <c r="X11" s="473" t="s">
        <v>209</v>
      </c>
      <c r="Y11" s="473"/>
      <c r="AA11" s="358"/>
      <c r="AB11" s="358"/>
      <c r="AC11" s="358"/>
      <c r="AD11" s="358"/>
      <c r="AE11" s="358"/>
      <c r="AF11" s="358"/>
      <c r="AG11" s="358"/>
      <c r="AH11" s="358"/>
      <c r="AI11" s="358"/>
      <c r="AJ11" s="358"/>
      <c r="AK11" s="358"/>
      <c r="AL11" s="358"/>
      <c r="AM11" s="358"/>
      <c r="AN11" s="358"/>
      <c r="AO11" s="358"/>
      <c r="AP11" s="358"/>
      <c r="AQ11" s="358"/>
      <c r="AR11" s="358"/>
      <c r="AS11" s="358"/>
      <c r="AT11" s="358"/>
      <c r="AU11" s="230"/>
      <c r="AV11" s="230"/>
    </row>
    <row r="12" spans="1:48" ht="15.95" customHeight="1">
      <c r="A12" s="627" t="s">
        <v>8</v>
      </c>
      <c r="B12" s="191" t="s">
        <v>72</v>
      </c>
      <c r="C12" s="1016">
        <v>0</v>
      </c>
      <c r="D12" s="1016">
        <v>0</v>
      </c>
      <c r="E12" s="1016">
        <v>2</v>
      </c>
      <c r="F12" s="1016">
        <v>5</v>
      </c>
      <c r="G12" s="1016">
        <v>1</v>
      </c>
      <c r="H12" s="1016">
        <v>11</v>
      </c>
      <c r="I12" s="1016">
        <v>22</v>
      </c>
      <c r="J12" s="1016">
        <v>135</v>
      </c>
      <c r="K12" s="1016">
        <v>0</v>
      </c>
      <c r="L12" s="1016">
        <v>19</v>
      </c>
      <c r="M12" s="1016">
        <v>0</v>
      </c>
      <c r="N12" s="1016">
        <v>0</v>
      </c>
      <c r="O12" s="1016">
        <v>2</v>
      </c>
      <c r="P12" s="1016">
        <v>12</v>
      </c>
      <c r="Q12" s="1016">
        <v>1</v>
      </c>
      <c r="R12" s="1016">
        <v>3</v>
      </c>
      <c r="S12" s="1016">
        <v>0</v>
      </c>
      <c r="T12" s="1016">
        <v>0</v>
      </c>
      <c r="U12" s="1016">
        <f t="shared" si="0"/>
        <v>28</v>
      </c>
      <c r="V12" s="1016">
        <f t="shared" si="0"/>
        <v>185</v>
      </c>
      <c r="W12" s="1016">
        <f t="shared" si="1"/>
        <v>213</v>
      </c>
      <c r="X12" s="365" t="s">
        <v>210</v>
      </c>
      <c r="Y12" s="533" t="s">
        <v>211</v>
      </c>
      <c r="AA12" s="358"/>
      <c r="AB12" s="358"/>
      <c r="AC12" s="358"/>
      <c r="AD12" s="358"/>
      <c r="AE12" s="358"/>
      <c r="AF12" s="358"/>
      <c r="AG12" s="358"/>
      <c r="AH12" s="358"/>
      <c r="AI12" s="358"/>
      <c r="AJ12" s="358"/>
      <c r="AK12" s="358"/>
      <c r="AL12" s="358"/>
      <c r="AM12" s="358"/>
      <c r="AN12" s="358"/>
      <c r="AO12" s="358"/>
      <c r="AP12" s="358"/>
      <c r="AQ12" s="358"/>
      <c r="AR12" s="358"/>
      <c r="AS12" s="358"/>
      <c r="AT12" s="358"/>
      <c r="AU12" s="230"/>
      <c r="AV12" s="230"/>
    </row>
    <row r="13" spans="1:48" ht="15.95" customHeight="1">
      <c r="A13" s="628"/>
      <c r="B13" s="191" t="s">
        <v>70</v>
      </c>
      <c r="C13" s="1016">
        <v>0</v>
      </c>
      <c r="D13" s="1016">
        <v>1</v>
      </c>
      <c r="E13" s="1016">
        <v>0</v>
      </c>
      <c r="F13" s="1016">
        <v>0</v>
      </c>
      <c r="G13" s="1016">
        <v>0</v>
      </c>
      <c r="H13" s="1016">
        <v>12</v>
      </c>
      <c r="I13" s="1016">
        <v>6</v>
      </c>
      <c r="J13" s="1016">
        <v>154</v>
      </c>
      <c r="K13" s="1016">
        <v>4</v>
      </c>
      <c r="L13" s="1016">
        <v>37</v>
      </c>
      <c r="M13" s="1016">
        <v>0</v>
      </c>
      <c r="N13" s="1016">
        <v>1</v>
      </c>
      <c r="O13" s="1016">
        <v>0</v>
      </c>
      <c r="P13" s="1016">
        <v>2</v>
      </c>
      <c r="Q13" s="1016">
        <v>0</v>
      </c>
      <c r="R13" s="1016">
        <v>3</v>
      </c>
      <c r="S13" s="1016">
        <v>0</v>
      </c>
      <c r="T13" s="1016">
        <v>0</v>
      </c>
      <c r="U13" s="1016">
        <f t="shared" si="0"/>
        <v>10</v>
      </c>
      <c r="V13" s="1016">
        <f t="shared" si="0"/>
        <v>210</v>
      </c>
      <c r="W13" s="1016">
        <f t="shared" si="1"/>
        <v>220</v>
      </c>
      <c r="X13" s="365" t="s">
        <v>212</v>
      </c>
      <c r="Y13" s="533"/>
      <c r="AA13" s="358"/>
      <c r="AB13" s="358"/>
      <c r="AC13" s="358"/>
      <c r="AD13" s="358"/>
      <c r="AE13" s="358"/>
      <c r="AF13" s="358"/>
      <c r="AG13" s="358"/>
      <c r="AH13" s="358"/>
      <c r="AI13" s="358"/>
      <c r="AJ13" s="358"/>
      <c r="AK13" s="358"/>
      <c r="AL13" s="358"/>
      <c r="AM13" s="358"/>
      <c r="AN13" s="358"/>
      <c r="AO13" s="358"/>
      <c r="AP13" s="358"/>
      <c r="AQ13" s="358"/>
      <c r="AR13" s="358"/>
      <c r="AS13" s="358"/>
      <c r="AT13" s="358"/>
      <c r="AU13" s="230"/>
      <c r="AV13" s="230"/>
    </row>
    <row r="14" spans="1:48" ht="15.95" customHeight="1">
      <c r="A14" s="628"/>
      <c r="B14" s="191" t="s">
        <v>71</v>
      </c>
      <c r="C14" s="1016">
        <v>3</v>
      </c>
      <c r="D14" s="1016">
        <v>1</v>
      </c>
      <c r="E14" s="1016">
        <v>11</v>
      </c>
      <c r="F14" s="1016">
        <v>4</v>
      </c>
      <c r="G14" s="1016">
        <v>0</v>
      </c>
      <c r="H14" s="1016">
        <v>1</v>
      </c>
      <c r="I14" s="1016">
        <v>9</v>
      </c>
      <c r="J14" s="1016">
        <v>46</v>
      </c>
      <c r="K14" s="1016">
        <v>0</v>
      </c>
      <c r="L14" s="1016">
        <v>10</v>
      </c>
      <c r="M14" s="1016">
        <v>0</v>
      </c>
      <c r="N14" s="1016">
        <v>0</v>
      </c>
      <c r="O14" s="1016">
        <v>0</v>
      </c>
      <c r="P14" s="1016">
        <v>0</v>
      </c>
      <c r="Q14" s="1016">
        <v>0</v>
      </c>
      <c r="R14" s="1016">
        <v>0</v>
      </c>
      <c r="S14" s="1016">
        <v>0</v>
      </c>
      <c r="T14" s="1016">
        <v>0</v>
      </c>
      <c r="U14" s="1016">
        <f t="shared" si="0"/>
        <v>23</v>
      </c>
      <c r="V14" s="1016">
        <f t="shared" si="0"/>
        <v>62</v>
      </c>
      <c r="W14" s="1016">
        <f t="shared" si="1"/>
        <v>85</v>
      </c>
      <c r="X14" s="365" t="s">
        <v>213</v>
      </c>
      <c r="Y14" s="533"/>
      <c r="AA14" s="358"/>
      <c r="AB14" s="358"/>
      <c r="AC14" s="358"/>
      <c r="AD14" s="358"/>
      <c r="AE14" s="358"/>
      <c r="AF14" s="358"/>
      <c r="AG14" s="358"/>
      <c r="AH14" s="358"/>
      <c r="AI14" s="358"/>
      <c r="AJ14" s="358"/>
      <c r="AK14" s="358"/>
      <c r="AL14" s="358"/>
      <c r="AM14" s="358"/>
      <c r="AN14" s="358"/>
      <c r="AO14" s="358"/>
      <c r="AP14" s="358"/>
      <c r="AQ14" s="358"/>
      <c r="AR14" s="358"/>
      <c r="AS14" s="358"/>
      <c r="AT14" s="358"/>
      <c r="AU14" s="230"/>
      <c r="AV14" s="230"/>
    </row>
    <row r="15" spans="1:48" ht="15.95" customHeight="1">
      <c r="A15" s="628"/>
      <c r="B15" s="191" t="s">
        <v>961</v>
      </c>
      <c r="C15" s="1016">
        <v>0</v>
      </c>
      <c r="D15" s="1016">
        <v>0</v>
      </c>
      <c r="E15" s="1016">
        <v>0</v>
      </c>
      <c r="F15" s="1016">
        <v>7</v>
      </c>
      <c r="G15" s="1016">
        <v>0</v>
      </c>
      <c r="H15" s="1016">
        <v>0</v>
      </c>
      <c r="I15" s="1016">
        <v>9</v>
      </c>
      <c r="J15" s="1016">
        <v>139</v>
      </c>
      <c r="K15" s="1016">
        <v>3</v>
      </c>
      <c r="L15" s="1016">
        <v>6</v>
      </c>
      <c r="M15" s="1016">
        <v>0</v>
      </c>
      <c r="N15" s="1016">
        <v>1</v>
      </c>
      <c r="O15" s="1016">
        <v>1</v>
      </c>
      <c r="P15" s="1016">
        <v>2</v>
      </c>
      <c r="Q15" s="1016">
        <v>0</v>
      </c>
      <c r="R15" s="1016">
        <v>0</v>
      </c>
      <c r="S15" s="1016">
        <v>0</v>
      </c>
      <c r="T15" s="1016">
        <v>0</v>
      </c>
      <c r="U15" s="1016">
        <f t="shared" si="0"/>
        <v>13</v>
      </c>
      <c r="V15" s="1016">
        <f t="shared" si="0"/>
        <v>155</v>
      </c>
      <c r="W15" s="1016">
        <f t="shared" si="1"/>
        <v>168</v>
      </c>
      <c r="X15" s="365" t="s">
        <v>214</v>
      </c>
      <c r="Y15" s="533"/>
      <c r="AA15" s="922"/>
      <c r="AB15" s="922"/>
      <c r="AC15" s="358"/>
      <c r="AD15" s="358"/>
      <c r="AE15" s="358"/>
      <c r="AF15" s="358"/>
      <c r="AG15" s="358"/>
      <c r="AH15" s="358"/>
      <c r="AI15" s="358"/>
      <c r="AJ15" s="358"/>
      <c r="AK15" s="358"/>
      <c r="AL15" s="358"/>
      <c r="AM15" s="358"/>
      <c r="AN15" s="358"/>
      <c r="AO15" s="358"/>
      <c r="AP15" s="358"/>
      <c r="AQ15" s="358"/>
      <c r="AR15" s="358"/>
      <c r="AS15" s="358"/>
      <c r="AT15" s="358"/>
      <c r="AU15" s="230"/>
      <c r="AV15" s="230"/>
    </row>
    <row r="16" spans="1:48" ht="15.95" customHeight="1">
      <c r="A16" s="628"/>
      <c r="B16" s="191" t="s">
        <v>962</v>
      </c>
      <c r="C16" s="1016">
        <v>0</v>
      </c>
      <c r="D16" s="1016">
        <v>0</v>
      </c>
      <c r="E16" s="1016">
        <v>0</v>
      </c>
      <c r="F16" s="1016">
        <v>0</v>
      </c>
      <c r="G16" s="1016">
        <v>0</v>
      </c>
      <c r="H16" s="1016">
        <v>1</v>
      </c>
      <c r="I16" s="1016">
        <v>7</v>
      </c>
      <c r="J16" s="1016">
        <v>85</v>
      </c>
      <c r="K16" s="1016">
        <v>1</v>
      </c>
      <c r="L16" s="1016">
        <v>30</v>
      </c>
      <c r="M16" s="1016">
        <v>0</v>
      </c>
      <c r="N16" s="1016">
        <v>1</v>
      </c>
      <c r="O16" s="1016">
        <v>0</v>
      </c>
      <c r="P16" s="1016">
        <v>6</v>
      </c>
      <c r="Q16" s="1016">
        <v>0</v>
      </c>
      <c r="R16" s="1016">
        <v>0</v>
      </c>
      <c r="S16" s="1016">
        <v>0</v>
      </c>
      <c r="T16" s="1016">
        <v>0</v>
      </c>
      <c r="U16" s="1016">
        <f t="shared" si="0"/>
        <v>8</v>
      </c>
      <c r="V16" s="1016">
        <f t="shared" si="0"/>
        <v>123</v>
      </c>
      <c r="W16" s="1016">
        <f t="shared" si="1"/>
        <v>131</v>
      </c>
      <c r="X16" s="365" t="s">
        <v>215</v>
      </c>
      <c r="Y16" s="533"/>
      <c r="AA16" s="922"/>
      <c r="AB16" s="922"/>
      <c r="AC16" s="358"/>
      <c r="AD16" s="358"/>
      <c r="AE16" s="358"/>
      <c r="AF16" s="358"/>
      <c r="AG16" s="358"/>
      <c r="AH16" s="358"/>
      <c r="AI16" s="358"/>
      <c r="AJ16" s="358"/>
      <c r="AK16" s="358"/>
      <c r="AL16" s="358"/>
      <c r="AM16" s="358"/>
      <c r="AN16" s="358"/>
      <c r="AO16" s="358"/>
      <c r="AP16" s="358"/>
      <c r="AQ16" s="358"/>
      <c r="AR16" s="358"/>
      <c r="AS16" s="358"/>
      <c r="AT16" s="358"/>
      <c r="AU16" s="230"/>
      <c r="AV16" s="230"/>
    </row>
    <row r="17" spans="1:48" ht="15.95" customHeight="1">
      <c r="A17" s="630"/>
      <c r="B17" s="191" t="s">
        <v>963</v>
      </c>
      <c r="C17" s="1016">
        <v>0</v>
      </c>
      <c r="D17" s="1016">
        <v>0</v>
      </c>
      <c r="E17" s="1016">
        <v>2</v>
      </c>
      <c r="F17" s="1016">
        <v>7</v>
      </c>
      <c r="G17" s="1016">
        <v>0</v>
      </c>
      <c r="H17" s="1016">
        <v>10</v>
      </c>
      <c r="I17" s="1016">
        <v>14</v>
      </c>
      <c r="J17" s="1016">
        <v>94</v>
      </c>
      <c r="K17" s="1016">
        <v>5</v>
      </c>
      <c r="L17" s="1016">
        <v>22</v>
      </c>
      <c r="M17" s="1016">
        <v>0</v>
      </c>
      <c r="N17" s="1016">
        <v>0</v>
      </c>
      <c r="O17" s="1016">
        <v>1</v>
      </c>
      <c r="P17" s="1016">
        <v>3</v>
      </c>
      <c r="Q17" s="1016">
        <v>2</v>
      </c>
      <c r="R17" s="1016">
        <v>0</v>
      </c>
      <c r="S17" s="1016">
        <v>0</v>
      </c>
      <c r="T17" s="1016">
        <v>0</v>
      </c>
      <c r="U17" s="1016">
        <f t="shared" si="0"/>
        <v>24</v>
      </c>
      <c r="V17" s="1016">
        <f t="shared" si="0"/>
        <v>136</v>
      </c>
      <c r="W17" s="1016">
        <f t="shared" si="1"/>
        <v>160</v>
      </c>
      <c r="X17" s="365" t="s">
        <v>216</v>
      </c>
      <c r="Y17" s="533"/>
      <c r="AA17" s="922"/>
      <c r="AB17" s="922"/>
      <c r="AC17" s="358"/>
      <c r="AD17" s="358"/>
      <c r="AE17" s="358"/>
      <c r="AF17" s="358"/>
      <c r="AG17" s="358"/>
      <c r="AH17" s="358"/>
      <c r="AI17" s="358"/>
      <c r="AJ17" s="358"/>
      <c r="AK17" s="358"/>
      <c r="AL17" s="358"/>
      <c r="AM17" s="358"/>
      <c r="AN17" s="358"/>
      <c r="AO17" s="358"/>
      <c r="AP17" s="358"/>
      <c r="AQ17" s="358"/>
      <c r="AR17" s="358"/>
      <c r="AS17" s="358"/>
      <c r="AT17" s="358"/>
      <c r="AU17" s="230"/>
      <c r="AV17" s="230"/>
    </row>
    <row r="18" spans="1:48" ht="15.95" customHeight="1">
      <c r="A18" s="624" t="s">
        <v>884</v>
      </c>
      <c r="B18" s="624"/>
      <c r="C18" s="1016">
        <v>8</v>
      </c>
      <c r="D18" s="1016">
        <v>2</v>
      </c>
      <c r="E18" s="1016">
        <v>0</v>
      </c>
      <c r="F18" s="1016">
        <v>2</v>
      </c>
      <c r="G18" s="1016">
        <v>0</v>
      </c>
      <c r="H18" s="1016">
        <v>3</v>
      </c>
      <c r="I18" s="1016">
        <v>29</v>
      </c>
      <c r="J18" s="1016">
        <v>21</v>
      </c>
      <c r="K18" s="1016">
        <v>3</v>
      </c>
      <c r="L18" s="1016">
        <v>10</v>
      </c>
      <c r="M18" s="1016">
        <v>0</v>
      </c>
      <c r="N18" s="1016">
        <v>0</v>
      </c>
      <c r="O18" s="1016">
        <v>9</v>
      </c>
      <c r="P18" s="1016">
        <v>0</v>
      </c>
      <c r="Q18" s="1016">
        <v>0</v>
      </c>
      <c r="R18" s="1016">
        <v>0</v>
      </c>
      <c r="S18" s="1016">
        <v>0</v>
      </c>
      <c r="T18" s="1016">
        <v>0</v>
      </c>
      <c r="U18" s="1016">
        <f t="shared" si="0"/>
        <v>49</v>
      </c>
      <c r="V18" s="1016">
        <f t="shared" si="0"/>
        <v>38</v>
      </c>
      <c r="W18" s="1016">
        <f t="shared" si="1"/>
        <v>87</v>
      </c>
      <c r="X18" s="473" t="s">
        <v>217</v>
      </c>
      <c r="Y18" s="473"/>
      <c r="AA18" s="922"/>
      <c r="AB18" s="922"/>
      <c r="AC18" s="358"/>
      <c r="AD18" s="358"/>
      <c r="AE18" s="358"/>
      <c r="AF18" s="358"/>
      <c r="AG18" s="358"/>
      <c r="AH18" s="358"/>
      <c r="AI18" s="358"/>
      <c r="AJ18" s="358"/>
      <c r="AK18" s="358"/>
      <c r="AL18" s="358"/>
      <c r="AM18" s="358"/>
      <c r="AN18" s="358"/>
      <c r="AO18" s="358"/>
      <c r="AP18" s="358"/>
      <c r="AQ18" s="358"/>
      <c r="AR18" s="358"/>
      <c r="AS18" s="358"/>
      <c r="AT18" s="358"/>
      <c r="AU18" s="230"/>
      <c r="AV18" s="230"/>
    </row>
    <row r="19" spans="1:48" ht="15.95" customHeight="1">
      <c r="A19" s="624" t="s">
        <v>885</v>
      </c>
      <c r="B19" s="624"/>
      <c r="C19" s="1016">
        <v>0</v>
      </c>
      <c r="D19" s="1016">
        <v>0</v>
      </c>
      <c r="E19" s="1016">
        <v>0</v>
      </c>
      <c r="F19" s="1016">
        <v>0</v>
      </c>
      <c r="G19" s="1016">
        <v>1</v>
      </c>
      <c r="H19" s="1016">
        <v>2</v>
      </c>
      <c r="I19" s="1016">
        <v>16</v>
      </c>
      <c r="J19" s="1016">
        <v>91</v>
      </c>
      <c r="K19" s="1016">
        <v>0</v>
      </c>
      <c r="L19" s="1016">
        <v>7</v>
      </c>
      <c r="M19" s="1016">
        <v>0</v>
      </c>
      <c r="N19" s="1016">
        <v>0</v>
      </c>
      <c r="O19" s="1016">
        <v>4</v>
      </c>
      <c r="P19" s="1016">
        <v>1</v>
      </c>
      <c r="Q19" s="1016">
        <v>0</v>
      </c>
      <c r="R19" s="1016">
        <v>0</v>
      </c>
      <c r="S19" s="1016">
        <v>0</v>
      </c>
      <c r="T19" s="1016">
        <v>0</v>
      </c>
      <c r="U19" s="1016">
        <f t="shared" si="0"/>
        <v>21</v>
      </c>
      <c r="V19" s="1016">
        <f t="shared" si="0"/>
        <v>101</v>
      </c>
      <c r="W19" s="1016">
        <f t="shared" si="1"/>
        <v>122</v>
      </c>
      <c r="X19" s="473" t="s">
        <v>218</v>
      </c>
      <c r="Y19" s="473"/>
      <c r="AA19" s="922"/>
      <c r="AB19" s="922"/>
      <c r="AC19" s="358"/>
      <c r="AD19" s="358"/>
      <c r="AE19" s="358"/>
      <c r="AF19" s="358"/>
      <c r="AG19" s="358"/>
      <c r="AH19" s="358"/>
      <c r="AI19" s="358"/>
      <c r="AJ19" s="358"/>
      <c r="AK19" s="358"/>
      <c r="AL19" s="358"/>
      <c r="AM19" s="358"/>
      <c r="AN19" s="358"/>
      <c r="AO19" s="358"/>
      <c r="AP19" s="358"/>
      <c r="AQ19" s="358"/>
      <c r="AR19" s="358"/>
      <c r="AS19" s="358"/>
      <c r="AT19" s="358"/>
      <c r="AU19" s="230"/>
      <c r="AV19" s="230"/>
    </row>
    <row r="20" spans="1:48" ht="15.95" customHeight="1">
      <c r="A20" s="624" t="s">
        <v>101</v>
      </c>
      <c r="B20" s="624"/>
      <c r="C20" s="1016">
        <v>0</v>
      </c>
      <c r="D20" s="1016">
        <v>0</v>
      </c>
      <c r="E20" s="1016">
        <v>0</v>
      </c>
      <c r="F20" s="1016">
        <v>0</v>
      </c>
      <c r="G20" s="1016">
        <v>0</v>
      </c>
      <c r="H20" s="1016">
        <v>3</v>
      </c>
      <c r="I20" s="1016">
        <v>18</v>
      </c>
      <c r="J20" s="1016">
        <v>47</v>
      </c>
      <c r="K20" s="1016">
        <v>2</v>
      </c>
      <c r="L20" s="1016">
        <v>4</v>
      </c>
      <c r="M20" s="1016">
        <v>0</v>
      </c>
      <c r="N20" s="1016">
        <v>0</v>
      </c>
      <c r="O20" s="1016">
        <v>2</v>
      </c>
      <c r="P20" s="1016">
        <v>0</v>
      </c>
      <c r="Q20" s="1016">
        <v>1</v>
      </c>
      <c r="R20" s="1016">
        <v>0</v>
      </c>
      <c r="S20" s="1016">
        <v>0</v>
      </c>
      <c r="T20" s="1016">
        <v>0</v>
      </c>
      <c r="U20" s="1016">
        <f t="shared" si="0"/>
        <v>23</v>
      </c>
      <c r="V20" s="1016">
        <f t="shared" si="0"/>
        <v>54</v>
      </c>
      <c r="W20" s="1016">
        <f t="shared" si="1"/>
        <v>77</v>
      </c>
      <c r="X20" s="473" t="s">
        <v>219</v>
      </c>
      <c r="Y20" s="473"/>
      <c r="AA20" s="922"/>
      <c r="AB20" s="922"/>
      <c r="AC20" s="358"/>
      <c r="AD20" s="358"/>
      <c r="AE20" s="358"/>
      <c r="AF20" s="358"/>
      <c r="AG20" s="358"/>
      <c r="AH20" s="358"/>
      <c r="AI20" s="358"/>
      <c r="AJ20" s="358"/>
      <c r="AK20" s="358"/>
      <c r="AL20" s="358"/>
      <c r="AM20" s="358"/>
      <c r="AN20" s="358"/>
      <c r="AO20" s="358"/>
      <c r="AP20" s="358"/>
      <c r="AQ20" s="358"/>
      <c r="AR20" s="358"/>
      <c r="AS20" s="358"/>
      <c r="AT20" s="358"/>
      <c r="AU20" s="230"/>
      <c r="AV20" s="230"/>
    </row>
    <row r="21" spans="1:48" ht="15.95" customHeight="1">
      <c r="A21" s="624" t="s">
        <v>886</v>
      </c>
      <c r="B21" s="624"/>
      <c r="C21" s="1016">
        <v>0</v>
      </c>
      <c r="D21" s="1016">
        <v>0</v>
      </c>
      <c r="E21" s="1016">
        <v>0</v>
      </c>
      <c r="F21" s="1016">
        <v>0</v>
      </c>
      <c r="G21" s="1016">
        <v>1</v>
      </c>
      <c r="H21" s="1016">
        <v>0</v>
      </c>
      <c r="I21" s="1016">
        <v>0</v>
      </c>
      <c r="J21" s="1016">
        <v>0</v>
      </c>
      <c r="K21" s="1016">
        <v>5</v>
      </c>
      <c r="L21" s="1016">
        <v>33</v>
      </c>
      <c r="M21" s="1016">
        <v>0</v>
      </c>
      <c r="N21" s="1016">
        <v>0</v>
      </c>
      <c r="O21" s="1016">
        <v>1</v>
      </c>
      <c r="P21" s="1016">
        <v>0</v>
      </c>
      <c r="Q21" s="1016">
        <v>0</v>
      </c>
      <c r="R21" s="1016">
        <v>0</v>
      </c>
      <c r="S21" s="1016">
        <v>0</v>
      </c>
      <c r="T21" s="1016">
        <v>0</v>
      </c>
      <c r="U21" s="1016">
        <f t="shared" si="0"/>
        <v>7</v>
      </c>
      <c r="V21" s="1016">
        <f t="shared" si="0"/>
        <v>33</v>
      </c>
      <c r="W21" s="1016">
        <f t="shared" si="1"/>
        <v>40</v>
      </c>
      <c r="X21" s="473" t="s">
        <v>220</v>
      </c>
      <c r="Y21" s="473"/>
      <c r="AA21" s="358"/>
      <c r="AB21" s="358"/>
      <c r="AC21" s="358"/>
      <c r="AD21" s="358"/>
      <c r="AE21" s="358"/>
      <c r="AF21" s="358"/>
      <c r="AG21" s="358"/>
      <c r="AH21" s="358"/>
      <c r="AI21" s="358"/>
      <c r="AJ21" s="358"/>
      <c r="AK21" s="358"/>
      <c r="AL21" s="358"/>
      <c r="AM21" s="358"/>
      <c r="AN21" s="358"/>
      <c r="AO21" s="358"/>
      <c r="AP21" s="358"/>
      <c r="AQ21" s="358"/>
      <c r="AR21" s="358"/>
      <c r="AS21" s="358"/>
      <c r="AT21" s="358"/>
      <c r="AU21" s="230"/>
      <c r="AV21" s="230"/>
    </row>
    <row r="22" spans="1:48" ht="15.95" customHeight="1">
      <c r="A22" s="624" t="s">
        <v>409</v>
      </c>
      <c r="B22" s="624"/>
      <c r="C22" s="1016">
        <v>0</v>
      </c>
      <c r="D22" s="1016">
        <v>0</v>
      </c>
      <c r="E22" s="1016">
        <v>6</v>
      </c>
      <c r="F22" s="1016">
        <v>12</v>
      </c>
      <c r="G22" s="1016">
        <v>0</v>
      </c>
      <c r="H22" s="1016">
        <v>1</v>
      </c>
      <c r="I22" s="1016">
        <v>6</v>
      </c>
      <c r="J22" s="1016">
        <v>53</v>
      </c>
      <c r="K22" s="1016">
        <v>10</v>
      </c>
      <c r="L22" s="1016">
        <v>4</v>
      </c>
      <c r="M22" s="1016">
        <v>0</v>
      </c>
      <c r="N22" s="1016">
        <v>0</v>
      </c>
      <c r="O22" s="1016">
        <v>1</v>
      </c>
      <c r="P22" s="1016">
        <v>0</v>
      </c>
      <c r="Q22" s="1016">
        <v>0</v>
      </c>
      <c r="R22" s="1016">
        <v>0</v>
      </c>
      <c r="S22" s="1016">
        <v>0</v>
      </c>
      <c r="T22" s="1016">
        <v>0</v>
      </c>
      <c r="U22" s="1016">
        <f t="shared" si="0"/>
        <v>23</v>
      </c>
      <c r="V22" s="1016">
        <f t="shared" si="0"/>
        <v>70</v>
      </c>
      <c r="W22" s="1016">
        <f t="shared" si="1"/>
        <v>93</v>
      </c>
      <c r="X22" s="473" t="s">
        <v>221</v>
      </c>
      <c r="Y22" s="473"/>
      <c r="AA22" s="358"/>
      <c r="AB22" s="358"/>
      <c r="AC22" s="358"/>
      <c r="AD22" s="358"/>
      <c r="AE22" s="358"/>
      <c r="AF22" s="358"/>
      <c r="AG22" s="358"/>
      <c r="AH22" s="358"/>
      <c r="AI22" s="358"/>
      <c r="AJ22" s="358"/>
      <c r="AK22" s="358"/>
      <c r="AL22" s="358"/>
      <c r="AM22" s="358"/>
      <c r="AN22" s="358"/>
      <c r="AO22" s="358"/>
      <c r="AP22" s="358"/>
      <c r="AQ22" s="358"/>
      <c r="AR22" s="358"/>
      <c r="AS22" s="358"/>
      <c r="AT22" s="358"/>
      <c r="AU22" s="230"/>
      <c r="AV22" s="230"/>
    </row>
    <row r="23" spans="1:48" ht="15.95" customHeight="1">
      <c r="A23" s="624" t="s">
        <v>108</v>
      </c>
      <c r="B23" s="624"/>
      <c r="C23" s="1016">
        <v>0</v>
      </c>
      <c r="D23" s="1016">
        <v>0</v>
      </c>
      <c r="E23" s="1016">
        <v>2</v>
      </c>
      <c r="F23" s="1016">
        <v>0</v>
      </c>
      <c r="G23" s="1016">
        <v>0</v>
      </c>
      <c r="H23" s="1016">
        <v>1</v>
      </c>
      <c r="I23" s="1016">
        <v>3</v>
      </c>
      <c r="J23" s="1016">
        <v>24</v>
      </c>
      <c r="K23" s="1016">
        <v>12</v>
      </c>
      <c r="L23" s="1016">
        <v>0</v>
      </c>
      <c r="M23" s="1016">
        <v>0</v>
      </c>
      <c r="N23" s="1016">
        <v>0</v>
      </c>
      <c r="O23" s="1016">
        <v>0</v>
      </c>
      <c r="P23" s="1016">
        <v>0</v>
      </c>
      <c r="Q23" s="1016">
        <v>0</v>
      </c>
      <c r="R23" s="1016">
        <v>0</v>
      </c>
      <c r="S23" s="1016">
        <v>0</v>
      </c>
      <c r="T23" s="1016">
        <v>0</v>
      </c>
      <c r="U23" s="1016">
        <f t="shared" si="0"/>
        <v>17</v>
      </c>
      <c r="V23" s="1016">
        <f t="shared" si="0"/>
        <v>25</v>
      </c>
      <c r="W23" s="1016">
        <f t="shared" si="1"/>
        <v>42</v>
      </c>
      <c r="X23" s="473" t="s">
        <v>222</v>
      </c>
      <c r="Y23" s="473"/>
      <c r="AA23" s="358"/>
      <c r="AB23" s="358"/>
      <c r="AC23" s="358"/>
      <c r="AD23" s="358"/>
      <c r="AE23" s="358"/>
      <c r="AF23" s="358"/>
      <c r="AG23" s="358"/>
      <c r="AH23" s="358"/>
      <c r="AI23" s="358"/>
      <c r="AJ23" s="358"/>
      <c r="AK23" s="358"/>
      <c r="AL23" s="358"/>
      <c r="AM23" s="358"/>
      <c r="AN23" s="358"/>
      <c r="AO23" s="358"/>
      <c r="AP23" s="358"/>
      <c r="AQ23" s="358"/>
      <c r="AR23" s="358"/>
      <c r="AS23" s="358"/>
      <c r="AT23" s="358"/>
      <c r="AU23" s="230"/>
      <c r="AV23" s="230"/>
    </row>
    <row r="24" spans="1:48" ht="15.95" customHeight="1">
      <c r="A24" s="624" t="s">
        <v>887</v>
      </c>
      <c r="B24" s="624"/>
      <c r="C24" s="1016">
        <v>0</v>
      </c>
      <c r="D24" s="1016">
        <v>1</v>
      </c>
      <c r="E24" s="1016">
        <v>0</v>
      </c>
      <c r="F24" s="1016">
        <v>3</v>
      </c>
      <c r="G24" s="1016">
        <v>0</v>
      </c>
      <c r="H24" s="1016">
        <v>3</v>
      </c>
      <c r="I24" s="1016">
        <v>0</v>
      </c>
      <c r="J24" s="1016">
        <v>24</v>
      </c>
      <c r="K24" s="1016">
        <v>11</v>
      </c>
      <c r="L24" s="1016">
        <v>16</v>
      </c>
      <c r="M24" s="1016">
        <v>0</v>
      </c>
      <c r="N24" s="1016">
        <v>0</v>
      </c>
      <c r="O24" s="1016">
        <v>0</v>
      </c>
      <c r="P24" s="1016">
        <v>4</v>
      </c>
      <c r="Q24" s="1016">
        <v>0</v>
      </c>
      <c r="R24" s="1016">
        <v>0</v>
      </c>
      <c r="S24" s="1016">
        <v>0</v>
      </c>
      <c r="T24" s="1016">
        <v>0</v>
      </c>
      <c r="U24" s="1016">
        <f t="shared" si="0"/>
        <v>11</v>
      </c>
      <c r="V24" s="1016">
        <f t="shared" si="0"/>
        <v>51</v>
      </c>
      <c r="W24" s="1016">
        <f t="shared" si="1"/>
        <v>62</v>
      </c>
      <c r="X24" s="473" t="s">
        <v>223</v>
      </c>
      <c r="Y24" s="473"/>
      <c r="AA24" s="358"/>
      <c r="AB24" s="358"/>
      <c r="AC24" s="358"/>
      <c r="AD24" s="358"/>
      <c r="AE24" s="358"/>
      <c r="AF24" s="358"/>
      <c r="AG24" s="358"/>
      <c r="AH24" s="358"/>
      <c r="AI24" s="358"/>
      <c r="AJ24" s="358"/>
      <c r="AK24" s="358"/>
      <c r="AL24" s="358"/>
      <c r="AM24" s="358"/>
      <c r="AN24" s="358"/>
      <c r="AO24" s="358"/>
      <c r="AP24" s="358"/>
      <c r="AQ24" s="358"/>
      <c r="AR24" s="358"/>
      <c r="AS24" s="358"/>
      <c r="AT24" s="358"/>
      <c r="AU24" s="230"/>
      <c r="AV24" s="230"/>
    </row>
    <row r="25" spans="1:48" ht="15.95" customHeight="1">
      <c r="A25" s="624" t="s">
        <v>888</v>
      </c>
      <c r="B25" s="624"/>
      <c r="C25" s="1016">
        <v>0</v>
      </c>
      <c r="D25" s="1016">
        <v>0</v>
      </c>
      <c r="E25" s="1016">
        <v>0</v>
      </c>
      <c r="F25" s="1016">
        <v>16</v>
      </c>
      <c r="G25" s="1016">
        <v>0</v>
      </c>
      <c r="H25" s="1016">
        <v>1</v>
      </c>
      <c r="I25" s="1016">
        <v>0</v>
      </c>
      <c r="J25" s="1016">
        <v>17</v>
      </c>
      <c r="K25" s="1016">
        <v>13</v>
      </c>
      <c r="L25" s="1016">
        <v>50</v>
      </c>
      <c r="M25" s="1016">
        <v>0</v>
      </c>
      <c r="N25" s="1016">
        <v>0</v>
      </c>
      <c r="O25" s="1016">
        <v>4</v>
      </c>
      <c r="P25" s="1016">
        <v>0</v>
      </c>
      <c r="Q25" s="1016">
        <v>1</v>
      </c>
      <c r="R25" s="1016">
        <v>0</v>
      </c>
      <c r="S25" s="1016">
        <v>0</v>
      </c>
      <c r="T25" s="1016">
        <v>0</v>
      </c>
      <c r="U25" s="1016">
        <f t="shared" si="0"/>
        <v>18</v>
      </c>
      <c r="V25" s="1016">
        <f t="shared" si="0"/>
        <v>84</v>
      </c>
      <c r="W25" s="1016">
        <f t="shared" si="1"/>
        <v>102</v>
      </c>
      <c r="X25" s="473" t="s">
        <v>224</v>
      </c>
      <c r="Y25" s="473"/>
      <c r="AA25" s="358"/>
      <c r="AB25" s="358"/>
      <c r="AC25" s="358"/>
      <c r="AD25" s="358"/>
      <c r="AE25" s="358"/>
      <c r="AF25" s="358"/>
      <c r="AG25" s="358"/>
      <c r="AH25" s="358"/>
      <c r="AI25" s="358"/>
      <c r="AJ25" s="358"/>
      <c r="AK25" s="358"/>
      <c r="AL25" s="358"/>
      <c r="AM25" s="358"/>
      <c r="AN25" s="358"/>
      <c r="AO25" s="358"/>
      <c r="AP25" s="358"/>
      <c r="AQ25" s="358"/>
      <c r="AR25" s="358"/>
      <c r="AS25" s="358"/>
      <c r="AT25" s="358"/>
      <c r="AU25" s="230"/>
      <c r="AV25" s="230"/>
    </row>
    <row r="26" spans="1:48" ht="15.95" customHeight="1">
      <c r="A26" s="624" t="s">
        <v>772</v>
      </c>
      <c r="B26" s="624"/>
      <c r="C26" s="1016">
        <v>0</v>
      </c>
      <c r="D26" s="1016">
        <v>1</v>
      </c>
      <c r="E26" s="1016">
        <v>7</v>
      </c>
      <c r="F26" s="1016">
        <v>2</v>
      </c>
      <c r="G26" s="1016">
        <v>1</v>
      </c>
      <c r="H26" s="1016">
        <v>5</v>
      </c>
      <c r="I26" s="1016">
        <v>30</v>
      </c>
      <c r="J26" s="1016">
        <v>48</v>
      </c>
      <c r="K26" s="1016">
        <v>13</v>
      </c>
      <c r="L26" s="1016">
        <v>36</v>
      </c>
      <c r="M26" s="1016">
        <v>1</v>
      </c>
      <c r="N26" s="1016">
        <v>0</v>
      </c>
      <c r="O26" s="1016">
        <v>1</v>
      </c>
      <c r="P26" s="1016">
        <v>0</v>
      </c>
      <c r="Q26" s="1016">
        <v>0</v>
      </c>
      <c r="R26" s="1016">
        <v>0</v>
      </c>
      <c r="S26" s="1016">
        <v>0</v>
      </c>
      <c r="T26" s="1016">
        <v>0</v>
      </c>
      <c r="U26" s="1016">
        <f t="shared" si="0"/>
        <v>53</v>
      </c>
      <c r="V26" s="1016">
        <f t="shared" si="0"/>
        <v>92</v>
      </c>
      <c r="W26" s="1016">
        <f t="shared" si="1"/>
        <v>145</v>
      </c>
      <c r="X26" s="473" t="s">
        <v>225</v>
      </c>
      <c r="Y26" s="473"/>
      <c r="AA26" s="358"/>
      <c r="AB26" s="358"/>
      <c r="AC26" s="358"/>
      <c r="AD26" s="358"/>
      <c r="AE26" s="358"/>
      <c r="AF26" s="358"/>
      <c r="AG26" s="358"/>
      <c r="AH26" s="358"/>
      <c r="AI26" s="358"/>
      <c r="AJ26" s="358"/>
      <c r="AK26" s="358"/>
      <c r="AL26" s="358"/>
      <c r="AM26" s="358"/>
      <c r="AN26" s="358"/>
      <c r="AO26" s="358"/>
      <c r="AP26" s="358"/>
      <c r="AQ26" s="358"/>
      <c r="AR26" s="358"/>
      <c r="AS26" s="358"/>
      <c r="AT26" s="358"/>
      <c r="AU26" s="230"/>
      <c r="AV26" s="230"/>
    </row>
    <row r="27" spans="1:48" ht="15.95" customHeight="1" thickBot="1">
      <c r="A27" s="631" t="s">
        <v>773</v>
      </c>
      <c r="B27" s="631"/>
      <c r="C27" s="255">
        <v>0</v>
      </c>
      <c r="D27" s="255">
        <v>0</v>
      </c>
      <c r="E27" s="255">
        <v>0</v>
      </c>
      <c r="F27" s="255">
        <v>0</v>
      </c>
      <c r="G27" s="255">
        <v>0</v>
      </c>
      <c r="H27" s="255">
        <v>0</v>
      </c>
      <c r="I27" s="255">
        <v>0</v>
      </c>
      <c r="J27" s="255">
        <v>0</v>
      </c>
      <c r="K27" s="255">
        <v>11</v>
      </c>
      <c r="L27" s="255">
        <v>22</v>
      </c>
      <c r="M27" s="255">
        <v>51</v>
      </c>
      <c r="N27" s="255">
        <v>64</v>
      </c>
      <c r="O27" s="255">
        <v>0</v>
      </c>
      <c r="P27" s="255">
        <v>0</v>
      </c>
      <c r="Q27" s="255">
        <v>1</v>
      </c>
      <c r="R27" s="255">
        <v>0</v>
      </c>
      <c r="S27" s="255">
        <v>0</v>
      </c>
      <c r="T27" s="255">
        <v>0</v>
      </c>
      <c r="U27" s="1016">
        <f t="shared" si="0"/>
        <v>63</v>
      </c>
      <c r="V27" s="1016">
        <f t="shared" si="0"/>
        <v>86</v>
      </c>
      <c r="W27" s="1016">
        <f t="shared" si="1"/>
        <v>149</v>
      </c>
      <c r="X27" s="536" t="s">
        <v>226</v>
      </c>
      <c r="Y27" s="536"/>
      <c r="AA27" s="358"/>
      <c r="AB27" s="358"/>
      <c r="AC27" s="358"/>
      <c r="AD27" s="358"/>
      <c r="AE27" s="358"/>
      <c r="AF27" s="358"/>
      <c r="AG27" s="358"/>
      <c r="AH27" s="358"/>
      <c r="AI27" s="358"/>
      <c r="AJ27" s="358"/>
      <c r="AK27" s="358"/>
      <c r="AL27" s="358"/>
      <c r="AM27" s="358"/>
      <c r="AN27" s="358"/>
      <c r="AO27" s="358"/>
      <c r="AP27" s="358"/>
      <c r="AQ27" s="358"/>
      <c r="AR27" s="358"/>
      <c r="AS27" s="358"/>
      <c r="AT27" s="358"/>
      <c r="AU27" s="230"/>
      <c r="AV27" s="230"/>
    </row>
    <row r="28" spans="1:48" ht="15.95" customHeight="1" thickBot="1">
      <c r="A28" s="633" t="s">
        <v>889</v>
      </c>
      <c r="B28" s="633"/>
      <c r="C28" s="914">
        <f>SUM(C8:C27)</f>
        <v>11</v>
      </c>
      <c r="D28" s="914">
        <f t="shared" ref="D28:W28" si="2">SUM(D8:D27)</f>
        <v>7</v>
      </c>
      <c r="E28" s="914">
        <f t="shared" si="2"/>
        <v>34</v>
      </c>
      <c r="F28" s="914">
        <f t="shared" si="2"/>
        <v>63</v>
      </c>
      <c r="G28" s="914">
        <f t="shared" si="2"/>
        <v>17</v>
      </c>
      <c r="H28" s="914">
        <f t="shared" si="2"/>
        <v>91</v>
      </c>
      <c r="I28" s="914">
        <f t="shared" si="2"/>
        <v>221</v>
      </c>
      <c r="J28" s="914">
        <f t="shared" si="2"/>
        <v>1106</v>
      </c>
      <c r="K28" s="914">
        <f t="shared" si="2"/>
        <v>111</v>
      </c>
      <c r="L28" s="914">
        <f t="shared" si="2"/>
        <v>339</v>
      </c>
      <c r="M28" s="914">
        <f t="shared" si="2"/>
        <v>52</v>
      </c>
      <c r="N28" s="914">
        <f t="shared" si="2"/>
        <v>67</v>
      </c>
      <c r="O28" s="914">
        <f t="shared" si="2"/>
        <v>32</v>
      </c>
      <c r="P28" s="914">
        <f t="shared" si="2"/>
        <v>33</v>
      </c>
      <c r="Q28" s="914">
        <f t="shared" si="2"/>
        <v>6</v>
      </c>
      <c r="R28" s="914">
        <f t="shared" si="2"/>
        <v>8</v>
      </c>
      <c r="S28" s="914">
        <f t="shared" si="2"/>
        <v>0</v>
      </c>
      <c r="T28" s="914">
        <f t="shared" si="2"/>
        <v>3</v>
      </c>
      <c r="U28" s="914">
        <f t="shared" si="2"/>
        <v>484</v>
      </c>
      <c r="V28" s="914">
        <f t="shared" si="2"/>
        <v>1717</v>
      </c>
      <c r="W28" s="914">
        <f t="shared" si="2"/>
        <v>2201</v>
      </c>
      <c r="X28" s="434" t="s">
        <v>201</v>
      </c>
      <c r="Y28" s="434"/>
      <c r="AA28" s="358"/>
      <c r="AB28" s="358"/>
      <c r="AC28" s="358"/>
      <c r="AD28" s="358"/>
      <c r="AE28" s="358"/>
      <c r="AF28" s="358"/>
      <c r="AG28" s="358"/>
      <c r="AH28" s="358"/>
      <c r="AI28" s="358"/>
      <c r="AJ28" s="358"/>
      <c r="AK28" s="358"/>
      <c r="AL28" s="358"/>
      <c r="AM28" s="358"/>
      <c r="AN28" s="358"/>
      <c r="AO28" s="358"/>
      <c r="AP28" s="358"/>
      <c r="AQ28" s="358"/>
      <c r="AR28" s="358"/>
      <c r="AS28" s="358"/>
      <c r="AT28" s="358"/>
      <c r="AU28" s="230"/>
      <c r="AV28" s="230"/>
    </row>
    <row r="29" spans="1:48" ht="18" customHeight="1" thickTop="1">
      <c r="V29" s="230"/>
      <c r="W29" s="743"/>
      <c r="X29" s="743"/>
      <c r="Y29" s="743"/>
      <c r="AA29" s="358"/>
      <c r="AB29" s="358"/>
      <c r="AC29" s="358"/>
      <c r="AD29" s="358"/>
      <c r="AE29" s="358"/>
      <c r="AF29" s="358"/>
      <c r="AG29" s="358"/>
      <c r="AH29" s="358"/>
      <c r="AI29" s="358"/>
      <c r="AJ29" s="358"/>
      <c r="AK29" s="358"/>
      <c r="AL29" s="358"/>
      <c r="AM29" s="358"/>
      <c r="AN29" s="358"/>
      <c r="AO29" s="358"/>
      <c r="AP29" s="358"/>
      <c r="AQ29" s="358"/>
      <c r="AR29" s="358"/>
      <c r="AS29" s="358"/>
      <c r="AT29" s="358"/>
      <c r="AU29" s="230"/>
      <c r="AV29" s="230"/>
    </row>
    <row r="30" spans="1:48" ht="18" customHeight="1">
      <c r="M30" s="358"/>
      <c r="V30" s="230"/>
      <c r="W30" s="230"/>
      <c r="X30" s="230"/>
      <c r="Y30" s="230"/>
      <c r="AA30" s="358"/>
      <c r="AB30" s="358"/>
      <c r="AC30" s="358"/>
      <c r="AD30" s="358"/>
      <c r="AE30" s="358"/>
      <c r="AF30" s="358"/>
      <c r="AG30" s="358"/>
      <c r="AH30" s="358"/>
      <c r="AI30" s="358"/>
      <c r="AJ30" s="358"/>
      <c r="AK30" s="358"/>
      <c r="AL30" s="358"/>
      <c r="AM30" s="358"/>
      <c r="AN30" s="358"/>
      <c r="AO30" s="358"/>
      <c r="AP30" s="358"/>
      <c r="AQ30" s="358"/>
      <c r="AR30" s="358"/>
      <c r="AS30" s="358"/>
      <c r="AT30" s="358"/>
      <c r="AU30" s="230"/>
      <c r="AV30" s="230"/>
    </row>
    <row r="31" spans="1:48">
      <c r="AA31" s="230"/>
      <c r="AB31" s="230"/>
      <c r="AC31" s="230"/>
      <c r="AD31" s="230"/>
      <c r="AE31" s="230"/>
      <c r="AF31" s="230"/>
      <c r="AG31" s="230"/>
      <c r="AH31" s="230"/>
      <c r="AI31" s="230"/>
      <c r="AJ31" s="230"/>
      <c r="AK31" s="230"/>
      <c r="AL31" s="230"/>
      <c r="AM31" s="230"/>
      <c r="AN31" s="230"/>
      <c r="AO31" s="230"/>
      <c r="AP31" s="230"/>
      <c r="AQ31" s="230"/>
    </row>
    <row r="32" spans="1:48">
      <c r="A32" s="230"/>
      <c r="B32" s="230"/>
    </row>
  </sheetData>
  <mergeCells count="58">
    <mergeCell ref="A28:B28"/>
    <mergeCell ref="X28:Y28"/>
    <mergeCell ref="A25:B25"/>
    <mergeCell ref="X25:Y25"/>
    <mergeCell ref="A26:B26"/>
    <mergeCell ref="X26:Y26"/>
    <mergeCell ref="A27:B27"/>
    <mergeCell ref="X27:Y27"/>
    <mergeCell ref="A22:B22"/>
    <mergeCell ref="X22:Y22"/>
    <mergeCell ref="A23:B23"/>
    <mergeCell ref="X23:Y23"/>
    <mergeCell ref="A24:B24"/>
    <mergeCell ref="X24:Y24"/>
    <mergeCell ref="A19:B19"/>
    <mergeCell ref="X19:Y19"/>
    <mergeCell ref="A20:B20"/>
    <mergeCell ref="X20:Y20"/>
    <mergeCell ref="A21:B21"/>
    <mergeCell ref="X21:Y21"/>
    <mergeCell ref="A11:B11"/>
    <mergeCell ref="X11:Y11"/>
    <mergeCell ref="A12:A17"/>
    <mergeCell ref="Y12:Y17"/>
    <mergeCell ref="A18:B18"/>
    <mergeCell ref="X18:Y18"/>
    <mergeCell ref="A8:B8"/>
    <mergeCell ref="X8:Y8"/>
    <mergeCell ref="A9:B9"/>
    <mergeCell ref="X9:Y9"/>
    <mergeCell ref="A10:B10"/>
    <mergeCell ref="X10:Y10"/>
    <mergeCell ref="C5:D5"/>
    <mergeCell ref="E5:F5"/>
    <mergeCell ref="G5:H5"/>
    <mergeCell ref="I5:J5"/>
    <mergeCell ref="K5:L5"/>
    <mergeCell ref="M5:N5"/>
    <mergeCell ref="M4:N4"/>
    <mergeCell ref="O4:P4"/>
    <mergeCell ref="Q4:R4"/>
    <mergeCell ref="S4:T4"/>
    <mergeCell ref="U4:W4"/>
    <mergeCell ref="X4:Y7"/>
    <mergeCell ref="O5:P5"/>
    <mergeCell ref="Q5:R5"/>
    <mergeCell ref="S5:T5"/>
    <mergeCell ref="U5:W5"/>
    <mergeCell ref="A1:Y1"/>
    <mergeCell ref="A2:Y2"/>
    <mergeCell ref="A3:C3"/>
    <mergeCell ref="X3:Y3"/>
    <mergeCell ref="A4:B7"/>
    <mergeCell ref="C4:D4"/>
    <mergeCell ref="E4:F4"/>
    <mergeCell ref="G4:H4"/>
    <mergeCell ref="I4:J4"/>
    <mergeCell ref="K4:L4"/>
  </mergeCells>
  <printOptions horizontalCentered="1"/>
  <pageMargins left="1" right="1" top="1.5" bottom="1" header="1.5" footer="1"/>
  <pageSetup paperSize="9" scale="69" firstPageNumber="117" orientation="landscape" useFirstPageNumber="1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31"/>
  <sheetViews>
    <sheetView rightToLeft="1" view="pageBreakPreview" zoomScale="75" zoomScaleNormal="75" workbookViewId="0">
      <selection activeCell="C17" sqref="C17"/>
    </sheetView>
  </sheetViews>
  <sheetFormatPr defaultRowHeight="12.75"/>
  <cols>
    <col min="1" max="1" width="6.85546875" style="193" customWidth="1"/>
    <col min="2" max="2" width="10.140625" style="193" customWidth="1"/>
    <col min="3" max="20" width="6.42578125" style="193" customWidth="1"/>
    <col min="21" max="21" width="19" style="193" customWidth="1"/>
    <col min="22" max="22" width="9.7109375" style="193" customWidth="1"/>
    <col min="23" max="16384" width="9.140625" style="193"/>
  </cols>
  <sheetData>
    <row r="1" spans="1:39" ht="27" customHeight="1">
      <c r="A1" s="581" t="s">
        <v>964</v>
      </c>
      <c r="B1" s="581"/>
      <c r="C1" s="581"/>
      <c r="D1" s="581"/>
      <c r="E1" s="581"/>
      <c r="F1" s="581"/>
      <c r="G1" s="581"/>
      <c r="H1" s="581"/>
      <c r="I1" s="581"/>
      <c r="J1" s="581"/>
      <c r="K1" s="581"/>
      <c r="L1" s="581"/>
      <c r="M1" s="581"/>
      <c r="N1" s="581"/>
      <c r="O1" s="581"/>
      <c r="P1" s="581"/>
      <c r="Q1" s="581"/>
      <c r="R1" s="581"/>
      <c r="S1" s="581"/>
      <c r="T1" s="581"/>
      <c r="U1" s="581"/>
      <c r="V1" s="581"/>
      <c r="W1" s="701"/>
      <c r="X1" s="701"/>
      <c r="Y1" s="701"/>
      <c r="Z1" s="701"/>
      <c r="AA1" s="701"/>
      <c r="AB1" s="701"/>
      <c r="AC1" s="701"/>
      <c r="AD1" s="701"/>
      <c r="AE1" s="701"/>
      <c r="AF1" s="701"/>
      <c r="AG1" s="230"/>
      <c r="AH1" s="230"/>
      <c r="AI1" s="230"/>
      <c r="AJ1" s="230"/>
      <c r="AK1" s="230"/>
      <c r="AL1" s="230"/>
      <c r="AM1" s="230"/>
    </row>
    <row r="2" spans="1:39" ht="39" customHeight="1">
      <c r="A2" s="581" t="s">
        <v>965</v>
      </c>
      <c r="B2" s="581"/>
      <c r="C2" s="581"/>
      <c r="D2" s="581"/>
      <c r="E2" s="581"/>
      <c r="F2" s="581"/>
      <c r="G2" s="581"/>
      <c r="H2" s="581"/>
      <c r="I2" s="581"/>
      <c r="J2" s="581"/>
      <c r="K2" s="581"/>
      <c r="L2" s="581"/>
      <c r="M2" s="581"/>
      <c r="N2" s="581"/>
      <c r="O2" s="581"/>
      <c r="P2" s="581"/>
      <c r="Q2" s="581"/>
      <c r="R2" s="581"/>
      <c r="S2" s="581"/>
      <c r="T2" s="581"/>
      <c r="U2" s="581"/>
      <c r="V2" s="581"/>
      <c r="W2" s="701"/>
      <c r="X2" s="701"/>
      <c r="Y2" s="701"/>
      <c r="Z2" s="701"/>
      <c r="AA2" s="701"/>
      <c r="AB2" s="701"/>
      <c r="AC2" s="701"/>
      <c r="AD2" s="701"/>
      <c r="AE2" s="701"/>
      <c r="AF2" s="701"/>
      <c r="AG2" s="230"/>
      <c r="AH2" s="230"/>
      <c r="AI2" s="230"/>
      <c r="AJ2" s="230"/>
      <c r="AK2" s="230"/>
      <c r="AL2" s="230"/>
      <c r="AM2" s="230"/>
    </row>
    <row r="3" spans="1:39" ht="21.75" customHeight="1" thickBot="1">
      <c r="A3" s="637" t="s">
        <v>966</v>
      </c>
      <c r="B3" s="637"/>
      <c r="C3" s="637"/>
      <c r="D3" s="646"/>
      <c r="E3" s="646"/>
      <c r="F3" s="646"/>
      <c r="G3" s="646"/>
      <c r="H3" s="646"/>
      <c r="I3" s="646"/>
      <c r="J3" s="646"/>
      <c r="K3" s="646"/>
      <c r="L3" s="646"/>
      <c r="M3" s="646"/>
      <c r="N3" s="646"/>
      <c r="O3" s="646"/>
      <c r="P3" s="646"/>
      <c r="Q3" s="646"/>
      <c r="R3" s="646"/>
      <c r="S3" s="646"/>
      <c r="T3" s="646"/>
      <c r="U3" s="638" t="s">
        <v>967</v>
      </c>
      <c r="V3" s="638"/>
      <c r="W3" s="701"/>
      <c r="X3" s="701"/>
      <c r="Y3" s="701"/>
      <c r="Z3" s="701"/>
      <c r="AA3" s="701"/>
      <c r="AB3" s="701"/>
      <c r="AC3" s="701"/>
      <c r="AD3" s="701"/>
      <c r="AE3" s="701"/>
      <c r="AF3" s="701"/>
      <c r="AG3" s="230"/>
      <c r="AH3" s="230"/>
      <c r="AI3" s="230"/>
      <c r="AJ3" s="230"/>
      <c r="AK3" s="230"/>
      <c r="AL3" s="230"/>
      <c r="AM3" s="230"/>
    </row>
    <row r="4" spans="1:39" ht="20.100000000000001" customHeight="1" thickTop="1">
      <c r="A4" s="389" t="s">
        <v>84</v>
      </c>
      <c r="B4" s="389"/>
      <c r="C4" s="389" t="s">
        <v>37</v>
      </c>
      <c r="D4" s="389"/>
      <c r="E4" s="389"/>
      <c r="F4" s="389" t="s">
        <v>38</v>
      </c>
      <c r="G4" s="389"/>
      <c r="H4" s="389"/>
      <c r="I4" s="389" t="s">
        <v>39</v>
      </c>
      <c r="J4" s="389"/>
      <c r="K4" s="389"/>
      <c r="L4" s="389" t="s">
        <v>40</v>
      </c>
      <c r="M4" s="389"/>
      <c r="N4" s="389"/>
      <c r="O4" s="389" t="s">
        <v>92</v>
      </c>
      <c r="P4" s="389"/>
      <c r="Q4" s="389"/>
      <c r="R4" s="389" t="s">
        <v>31</v>
      </c>
      <c r="S4" s="389"/>
      <c r="T4" s="389"/>
      <c r="U4" s="389" t="s">
        <v>206</v>
      </c>
      <c r="V4" s="389"/>
      <c r="W4" s="358"/>
      <c r="X4" s="358"/>
      <c r="Y4" s="358"/>
      <c r="Z4" s="358"/>
      <c r="AA4" s="358"/>
      <c r="AB4" s="358"/>
      <c r="AC4" s="358"/>
      <c r="AD4" s="358"/>
      <c r="AE4" s="358"/>
      <c r="AF4" s="358"/>
      <c r="AG4" s="230"/>
      <c r="AH4" s="230"/>
      <c r="AI4" s="230"/>
      <c r="AJ4" s="230"/>
      <c r="AK4" s="230"/>
      <c r="AL4" s="230"/>
      <c r="AM4" s="230"/>
    </row>
    <row r="5" spans="1:39" ht="24" customHeight="1">
      <c r="A5" s="390"/>
      <c r="B5" s="390"/>
      <c r="C5" s="390" t="s">
        <v>249</v>
      </c>
      <c r="D5" s="390"/>
      <c r="E5" s="390"/>
      <c r="F5" s="390" t="s">
        <v>250</v>
      </c>
      <c r="G5" s="390"/>
      <c r="H5" s="390"/>
      <c r="I5" s="390" t="s">
        <v>251</v>
      </c>
      <c r="J5" s="390"/>
      <c r="K5" s="390"/>
      <c r="L5" s="390" t="s">
        <v>252</v>
      </c>
      <c r="M5" s="390"/>
      <c r="N5" s="390"/>
      <c r="O5" s="390" t="s">
        <v>253</v>
      </c>
      <c r="P5" s="390"/>
      <c r="Q5" s="390"/>
      <c r="R5" s="390" t="s">
        <v>201</v>
      </c>
      <c r="S5" s="390"/>
      <c r="T5" s="390"/>
      <c r="U5" s="390"/>
      <c r="V5" s="390"/>
      <c r="W5" s="358"/>
      <c r="X5" s="358"/>
      <c r="Y5" s="358"/>
      <c r="Z5" s="358"/>
      <c r="AA5" s="358"/>
      <c r="AB5" s="358"/>
      <c r="AC5" s="358"/>
      <c r="AD5" s="358"/>
      <c r="AE5" s="358"/>
      <c r="AF5" s="358"/>
      <c r="AG5" s="230"/>
      <c r="AH5" s="230"/>
      <c r="AI5" s="230"/>
      <c r="AJ5" s="230"/>
      <c r="AK5" s="230"/>
      <c r="AL5" s="230"/>
      <c r="AM5" s="230"/>
    </row>
    <row r="6" spans="1:39" ht="20.100000000000001" customHeight="1">
      <c r="A6" s="390"/>
      <c r="B6" s="390"/>
      <c r="C6" s="357" t="s">
        <v>5</v>
      </c>
      <c r="D6" s="357" t="s">
        <v>6</v>
      </c>
      <c r="E6" s="357" t="s">
        <v>4</v>
      </c>
      <c r="F6" s="357" t="s">
        <v>5</v>
      </c>
      <c r="G6" s="357" t="s">
        <v>6</v>
      </c>
      <c r="H6" s="357" t="s">
        <v>4</v>
      </c>
      <c r="I6" s="357" t="s">
        <v>5</v>
      </c>
      <c r="J6" s="357" t="s">
        <v>6</v>
      </c>
      <c r="K6" s="357" t="s">
        <v>4</v>
      </c>
      <c r="L6" s="357" t="s">
        <v>5</v>
      </c>
      <c r="M6" s="357" t="s">
        <v>6</v>
      </c>
      <c r="N6" s="357" t="s">
        <v>4</v>
      </c>
      <c r="O6" s="357" t="s">
        <v>5</v>
      </c>
      <c r="P6" s="357" t="s">
        <v>6</v>
      </c>
      <c r="Q6" s="357" t="s">
        <v>4</v>
      </c>
      <c r="R6" s="357" t="s">
        <v>5</v>
      </c>
      <c r="S6" s="357" t="s">
        <v>6</v>
      </c>
      <c r="T6" s="357" t="s">
        <v>4</v>
      </c>
      <c r="U6" s="390"/>
      <c r="V6" s="390"/>
      <c r="W6" s="647"/>
      <c r="X6" s="647"/>
      <c r="Y6" s="647"/>
      <c r="Z6" s="647"/>
      <c r="AA6" s="647"/>
      <c r="AB6" s="647"/>
      <c r="AC6" s="647"/>
      <c r="AD6" s="647"/>
      <c r="AE6" s="647"/>
      <c r="AF6" s="647"/>
      <c r="AG6" s="230"/>
      <c r="AH6" s="230"/>
      <c r="AI6" s="230"/>
      <c r="AJ6" s="230"/>
      <c r="AK6" s="230"/>
      <c r="AL6" s="230"/>
      <c r="AM6" s="230"/>
    </row>
    <row r="7" spans="1:39" s="590" customFormat="1" ht="50.25" customHeight="1" thickBot="1">
      <c r="A7" s="391"/>
      <c r="B7" s="391"/>
      <c r="C7" s="817" t="s">
        <v>198</v>
      </c>
      <c r="D7" s="817" t="s">
        <v>233</v>
      </c>
      <c r="E7" s="618" t="s">
        <v>201</v>
      </c>
      <c r="F7" s="817" t="s">
        <v>198</v>
      </c>
      <c r="G7" s="817" t="s">
        <v>233</v>
      </c>
      <c r="H7" s="618" t="s">
        <v>201</v>
      </c>
      <c r="I7" s="817" t="s">
        <v>198</v>
      </c>
      <c r="J7" s="817" t="s">
        <v>233</v>
      </c>
      <c r="K7" s="618" t="s">
        <v>201</v>
      </c>
      <c r="L7" s="817" t="s">
        <v>198</v>
      </c>
      <c r="M7" s="817" t="s">
        <v>233</v>
      </c>
      <c r="N7" s="618" t="s">
        <v>201</v>
      </c>
      <c r="O7" s="817" t="s">
        <v>198</v>
      </c>
      <c r="P7" s="817" t="s">
        <v>233</v>
      </c>
      <c r="Q7" s="618" t="s">
        <v>201</v>
      </c>
      <c r="R7" s="817" t="s">
        <v>198</v>
      </c>
      <c r="S7" s="817" t="s">
        <v>233</v>
      </c>
      <c r="T7" s="618" t="s">
        <v>201</v>
      </c>
      <c r="U7" s="391"/>
      <c r="V7" s="391"/>
      <c r="W7" s="818"/>
      <c r="X7" s="818"/>
      <c r="Y7" s="818"/>
      <c r="Z7" s="818"/>
      <c r="AA7" s="818"/>
      <c r="AB7" s="818"/>
      <c r="AC7" s="818"/>
      <c r="AD7" s="818"/>
      <c r="AE7" s="818"/>
      <c r="AF7" s="818"/>
      <c r="AG7" s="642"/>
      <c r="AH7" s="642"/>
      <c r="AI7" s="642"/>
      <c r="AJ7" s="642"/>
      <c r="AK7" s="642"/>
      <c r="AL7" s="642"/>
      <c r="AM7" s="642"/>
    </row>
    <row r="8" spans="1:39" ht="15.95" customHeight="1">
      <c r="A8" s="624" t="s">
        <v>382</v>
      </c>
      <c r="B8" s="624"/>
      <c r="C8" s="191">
        <v>1</v>
      </c>
      <c r="D8" s="191">
        <v>4</v>
      </c>
      <c r="E8" s="191">
        <v>5</v>
      </c>
      <c r="F8" s="191">
        <v>1</v>
      </c>
      <c r="G8" s="191">
        <v>6</v>
      </c>
      <c r="H8" s="191">
        <v>7</v>
      </c>
      <c r="I8" s="191">
        <v>16</v>
      </c>
      <c r="J8" s="191">
        <v>25</v>
      </c>
      <c r="K8" s="191">
        <v>41</v>
      </c>
      <c r="L8" s="191">
        <v>1</v>
      </c>
      <c r="M8" s="191">
        <v>4</v>
      </c>
      <c r="N8" s="191">
        <v>5</v>
      </c>
      <c r="O8" s="191">
        <v>0</v>
      </c>
      <c r="P8" s="191">
        <v>2</v>
      </c>
      <c r="Q8" s="191">
        <f>SUM(O8:P8)</f>
        <v>2</v>
      </c>
      <c r="R8" s="191">
        <f>SUM(O8,L8,I8,F8,C8)</f>
        <v>19</v>
      </c>
      <c r="S8" s="191">
        <f>SUM(P8,M8,J8,G8,D8)</f>
        <v>41</v>
      </c>
      <c r="T8" s="191">
        <f>SUM(R8:S8)</f>
        <v>60</v>
      </c>
      <c r="U8" s="473" t="s">
        <v>380</v>
      </c>
      <c r="V8" s="473"/>
      <c r="W8" s="358"/>
      <c r="X8" s="358"/>
      <c r="Y8" s="358"/>
      <c r="Z8" s="358"/>
      <c r="AA8" s="358"/>
      <c r="AB8" s="358"/>
      <c r="AC8" s="358"/>
      <c r="AD8" s="358"/>
      <c r="AE8" s="358"/>
      <c r="AF8" s="358"/>
      <c r="AG8" s="230"/>
      <c r="AH8" s="230"/>
      <c r="AI8" s="230"/>
      <c r="AJ8" s="230"/>
      <c r="AK8" s="230"/>
      <c r="AL8" s="230"/>
      <c r="AM8" s="230"/>
    </row>
    <row r="9" spans="1:39" ht="15.95" customHeight="1">
      <c r="A9" s="631" t="s">
        <v>387</v>
      </c>
      <c r="B9" s="631"/>
      <c r="C9" s="689">
        <v>1</v>
      </c>
      <c r="D9" s="689">
        <v>8</v>
      </c>
      <c r="E9" s="191">
        <v>9</v>
      </c>
      <c r="F9" s="689">
        <v>1</v>
      </c>
      <c r="G9" s="689">
        <v>2</v>
      </c>
      <c r="H9" s="191">
        <v>3</v>
      </c>
      <c r="I9" s="689">
        <v>28</v>
      </c>
      <c r="J9" s="689">
        <v>33</v>
      </c>
      <c r="K9" s="191">
        <v>61</v>
      </c>
      <c r="L9" s="689">
        <v>18</v>
      </c>
      <c r="M9" s="689">
        <v>7</v>
      </c>
      <c r="N9" s="191">
        <v>25</v>
      </c>
      <c r="O9" s="689">
        <v>0</v>
      </c>
      <c r="P9" s="689">
        <v>0</v>
      </c>
      <c r="Q9" s="191">
        <f>SUM(O9:P9)</f>
        <v>0</v>
      </c>
      <c r="R9" s="191">
        <f>SUM(O9,L9,I9,F9,C9)</f>
        <v>48</v>
      </c>
      <c r="S9" s="191">
        <f>SUM(P9,M9,J9,G9,D9)</f>
        <v>50</v>
      </c>
      <c r="T9" s="191">
        <f t="shared" ref="T9:T27" si="0">SUM(R9:S9)</f>
        <v>98</v>
      </c>
      <c r="U9" s="536" t="s">
        <v>207</v>
      </c>
      <c r="V9" s="536"/>
      <c r="W9" s="358"/>
      <c r="X9" s="358"/>
      <c r="Y9" s="358"/>
      <c r="Z9" s="358"/>
      <c r="AA9" s="358"/>
      <c r="AB9" s="358"/>
      <c r="AC9" s="358"/>
      <c r="AD9" s="358"/>
      <c r="AE9" s="358"/>
      <c r="AF9" s="358"/>
      <c r="AG9" s="230"/>
      <c r="AH9" s="230"/>
      <c r="AI9" s="230"/>
      <c r="AJ9" s="230"/>
      <c r="AK9" s="230"/>
      <c r="AL9" s="230"/>
      <c r="AM9" s="230"/>
    </row>
    <row r="10" spans="1:39" ht="15.95" customHeight="1">
      <c r="A10" s="624" t="s">
        <v>882</v>
      </c>
      <c r="B10" s="624"/>
      <c r="C10" s="191">
        <v>1</v>
      </c>
      <c r="D10" s="191">
        <v>3</v>
      </c>
      <c r="E10" s="191">
        <v>4</v>
      </c>
      <c r="F10" s="191">
        <v>3</v>
      </c>
      <c r="G10" s="191">
        <v>5</v>
      </c>
      <c r="H10" s="191">
        <v>8</v>
      </c>
      <c r="I10" s="191">
        <v>10</v>
      </c>
      <c r="J10" s="191">
        <v>51</v>
      </c>
      <c r="K10" s="191">
        <v>61</v>
      </c>
      <c r="L10" s="191">
        <v>0</v>
      </c>
      <c r="M10" s="191">
        <v>8</v>
      </c>
      <c r="N10" s="191">
        <v>8</v>
      </c>
      <c r="O10" s="191">
        <v>0</v>
      </c>
      <c r="P10" s="191">
        <v>0</v>
      </c>
      <c r="Q10" s="191">
        <f t="shared" ref="Q10:Q27" si="1">SUM(O10:P10)</f>
        <v>0</v>
      </c>
      <c r="R10" s="191">
        <f t="shared" ref="R10:S27" si="2">SUM(O10,L10,I10,F10,C10)</f>
        <v>14</v>
      </c>
      <c r="S10" s="191">
        <f t="shared" si="2"/>
        <v>67</v>
      </c>
      <c r="T10" s="191">
        <f t="shared" si="0"/>
        <v>81</v>
      </c>
      <c r="U10" s="473" t="s">
        <v>208</v>
      </c>
      <c r="V10" s="473"/>
      <c r="W10" s="358"/>
      <c r="X10" s="358"/>
      <c r="Y10" s="358"/>
      <c r="Z10" s="358"/>
      <c r="AA10" s="358"/>
      <c r="AB10" s="358"/>
      <c r="AC10" s="358"/>
      <c r="AD10" s="358"/>
      <c r="AE10" s="358"/>
      <c r="AF10" s="358"/>
      <c r="AG10" s="230"/>
      <c r="AH10" s="230"/>
      <c r="AI10" s="230"/>
      <c r="AJ10" s="230"/>
      <c r="AK10" s="230"/>
      <c r="AL10" s="230"/>
      <c r="AM10" s="230"/>
    </row>
    <row r="11" spans="1:39" ht="15.95" customHeight="1">
      <c r="A11" s="624" t="s">
        <v>883</v>
      </c>
      <c r="B11" s="624"/>
      <c r="C11" s="191">
        <v>1</v>
      </c>
      <c r="D11" s="191">
        <v>1</v>
      </c>
      <c r="E11" s="191">
        <v>2</v>
      </c>
      <c r="F11" s="191">
        <v>2</v>
      </c>
      <c r="G11" s="191">
        <v>2</v>
      </c>
      <c r="H11" s="191">
        <v>4</v>
      </c>
      <c r="I11" s="191">
        <v>9</v>
      </c>
      <c r="J11" s="191">
        <v>43</v>
      </c>
      <c r="K11" s="191">
        <v>52</v>
      </c>
      <c r="L11" s="191">
        <v>0</v>
      </c>
      <c r="M11" s="191">
        <v>7</v>
      </c>
      <c r="N11" s="191">
        <v>7</v>
      </c>
      <c r="O11" s="191">
        <v>0</v>
      </c>
      <c r="P11" s="191">
        <v>1</v>
      </c>
      <c r="Q11" s="191">
        <f t="shared" si="1"/>
        <v>1</v>
      </c>
      <c r="R11" s="191">
        <f t="shared" si="2"/>
        <v>12</v>
      </c>
      <c r="S11" s="191">
        <f t="shared" si="2"/>
        <v>54</v>
      </c>
      <c r="T11" s="191">
        <f t="shared" si="0"/>
        <v>66</v>
      </c>
      <c r="U11" s="473" t="s">
        <v>209</v>
      </c>
      <c r="V11" s="473"/>
      <c r="W11" s="358"/>
      <c r="X11" s="358"/>
      <c r="Y11" s="358"/>
      <c r="Z11" s="358"/>
      <c r="AA11" s="358"/>
      <c r="AB11" s="358"/>
      <c r="AC11" s="358"/>
      <c r="AD11" s="358"/>
      <c r="AE11" s="358"/>
      <c r="AF11" s="358"/>
      <c r="AG11" s="230"/>
      <c r="AH11" s="230"/>
      <c r="AI11" s="230"/>
      <c r="AJ11" s="230"/>
      <c r="AK11" s="230"/>
      <c r="AL11" s="230"/>
      <c r="AM11" s="230"/>
    </row>
    <row r="12" spans="1:39" ht="15.95" customHeight="1">
      <c r="A12" s="627" t="s">
        <v>8</v>
      </c>
      <c r="B12" s="191" t="s">
        <v>69</v>
      </c>
      <c r="C12" s="191">
        <v>2</v>
      </c>
      <c r="D12" s="191">
        <v>5</v>
      </c>
      <c r="E12" s="191">
        <v>7</v>
      </c>
      <c r="F12" s="191">
        <v>3</v>
      </c>
      <c r="G12" s="191">
        <v>10</v>
      </c>
      <c r="H12" s="191">
        <v>16</v>
      </c>
      <c r="I12" s="191">
        <v>21</v>
      </c>
      <c r="J12" s="191">
        <v>149</v>
      </c>
      <c r="K12" s="191">
        <v>170</v>
      </c>
      <c r="L12" s="191">
        <v>2</v>
      </c>
      <c r="M12" s="191">
        <v>21</v>
      </c>
      <c r="N12" s="191">
        <v>23</v>
      </c>
      <c r="O12" s="191">
        <v>0</v>
      </c>
      <c r="P12" s="191">
        <v>0</v>
      </c>
      <c r="Q12" s="191">
        <f t="shared" si="1"/>
        <v>0</v>
      </c>
      <c r="R12" s="191">
        <f t="shared" si="2"/>
        <v>28</v>
      </c>
      <c r="S12" s="191">
        <f t="shared" si="2"/>
        <v>185</v>
      </c>
      <c r="T12" s="191">
        <f t="shared" si="0"/>
        <v>213</v>
      </c>
      <c r="U12" s="365" t="s">
        <v>210</v>
      </c>
      <c r="V12" s="533" t="s">
        <v>211</v>
      </c>
      <c r="W12" s="358"/>
      <c r="X12" s="358"/>
      <c r="Y12" s="358"/>
      <c r="Z12" s="358"/>
      <c r="AA12" s="358"/>
      <c r="AB12" s="358"/>
      <c r="AC12" s="358"/>
      <c r="AD12" s="358"/>
      <c r="AE12" s="358"/>
      <c r="AF12" s="358"/>
      <c r="AG12" s="230"/>
      <c r="AH12" s="230"/>
      <c r="AI12" s="230"/>
      <c r="AJ12" s="230"/>
      <c r="AK12" s="230"/>
      <c r="AL12" s="230"/>
      <c r="AM12" s="230"/>
    </row>
    <row r="13" spans="1:39" ht="15.95" customHeight="1">
      <c r="A13" s="628"/>
      <c r="B13" s="191" t="s">
        <v>73</v>
      </c>
      <c r="C13" s="191">
        <v>1</v>
      </c>
      <c r="D13" s="191">
        <v>9</v>
      </c>
      <c r="E13" s="191">
        <v>10</v>
      </c>
      <c r="F13" s="191">
        <v>1</v>
      </c>
      <c r="G13" s="191">
        <v>18</v>
      </c>
      <c r="H13" s="191">
        <v>19</v>
      </c>
      <c r="I13" s="191">
        <v>8</v>
      </c>
      <c r="J13" s="191">
        <v>170</v>
      </c>
      <c r="K13" s="191">
        <v>178</v>
      </c>
      <c r="L13" s="191">
        <v>0</v>
      </c>
      <c r="M13" s="191">
        <v>13</v>
      </c>
      <c r="N13" s="191">
        <v>13</v>
      </c>
      <c r="O13" s="191">
        <v>0</v>
      </c>
      <c r="P13" s="191">
        <v>0</v>
      </c>
      <c r="Q13" s="191">
        <f t="shared" si="1"/>
        <v>0</v>
      </c>
      <c r="R13" s="191">
        <f t="shared" si="2"/>
        <v>10</v>
      </c>
      <c r="S13" s="191">
        <f t="shared" si="2"/>
        <v>210</v>
      </c>
      <c r="T13" s="191">
        <f t="shared" si="0"/>
        <v>220</v>
      </c>
      <c r="U13" s="365" t="s">
        <v>212</v>
      </c>
      <c r="V13" s="533"/>
      <c r="W13" s="358"/>
      <c r="X13" s="358"/>
      <c r="Y13" s="358"/>
      <c r="Z13" s="358"/>
      <c r="AA13" s="358"/>
      <c r="AB13" s="358"/>
      <c r="AC13" s="358"/>
      <c r="AD13" s="358"/>
      <c r="AE13" s="358"/>
      <c r="AF13" s="358"/>
      <c r="AG13" s="230"/>
      <c r="AH13" s="230"/>
      <c r="AI13" s="230"/>
      <c r="AJ13" s="230"/>
      <c r="AK13" s="230"/>
      <c r="AL13" s="230"/>
      <c r="AM13" s="230"/>
    </row>
    <row r="14" spans="1:39" ht="15.95" customHeight="1">
      <c r="A14" s="628"/>
      <c r="B14" s="191" t="s">
        <v>74</v>
      </c>
      <c r="C14" s="191">
        <v>2</v>
      </c>
      <c r="D14" s="191">
        <v>2</v>
      </c>
      <c r="E14" s="191">
        <v>4</v>
      </c>
      <c r="F14" s="191">
        <v>3</v>
      </c>
      <c r="G14" s="191">
        <v>6</v>
      </c>
      <c r="H14" s="191">
        <v>9</v>
      </c>
      <c r="I14" s="191">
        <v>15</v>
      </c>
      <c r="J14" s="191">
        <v>51</v>
      </c>
      <c r="K14" s="191">
        <v>66</v>
      </c>
      <c r="L14" s="191">
        <v>3</v>
      </c>
      <c r="M14" s="191">
        <v>3</v>
      </c>
      <c r="N14" s="191">
        <v>6</v>
      </c>
      <c r="O14" s="191">
        <v>0</v>
      </c>
      <c r="P14" s="191">
        <v>0</v>
      </c>
      <c r="Q14" s="191">
        <f t="shared" si="1"/>
        <v>0</v>
      </c>
      <c r="R14" s="191">
        <f t="shared" si="2"/>
        <v>23</v>
      </c>
      <c r="S14" s="191">
        <f t="shared" si="2"/>
        <v>62</v>
      </c>
      <c r="T14" s="191">
        <f t="shared" si="0"/>
        <v>85</v>
      </c>
      <c r="U14" s="365" t="s">
        <v>213</v>
      </c>
      <c r="V14" s="533"/>
      <c r="W14" s="358"/>
      <c r="X14" s="358"/>
      <c r="Y14" s="358"/>
      <c r="Z14" s="358"/>
      <c r="AA14" s="358"/>
      <c r="AB14" s="358"/>
      <c r="AC14" s="358"/>
      <c r="AD14" s="358"/>
      <c r="AE14" s="358"/>
      <c r="AF14" s="358"/>
      <c r="AG14" s="230"/>
      <c r="AH14" s="230"/>
      <c r="AI14" s="230"/>
      <c r="AJ14" s="230"/>
      <c r="AK14" s="230"/>
      <c r="AL14" s="230"/>
      <c r="AM14" s="230"/>
    </row>
    <row r="15" spans="1:39" ht="15.95" customHeight="1">
      <c r="A15" s="628"/>
      <c r="B15" s="191" t="s">
        <v>72</v>
      </c>
      <c r="C15" s="191">
        <v>1</v>
      </c>
      <c r="D15" s="191">
        <v>4</v>
      </c>
      <c r="E15" s="191">
        <v>5</v>
      </c>
      <c r="F15" s="191">
        <v>1</v>
      </c>
      <c r="G15" s="191">
        <v>10</v>
      </c>
      <c r="H15" s="191">
        <v>11</v>
      </c>
      <c r="I15" s="191">
        <v>11</v>
      </c>
      <c r="J15" s="191">
        <v>134</v>
      </c>
      <c r="K15" s="191">
        <v>145</v>
      </c>
      <c r="L15" s="191">
        <v>0</v>
      </c>
      <c r="M15" s="191">
        <v>7</v>
      </c>
      <c r="N15" s="191">
        <v>7</v>
      </c>
      <c r="O15" s="191">
        <v>0</v>
      </c>
      <c r="P15" s="191">
        <v>0</v>
      </c>
      <c r="Q15" s="191">
        <f t="shared" si="1"/>
        <v>0</v>
      </c>
      <c r="R15" s="191">
        <f t="shared" si="2"/>
        <v>13</v>
      </c>
      <c r="S15" s="191">
        <f t="shared" si="2"/>
        <v>155</v>
      </c>
      <c r="T15" s="191">
        <f t="shared" si="0"/>
        <v>168</v>
      </c>
      <c r="U15" s="365" t="s">
        <v>214</v>
      </c>
      <c r="V15" s="533"/>
      <c r="W15" s="358"/>
      <c r="X15" s="358"/>
      <c r="Y15" s="358"/>
      <c r="Z15" s="358"/>
      <c r="AA15" s="358"/>
      <c r="AB15" s="358"/>
      <c r="AC15" s="358"/>
      <c r="AD15" s="358"/>
      <c r="AE15" s="358"/>
      <c r="AF15" s="358"/>
      <c r="AG15" s="230"/>
      <c r="AH15" s="230"/>
      <c r="AI15" s="230"/>
      <c r="AJ15" s="230"/>
      <c r="AK15" s="230"/>
      <c r="AL15" s="230"/>
      <c r="AM15" s="230"/>
    </row>
    <row r="16" spans="1:39" ht="15.95" customHeight="1">
      <c r="A16" s="628"/>
      <c r="B16" s="191" t="s">
        <v>70</v>
      </c>
      <c r="C16" s="191">
        <v>1</v>
      </c>
      <c r="D16" s="191">
        <v>6</v>
      </c>
      <c r="E16" s="191">
        <v>7</v>
      </c>
      <c r="F16" s="191">
        <v>1</v>
      </c>
      <c r="G16" s="191">
        <v>11</v>
      </c>
      <c r="H16" s="191">
        <v>12</v>
      </c>
      <c r="I16" s="191">
        <v>6</v>
      </c>
      <c r="J16" s="191">
        <v>102</v>
      </c>
      <c r="K16" s="191">
        <v>108</v>
      </c>
      <c r="L16" s="191">
        <v>0</v>
      </c>
      <c r="M16" s="191">
        <v>3</v>
      </c>
      <c r="N16" s="191">
        <v>3</v>
      </c>
      <c r="O16" s="191">
        <v>0</v>
      </c>
      <c r="P16" s="191">
        <v>1</v>
      </c>
      <c r="Q16" s="191">
        <f t="shared" si="1"/>
        <v>1</v>
      </c>
      <c r="R16" s="191">
        <f t="shared" si="2"/>
        <v>8</v>
      </c>
      <c r="S16" s="191">
        <f t="shared" si="2"/>
        <v>123</v>
      </c>
      <c r="T16" s="191">
        <f t="shared" si="0"/>
        <v>131</v>
      </c>
      <c r="U16" s="365" t="s">
        <v>215</v>
      </c>
      <c r="V16" s="533"/>
      <c r="W16" s="358"/>
      <c r="X16" s="358"/>
      <c r="Y16" s="358"/>
      <c r="Z16" s="358"/>
      <c r="AA16" s="358"/>
      <c r="AB16" s="358"/>
      <c r="AC16" s="358"/>
      <c r="AD16" s="358"/>
      <c r="AE16" s="358"/>
      <c r="AF16" s="358"/>
      <c r="AG16" s="230"/>
      <c r="AH16" s="230"/>
      <c r="AI16" s="230"/>
      <c r="AJ16" s="230"/>
      <c r="AK16" s="230"/>
      <c r="AL16" s="230"/>
      <c r="AM16" s="230"/>
    </row>
    <row r="17" spans="1:39" ht="15.95" customHeight="1">
      <c r="A17" s="630"/>
      <c r="B17" s="191" t="s">
        <v>71</v>
      </c>
      <c r="C17" s="191">
        <v>2</v>
      </c>
      <c r="D17" s="191">
        <v>4</v>
      </c>
      <c r="E17" s="191">
        <v>6</v>
      </c>
      <c r="F17" s="191">
        <v>4</v>
      </c>
      <c r="G17" s="191">
        <v>11</v>
      </c>
      <c r="H17" s="191">
        <v>15</v>
      </c>
      <c r="I17" s="191">
        <v>16</v>
      </c>
      <c r="J17" s="191">
        <v>104</v>
      </c>
      <c r="K17" s="191">
        <v>120</v>
      </c>
      <c r="L17" s="191">
        <v>2</v>
      </c>
      <c r="M17" s="191">
        <v>17</v>
      </c>
      <c r="N17" s="191">
        <v>19</v>
      </c>
      <c r="O17" s="191">
        <v>0</v>
      </c>
      <c r="P17" s="191">
        <v>0</v>
      </c>
      <c r="Q17" s="191">
        <f t="shared" si="1"/>
        <v>0</v>
      </c>
      <c r="R17" s="191">
        <f t="shared" si="2"/>
        <v>24</v>
      </c>
      <c r="S17" s="191">
        <f t="shared" si="2"/>
        <v>136</v>
      </c>
      <c r="T17" s="191">
        <f t="shared" si="0"/>
        <v>160</v>
      </c>
      <c r="U17" s="365" t="s">
        <v>216</v>
      </c>
      <c r="V17" s="533"/>
      <c r="W17" s="358"/>
      <c r="X17" s="358"/>
      <c r="Y17" s="358"/>
      <c r="Z17" s="358"/>
      <c r="AA17" s="358"/>
      <c r="AB17" s="358"/>
      <c r="AC17" s="358"/>
      <c r="AD17" s="358"/>
      <c r="AE17" s="358"/>
      <c r="AF17" s="358"/>
      <c r="AG17" s="230"/>
      <c r="AH17" s="230"/>
      <c r="AI17" s="230"/>
      <c r="AJ17" s="230"/>
      <c r="AK17" s="230"/>
      <c r="AL17" s="230"/>
      <c r="AM17" s="230"/>
    </row>
    <row r="18" spans="1:39" ht="15.95" customHeight="1">
      <c r="A18" s="624" t="s">
        <v>884</v>
      </c>
      <c r="B18" s="624"/>
      <c r="C18" s="191">
        <v>3</v>
      </c>
      <c r="D18" s="191">
        <v>4</v>
      </c>
      <c r="E18" s="191">
        <v>7</v>
      </c>
      <c r="F18" s="191">
        <v>7</v>
      </c>
      <c r="G18" s="191">
        <v>3</v>
      </c>
      <c r="H18" s="191">
        <v>10</v>
      </c>
      <c r="I18" s="191">
        <v>36</v>
      </c>
      <c r="J18" s="191">
        <v>27</v>
      </c>
      <c r="K18" s="191">
        <v>63</v>
      </c>
      <c r="L18" s="191">
        <v>3</v>
      </c>
      <c r="M18" s="191">
        <v>4</v>
      </c>
      <c r="N18" s="191">
        <v>7</v>
      </c>
      <c r="O18" s="191">
        <v>0</v>
      </c>
      <c r="P18" s="191">
        <v>0</v>
      </c>
      <c r="Q18" s="191">
        <f t="shared" si="1"/>
        <v>0</v>
      </c>
      <c r="R18" s="191">
        <f t="shared" si="2"/>
        <v>49</v>
      </c>
      <c r="S18" s="191">
        <f t="shared" si="2"/>
        <v>38</v>
      </c>
      <c r="T18" s="191">
        <f t="shared" si="0"/>
        <v>87</v>
      </c>
      <c r="U18" s="473" t="s">
        <v>217</v>
      </c>
      <c r="V18" s="473"/>
      <c r="W18" s="358"/>
      <c r="X18" s="358"/>
      <c r="Y18" s="358"/>
      <c r="Z18" s="358"/>
      <c r="AA18" s="358"/>
      <c r="AB18" s="358"/>
      <c r="AC18" s="358"/>
      <c r="AD18" s="358"/>
      <c r="AE18" s="358"/>
      <c r="AF18" s="358"/>
      <c r="AG18" s="230"/>
      <c r="AH18" s="230"/>
      <c r="AI18" s="230"/>
      <c r="AJ18" s="230"/>
      <c r="AK18" s="230"/>
      <c r="AL18" s="230"/>
      <c r="AM18" s="230"/>
    </row>
    <row r="19" spans="1:39" ht="15.95" customHeight="1">
      <c r="A19" s="624" t="s">
        <v>885</v>
      </c>
      <c r="B19" s="624"/>
      <c r="C19" s="191">
        <v>0</v>
      </c>
      <c r="D19" s="191">
        <v>3</v>
      </c>
      <c r="E19" s="191">
        <v>3</v>
      </c>
      <c r="F19" s="191">
        <v>1</v>
      </c>
      <c r="G19" s="191">
        <v>6</v>
      </c>
      <c r="H19" s="191">
        <v>7</v>
      </c>
      <c r="I19" s="191">
        <v>19</v>
      </c>
      <c r="J19" s="191">
        <v>89</v>
      </c>
      <c r="K19" s="191">
        <v>108</v>
      </c>
      <c r="L19" s="191">
        <v>1</v>
      </c>
      <c r="M19" s="191">
        <v>3</v>
      </c>
      <c r="N19" s="191">
        <v>4</v>
      </c>
      <c r="O19" s="191">
        <v>0</v>
      </c>
      <c r="P19" s="191">
        <v>0</v>
      </c>
      <c r="Q19" s="191">
        <f t="shared" si="1"/>
        <v>0</v>
      </c>
      <c r="R19" s="191">
        <f t="shared" si="2"/>
        <v>21</v>
      </c>
      <c r="S19" s="191">
        <f t="shared" si="2"/>
        <v>101</v>
      </c>
      <c r="T19" s="191">
        <f t="shared" si="0"/>
        <v>122</v>
      </c>
      <c r="U19" s="473" t="s">
        <v>218</v>
      </c>
      <c r="V19" s="473"/>
      <c r="W19" s="358"/>
      <c r="X19" s="358"/>
      <c r="Y19" s="358"/>
      <c r="Z19" s="358"/>
      <c r="AA19" s="358"/>
      <c r="AB19" s="358"/>
      <c r="AC19" s="358"/>
      <c r="AD19" s="358"/>
      <c r="AE19" s="358"/>
      <c r="AF19" s="358"/>
      <c r="AG19" s="230"/>
      <c r="AH19" s="230"/>
      <c r="AI19" s="230"/>
      <c r="AJ19" s="230"/>
      <c r="AK19" s="230"/>
      <c r="AL19" s="230"/>
      <c r="AM19" s="230"/>
    </row>
    <row r="20" spans="1:39" ht="15.95" customHeight="1">
      <c r="A20" s="624" t="s">
        <v>101</v>
      </c>
      <c r="B20" s="624"/>
      <c r="C20" s="191">
        <v>1</v>
      </c>
      <c r="D20" s="191">
        <v>2</v>
      </c>
      <c r="E20" s="191">
        <v>3</v>
      </c>
      <c r="F20" s="191">
        <v>1</v>
      </c>
      <c r="G20" s="191">
        <v>2</v>
      </c>
      <c r="H20" s="191">
        <v>3</v>
      </c>
      <c r="I20" s="191">
        <v>21</v>
      </c>
      <c r="J20" s="191">
        <v>47</v>
      </c>
      <c r="K20" s="191">
        <v>68</v>
      </c>
      <c r="L20" s="191">
        <v>0</v>
      </c>
      <c r="M20" s="191">
        <v>3</v>
      </c>
      <c r="N20" s="191">
        <v>3</v>
      </c>
      <c r="O20" s="191">
        <v>0</v>
      </c>
      <c r="P20" s="191">
        <v>0</v>
      </c>
      <c r="Q20" s="191">
        <f t="shared" si="1"/>
        <v>0</v>
      </c>
      <c r="R20" s="191">
        <f t="shared" si="2"/>
        <v>23</v>
      </c>
      <c r="S20" s="191">
        <f t="shared" si="2"/>
        <v>54</v>
      </c>
      <c r="T20" s="191">
        <f t="shared" si="0"/>
        <v>77</v>
      </c>
      <c r="U20" s="473" t="s">
        <v>219</v>
      </c>
      <c r="V20" s="473"/>
      <c r="W20" s="358"/>
      <c r="X20" s="358"/>
      <c r="Y20" s="358"/>
      <c r="Z20" s="358"/>
      <c r="AA20" s="358"/>
      <c r="AB20" s="358"/>
      <c r="AC20" s="358"/>
      <c r="AD20" s="358"/>
      <c r="AE20" s="358"/>
      <c r="AF20" s="358"/>
      <c r="AG20" s="230"/>
      <c r="AH20" s="230"/>
      <c r="AI20" s="230"/>
      <c r="AJ20" s="230"/>
      <c r="AK20" s="230"/>
      <c r="AL20" s="230"/>
      <c r="AM20" s="230"/>
    </row>
    <row r="21" spans="1:39" ht="15.95" customHeight="1">
      <c r="A21" s="624" t="s">
        <v>886</v>
      </c>
      <c r="B21" s="624"/>
      <c r="C21" s="191">
        <v>1</v>
      </c>
      <c r="D21" s="191">
        <v>1</v>
      </c>
      <c r="E21" s="191">
        <v>2</v>
      </c>
      <c r="F21" s="191">
        <v>0</v>
      </c>
      <c r="G21" s="191">
        <v>3</v>
      </c>
      <c r="H21" s="191">
        <v>3</v>
      </c>
      <c r="I21" s="191">
        <v>5</v>
      </c>
      <c r="J21" s="191">
        <v>29</v>
      </c>
      <c r="K21" s="191">
        <v>34</v>
      </c>
      <c r="L21" s="191">
        <v>1</v>
      </c>
      <c r="M21" s="191">
        <v>0</v>
      </c>
      <c r="N21" s="191">
        <v>1</v>
      </c>
      <c r="O21" s="191">
        <v>0</v>
      </c>
      <c r="P21" s="191">
        <v>0</v>
      </c>
      <c r="Q21" s="191">
        <f t="shared" si="1"/>
        <v>0</v>
      </c>
      <c r="R21" s="191">
        <f t="shared" si="2"/>
        <v>7</v>
      </c>
      <c r="S21" s="191">
        <f t="shared" si="2"/>
        <v>33</v>
      </c>
      <c r="T21" s="191">
        <f t="shared" si="0"/>
        <v>40</v>
      </c>
      <c r="U21" s="473" t="s">
        <v>220</v>
      </c>
      <c r="V21" s="473"/>
      <c r="W21" s="358"/>
      <c r="X21" s="358"/>
      <c r="Y21" s="358"/>
      <c r="Z21" s="358"/>
      <c r="AA21" s="358"/>
      <c r="AB21" s="358"/>
      <c r="AC21" s="358"/>
      <c r="AD21" s="358"/>
      <c r="AE21" s="358"/>
      <c r="AF21" s="358"/>
      <c r="AG21" s="230"/>
      <c r="AH21" s="230"/>
      <c r="AI21" s="230"/>
      <c r="AJ21" s="230"/>
      <c r="AK21" s="230"/>
      <c r="AL21" s="230"/>
      <c r="AM21" s="230"/>
    </row>
    <row r="22" spans="1:39" ht="15.95" customHeight="1">
      <c r="A22" s="624" t="s">
        <v>409</v>
      </c>
      <c r="B22" s="624"/>
      <c r="C22" s="191">
        <v>1</v>
      </c>
      <c r="D22" s="191">
        <v>1</v>
      </c>
      <c r="E22" s="191">
        <v>2</v>
      </c>
      <c r="F22" s="191">
        <v>1</v>
      </c>
      <c r="G22" s="191">
        <v>3</v>
      </c>
      <c r="H22" s="191">
        <v>4</v>
      </c>
      <c r="I22" s="191">
        <v>15</v>
      </c>
      <c r="J22" s="191">
        <v>53</v>
      </c>
      <c r="K22" s="191">
        <v>68</v>
      </c>
      <c r="L22" s="191">
        <v>6</v>
      </c>
      <c r="M22" s="191">
        <v>13</v>
      </c>
      <c r="N22" s="191">
        <v>19</v>
      </c>
      <c r="O22" s="191">
        <v>0</v>
      </c>
      <c r="P22" s="191">
        <v>0</v>
      </c>
      <c r="Q22" s="191">
        <f t="shared" si="1"/>
        <v>0</v>
      </c>
      <c r="R22" s="191">
        <f t="shared" si="2"/>
        <v>23</v>
      </c>
      <c r="S22" s="191">
        <f t="shared" si="2"/>
        <v>70</v>
      </c>
      <c r="T22" s="191">
        <f t="shared" si="0"/>
        <v>93</v>
      </c>
      <c r="U22" s="473" t="s">
        <v>221</v>
      </c>
      <c r="V22" s="473"/>
      <c r="W22" s="358"/>
      <c r="X22" s="358"/>
      <c r="Y22" s="358"/>
      <c r="Z22" s="358"/>
      <c r="AA22" s="358"/>
      <c r="AB22" s="358"/>
      <c r="AC22" s="358"/>
      <c r="AD22" s="358"/>
      <c r="AE22" s="358"/>
      <c r="AF22" s="358"/>
      <c r="AG22" s="230"/>
      <c r="AH22" s="230"/>
      <c r="AI22" s="230"/>
      <c r="AJ22" s="230"/>
      <c r="AK22" s="230"/>
      <c r="AL22" s="230"/>
      <c r="AM22" s="230"/>
    </row>
    <row r="23" spans="1:39" ht="15.95" customHeight="1">
      <c r="A23" s="624" t="s">
        <v>108</v>
      </c>
      <c r="B23" s="624"/>
      <c r="C23" s="191">
        <v>2</v>
      </c>
      <c r="D23" s="191">
        <v>2</v>
      </c>
      <c r="E23" s="191">
        <v>4</v>
      </c>
      <c r="F23" s="191">
        <v>2</v>
      </c>
      <c r="G23" s="191">
        <v>4</v>
      </c>
      <c r="H23" s="191">
        <v>6</v>
      </c>
      <c r="I23" s="191">
        <v>13</v>
      </c>
      <c r="J23" s="191">
        <v>18</v>
      </c>
      <c r="K23" s="191">
        <v>31</v>
      </c>
      <c r="L23" s="191">
        <v>0</v>
      </c>
      <c r="M23" s="191">
        <v>1</v>
      </c>
      <c r="N23" s="191">
        <v>1</v>
      </c>
      <c r="O23" s="191">
        <v>0</v>
      </c>
      <c r="P23" s="191">
        <v>0</v>
      </c>
      <c r="Q23" s="191">
        <f t="shared" si="1"/>
        <v>0</v>
      </c>
      <c r="R23" s="191">
        <f t="shared" si="2"/>
        <v>17</v>
      </c>
      <c r="S23" s="191">
        <f t="shared" si="2"/>
        <v>25</v>
      </c>
      <c r="T23" s="191">
        <f t="shared" si="0"/>
        <v>42</v>
      </c>
      <c r="U23" s="473" t="s">
        <v>222</v>
      </c>
      <c r="V23" s="473"/>
      <c r="W23" s="358"/>
      <c r="X23" s="358"/>
      <c r="Y23" s="358"/>
      <c r="Z23" s="358"/>
      <c r="AA23" s="358"/>
      <c r="AB23" s="358"/>
      <c r="AC23" s="358"/>
      <c r="AD23" s="358"/>
      <c r="AE23" s="358"/>
      <c r="AF23" s="358"/>
      <c r="AG23" s="230"/>
      <c r="AH23" s="230"/>
      <c r="AI23" s="230"/>
      <c r="AJ23" s="230"/>
      <c r="AK23" s="230"/>
      <c r="AL23" s="230"/>
      <c r="AM23" s="230"/>
    </row>
    <row r="24" spans="1:39" ht="15.95" customHeight="1">
      <c r="A24" s="624" t="s">
        <v>887</v>
      </c>
      <c r="B24" s="624"/>
      <c r="C24" s="191">
        <v>1</v>
      </c>
      <c r="D24" s="191">
        <v>3</v>
      </c>
      <c r="E24" s="191">
        <v>4</v>
      </c>
      <c r="F24" s="191">
        <v>2</v>
      </c>
      <c r="G24" s="191">
        <v>5</v>
      </c>
      <c r="H24" s="191">
        <v>7</v>
      </c>
      <c r="I24" s="191">
        <v>8</v>
      </c>
      <c r="J24" s="191">
        <v>39</v>
      </c>
      <c r="K24" s="191">
        <v>47</v>
      </c>
      <c r="L24" s="191">
        <v>0</v>
      </c>
      <c r="M24" s="191">
        <v>4</v>
      </c>
      <c r="N24" s="191">
        <v>4</v>
      </c>
      <c r="O24" s="191">
        <v>0</v>
      </c>
      <c r="P24" s="191">
        <v>0</v>
      </c>
      <c r="Q24" s="191">
        <f t="shared" si="1"/>
        <v>0</v>
      </c>
      <c r="R24" s="191">
        <f t="shared" si="2"/>
        <v>11</v>
      </c>
      <c r="S24" s="191">
        <f t="shared" si="2"/>
        <v>51</v>
      </c>
      <c r="T24" s="191">
        <f t="shared" si="0"/>
        <v>62</v>
      </c>
      <c r="U24" s="473" t="s">
        <v>223</v>
      </c>
      <c r="V24" s="473"/>
      <c r="W24" s="358"/>
      <c r="X24" s="358"/>
      <c r="Y24" s="358"/>
      <c r="Z24" s="358"/>
      <c r="AA24" s="358"/>
      <c r="AB24" s="358"/>
      <c r="AC24" s="358"/>
      <c r="AD24" s="358"/>
      <c r="AE24" s="358"/>
      <c r="AF24" s="358"/>
      <c r="AG24" s="230"/>
      <c r="AH24" s="230"/>
      <c r="AI24" s="230"/>
      <c r="AJ24" s="230"/>
      <c r="AK24" s="230"/>
      <c r="AL24" s="230"/>
      <c r="AM24" s="230"/>
    </row>
    <row r="25" spans="1:39" ht="15.95" customHeight="1">
      <c r="A25" s="624" t="s">
        <v>888</v>
      </c>
      <c r="B25" s="624"/>
      <c r="C25" s="191">
        <v>1</v>
      </c>
      <c r="D25" s="191">
        <v>3</v>
      </c>
      <c r="E25" s="191">
        <v>4</v>
      </c>
      <c r="F25" s="191">
        <v>1</v>
      </c>
      <c r="G25" s="191">
        <v>2</v>
      </c>
      <c r="H25" s="191">
        <v>3</v>
      </c>
      <c r="I25" s="191">
        <v>15</v>
      </c>
      <c r="J25" s="191">
        <v>61</v>
      </c>
      <c r="K25" s="191">
        <v>76</v>
      </c>
      <c r="L25" s="191">
        <v>0</v>
      </c>
      <c r="M25" s="191">
        <v>17</v>
      </c>
      <c r="N25" s="191">
        <v>17</v>
      </c>
      <c r="O25" s="191">
        <v>1</v>
      </c>
      <c r="P25" s="191">
        <v>1</v>
      </c>
      <c r="Q25" s="191">
        <f t="shared" si="1"/>
        <v>2</v>
      </c>
      <c r="R25" s="191">
        <f t="shared" si="2"/>
        <v>18</v>
      </c>
      <c r="S25" s="191">
        <f t="shared" si="2"/>
        <v>84</v>
      </c>
      <c r="T25" s="191">
        <f t="shared" si="0"/>
        <v>102</v>
      </c>
      <c r="U25" s="473" t="s">
        <v>224</v>
      </c>
      <c r="V25" s="473"/>
      <c r="W25" s="358"/>
      <c r="X25" s="358"/>
      <c r="Y25" s="358"/>
      <c r="Z25" s="358"/>
      <c r="AA25" s="358"/>
      <c r="AB25" s="358"/>
      <c r="AC25" s="358"/>
      <c r="AD25" s="358"/>
      <c r="AE25" s="358"/>
      <c r="AF25" s="358"/>
      <c r="AG25" s="230"/>
      <c r="AH25" s="230"/>
      <c r="AI25" s="230"/>
      <c r="AJ25" s="230"/>
      <c r="AK25" s="230"/>
      <c r="AL25" s="230"/>
      <c r="AM25" s="230"/>
    </row>
    <row r="26" spans="1:39" ht="15.95" customHeight="1">
      <c r="A26" s="624" t="s">
        <v>772</v>
      </c>
      <c r="B26" s="624"/>
      <c r="C26" s="191">
        <v>3</v>
      </c>
      <c r="D26" s="191">
        <v>5</v>
      </c>
      <c r="E26" s="191">
        <v>8</v>
      </c>
      <c r="F26" s="191">
        <v>6</v>
      </c>
      <c r="G26" s="191">
        <v>7</v>
      </c>
      <c r="H26" s="191">
        <v>13</v>
      </c>
      <c r="I26" s="191">
        <v>38</v>
      </c>
      <c r="J26" s="191">
        <v>73</v>
      </c>
      <c r="K26" s="191">
        <v>111</v>
      </c>
      <c r="L26" s="191">
        <v>6</v>
      </c>
      <c r="M26" s="191">
        <v>7</v>
      </c>
      <c r="N26" s="191">
        <v>13</v>
      </c>
      <c r="O26" s="191">
        <v>0</v>
      </c>
      <c r="P26" s="191">
        <v>0</v>
      </c>
      <c r="Q26" s="191">
        <f t="shared" si="1"/>
        <v>0</v>
      </c>
      <c r="R26" s="191">
        <f t="shared" si="2"/>
        <v>53</v>
      </c>
      <c r="S26" s="191">
        <f t="shared" si="2"/>
        <v>92</v>
      </c>
      <c r="T26" s="191">
        <f t="shared" si="0"/>
        <v>145</v>
      </c>
      <c r="U26" s="473" t="s">
        <v>225</v>
      </c>
      <c r="V26" s="473"/>
      <c r="W26" s="358"/>
      <c r="X26" s="358"/>
      <c r="Y26" s="358"/>
      <c r="Z26" s="358"/>
      <c r="AA26" s="358"/>
      <c r="AB26" s="358"/>
      <c r="AC26" s="358"/>
      <c r="AD26" s="358"/>
      <c r="AE26" s="358"/>
      <c r="AF26" s="358"/>
      <c r="AG26" s="230"/>
      <c r="AH26" s="230"/>
      <c r="AI26" s="230"/>
      <c r="AJ26" s="230"/>
      <c r="AK26" s="230"/>
      <c r="AL26" s="230"/>
      <c r="AM26" s="230"/>
    </row>
    <row r="27" spans="1:39" ht="15.95" customHeight="1" thickBot="1">
      <c r="A27" s="631" t="s">
        <v>773</v>
      </c>
      <c r="B27" s="631"/>
      <c r="C27" s="689">
        <v>3</v>
      </c>
      <c r="D27" s="689">
        <v>3</v>
      </c>
      <c r="E27" s="191">
        <v>6</v>
      </c>
      <c r="F27" s="689">
        <v>6</v>
      </c>
      <c r="G27" s="689">
        <v>5</v>
      </c>
      <c r="H27" s="191">
        <v>11</v>
      </c>
      <c r="I27" s="689">
        <v>54</v>
      </c>
      <c r="J27" s="689">
        <v>75</v>
      </c>
      <c r="K27" s="191">
        <v>129</v>
      </c>
      <c r="L27" s="689">
        <v>0</v>
      </c>
      <c r="M27" s="689">
        <v>0</v>
      </c>
      <c r="N27" s="191">
        <v>0</v>
      </c>
      <c r="O27" s="689">
        <v>0</v>
      </c>
      <c r="P27" s="689">
        <v>3</v>
      </c>
      <c r="Q27" s="191">
        <f t="shared" si="1"/>
        <v>3</v>
      </c>
      <c r="R27" s="191">
        <f t="shared" si="2"/>
        <v>63</v>
      </c>
      <c r="S27" s="191">
        <f t="shared" si="2"/>
        <v>86</v>
      </c>
      <c r="T27" s="191">
        <f t="shared" si="0"/>
        <v>149</v>
      </c>
      <c r="U27" s="536" t="s">
        <v>226</v>
      </c>
      <c r="V27" s="536"/>
      <c r="W27" s="358"/>
      <c r="X27" s="358"/>
      <c r="Y27" s="358"/>
      <c r="Z27" s="358"/>
      <c r="AA27" s="358"/>
      <c r="AB27" s="358"/>
      <c r="AC27" s="358"/>
      <c r="AD27" s="358"/>
      <c r="AE27" s="358"/>
      <c r="AF27" s="358"/>
      <c r="AG27" s="230"/>
      <c r="AH27" s="230"/>
      <c r="AI27" s="230"/>
      <c r="AJ27" s="230"/>
      <c r="AK27" s="230"/>
      <c r="AL27" s="230"/>
      <c r="AM27" s="230"/>
    </row>
    <row r="28" spans="1:39" ht="15.95" customHeight="1" thickBot="1">
      <c r="A28" s="633" t="s">
        <v>889</v>
      </c>
      <c r="B28" s="633"/>
      <c r="C28" s="209">
        <f>SUM(C8:C27)</f>
        <v>29</v>
      </c>
      <c r="D28" s="209">
        <f t="shared" ref="D28:T28" si="3">SUM(D8:D27)</f>
        <v>73</v>
      </c>
      <c r="E28" s="209">
        <f t="shared" si="3"/>
        <v>102</v>
      </c>
      <c r="F28" s="209">
        <f t="shared" si="3"/>
        <v>47</v>
      </c>
      <c r="G28" s="209">
        <f t="shared" si="3"/>
        <v>121</v>
      </c>
      <c r="H28" s="209">
        <f t="shared" si="3"/>
        <v>171</v>
      </c>
      <c r="I28" s="209">
        <f t="shared" si="3"/>
        <v>364</v>
      </c>
      <c r="J28" s="209">
        <f t="shared" si="3"/>
        <v>1373</v>
      </c>
      <c r="K28" s="209">
        <f t="shared" si="3"/>
        <v>1737</v>
      </c>
      <c r="L28" s="209">
        <f t="shared" si="3"/>
        <v>43</v>
      </c>
      <c r="M28" s="209">
        <f t="shared" si="3"/>
        <v>142</v>
      </c>
      <c r="N28" s="209">
        <f t="shared" si="3"/>
        <v>185</v>
      </c>
      <c r="O28" s="209">
        <f t="shared" si="3"/>
        <v>1</v>
      </c>
      <c r="P28" s="209">
        <f t="shared" si="3"/>
        <v>8</v>
      </c>
      <c r="Q28" s="209">
        <f t="shared" si="3"/>
        <v>9</v>
      </c>
      <c r="R28" s="209">
        <f t="shared" si="3"/>
        <v>484</v>
      </c>
      <c r="S28" s="209">
        <f t="shared" si="3"/>
        <v>1717</v>
      </c>
      <c r="T28" s="209">
        <f t="shared" si="3"/>
        <v>2201</v>
      </c>
      <c r="U28" s="434" t="s">
        <v>201</v>
      </c>
      <c r="V28" s="434"/>
      <c r="W28" s="358"/>
      <c r="X28" s="358"/>
      <c r="Y28" s="358"/>
      <c r="Z28" s="358"/>
      <c r="AA28" s="358"/>
      <c r="AB28" s="358"/>
      <c r="AC28" s="358"/>
      <c r="AD28" s="358"/>
      <c r="AE28" s="358"/>
      <c r="AF28" s="358"/>
      <c r="AG28" s="230"/>
      <c r="AH28" s="230"/>
      <c r="AI28" s="230"/>
      <c r="AJ28" s="230"/>
      <c r="AK28" s="230"/>
      <c r="AL28" s="230"/>
      <c r="AM28" s="230"/>
    </row>
    <row r="29" spans="1:39" ht="13.5" thickTop="1">
      <c r="W29" s="230"/>
      <c r="X29" s="230"/>
      <c r="Y29" s="230"/>
      <c r="Z29" s="230"/>
      <c r="AA29" s="230"/>
      <c r="AB29" s="230"/>
      <c r="AC29" s="230"/>
      <c r="AD29" s="230"/>
      <c r="AE29" s="230"/>
      <c r="AF29" s="230"/>
      <c r="AG29" s="230"/>
      <c r="AH29" s="230"/>
      <c r="AI29" s="230"/>
      <c r="AJ29" s="230"/>
      <c r="AK29" s="230"/>
      <c r="AL29" s="230"/>
      <c r="AM29" s="230"/>
    </row>
    <row r="30" spans="1:39">
      <c r="W30" s="230"/>
      <c r="X30" s="230"/>
      <c r="Y30" s="230"/>
      <c r="Z30" s="230"/>
      <c r="AA30" s="230"/>
      <c r="AB30" s="230"/>
      <c r="AC30" s="230"/>
      <c r="AD30" s="230"/>
      <c r="AE30" s="230"/>
      <c r="AF30" s="230"/>
      <c r="AG30" s="230"/>
      <c r="AH30" s="230"/>
      <c r="AI30" s="230"/>
      <c r="AJ30" s="230"/>
      <c r="AK30" s="230"/>
      <c r="AL30" s="230"/>
      <c r="AM30" s="230"/>
    </row>
    <row r="31" spans="1:39">
      <c r="W31" s="230"/>
      <c r="X31" s="230"/>
      <c r="Y31" s="230"/>
      <c r="Z31" s="230"/>
      <c r="AA31" s="230"/>
      <c r="AB31" s="230"/>
      <c r="AC31" s="230"/>
      <c r="AD31" s="230"/>
      <c r="AE31" s="230"/>
      <c r="AF31" s="230"/>
      <c r="AG31" s="230"/>
      <c r="AH31" s="230"/>
      <c r="AI31" s="230"/>
      <c r="AJ31" s="230"/>
      <c r="AK31" s="230"/>
      <c r="AL31" s="230"/>
      <c r="AM31" s="230"/>
    </row>
  </sheetData>
  <mergeCells count="50">
    <mergeCell ref="A28:B28"/>
    <mergeCell ref="U28:V28"/>
    <mergeCell ref="A25:B25"/>
    <mergeCell ref="U25:V25"/>
    <mergeCell ref="A26:B26"/>
    <mergeCell ref="U26:V26"/>
    <mergeCell ref="A27:B27"/>
    <mergeCell ref="U27:V27"/>
    <mergeCell ref="A22:B22"/>
    <mergeCell ref="U22:V22"/>
    <mergeCell ref="A23:B23"/>
    <mergeCell ref="U23:V23"/>
    <mergeCell ref="A24:B24"/>
    <mergeCell ref="U24:V24"/>
    <mergeCell ref="A19:B19"/>
    <mergeCell ref="U19:V19"/>
    <mergeCell ref="A20:B20"/>
    <mergeCell ref="U20:V20"/>
    <mergeCell ref="A21:B21"/>
    <mergeCell ref="U21:V21"/>
    <mergeCell ref="A11:B11"/>
    <mergeCell ref="U11:V11"/>
    <mergeCell ref="A12:A17"/>
    <mergeCell ref="V12:V17"/>
    <mergeCell ref="A18:B18"/>
    <mergeCell ref="U18:V18"/>
    <mergeCell ref="A8:B8"/>
    <mergeCell ref="U8:V8"/>
    <mergeCell ref="A9:B9"/>
    <mergeCell ref="U9:V9"/>
    <mergeCell ref="A10:B10"/>
    <mergeCell ref="U10:V10"/>
    <mergeCell ref="R4:T4"/>
    <mergeCell ref="U4:V7"/>
    <mergeCell ref="C5:E5"/>
    <mergeCell ref="F5:H5"/>
    <mergeCell ref="I5:K5"/>
    <mergeCell ref="L5:N5"/>
    <mergeCell ref="O5:Q5"/>
    <mergeCell ref="R5:T5"/>
    <mergeCell ref="A1:V1"/>
    <mergeCell ref="A2:V2"/>
    <mergeCell ref="A3:C3"/>
    <mergeCell ref="U3:V3"/>
    <mergeCell ref="A4:B7"/>
    <mergeCell ref="C4:E4"/>
    <mergeCell ref="F4:H4"/>
    <mergeCell ref="I4:K4"/>
    <mergeCell ref="L4:N4"/>
    <mergeCell ref="O4:Q4"/>
  </mergeCells>
  <printOptions horizontalCentered="1"/>
  <pageMargins left="1" right="1" top="1.5" bottom="1" header="1.5" footer="1"/>
  <pageSetup paperSize="9" scale="75" firstPageNumber="118" orientation="landscape" useFirstPageNumber="1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M30"/>
  <sheetViews>
    <sheetView rightToLeft="1" view="pageBreakPreview" topLeftCell="DO1" zoomScale="86" zoomScaleSheetLayoutView="86" workbookViewId="0">
      <selection activeCell="C17" sqref="C17"/>
    </sheetView>
  </sheetViews>
  <sheetFormatPr defaultRowHeight="12.75"/>
  <cols>
    <col min="1" max="1" width="7.28515625" style="193" customWidth="1"/>
    <col min="2" max="2" width="9" style="193" customWidth="1"/>
    <col min="3" max="20" width="7.85546875" style="193" customWidth="1"/>
    <col min="21" max="21" width="11" style="193" customWidth="1"/>
    <col min="22" max="22" width="7.85546875" style="193" customWidth="1"/>
    <col min="23" max="23" width="7.28515625" style="193" customWidth="1"/>
    <col min="24" max="24" width="13.140625" style="193" customWidth="1"/>
    <col min="25" max="25" width="7.28515625" style="193" customWidth="1"/>
    <col min="26" max="26" width="7" style="193" customWidth="1"/>
    <col min="27" max="27" width="6.42578125" style="193" customWidth="1"/>
    <col min="28" max="28" width="6.5703125" style="193" customWidth="1"/>
    <col min="29" max="29" width="6.85546875" style="193" customWidth="1"/>
    <col min="30" max="30" width="6.5703125" style="193" customWidth="1"/>
    <col min="31" max="31" width="5.85546875" style="193" customWidth="1"/>
    <col min="32" max="32" width="6.85546875" style="193" customWidth="1"/>
    <col min="33" max="33" width="7" style="193" customWidth="1"/>
    <col min="34" max="34" width="7.42578125" style="193" customWidth="1"/>
    <col min="35" max="35" width="6.5703125" style="193" customWidth="1"/>
    <col min="36" max="36" width="7.42578125" style="193" customWidth="1"/>
    <col min="37" max="38" width="5.85546875" style="193" customWidth="1"/>
    <col min="39" max="39" width="6.140625" style="193" customWidth="1"/>
    <col min="40" max="40" width="7.28515625" style="193" customWidth="1"/>
    <col min="41" max="41" width="6.7109375" style="193" customWidth="1"/>
    <col min="42" max="42" width="7.28515625" style="193" customWidth="1"/>
    <col min="43" max="43" width="6.5703125" style="193" customWidth="1"/>
    <col min="44" max="44" width="7.42578125" style="193" customWidth="1"/>
    <col min="45" max="45" width="9.7109375" style="193" customWidth="1"/>
    <col min="46" max="46" width="10.28515625" style="193" customWidth="1"/>
    <col min="47" max="47" width="9.140625" style="193"/>
    <col min="48" max="48" width="13" style="193" customWidth="1"/>
    <col min="49" max="68" width="6.7109375" style="193" customWidth="1"/>
    <col min="69" max="69" width="10.140625" style="193" customWidth="1"/>
    <col min="70" max="70" width="11.140625" style="193" customWidth="1"/>
    <col min="71" max="71" width="7.28515625" style="193" customWidth="1"/>
    <col min="72" max="72" width="13.140625" style="193" customWidth="1"/>
    <col min="73" max="74" width="8.42578125" style="193" customWidth="1"/>
    <col min="75" max="85" width="6.7109375" style="193" customWidth="1"/>
    <col min="86" max="90" width="6.28515625" style="193" customWidth="1"/>
    <col min="91" max="91" width="9.7109375" style="193" customWidth="1"/>
    <col min="92" max="92" width="9.5703125" style="193" customWidth="1"/>
    <col min="93" max="93" width="7.140625" style="193" customWidth="1"/>
    <col min="94" max="94" width="8.28515625" style="193" customWidth="1"/>
    <col min="95" max="95" width="7.140625" style="193" customWidth="1"/>
    <col min="96" max="96" width="7.7109375" style="193" customWidth="1"/>
    <col min="97" max="97" width="4.85546875" style="193" customWidth="1"/>
    <col min="98" max="98" width="4.42578125" style="193" customWidth="1"/>
    <col min="99" max="99" width="6.140625" style="193" customWidth="1"/>
    <col min="100" max="100" width="6.85546875" style="193" customWidth="1"/>
    <col min="101" max="101" width="5.85546875" style="193" customWidth="1"/>
    <col min="102" max="102" width="8.85546875" style="193" customWidth="1"/>
    <col min="103" max="103" width="5" style="193" customWidth="1"/>
    <col min="104" max="104" width="5.5703125" style="193" customWidth="1"/>
    <col min="105" max="105" width="5.85546875" style="193" customWidth="1"/>
    <col min="106" max="106" width="4.85546875" style="193" customWidth="1"/>
    <col min="107" max="107" width="5.42578125" style="193" customWidth="1"/>
    <col min="108" max="108" width="6.140625" style="193" customWidth="1"/>
    <col min="109" max="109" width="5.28515625" style="193" customWidth="1"/>
    <col min="110" max="110" width="7" style="193" customWidth="1"/>
    <col min="111" max="111" width="8.140625" style="193" customWidth="1"/>
    <col min="112" max="112" width="7" style="193" customWidth="1"/>
    <col min="113" max="113" width="6.5703125" style="193" customWidth="1"/>
    <col min="114" max="114" width="7.140625" style="193" customWidth="1"/>
    <col min="115" max="115" width="5.42578125" style="193" customWidth="1"/>
    <col min="116" max="116" width="11.28515625" style="193" customWidth="1"/>
    <col min="117" max="117" width="6.42578125" style="193" customWidth="1"/>
    <col min="118" max="118" width="7.42578125" style="193" customWidth="1"/>
    <col min="119" max="119" width="17.42578125" style="193" customWidth="1"/>
    <col min="120" max="120" width="8.85546875" style="193" customWidth="1"/>
    <col min="121" max="121" width="9.140625" style="193" customWidth="1"/>
    <col min="122" max="122" width="10.7109375" style="193" customWidth="1"/>
    <col min="123" max="137" width="7.7109375" style="193" customWidth="1"/>
    <col min="138" max="138" width="9.140625" style="193" customWidth="1"/>
    <col min="139" max="141" width="9.140625" style="193"/>
    <col min="142" max="142" width="11.85546875" style="193" customWidth="1"/>
    <col min="143" max="143" width="11.28515625" style="230" customWidth="1"/>
    <col min="144" max="16384" width="9.140625" style="193"/>
  </cols>
  <sheetData>
    <row r="1" spans="1:143" s="194" customFormat="1" ht="24" customHeight="1">
      <c r="A1" s="718" t="s">
        <v>968</v>
      </c>
      <c r="B1" s="718"/>
      <c r="C1" s="718"/>
      <c r="D1" s="718"/>
      <c r="E1" s="718"/>
      <c r="F1" s="718"/>
      <c r="G1" s="718"/>
      <c r="H1" s="718"/>
      <c r="I1" s="718"/>
      <c r="J1" s="718"/>
      <c r="K1" s="718"/>
      <c r="L1" s="718"/>
      <c r="M1" s="718"/>
      <c r="N1" s="718"/>
      <c r="O1" s="718"/>
      <c r="P1" s="718"/>
      <c r="Q1" s="718"/>
      <c r="R1" s="718"/>
      <c r="S1" s="718"/>
      <c r="T1" s="718"/>
      <c r="U1" s="718"/>
      <c r="V1" s="718"/>
      <c r="DQ1" s="1099"/>
      <c r="DR1" s="1099"/>
      <c r="DS1" s="1099"/>
      <c r="DT1" s="1099"/>
      <c r="DU1" s="1099"/>
      <c r="DV1" s="1099"/>
      <c r="DW1" s="1099"/>
      <c r="DX1" s="1099"/>
      <c r="DY1" s="1099"/>
      <c r="DZ1" s="1099"/>
      <c r="EA1" s="1099"/>
      <c r="EB1" s="1099"/>
      <c r="EC1" s="1099"/>
      <c r="ED1" s="1099"/>
      <c r="EE1" s="1099"/>
      <c r="EF1" s="1099"/>
      <c r="EG1" s="1099"/>
      <c r="EH1" s="1099"/>
      <c r="EI1" s="1099"/>
      <c r="EJ1" s="1099"/>
      <c r="EK1" s="1099"/>
      <c r="EL1" s="1100"/>
      <c r="EM1" s="1101"/>
    </row>
    <row r="2" spans="1:143" s="194" customFormat="1" ht="31.5" customHeight="1">
      <c r="A2" s="581" t="s">
        <v>969</v>
      </c>
      <c r="B2" s="581"/>
      <c r="C2" s="581"/>
      <c r="D2" s="581"/>
      <c r="E2" s="581"/>
      <c r="F2" s="581"/>
      <c r="G2" s="581"/>
      <c r="H2" s="581"/>
      <c r="I2" s="581"/>
      <c r="J2" s="581"/>
      <c r="K2" s="581"/>
      <c r="L2" s="581"/>
      <c r="M2" s="581"/>
      <c r="N2" s="581"/>
      <c r="O2" s="581"/>
      <c r="P2" s="581"/>
      <c r="Q2" s="581"/>
      <c r="R2" s="581"/>
      <c r="S2" s="581"/>
      <c r="T2" s="581"/>
      <c r="U2" s="581"/>
      <c r="V2" s="581"/>
      <c r="W2" s="711"/>
      <c r="X2" s="711"/>
      <c r="BS2" s="231"/>
      <c r="BT2" s="231"/>
      <c r="CU2" s="231"/>
      <c r="CV2" s="231"/>
      <c r="CW2" s="231"/>
      <c r="CX2" s="231"/>
      <c r="CY2" s="231"/>
      <c r="CZ2" s="231"/>
      <c r="DA2" s="231"/>
      <c r="DB2" s="231"/>
      <c r="DC2" s="231"/>
      <c r="DD2" s="231"/>
      <c r="DE2" s="231"/>
      <c r="DF2" s="231"/>
      <c r="DG2" s="231"/>
      <c r="DH2" s="231"/>
      <c r="DI2" s="231"/>
      <c r="DJ2" s="231"/>
      <c r="DK2" s="231"/>
      <c r="DL2" s="231"/>
      <c r="DM2" s="231"/>
      <c r="DN2" s="231"/>
      <c r="DO2" s="231"/>
      <c r="DP2" s="231"/>
      <c r="EM2" s="1102"/>
    </row>
    <row r="3" spans="1:143" s="194" customFormat="1" ht="24.75" customHeight="1" thickBot="1">
      <c r="A3" s="960" t="s">
        <v>970</v>
      </c>
      <c r="B3" s="960"/>
      <c r="C3" s="646"/>
      <c r="D3" s="646"/>
      <c r="E3" s="646"/>
      <c r="F3" s="646"/>
      <c r="G3" s="646"/>
      <c r="H3" s="646"/>
      <c r="I3" s="646"/>
      <c r="J3" s="646"/>
      <c r="K3" s="646"/>
      <c r="L3" s="646"/>
      <c r="M3" s="646"/>
      <c r="N3" s="646"/>
      <c r="O3" s="646"/>
      <c r="P3" s="646"/>
      <c r="Q3" s="646"/>
      <c r="R3" s="646"/>
      <c r="S3" s="646"/>
      <c r="T3" s="638" t="s">
        <v>971</v>
      </c>
      <c r="U3" s="638"/>
      <c r="V3" s="638"/>
      <c r="W3" s="681" t="s">
        <v>972</v>
      </c>
      <c r="X3" s="681"/>
      <c r="Y3" s="681"/>
      <c r="Z3" s="681"/>
      <c r="AA3" s="681"/>
      <c r="AB3" s="681"/>
      <c r="AC3" s="681"/>
      <c r="AD3" s="681"/>
      <c r="AE3" s="681"/>
      <c r="AF3" s="681"/>
      <c r="AG3" s="681"/>
      <c r="AH3" s="681"/>
      <c r="AI3" s="681"/>
      <c r="AJ3" s="681"/>
      <c r="AK3" s="681"/>
      <c r="AL3" s="681"/>
      <c r="AM3" s="681"/>
      <c r="AN3" s="681"/>
      <c r="AO3" s="681"/>
      <c r="AP3" s="681"/>
      <c r="AQ3" s="681"/>
      <c r="AR3" s="681"/>
      <c r="AS3" s="690" t="s">
        <v>973</v>
      </c>
      <c r="AT3" s="690"/>
      <c r="AU3" s="637" t="s">
        <v>974</v>
      </c>
      <c r="AV3" s="637"/>
      <c r="AW3" s="637"/>
      <c r="AX3" s="646"/>
      <c r="AY3" s="646"/>
      <c r="AZ3" s="646"/>
      <c r="BA3" s="646"/>
      <c r="BB3" s="646"/>
      <c r="BC3" s="646"/>
      <c r="BD3" s="646"/>
      <c r="BE3" s="646"/>
      <c r="BF3" s="646"/>
      <c r="BG3" s="646"/>
      <c r="BH3" s="646"/>
      <c r="BI3" s="646"/>
      <c r="BJ3" s="646"/>
      <c r="BK3" s="646"/>
      <c r="BL3" s="646"/>
      <c r="BM3" s="646"/>
      <c r="BN3" s="646"/>
      <c r="BO3" s="646"/>
      <c r="BP3" s="638" t="s">
        <v>975</v>
      </c>
      <c r="BQ3" s="638"/>
      <c r="BR3" s="638"/>
      <c r="BS3" s="637" t="s">
        <v>972</v>
      </c>
      <c r="BT3" s="637"/>
      <c r="BU3" s="637"/>
      <c r="BV3" s="645"/>
      <c r="BW3" s="645"/>
      <c r="BX3" s="645"/>
      <c r="BY3" s="645"/>
      <c r="BZ3" s="645"/>
      <c r="CA3" s="645"/>
      <c r="CB3" s="645"/>
      <c r="CC3" s="645"/>
      <c r="CD3" s="645"/>
      <c r="CE3" s="645"/>
      <c r="CF3" s="645"/>
      <c r="CG3" s="645"/>
      <c r="CH3" s="645"/>
      <c r="CI3" s="645"/>
      <c r="CJ3" s="645"/>
      <c r="CK3" s="645"/>
      <c r="CL3" s="645"/>
      <c r="CM3" s="690" t="s">
        <v>976</v>
      </c>
      <c r="CN3" s="690"/>
      <c r="CO3" s="393" t="s">
        <v>977</v>
      </c>
      <c r="CP3" s="393"/>
      <c r="CQ3" s="393"/>
      <c r="CR3" s="1099"/>
      <c r="CS3" s="1099"/>
      <c r="CT3" s="1099"/>
      <c r="CU3" s="1099"/>
      <c r="CV3" s="1099"/>
      <c r="CW3" s="1099"/>
      <c r="CX3" s="1099"/>
      <c r="CY3" s="1099"/>
      <c r="CZ3" s="1099"/>
      <c r="DA3" s="1099"/>
      <c r="DB3" s="1099"/>
      <c r="DC3" s="1099"/>
      <c r="DD3" s="1099"/>
      <c r="DE3" s="1099"/>
      <c r="DF3" s="1099"/>
      <c r="DG3" s="1099"/>
      <c r="DH3" s="1099"/>
      <c r="DI3" s="1099"/>
      <c r="DJ3" s="1099"/>
      <c r="DK3" s="1099"/>
      <c r="DL3" s="1099"/>
      <c r="DM3" s="1099"/>
      <c r="DN3" s="1099"/>
      <c r="DO3" s="638" t="s">
        <v>978</v>
      </c>
      <c r="DP3" s="638"/>
      <c r="DQ3" s="637" t="s">
        <v>974</v>
      </c>
      <c r="DR3" s="637"/>
      <c r="DS3" s="637"/>
      <c r="DT3" s="645"/>
      <c r="DU3" s="645"/>
      <c r="DV3" s="645"/>
      <c r="DW3" s="645"/>
      <c r="DX3" s="645"/>
      <c r="DY3" s="645"/>
      <c r="DZ3" s="645"/>
      <c r="EA3" s="645"/>
      <c r="EB3" s="645"/>
      <c r="EC3" s="645"/>
      <c r="ED3" s="645"/>
      <c r="EE3" s="645"/>
      <c r="EF3" s="645"/>
      <c r="EG3" s="645"/>
      <c r="EH3" s="645"/>
      <c r="EI3" s="645"/>
      <c r="EJ3" s="645"/>
      <c r="EK3" s="645"/>
      <c r="EL3" s="638" t="s">
        <v>979</v>
      </c>
      <c r="EM3" s="638"/>
    </row>
    <row r="4" spans="1:143" s="1072" customFormat="1" ht="36.75" customHeight="1" thickTop="1">
      <c r="A4" s="402" t="s">
        <v>980</v>
      </c>
      <c r="B4" s="402"/>
      <c r="C4" s="614" t="s">
        <v>117</v>
      </c>
      <c r="D4" s="614"/>
      <c r="E4" s="614" t="s">
        <v>118</v>
      </c>
      <c r="F4" s="614"/>
      <c r="G4" s="614" t="s">
        <v>119</v>
      </c>
      <c r="H4" s="614"/>
      <c r="I4" s="614" t="s">
        <v>120</v>
      </c>
      <c r="J4" s="614"/>
      <c r="K4" s="614" t="s">
        <v>121</v>
      </c>
      <c r="L4" s="614"/>
      <c r="M4" s="614" t="s">
        <v>122</v>
      </c>
      <c r="N4" s="614"/>
      <c r="O4" s="614" t="s">
        <v>123</v>
      </c>
      <c r="P4" s="614"/>
      <c r="Q4" s="614" t="s">
        <v>124</v>
      </c>
      <c r="R4" s="614"/>
      <c r="S4" s="614" t="s">
        <v>125</v>
      </c>
      <c r="T4" s="614"/>
      <c r="U4" s="614" t="s">
        <v>206</v>
      </c>
      <c r="V4" s="614"/>
      <c r="W4" s="402" t="s">
        <v>980</v>
      </c>
      <c r="X4" s="402"/>
      <c r="Y4" s="614" t="s">
        <v>126</v>
      </c>
      <c r="Z4" s="614"/>
      <c r="AA4" s="614" t="s">
        <v>127</v>
      </c>
      <c r="AB4" s="614"/>
      <c r="AC4" s="614" t="s">
        <v>128</v>
      </c>
      <c r="AD4" s="614"/>
      <c r="AE4" s="614" t="s">
        <v>129</v>
      </c>
      <c r="AF4" s="614"/>
      <c r="AG4" s="614" t="s">
        <v>130</v>
      </c>
      <c r="AH4" s="614"/>
      <c r="AI4" s="614" t="s">
        <v>131</v>
      </c>
      <c r="AJ4" s="614"/>
      <c r="AK4" s="614" t="s">
        <v>132</v>
      </c>
      <c r="AL4" s="614"/>
      <c r="AM4" s="614" t="s">
        <v>133</v>
      </c>
      <c r="AN4" s="614"/>
      <c r="AO4" s="614" t="s">
        <v>134</v>
      </c>
      <c r="AP4" s="614"/>
      <c r="AQ4" s="794" t="s">
        <v>135</v>
      </c>
      <c r="AR4" s="794"/>
      <c r="AS4" s="402" t="s">
        <v>206</v>
      </c>
      <c r="AT4" s="402"/>
      <c r="AU4" s="402" t="s">
        <v>980</v>
      </c>
      <c r="AV4" s="402"/>
      <c r="AW4" s="614" t="s">
        <v>136</v>
      </c>
      <c r="AX4" s="614"/>
      <c r="AY4" s="614" t="s">
        <v>137</v>
      </c>
      <c r="AZ4" s="614"/>
      <c r="BA4" s="614" t="s">
        <v>138</v>
      </c>
      <c r="BB4" s="614"/>
      <c r="BC4" s="614" t="s">
        <v>139</v>
      </c>
      <c r="BD4" s="614"/>
      <c r="BE4" s="614" t="s">
        <v>140</v>
      </c>
      <c r="BF4" s="614"/>
      <c r="BG4" s="614" t="s">
        <v>141</v>
      </c>
      <c r="BH4" s="614"/>
      <c r="BI4" s="614" t="s">
        <v>142</v>
      </c>
      <c r="BJ4" s="614"/>
      <c r="BK4" s="614" t="s">
        <v>143</v>
      </c>
      <c r="BL4" s="614"/>
      <c r="BM4" s="614" t="s">
        <v>144</v>
      </c>
      <c r="BN4" s="614"/>
      <c r="BO4" s="614" t="s">
        <v>145</v>
      </c>
      <c r="BP4" s="614"/>
      <c r="BQ4" s="614" t="s">
        <v>206</v>
      </c>
      <c r="BR4" s="614"/>
      <c r="BS4" s="402" t="s">
        <v>980</v>
      </c>
      <c r="BT4" s="402"/>
      <c r="BU4" s="614" t="s">
        <v>146</v>
      </c>
      <c r="BV4" s="614"/>
      <c r="BW4" s="614" t="s">
        <v>147</v>
      </c>
      <c r="BX4" s="614"/>
      <c r="BY4" s="614" t="s">
        <v>148</v>
      </c>
      <c r="BZ4" s="614"/>
      <c r="CA4" s="614" t="s">
        <v>149</v>
      </c>
      <c r="CB4" s="614"/>
      <c r="CC4" s="614" t="s">
        <v>150</v>
      </c>
      <c r="CD4" s="614"/>
      <c r="CE4" s="614" t="s">
        <v>151</v>
      </c>
      <c r="CF4" s="614"/>
      <c r="CG4" s="614" t="s">
        <v>152</v>
      </c>
      <c r="CH4" s="614"/>
      <c r="CI4" s="614" t="s">
        <v>153</v>
      </c>
      <c r="CJ4" s="614"/>
      <c r="CK4" s="614" t="s">
        <v>154</v>
      </c>
      <c r="CL4" s="614"/>
      <c r="CM4" s="614" t="s">
        <v>206</v>
      </c>
      <c r="CN4" s="614"/>
      <c r="CO4" s="402" t="s">
        <v>980</v>
      </c>
      <c r="CP4" s="402"/>
      <c r="CQ4" s="660" t="s">
        <v>155</v>
      </c>
      <c r="CR4" s="660"/>
      <c r="CS4" s="660" t="s">
        <v>156</v>
      </c>
      <c r="CT4" s="660"/>
      <c r="CU4" s="660" t="s">
        <v>157</v>
      </c>
      <c r="CV4" s="660"/>
      <c r="CW4" s="660" t="s">
        <v>158</v>
      </c>
      <c r="CX4" s="660"/>
      <c r="CY4" s="660" t="s">
        <v>159</v>
      </c>
      <c r="CZ4" s="660"/>
      <c r="DA4" s="660" t="s">
        <v>160</v>
      </c>
      <c r="DB4" s="660"/>
      <c r="DC4" s="660" t="s">
        <v>161</v>
      </c>
      <c r="DD4" s="660"/>
      <c r="DE4" s="660" t="s">
        <v>162</v>
      </c>
      <c r="DF4" s="660"/>
      <c r="DG4" s="660" t="s">
        <v>163</v>
      </c>
      <c r="DH4" s="660"/>
      <c r="DI4" s="660" t="s">
        <v>164</v>
      </c>
      <c r="DJ4" s="660"/>
      <c r="DK4" s="389" t="s">
        <v>165</v>
      </c>
      <c r="DL4" s="389"/>
      <c r="DM4" s="660" t="s">
        <v>166</v>
      </c>
      <c r="DN4" s="660"/>
      <c r="DO4" s="614" t="s">
        <v>206</v>
      </c>
      <c r="DP4" s="614"/>
      <c r="DQ4" s="402" t="s">
        <v>980</v>
      </c>
      <c r="DR4" s="402"/>
      <c r="DS4" s="614" t="s">
        <v>167</v>
      </c>
      <c r="DT4" s="614"/>
      <c r="DU4" s="614" t="s">
        <v>168</v>
      </c>
      <c r="DV4" s="614"/>
      <c r="DW4" s="614" t="s">
        <v>169</v>
      </c>
      <c r="DX4" s="614"/>
      <c r="DY4" s="614" t="s">
        <v>170</v>
      </c>
      <c r="DZ4" s="614"/>
      <c r="EA4" s="614" t="s">
        <v>185</v>
      </c>
      <c r="EB4" s="614"/>
      <c r="EC4" s="614" t="s">
        <v>186</v>
      </c>
      <c r="ED4" s="614"/>
      <c r="EE4" s="614" t="s">
        <v>187</v>
      </c>
      <c r="EF4" s="614"/>
      <c r="EG4" s="614" t="s">
        <v>171</v>
      </c>
      <c r="EH4" s="614"/>
      <c r="EI4" s="402" t="s">
        <v>17</v>
      </c>
      <c r="EJ4" s="402"/>
      <c r="EK4" s="402"/>
      <c r="EL4" s="402" t="s">
        <v>206</v>
      </c>
      <c r="EM4" s="402"/>
    </row>
    <row r="5" spans="1:143" s="1072" customFormat="1" ht="60.75" customHeight="1">
      <c r="A5" s="385"/>
      <c r="B5" s="385"/>
      <c r="C5" s="586" t="s">
        <v>254</v>
      </c>
      <c r="D5" s="586"/>
      <c r="E5" s="586" t="s">
        <v>255</v>
      </c>
      <c r="F5" s="586"/>
      <c r="G5" s="586" t="s">
        <v>256</v>
      </c>
      <c r="H5" s="586"/>
      <c r="I5" s="586" t="s">
        <v>257</v>
      </c>
      <c r="J5" s="586"/>
      <c r="K5" s="586" t="s">
        <v>258</v>
      </c>
      <c r="L5" s="586"/>
      <c r="M5" s="586" t="s">
        <v>259</v>
      </c>
      <c r="N5" s="586"/>
      <c r="O5" s="586" t="s">
        <v>260</v>
      </c>
      <c r="P5" s="586"/>
      <c r="Q5" s="586" t="s">
        <v>261</v>
      </c>
      <c r="R5" s="586"/>
      <c r="S5" s="586" t="s">
        <v>262</v>
      </c>
      <c r="T5" s="586"/>
      <c r="U5" s="586"/>
      <c r="V5" s="586"/>
      <c r="W5" s="385"/>
      <c r="X5" s="385"/>
      <c r="Y5" s="586" t="s">
        <v>263</v>
      </c>
      <c r="Z5" s="586"/>
      <c r="AA5" s="586" t="s">
        <v>264</v>
      </c>
      <c r="AB5" s="586"/>
      <c r="AC5" s="586" t="s">
        <v>265</v>
      </c>
      <c r="AD5" s="586"/>
      <c r="AE5" s="586" t="s">
        <v>266</v>
      </c>
      <c r="AF5" s="586"/>
      <c r="AG5" s="586" t="s">
        <v>267</v>
      </c>
      <c r="AH5" s="586"/>
      <c r="AI5" s="586" t="s">
        <v>268</v>
      </c>
      <c r="AJ5" s="586"/>
      <c r="AK5" s="586" t="s">
        <v>269</v>
      </c>
      <c r="AL5" s="586"/>
      <c r="AM5" s="586" t="s">
        <v>270</v>
      </c>
      <c r="AN5" s="586"/>
      <c r="AO5" s="586" t="s">
        <v>271</v>
      </c>
      <c r="AP5" s="586"/>
      <c r="AQ5" s="798" t="s">
        <v>272</v>
      </c>
      <c r="AR5" s="798"/>
      <c r="AS5" s="385"/>
      <c r="AT5" s="385"/>
      <c r="AU5" s="385"/>
      <c r="AV5" s="385"/>
      <c r="AW5" s="586" t="s">
        <v>273</v>
      </c>
      <c r="AX5" s="586"/>
      <c r="AY5" s="586" t="s">
        <v>274</v>
      </c>
      <c r="AZ5" s="586"/>
      <c r="BA5" s="586" t="s">
        <v>275</v>
      </c>
      <c r="BB5" s="586"/>
      <c r="BC5" s="586" t="s">
        <v>276</v>
      </c>
      <c r="BD5" s="586"/>
      <c r="BE5" s="586" t="s">
        <v>277</v>
      </c>
      <c r="BF5" s="586"/>
      <c r="BG5" s="586" t="s">
        <v>278</v>
      </c>
      <c r="BH5" s="586"/>
      <c r="BI5" s="586" t="s">
        <v>279</v>
      </c>
      <c r="BJ5" s="586"/>
      <c r="BK5" s="586" t="s">
        <v>280</v>
      </c>
      <c r="BL5" s="586"/>
      <c r="BM5" s="586" t="s">
        <v>281</v>
      </c>
      <c r="BN5" s="586"/>
      <c r="BO5" s="586" t="s">
        <v>282</v>
      </c>
      <c r="BP5" s="586"/>
      <c r="BQ5" s="586"/>
      <c r="BR5" s="586"/>
      <c r="BS5" s="385"/>
      <c r="BT5" s="385"/>
      <c r="BU5" s="586" t="s">
        <v>283</v>
      </c>
      <c r="BV5" s="586"/>
      <c r="BW5" s="586" t="s">
        <v>284</v>
      </c>
      <c r="BX5" s="586"/>
      <c r="BY5" s="586" t="s">
        <v>285</v>
      </c>
      <c r="BZ5" s="586"/>
      <c r="CA5" s="586" t="s">
        <v>286</v>
      </c>
      <c r="CB5" s="586"/>
      <c r="CC5" s="586" t="s">
        <v>287</v>
      </c>
      <c r="CD5" s="586"/>
      <c r="CE5" s="586" t="s">
        <v>288</v>
      </c>
      <c r="CF5" s="586"/>
      <c r="CG5" s="586" t="s">
        <v>289</v>
      </c>
      <c r="CH5" s="586"/>
      <c r="CI5" s="586" t="s">
        <v>290</v>
      </c>
      <c r="CJ5" s="586"/>
      <c r="CK5" s="586" t="s">
        <v>291</v>
      </c>
      <c r="CL5" s="586"/>
      <c r="CM5" s="586"/>
      <c r="CN5" s="586"/>
      <c r="CO5" s="385"/>
      <c r="CP5" s="385"/>
      <c r="CQ5" s="392" t="s">
        <v>292</v>
      </c>
      <c r="CR5" s="392"/>
      <c r="CS5" s="392" t="s">
        <v>293</v>
      </c>
      <c r="CT5" s="392"/>
      <c r="CU5" s="392" t="s">
        <v>294</v>
      </c>
      <c r="CV5" s="392"/>
      <c r="CW5" s="392" t="s">
        <v>295</v>
      </c>
      <c r="CX5" s="392"/>
      <c r="CY5" s="392" t="s">
        <v>296</v>
      </c>
      <c r="CZ5" s="392"/>
      <c r="DA5" s="392" t="s">
        <v>297</v>
      </c>
      <c r="DB5" s="392"/>
      <c r="DC5" s="392" t="s">
        <v>298</v>
      </c>
      <c r="DD5" s="392"/>
      <c r="DE5" s="392" t="s">
        <v>299</v>
      </c>
      <c r="DF5" s="392"/>
      <c r="DG5" s="392" t="s">
        <v>300</v>
      </c>
      <c r="DH5" s="392"/>
      <c r="DI5" s="392" t="s">
        <v>301</v>
      </c>
      <c r="DJ5" s="392"/>
      <c r="DK5" s="392" t="s">
        <v>302</v>
      </c>
      <c r="DL5" s="392"/>
      <c r="DM5" s="392" t="s">
        <v>303</v>
      </c>
      <c r="DN5" s="392"/>
      <c r="DO5" s="586"/>
      <c r="DP5" s="586"/>
      <c r="DQ5" s="385"/>
      <c r="DR5" s="385"/>
      <c r="DS5" s="586" t="s">
        <v>304</v>
      </c>
      <c r="DT5" s="586"/>
      <c r="DU5" s="586" t="s">
        <v>305</v>
      </c>
      <c r="DV5" s="586"/>
      <c r="DW5" s="586" t="s">
        <v>306</v>
      </c>
      <c r="DX5" s="586"/>
      <c r="DY5" s="586" t="s">
        <v>307</v>
      </c>
      <c r="DZ5" s="586"/>
      <c r="EA5" s="586" t="s">
        <v>308</v>
      </c>
      <c r="EB5" s="586"/>
      <c r="EC5" s="586" t="s">
        <v>309</v>
      </c>
      <c r="ED5" s="586"/>
      <c r="EE5" s="586" t="s">
        <v>310</v>
      </c>
      <c r="EF5" s="586"/>
      <c r="EG5" s="586" t="s">
        <v>311</v>
      </c>
      <c r="EH5" s="586"/>
      <c r="EI5" s="385" t="s">
        <v>201</v>
      </c>
      <c r="EJ5" s="385"/>
      <c r="EK5" s="385"/>
      <c r="EL5" s="385"/>
      <c r="EM5" s="385"/>
    </row>
    <row r="6" spans="1:143" s="1072" customFormat="1" ht="22.5" customHeight="1">
      <c r="A6" s="385"/>
      <c r="B6" s="385"/>
      <c r="C6" s="998" t="s">
        <v>5</v>
      </c>
      <c r="D6" s="998" t="s">
        <v>6</v>
      </c>
      <c r="E6" s="998" t="s">
        <v>5</v>
      </c>
      <c r="F6" s="998" t="s">
        <v>6</v>
      </c>
      <c r="G6" s="998" t="s">
        <v>5</v>
      </c>
      <c r="H6" s="998" t="s">
        <v>6</v>
      </c>
      <c r="I6" s="998" t="s">
        <v>5</v>
      </c>
      <c r="J6" s="998" t="s">
        <v>6</v>
      </c>
      <c r="K6" s="998" t="s">
        <v>5</v>
      </c>
      <c r="L6" s="998" t="s">
        <v>6</v>
      </c>
      <c r="M6" s="998" t="s">
        <v>5</v>
      </c>
      <c r="N6" s="998" t="s">
        <v>6</v>
      </c>
      <c r="O6" s="998" t="s">
        <v>5</v>
      </c>
      <c r="P6" s="998" t="s">
        <v>6</v>
      </c>
      <c r="Q6" s="998" t="s">
        <v>5</v>
      </c>
      <c r="R6" s="998" t="s">
        <v>6</v>
      </c>
      <c r="S6" s="998" t="s">
        <v>5</v>
      </c>
      <c r="T6" s="998" t="s">
        <v>6</v>
      </c>
      <c r="U6" s="586"/>
      <c r="V6" s="586"/>
      <c r="W6" s="385"/>
      <c r="X6" s="385"/>
      <c r="Y6" s="998" t="s">
        <v>5</v>
      </c>
      <c r="Z6" s="998" t="s">
        <v>6</v>
      </c>
      <c r="AA6" s="998" t="s">
        <v>5</v>
      </c>
      <c r="AB6" s="998" t="s">
        <v>6</v>
      </c>
      <c r="AC6" s="998" t="s">
        <v>5</v>
      </c>
      <c r="AD6" s="998" t="s">
        <v>6</v>
      </c>
      <c r="AE6" s="998" t="s">
        <v>5</v>
      </c>
      <c r="AF6" s="998" t="s">
        <v>6</v>
      </c>
      <c r="AG6" s="998" t="s">
        <v>5</v>
      </c>
      <c r="AH6" s="998" t="s">
        <v>6</v>
      </c>
      <c r="AI6" s="998" t="s">
        <v>5</v>
      </c>
      <c r="AJ6" s="998" t="s">
        <v>6</v>
      </c>
      <c r="AK6" s="998" t="s">
        <v>5</v>
      </c>
      <c r="AL6" s="998" t="s">
        <v>6</v>
      </c>
      <c r="AM6" s="998" t="s">
        <v>5</v>
      </c>
      <c r="AN6" s="998" t="s">
        <v>6</v>
      </c>
      <c r="AO6" s="998" t="s">
        <v>5</v>
      </c>
      <c r="AP6" s="998" t="s">
        <v>6</v>
      </c>
      <c r="AQ6" s="798" t="s">
        <v>5</v>
      </c>
      <c r="AR6" s="798" t="s">
        <v>6</v>
      </c>
      <c r="AS6" s="385"/>
      <c r="AT6" s="385"/>
      <c r="AU6" s="385"/>
      <c r="AV6" s="385"/>
      <c r="AW6" s="998" t="s">
        <v>5</v>
      </c>
      <c r="AX6" s="998" t="s">
        <v>6</v>
      </c>
      <c r="AY6" s="998" t="s">
        <v>5</v>
      </c>
      <c r="AZ6" s="998" t="s">
        <v>6</v>
      </c>
      <c r="BA6" s="998" t="s">
        <v>5</v>
      </c>
      <c r="BB6" s="998" t="s">
        <v>6</v>
      </c>
      <c r="BC6" s="998" t="s">
        <v>5</v>
      </c>
      <c r="BD6" s="998" t="s">
        <v>6</v>
      </c>
      <c r="BE6" s="998" t="s">
        <v>5</v>
      </c>
      <c r="BF6" s="998" t="s">
        <v>6</v>
      </c>
      <c r="BG6" s="998" t="s">
        <v>5</v>
      </c>
      <c r="BH6" s="998" t="s">
        <v>6</v>
      </c>
      <c r="BI6" s="998" t="s">
        <v>5</v>
      </c>
      <c r="BJ6" s="998" t="s">
        <v>6</v>
      </c>
      <c r="BK6" s="998" t="s">
        <v>5</v>
      </c>
      <c r="BL6" s="998" t="s">
        <v>6</v>
      </c>
      <c r="BM6" s="998" t="s">
        <v>5</v>
      </c>
      <c r="BN6" s="998" t="s">
        <v>6</v>
      </c>
      <c r="BO6" s="998" t="s">
        <v>5</v>
      </c>
      <c r="BP6" s="998" t="s">
        <v>6</v>
      </c>
      <c r="BQ6" s="586"/>
      <c r="BR6" s="586"/>
      <c r="BS6" s="385"/>
      <c r="BT6" s="385"/>
      <c r="BU6" s="998" t="s">
        <v>5</v>
      </c>
      <c r="BV6" s="998" t="s">
        <v>6</v>
      </c>
      <c r="BW6" s="998" t="s">
        <v>5</v>
      </c>
      <c r="BX6" s="998" t="s">
        <v>6</v>
      </c>
      <c r="BY6" s="998" t="s">
        <v>5</v>
      </c>
      <c r="BZ6" s="998" t="s">
        <v>6</v>
      </c>
      <c r="CA6" s="998" t="s">
        <v>5</v>
      </c>
      <c r="CB6" s="998" t="s">
        <v>6</v>
      </c>
      <c r="CC6" s="998" t="s">
        <v>5</v>
      </c>
      <c r="CD6" s="998" t="s">
        <v>6</v>
      </c>
      <c r="CE6" s="998" t="s">
        <v>5</v>
      </c>
      <c r="CF6" s="998" t="s">
        <v>6</v>
      </c>
      <c r="CG6" s="998" t="s">
        <v>5</v>
      </c>
      <c r="CH6" s="998" t="s">
        <v>6</v>
      </c>
      <c r="CI6" s="998" t="s">
        <v>5</v>
      </c>
      <c r="CJ6" s="998" t="s">
        <v>6</v>
      </c>
      <c r="CK6" s="998" t="s">
        <v>5</v>
      </c>
      <c r="CL6" s="998" t="s">
        <v>6</v>
      </c>
      <c r="CM6" s="586"/>
      <c r="CN6" s="586"/>
      <c r="CO6" s="385"/>
      <c r="CP6" s="385"/>
      <c r="CQ6" s="1103" t="s">
        <v>5</v>
      </c>
      <c r="CR6" s="1103" t="s">
        <v>6</v>
      </c>
      <c r="CS6" s="1103" t="s">
        <v>5</v>
      </c>
      <c r="CT6" s="1103" t="s">
        <v>6</v>
      </c>
      <c r="CU6" s="1103" t="s">
        <v>5</v>
      </c>
      <c r="CV6" s="1103" t="s">
        <v>6</v>
      </c>
      <c r="CW6" s="1103" t="s">
        <v>5</v>
      </c>
      <c r="CX6" s="1103" t="s">
        <v>6</v>
      </c>
      <c r="CY6" s="1103" t="s">
        <v>5</v>
      </c>
      <c r="CZ6" s="1103" t="s">
        <v>6</v>
      </c>
      <c r="DA6" s="1103" t="s">
        <v>5</v>
      </c>
      <c r="DB6" s="1103" t="s">
        <v>6</v>
      </c>
      <c r="DC6" s="1103" t="s">
        <v>5</v>
      </c>
      <c r="DD6" s="1103" t="s">
        <v>6</v>
      </c>
      <c r="DE6" s="1103" t="s">
        <v>5</v>
      </c>
      <c r="DF6" s="1103" t="s">
        <v>6</v>
      </c>
      <c r="DG6" s="1103" t="s">
        <v>5</v>
      </c>
      <c r="DH6" s="1103" t="s">
        <v>6</v>
      </c>
      <c r="DI6" s="1103" t="s">
        <v>5</v>
      </c>
      <c r="DJ6" s="1103" t="s">
        <v>6</v>
      </c>
      <c r="DK6" s="356" t="s">
        <v>5</v>
      </c>
      <c r="DL6" s="356" t="s">
        <v>6</v>
      </c>
      <c r="DM6" s="1103" t="s">
        <v>5</v>
      </c>
      <c r="DN6" s="1103" t="s">
        <v>6</v>
      </c>
      <c r="DO6" s="586"/>
      <c r="DP6" s="586"/>
      <c r="DQ6" s="385"/>
      <c r="DR6" s="385"/>
      <c r="DS6" s="998" t="s">
        <v>5</v>
      </c>
      <c r="DT6" s="998" t="s">
        <v>6</v>
      </c>
      <c r="DU6" s="998" t="s">
        <v>5</v>
      </c>
      <c r="DV6" s="998" t="s">
        <v>6</v>
      </c>
      <c r="DW6" s="998" t="s">
        <v>5</v>
      </c>
      <c r="DX6" s="998" t="s">
        <v>6</v>
      </c>
      <c r="DY6" s="998" t="s">
        <v>5</v>
      </c>
      <c r="DZ6" s="998" t="s">
        <v>6</v>
      </c>
      <c r="EA6" s="998" t="s">
        <v>5</v>
      </c>
      <c r="EB6" s="998" t="s">
        <v>6</v>
      </c>
      <c r="EC6" s="998" t="s">
        <v>5</v>
      </c>
      <c r="ED6" s="998" t="s">
        <v>6</v>
      </c>
      <c r="EE6" s="998" t="s">
        <v>5</v>
      </c>
      <c r="EF6" s="998" t="s">
        <v>6</v>
      </c>
      <c r="EG6" s="998" t="s">
        <v>5</v>
      </c>
      <c r="EH6" s="998" t="s">
        <v>6</v>
      </c>
      <c r="EI6" s="998" t="s">
        <v>5</v>
      </c>
      <c r="EJ6" s="998" t="s">
        <v>6</v>
      </c>
      <c r="EK6" s="998" t="s">
        <v>4</v>
      </c>
      <c r="EL6" s="385"/>
      <c r="EM6" s="385"/>
    </row>
    <row r="7" spans="1:143" s="1072" customFormat="1" ht="14.25" hidden="1" customHeight="1">
      <c r="A7" s="385"/>
      <c r="B7" s="385"/>
      <c r="C7" s="998"/>
      <c r="D7" s="998"/>
      <c r="E7" s="998"/>
      <c r="F7" s="998"/>
      <c r="G7" s="998"/>
      <c r="H7" s="998"/>
      <c r="I7" s="998"/>
      <c r="J7" s="998"/>
      <c r="K7" s="998"/>
      <c r="L7" s="998"/>
      <c r="M7" s="998"/>
      <c r="N7" s="998"/>
      <c r="O7" s="998"/>
      <c r="P7" s="998"/>
      <c r="Q7" s="998"/>
      <c r="R7" s="998"/>
      <c r="S7" s="998"/>
      <c r="T7" s="998"/>
      <c r="U7" s="586"/>
      <c r="V7" s="586"/>
      <c r="W7" s="385"/>
      <c r="X7" s="385"/>
      <c r="Y7" s="998"/>
      <c r="Z7" s="998"/>
      <c r="AA7" s="998"/>
      <c r="AB7" s="998"/>
      <c r="AC7" s="998"/>
      <c r="AD7" s="998"/>
      <c r="AE7" s="998"/>
      <c r="AF7" s="998"/>
      <c r="AG7" s="998"/>
      <c r="AH7" s="998"/>
      <c r="AI7" s="998"/>
      <c r="AJ7" s="998"/>
      <c r="AK7" s="998"/>
      <c r="AL7" s="998"/>
      <c r="AM7" s="998"/>
      <c r="AN7" s="998"/>
      <c r="AO7" s="998"/>
      <c r="AP7" s="998"/>
      <c r="AQ7" s="798"/>
      <c r="AR7" s="798"/>
      <c r="AS7" s="385"/>
      <c r="AT7" s="385"/>
      <c r="AU7" s="385"/>
      <c r="AV7" s="385"/>
      <c r="AW7" s="998"/>
      <c r="AX7" s="998"/>
      <c r="AY7" s="998"/>
      <c r="AZ7" s="998"/>
      <c r="BA7" s="998"/>
      <c r="BB7" s="998"/>
      <c r="BC7" s="998"/>
      <c r="BD7" s="998"/>
      <c r="BE7" s="998"/>
      <c r="BF7" s="998"/>
      <c r="BG7" s="998"/>
      <c r="BH7" s="998"/>
      <c r="BI7" s="998"/>
      <c r="BJ7" s="998"/>
      <c r="BK7" s="998"/>
      <c r="BL7" s="998"/>
      <c r="BM7" s="998"/>
      <c r="BN7" s="998"/>
      <c r="BO7" s="998"/>
      <c r="BP7" s="998"/>
      <c r="BQ7" s="586"/>
      <c r="BR7" s="586"/>
      <c r="BS7" s="385"/>
      <c r="BT7" s="385"/>
      <c r="BU7" s="998"/>
      <c r="BV7" s="998"/>
      <c r="BW7" s="998"/>
      <c r="BX7" s="998"/>
      <c r="BY7" s="998"/>
      <c r="BZ7" s="998"/>
      <c r="CA7" s="998"/>
      <c r="CB7" s="998"/>
      <c r="CC7" s="998"/>
      <c r="CD7" s="998"/>
      <c r="CE7" s="998"/>
      <c r="CF7" s="998"/>
      <c r="CG7" s="998"/>
      <c r="CH7" s="998"/>
      <c r="CI7" s="998"/>
      <c r="CJ7" s="998"/>
      <c r="CK7" s="998"/>
      <c r="CL7" s="998"/>
      <c r="CM7" s="586"/>
      <c r="CN7" s="586"/>
      <c r="CO7" s="385"/>
      <c r="CP7" s="385"/>
      <c r="CQ7" s="1103"/>
      <c r="CR7" s="1103"/>
      <c r="CS7" s="1103"/>
      <c r="CT7" s="1103"/>
      <c r="CU7" s="1103"/>
      <c r="CV7" s="1103"/>
      <c r="CW7" s="1103"/>
      <c r="CX7" s="1103"/>
      <c r="CY7" s="1103"/>
      <c r="CZ7" s="1103"/>
      <c r="DA7" s="1103"/>
      <c r="DB7" s="1103"/>
      <c r="DC7" s="1103"/>
      <c r="DD7" s="1103"/>
      <c r="DE7" s="1103"/>
      <c r="DF7" s="1103"/>
      <c r="DG7" s="1103"/>
      <c r="DH7" s="1103"/>
      <c r="DI7" s="1103"/>
      <c r="DJ7" s="1103"/>
      <c r="DK7" s="356"/>
      <c r="DL7" s="356"/>
      <c r="DM7" s="1103"/>
      <c r="DN7" s="1103"/>
      <c r="DO7" s="586"/>
      <c r="DP7" s="586"/>
      <c r="DQ7" s="385"/>
      <c r="DR7" s="385"/>
      <c r="DS7" s="998"/>
      <c r="DT7" s="998"/>
      <c r="DU7" s="998"/>
      <c r="DV7" s="998"/>
      <c r="DW7" s="998"/>
      <c r="DX7" s="998"/>
      <c r="DY7" s="998"/>
      <c r="DZ7" s="998"/>
      <c r="EA7" s="998"/>
      <c r="EB7" s="998"/>
      <c r="EC7" s="998"/>
      <c r="ED7" s="998"/>
      <c r="EE7" s="998"/>
      <c r="EF7" s="998"/>
      <c r="EG7" s="998"/>
      <c r="EH7" s="998"/>
      <c r="EI7" s="998"/>
      <c r="EJ7" s="998"/>
      <c r="EK7" s="998"/>
      <c r="EL7" s="385"/>
      <c r="EM7" s="385"/>
    </row>
    <row r="8" spans="1:143" s="1104" customFormat="1" ht="51" customHeight="1" thickBot="1">
      <c r="A8" s="403"/>
      <c r="B8" s="403"/>
      <c r="C8" s="908" t="s">
        <v>198</v>
      </c>
      <c r="D8" s="908" t="s">
        <v>233</v>
      </c>
      <c r="E8" s="908" t="s">
        <v>198</v>
      </c>
      <c r="F8" s="908" t="s">
        <v>233</v>
      </c>
      <c r="G8" s="908" t="s">
        <v>198</v>
      </c>
      <c r="H8" s="908" t="s">
        <v>233</v>
      </c>
      <c r="I8" s="908" t="s">
        <v>198</v>
      </c>
      <c r="J8" s="908" t="s">
        <v>233</v>
      </c>
      <c r="K8" s="908" t="s">
        <v>198</v>
      </c>
      <c r="L8" s="908" t="s">
        <v>233</v>
      </c>
      <c r="M8" s="908" t="s">
        <v>198</v>
      </c>
      <c r="N8" s="908" t="s">
        <v>233</v>
      </c>
      <c r="O8" s="908" t="s">
        <v>198</v>
      </c>
      <c r="P8" s="908" t="s">
        <v>233</v>
      </c>
      <c r="Q8" s="908" t="s">
        <v>198</v>
      </c>
      <c r="R8" s="908" t="s">
        <v>233</v>
      </c>
      <c r="S8" s="908" t="s">
        <v>198</v>
      </c>
      <c r="T8" s="908" t="s">
        <v>233</v>
      </c>
      <c r="U8" s="705"/>
      <c r="V8" s="705"/>
      <c r="W8" s="403"/>
      <c r="X8" s="403"/>
      <c r="Y8" s="908" t="s">
        <v>198</v>
      </c>
      <c r="Z8" s="908" t="s">
        <v>233</v>
      </c>
      <c r="AA8" s="908" t="s">
        <v>198</v>
      </c>
      <c r="AB8" s="908" t="s">
        <v>233</v>
      </c>
      <c r="AC8" s="908" t="s">
        <v>198</v>
      </c>
      <c r="AD8" s="908" t="s">
        <v>233</v>
      </c>
      <c r="AE8" s="908" t="s">
        <v>198</v>
      </c>
      <c r="AF8" s="908" t="s">
        <v>233</v>
      </c>
      <c r="AG8" s="908" t="s">
        <v>198</v>
      </c>
      <c r="AH8" s="908" t="s">
        <v>233</v>
      </c>
      <c r="AI8" s="908" t="s">
        <v>198</v>
      </c>
      <c r="AJ8" s="908" t="s">
        <v>233</v>
      </c>
      <c r="AK8" s="908" t="s">
        <v>198</v>
      </c>
      <c r="AL8" s="908" t="s">
        <v>233</v>
      </c>
      <c r="AM8" s="908" t="s">
        <v>198</v>
      </c>
      <c r="AN8" s="908" t="s">
        <v>233</v>
      </c>
      <c r="AO8" s="908" t="s">
        <v>198</v>
      </c>
      <c r="AP8" s="908" t="s">
        <v>233</v>
      </c>
      <c r="AQ8" s="834" t="s">
        <v>198</v>
      </c>
      <c r="AR8" s="834" t="s">
        <v>233</v>
      </c>
      <c r="AS8" s="403"/>
      <c r="AT8" s="403"/>
      <c r="AU8" s="403"/>
      <c r="AV8" s="403"/>
      <c r="AW8" s="908" t="s">
        <v>198</v>
      </c>
      <c r="AX8" s="908" t="s">
        <v>233</v>
      </c>
      <c r="AY8" s="908" t="s">
        <v>198</v>
      </c>
      <c r="AZ8" s="908" t="s">
        <v>233</v>
      </c>
      <c r="BA8" s="908" t="s">
        <v>198</v>
      </c>
      <c r="BB8" s="908" t="s">
        <v>233</v>
      </c>
      <c r="BC8" s="908" t="s">
        <v>198</v>
      </c>
      <c r="BD8" s="908" t="s">
        <v>233</v>
      </c>
      <c r="BE8" s="908" t="s">
        <v>198</v>
      </c>
      <c r="BF8" s="908" t="s">
        <v>233</v>
      </c>
      <c r="BG8" s="908" t="s">
        <v>198</v>
      </c>
      <c r="BH8" s="908" t="s">
        <v>233</v>
      </c>
      <c r="BI8" s="908" t="s">
        <v>198</v>
      </c>
      <c r="BJ8" s="908" t="s">
        <v>233</v>
      </c>
      <c r="BK8" s="908" t="s">
        <v>198</v>
      </c>
      <c r="BL8" s="908" t="s">
        <v>233</v>
      </c>
      <c r="BM8" s="908" t="s">
        <v>198</v>
      </c>
      <c r="BN8" s="908" t="s">
        <v>233</v>
      </c>
      <c r="BO8" s="908" t="s">
        <v>198</v>
      </c>
      <c r="BP8" s="908" t="s">
        <v>233</v>
      </c>
      <c r="BQ8" s="705"/>
      <c r="BR8" s="705"/>
      <c r="BS8" s="403"/>
      <c r="BT8" s="403"/>
      <c r="BU8" s="908" t="s">
        <v>198</v>
      </c>
      <c r="BV8" s="908" t="s">
        <v>233</v>
      </c>
      <c r="BW8" s="908" t="s">
        <v>198</v>
      </c>
      <c r="BX8" s="908" t="s">
        <v>233</v>
      </c>
      <c r="BY8" s="908" t="s">
        <v>198</v>
      </c>
      <c r="BZ8" s="908" t="s">
        <v>233</v>
      </c>
      <c r="CA8" s="908" t="s">
        <v>198</v>
      </c>
      <c r="CB8" s="908" t="s">
        <v>233</v>
      </c>
      <c r="CC8" s="908" t="s">
        <v>198</v>
      </c>
      <c r="CD8" s="908" t="s">
        <v>233</v>
      </c>
      <c r="CE8" s="908" t="s">
        <v>198</v>
      </c>
      <c r="CF8" s="908" t="s">
        <v>233</v>
      </c>
      <c r="CG8" s="908" t="s">
        <v>198</v>
      </c>
      <c r="CH8" s="908" t="s">
        <v>233</v>
      </c>
      <c r="CI8" s="908" t="s">
        <v>198</v>
      </c>
      <c r="CJ8" s="908" t="s">
        <v>233</v>
      </c>
      <c r="CK8" s="908" t="s">
        <v>198</v>
      </c>
      <c r="CL8" s="908" t="s">
        <v>233</v>
      </c>
      <c r="CM8" s="705"/>
      <c r="CN8" s="705"/>
      <c r="CO8" s="403"/>
      <c r="CP8" s="403"/>
      <c r="CQ8" s="817" t="s">
        <v>198</v>
      </c>
      <c r="CR8" s="817" t="s">
        <v>233</v>
      </c>
      <c r="CS8" s="817" t="s">
        <v>198</v>
      </c>
      <c r="CT8" s="817" t="s">
        <v>233</v>
      </c>
      <c r="CU8" s="817" t="s">
        <v>198</v>
      </c>
      <c r="CV8" s="817" t="s">
        <v>233</v>
      </c>
      <c r="CW8" s="817" t="s">
        <v>198</v>
      </c>
      <c r="CX8" s="817" t="s">
        <v>233</v>
      </c>
      <c r="CY8" s="817" t="s">
        <v>198</v>
      </c>
      <c r="CZ8" s="817" t="s">
        <v>233</v>
      </c>
      <c r="DA8" s="817" t="s">
        <v>198</v>
      </c>
      <c r="DB8" s="817" t="s">
        <v>233</v>
      </c>
      <c r="DC8" s="817" t="s">
        <v>198</v>
      </c>
      <c r="DD8" s="817" t="s">
        <v>233</v>
      </c>
      <c r="DE8" s="817" t="s">
        <v>198</v>
      </c>
      <c r="DF8" s="817" t="s">
        <v>233</v>
      </c>
      <c r="DG8" s="817" t="s">
        <v>198</v>
      </c>
      <c r="DH8" s="817" t="s">
        <v>233</v>
      </c>
      <c r="DI8" s="817" t="s">
        <v>198</v>
      </c>
      <c r="DJ8" s="817" t="s">
        <v>233</v>
      </c>
      <c r="DK8" s="817" t="s">
        <v>198</v>
      </c>
      <c r="DL8" s="817" t="s">
        <v>233</v>
      </c>
      <c r="DM8" s="817" t="s">
        <v>198</v>
      </c>
      <c r="DN8" s="817" t="s">
        <v>233</v>
      </c>
      <c r="DO8" s="705"/>
      <c r="DP8" s="705"/>
      <c r="DQ8" s="403"/>
      <c r="DR8" s="403"/>
      <c r="DS8" s="908" t="s">
        <v>198</v>
      </c>
      <c r="DT8" s="908" t="s">
        <v>233</v>
      </c>
      <c r="DU8" s="908" t="s">
        <v>198</v>
      </c>
      <c r="DV8" s="908" t="s">
        <v>233</v>
      </c>
      <c r="DW8" s="908" t="s">
        <v>198</v>
      </c>
      <c r="DX8" s="908" t="s">
        <v>233</v>
      </c>
      <c r="DY8" s="908" t="s">
        <v>198</v>
      </c>
      <c r="DZ8" s="908" t="s">
        <v>233</v>
      </c>
      <c r="EA8" s="908" t="s">
        <v>198</v>
      </c>
      <c r="EB8" s="908" t="s">
        <v>233</v>
      </c>
      <c r="EC8" s="908" t="s">
        <v>198</v>
      </c>
      <c r="ED8" s="908" t="s">
        <v>233</v>
      </c>
      <c r="EE8" s="908" t="s">
        <v>198</v>
      </c>
      <c r="EF8" s="908" t="s">
        <v>233</v>
      </c>
      <c r="EG8" s="908" t="s">
        <v>198</v>
      </c>
      <c r="EH8" s="908" t="s">
        <v>233</v>
      </c>
      <c r="EI8" s="908" t="s">
        <v>198</v>
      </c>
      <c r="EJ8" s="908" t="s">
        <v>233</v>
      </c>
      <c r="EK8" s="908" t="s">
        <v>201</v>
      </c>
      <c r="EL8" s="403"/>
      <c r="EM8" s="403"/>
    </row>
    <row r="9" spans="1:143" s="1107" customFormat="1" ht="15.95" customHeight="1" thickTop="1">
      <c r="A9" s="560" t="s">
        <v>382</v>
      </c>
      <c r="B9" s="560"/>
      <c r="C9" s="588">
        <v>0</v>
      </c>
      <c r="D9" s="588">
        <v>0</v>
      </c>
      <c r="E9" s="588">
        <v>4</v>
      </c>
      <c r="F9" s="588">
        <v>5</v>
      </c>
      <c r="G9" s="588">
        <v>1</v>
      </c>
      <c r="H9" s="588">
        <v>3</v>
      </c>
      <c r="I9" s="588">
        <v>1</v>
      </c>
      <c r="J9" s="588">
        <v>0</v>
      </c>
      <c r="K9" s="588">
        <v>0</v>
      </c>
      <c r="L9" s="588">
        <v>1</v>
      </c>
      <c r="M9" s="588">
        <v>0</v>
      </c>
      <c r="N9" s="588">
        <v>0</v>
      </c>
      <c r="O9" s="588">
        <v>0</v>
      </c>
      <c r="P9" s="588">
        <v>0</v>
      </c>
      <c r="Q9" s="588">
        <v>0</v>
      </c>
      <c r="R9" s="588">
        <v>0</v>
      </c>
      <c r="S9" s="588">
        <v>1</v>
      </c>
      <c r="T9" s="588">
        <v>0</v>
      </c>
      <c r="U9" s="594" t="s">
        <v>380</v>
      </c>
      <c r="V9" s="594"/>
      <c r="W9" s="685" t="s">
        <v>382</v>
      </c>
      <c r="X9" s="685"/>
      <c r="Y9" s="588">
        <v>0</v>
      </c>
      <c r="Z9" s="588">
        <v>0</v>
      </c>
      <c r="AA9" s="588">
        <v>0</v>
      </c>
      <c r="AB9" s="588">
        <v>0</v>
      </c>
      <c r="AC9" s="588">
        <v>3</v>
      </c>
      <c r="AD9" s="588">
        <v>0</v>
      </c>
      <c r="AE9" s="588">
        <v>0</v>
      </c>
      <c r="AF9" s="588">
        <v>1</v>
      </c>
      <c r="AG9" s="588">
        <v>0</v>
      </c>
      <c r="AH9" s="588">
        <v>0</v>
      </c>
      <c r="AI9" s="588">
        <v>0</v>
      </c>
      <c r="AJ9" s="588">
        <v>0</v>
      </c>
      <c r="AK9" s="588">
        <v>0</v>
      </c>
      <c r="AL9" s="588">
        <v>0</v>
      </c>
      <c r="AM9" s="588">
        <v>0</v>
      </c>
      <c r="AN9" s="588">
        <v>0</v>
      </c>
      <c r="AO9" s="588">
        <v>0</v>
      </c>
      <c r="AP9" s="588">
        <v>0</v>
      </c>
      <c r="AQ9" s="588">
        <v>0</v>
      </c>
      <c r="AR9" s="588">
        <v>0</v>
      </c>
      <c r="AS9" s="561" t="s">
        <v>380</v>
      </c>
      <c r="AT9" s="561"/>
      <c r="AU9" s="560" t="s">
        <v>382</v>
      </c>
      <c r="AV9" s="560"/>
      <c r="AW9" s="588">
        <v>0</v>
      </c>
      <c r="AX9" s="588">
        <v>0</v>
      </c>
      <c r="AY9" s="588">
        <v>0</v>
      </c>
      <c r="AZ9" s="588">
        <v>0</v>
      </c>
      <c r="BA9" s="588">
        <v>1</v>
      </c>
      <c r="BB9" s="588">
        <v>0</v>
      </c>
      <c r="BC9" s="588">
        <v>0</v>
      </c>
      <c r="BD9" s="588">
        <v>0</v>
      </c>
      <c r="BE9" s="588">
        <v>0</v>
      </c>
      <c r="BF9" s="588">
        <v>0</v>
      </c>
      <c r="BG9" s="588">
        <v>0</v>
      </c>
      <c r="BH9" s="588">
        <v>1</v>
      </c>
      <c r="BI9" s="588">
        <v>0</v>
      </c>
      <c r="BJ9" s="588">
        <v>0</v>
      </c>
      <c r="BK9" s="588">
        <v>0</v>
      </c>
      <c r="BL9" s="588">
        <v>0</v>
      </c>
      <c r="BM9" s="588">
        <v>0</v>
      </c>
      <c r="BN9" s="588">
        <v>0</v>
      </c>
      <c r="BO9" s="588">
        <v>0</v>
      </c>
      <c r="BP9" s="588">
        <v>0</v>
      </c>
      <c r="BQ9" s="1105" t="s">
        <v>380</v>
      </c>
      <c r="BR9" s="1105"/>
      <c r="BS9" s="560" t="s">
        <v>382</v>
      </c>
      <c r="BT9" s="560"/>
      <c r="BU9" s="588">
        <v>0</v>
      </c>
      <c r="BV9" s="588">
        <v>0</v>
      </c>
      <c r="BW9" s="588">
        <v>0</v>
      </c>
      <c r="BX9" s="588">
        <v>0</v>
      </c>
      <c r="BY9" s="588">
        <v>0</v>
      </c>
      <c r="BZ9" s="588">
        <v>0</v>
      </c>
      <c r="CA9" s="588">
        <v>0</v>
      </c>
      <c r="CB9" s="588">
        <v>0</v>
      </c>
      <c r="CC9" s="588">
        <v>0</v>
      </c>
      <c r="CD9" s="588">
        <v>0</v>
      </c>
      <c r="CE9" s="588">
        <v>0</v>
      </c>
      <c r="CF9" s="588">
        <v>0</v>
      </c>
      <c r="CG9" s="588">
        <v>0</v>
      </c>
      <c r="CH9" s="588">
        <v>0</v>
      </c>
      <c r="CI9" s="588">
        <v>0</v>
      </c>
      <c r="CJ9" s="588">
        <v>0</v>
      </c>
      <c r="CK9" s="588">
        <v>0</v>
      </c>
      <c r="CL9" s="588">
        <v>0</v>
      </c>
      <c r="CM9" s="779" t="s">
        <v>380</v>
      </c>
      <c r="CN9" s="779"/>
      <c r="CO9" s="621" t="s">
        <v>382</v>
      </c>
      <c r="CP9" s="621"/>
      <c r="CQ9" s="1106">
        <v>0</v>
      </c>
      <c r="CR9" s="1106">
        <v>2</v>
      </c>
      <c r="CS9" s="1106">
        <v>1</v>
      </c>
      <c r="CT9" s="1106">
        <v>12</v>
      </c>
      <c r="CU9" s="1106">
        <v>1</v>
      </c>
      <c r="CV9" s="1106">
        <v>4</v>
      </c>
      <c r="CW9" s="1106">
        <v>0</v>
      </c>
      <c r="CX9" s="1106">
        <v>2</v>
      </c>
      <c r="CY9" s="1106">
        <v>0</v>
      </c>
      <c r="CZ9" s="1106">
        <v>1</v>
      </c>
      <c r="DA9" s="1106">
        <v>3</v>
      </c>
      <c r="DB9" s="1106">
        <v>0</v>
      </c>
      <c r="DC9" s="1106">
        <v>1</v>
      </c>
      <c r="DD9" s="1106">
        <v>0</v>
      </c>
      <c r="DE9" s="1106">
        <v>0</v>
      </c>
      <c r="DF9" s="1106">
        <v>0</v>
      </c>
      <c r="DG9" s="1106">
        <v>0</v>
      </c>
      <c r="DH9" s="1106">
        <v>0</v>
      </c>
      <c r="DI9" s="1106">
        <v>0</v>
      </c>
      <c r="DJ9" s="1106">
        <v>0</v>
      </c>
      <c r="DK9" s="1106">
        <v>0</v>
      </c>
      <c r="DL9" s="1106">
        <v>0</v>
      </c>
      <c r="DM9" s="1106">
        <v>0</v>
      </c>
      <c r="DN9" s="1106">
        <v>1</v>
      </c>
      <c r="DO9" s="594" t="s">
        <v>380</v>
      </c>
      <c r="DP9" s="594"/>
      <c r="DQ9" s="560" t="s">
        <v>382</v>
      </c>
      <c r="DR9" s="560"/>
      <c r="DS9" s="588">
        <v>1</v>
      </c>
      <c r="DT9" s="588">
        <v>1</v>
      </c>
      <c r="DU9" s="588">
        <v>0</v>
      </c>
      <c r="DV9" s="588">
        <v>0</v>
      </c>
      <c r="DW9" s="588">
        <v>0</v>
      </c>
      <c r="DX9" s="588">
        <v>0</v>
      </c>
      <c r="DY9" s="588">
        <v>1</v>
      </c>
      <c r="DZ9" s="588">
        <v>2</v>
      </c>
      <c r="EA9" s="588">
        <v>0</v>
      </c>
      <c r="EB9" s="588">
        <v>0</v>
      </c>
      <c r="EC9" s="588">
        <v>0</v>
      </c>
      <c r="ED9" s="588">
        <v>0</v>
      </c>
      <c r="EE9" s="588">
        <v>0</v>
      </c>
      <c r="EF9" s="588">
        <v>0</v>
      </c>
      <c r="EG9" s="588">
        <v>0</v>
      </c>
      <c r="EH9" s="588">
        <v>5</v>
      </c>
      <c r="EI9" s="1106">
        <f>SUM(EG9,EE9,EC9,EA9,DY9,DW9,DU9,DS9,DM9,DK9,DI9,DG9,DE9,DC9,DA9,CY9,CW9,CU9,CS9,CQ9,CK9,CI9,CG9,CE9,CC9,CA9,BY9,BW9,BU9,BO9,BM9,BK9,BI9,BG9,BE9,BC9,BA9,AY9,AW9,AO9,AM9,AK9,AI9,AG9,AE9,AC9,AA9,Y9,S9,Q9,O9,M9,K9,I9,G9,E9,C9)</f>
        <v>19</v>
      </c>
      <c r="EJ9" s="588">
        <f>SUM(EH9,EF9,ED9,EB9,DZ9,DX9,DV9,DT9,DN9,DL9,DJ9,DH9,DF9,DD9,DB9,CZ9,CX9,CV9,CT9,CR9,CL9,CJ9,CH9,CF9,CD9,CB9,BZ9,BX9,BV9,BP9,BN9,BL9,BJ9,BH9,BF9,BD9,BB9,AZ9,AX9,AP9,AN9,AL9,AJ9,AH9,AF9,AD9,AB9,Z9,T9,R9,P9,N9,L9,J9,H9,F9,D9)</f>
        <v>41</v>
      </c>
      <c r="EK9" s="588">
        <f>SUM(EI9:EJ9)</f>
        <v>60</v>
      </c>
      <c r="EL9" s="779" t="s">
        <v>380</v>
      </c>
      <c r="EM9" s="779"/>
    </row>
    <row r="10" spans="1:143" s="1107" customFormat="1" ht="15.95" customHeight="1">
      <c r="A10" s="624" t="s">
        <v>387</v>
      </c>
      <c r="B10" s="624"/>
      <c r="C10" s="768">
        <v>7</v>
      </c>
      <c r="D10" s="768">
        <v>0</v>
      </c>
      <c r="E10" s="768">
        <v>5</v>
      </c>
      <c r="F10" s="768">
        <v>3</v>
      </c>
      <c r="G10" s="768">
        <v>4</v>
      </c>
      <c r="H10" s="768">
        <v>7</v>
      </c>
      <c r="I10" s="768">
        <v>0</v>
      </c>
      <c r="J10" s="768">
        <v>0</v>
      </c>
      <c r="K10" s="768">
        <v>3</v>
      </c>
      <c r="L10" s="768">
        <v>1</v>
      </c>
      <c r="M10" s="768">
        <v>3</v>
      </c>
      <c r="N10" s="768">
        <v>1</v>
      </c>
      <c r="O10" s="768">
        <v>0</v>
      </c>
      <c r="P10" s="768">
        <v>0</v>
      </c>
      <c r="Q10" s="768">
        <v>4</v>
      </c>
      <c r="R10" s="768">
        <v>1</v>
      </c>
      <c r="S10" s="768">
        <v>3</v>
      </c>
      <c r="T10" s="768">
        <v>1</v>
      </c>
      <c r="U10" s="473" t="s">
        <v>207</v>
      </c>
      <c r="V10" s="473"/>
      <c r="W10" s="560" t="s">
        <v>387</v>
      </c>
      <c r="X10" s="560"/>
      <c r="Y10" s="782">
        <v>2</v>
      </c>
      <c r="Z10" s="782">
        <v>0</v>
      </c>
      <c r="AA10" s="782">
        <v>0</v>
      </c>
      <c r="AB10" s="782">
        <v>0</v>
      </c>
      <c r="AC10" s="782">
        <v>1</v>
      </c>
      <c r="AD10" s="782">
        <v>0</v>
      </c>
      <c r="AE10" s="782">
        <v>0</v>
      </c>
      <c r="AF10" s="782">
        <v>0</v>
      </c>
      <c r="AG10" s="782">
        <v>0</v>
      </c>
      <c r="AH10" s="782">
        <v>0</v>
      </c>
      <c r="AI10" s="782">
        <v>0</v>
      </c>
      <c r="AJ10" s="782">
        <v>0</v>
      </c>
      <c r="AK10" s="782">
        <v>0</v>
      </c>
      <c r="AL10" s="782">
        <v>0</v>
      </c>
      <c r="AM10" s="782">
        <v>0</v>
      </c>
      <c r="AN10" s="782">
        <v>0</v>
      </c>
      <c r="AO10" s="782">
        <v>0</v>
      </c>
      <c r="AP10" s="782">
        <v>0</v>
      </c>
      <c r="AQ10" s="782">
        <v>0</v>
      </c>
      <c r="AR10" s="782">
        <v>0</v>
      </c>
      <c r="AS10" s="779" t="s">
        <v>207</v>
      </c>
      <c r="AT10" s="779"/>
      <c r="AU10" s="624" t="s">
        <v>387</v>
      </c>
      <c r="AV10" s="624"/>
      <c r="AW10" s="768">
        <v>0</v>
      </c>
      <c r="AX10" s="768">
        <v>0</v>
      </c>
      <c r="AY10" s="768">
        <v>0</v>
      </c>
      <c r="AZ10" s="768">
        <v>0</v>
      </c>
      <c r="BA10" s="768">
        <v>1</v>
      </c>
      <c r="BB10" s="768">
        <v>1</v>
      </c>
      <c r="BC10" s="768">
        <v>0</v>
      </c>
      <c r="BD10" s="768">
        <v>0</v>
      </c>
      <c r="BE10" s="768">
        <v>0</v>
      </c>
      <c r="BF10" s="768">
        <v>1</v>
      </c>
      <c r="BG10" s="768">
        <v>1</v>
      </c>
      <c r="BH10" s="768">
        <v>0</v>
      </c>
      <c r="BI10" s="768">
        <v>1</v>
      </c>
      <c r="BJ10" s="768">
        <v>0</v>
      </c>
      <c r="BK10" s="768">
        <v>1</v>
      </c>
      <c r="BL10" s="768">
        <v>0</v>
      </c>
      <c r="BM10" s="768">
        <v>0</v>
      </c>
      <c r="BN10" s="768">
        <v>0</v>
      </c>
      <c r="BO10" s="768">
        <v>0</v>
      </c>
      <c r="BP10" s="768">
        <v>0</v>
      </c>
      <c r="BQ10" s="473" t="s">
        <v>207</v>
      </c>
      <c r="BR10" s="473"/>
      <c r="BS10" s="624" t="s">
        <v>387</v>
      </c>
      <c r="BT10" s="624"/>
      <c r="BU10" s="768">
        <v>0</v>
      </c>
      <c r="BV10" s="768">
        <v>0</v>
      </c>
      <c r="BW10" s="768">
        <v>1</v>
      </c>
      <c r="BX10" s="768">
        <v>2</v>
      </c>
      <c r="BY10" s="768">
        <v>0</v>
      </c>
      <c r="BZ10" s="768">
        <v>0</v>
      </c>
      <c r="CA10" s="768">
        <v>0</v>
      </c>
      <c r="CB10" s="768">
        <v>0</v>
      </c>
      <c r="CC10" s="768">
        <v>0</v>
      </c>
      <c r="CD10" s="768">
        <v>0</v>
      </c>
      <c r="CE10" s="768">
        <v>0</v>
      </c>
      <c r="CF10" s="768">
        <v>0</v>
      </c>
      <c r="CG10" s="768">
        <v>0</v>
      </c>
      <c r="CH10" s="768">
        <v>0</v>
      </c>
      <c r="CI10" s="768">
        <v>0</v>
      </c>
      <c r="CJ10" s="768">
        <v>0</v>
      </c>
      <c r="CK10" s="768">
        <v>0</v>
      </c>
      <c r="CL10" s="768">
        <v>0</v>
      </c>
      <c r="CM10" s="473" t="s">
        <v>207</v>
      </c>
      <c r="CN10" s="473"/>
      <c r="CO10" s="624" t="s">
        <v>387</v>
      </c>
      <c r="CP10" s="624"/>
      <c r="CQ10" s="768">
        <v>0</v>
      </c>
      <c r="CR10" s="768">
        <v>0</v>
      </c>
      <c r="CS10" s="768">
        <v>0</v>
      </c>
      <c r="CT10" s="768">
        <v>0</v>
      </c>
      <c r="CU10" s="768">
        <v>0</v>
      </c>
      <c r="CV10" s="768">
        <v>0</v>
      </c>
      <c r="CW10" s="768">
        <v>0</v>
      </c>
      <c r="CX10" s="768">
        <v>4</v>
      </c>
      <c r="CY10" s="768">
        <v>2</v>
      </c>
      <c r="CZ10" s="768">
        <v>8</v>
      </c>
      <c r="DA10" s="768">
        <v>1</v>
      </c>
      <c r="DB10" s="768">
        <v>3</v>
      </c>
      <c r="DC10" s="768">
        <v>3</v>
      </c>
      <c r="DD10" s="768">
        <v>2</v>
      </c>
      <c r="DE10" s="768">
        <v>0</v>
      </c>
      <c r="DF10" s="768">
        <v>0</v>
      </c>
      <c r="DG10" s="768">
        <v>0</v>
      </c>
      <c r="DH10" s="768">
        <v>0</v>
      </c>
      <c r="DI10" s="768">
        <v>0</v>
      </c>
      <c r="DJ10" s="768">
        <v>0</v>
      </c>
      <c r="DK10" s="768">
        <v>0</v>
      </c>
      <c r="DL10" s="768">
        <v>0</v>
      </c>
      <c r="DM10" s="768">
        <v>0</v>
      </c>
      <c r="DN10" s="768">
        <v>0</v>
      </c>
      <c r="DO10" s="473" t="s">
        <v>207</v>
      </c>
      <c r="DP10" s="473"/>
      <c r="DQ10" s="624" t="s">
        <v>387</v>
      </c>
      <c r="DR10" s="624"/>
      <c r="DS10" s="768">
        <v>0</v>
      </c>
      <c r="DT10" s="768">
        <v>0</v>
      </c>
      <c r="DU10" s="768">
        <v>1</v>
      </c>
      <c r="DV10" s="768">
        <v>2</v>
      </c>
      <c r="DW10" s="768">
        <v>0</v>
      </c>
      <c r="DX10" s="768">
        <v>0</v>
      </c>
      <c r="DY10" s="768">
        <v>0</v>
      </c>
      <c r="DZ10" s="768">
        <v>3</v>
      </c>
      <c r="EA10" s="768">
        <v>0</v>
      </c>
      <c r="EB10" s="768">
        <v>0</v>
      </c>
      <c r="EC10" s="768">
        <v>0</v>
      </c>
      <c r="ED10" s="768">
        <v>0</v>
      </c>
      <c r="EE10" s="768">
        <v>0</v>
      </c>
      <c r="EF10" s="768">
        <v>0</v>
      </c>
      <c r="EG10" s="768">
        <v>4</v>
      </c>
      <c r="EH10" s="768">
        <v>10</v>
      </c>
      <c r="EI10" s="768">
        <f>SUM(EG10,EE10,EC10,EA10,DY10,DW10,DU10,DS10,DM10,DK10,DI10,DG10,DE10,DC10,DA10,CY10,CW10,CU10,CS10,CQ10,CK10,CI10,CG10,CE10,CC10,CA10,BY10,BW10,BU10,BO10,BM10,BK10,BI10,BG10,BE10,BC10,BA10,AY10,AW10,AO10,AM10,AK10,AI10,AG10,AE10,AC10,AA10,Y10,S10,Q10,O10,M10,K10,I10,G10,E10,C10)</f>
        <v>48</v>
      </c>
      <c r="EJ10" s="768">
        <f>SUM(EH10,EF10,ED10,EB10,DZ10,DX10,DV10,DT10,DN10,DL10,DJ10,DH10,DF10,DD10,DB10,CZ10,CX10,CV10,CT10,CR10,CL10,CJ10,CH10,CF10,CD10,CB10,BZ10,BX10,BV10,BP10,BN10,BL10,BJ10,BH10,BF10,BD10,BB10,AZ10,AX10,AP10,AN10,AL10,AJ10,AH10,AF10,AD10,AB10,Z10,T10,R10,P10,N10,L10,J10,H10,F10,D10)</f>
        <v>50</v>
      </c>
      <c r="EK10" s="768">
        <f>SUM(EI10:EJ10)</f>
        <v>98</v>
      </c>
      <c r="EL10" s="473" t="s">
        <v>207</v>
      </c>
      <c r="EM10" s="473"/>
    </row>
    <row r="11" spans="1:143" s="1107" customFormat="1" ht="15.95" customHeight="1">
      <c r="A11" s="624" t="s">
        <v>882</v>
      </c>
      <c r="B11" s="624"/>
      <c r="C11" s="768">
        <v>1</v>
      </c>
      <c r="D11" s="768">
        <v>3</v>
      </c>
      <c r="E11" s="768">
        <v>1</v>
      </c>
      <c r="F11" s="768">
        <v>5</v>
      </c>
      <c r="G11" s="768">
        <v>1</v>
      </c>
      <c r="H11" s="768">
        <v>5</v>
      </c>
      <c r="I11" s="768">
        <v>0</v>
      </c>
      <c r="J11" s="768">
        <v>0</v>
      </c>
      <c r="K11" s="768">
        <v>1</v>
      </c>
      <c r="L11" s="768">
        <v>1</v>
      </c>
      <c r="M11" s="768">
        <v>0</v>
      </c>
      <c r="N11" s="768">
        <v>0</v>
      </c>
      <c r="O11" s="768">
        <v>0</v>
      </c>
      <c r="P11" s="768">
        <v>1</v>
      </c>
      <c r="Q11" s="768">
        <v>0</v>
      </c>
      <c r="R11" s="768">
        <v>0</v>
      </c>
      <c r="S11" s="768">
        <v>0</v>
      </c>
      <c r="T11" s="768">
        <v>0</v>
      </c>
      <c r="U11" s="473" t="s">
        <v>208</v>
      </c>
      <c r="V11" s="473"/>
      <c r="W11" s="624" t="s">
        <v>882</v>
      </c>
      <c r="X11" s="624"/>
      <c r="Y11" s="768">
        <v>0</v>
      </c>
      <c r="Z11" s="768">
        <v>0</v>
      </c>
      <c r="AA11" s="768">
        <v>0</v>
      </c>
      <c r="AB11" s="768">
        <v>0</v>
      </c>
      <c r="AC11" s="768">
        <v>0</v>
      </c>
      <c r="AD11" s="768">
        <v>1</v>
      </c>
      <c r="AE11" s="768">
        <v>0</v>
      </c>
      <c r="AF11" s="768">
        <v>0</v>
      </c>
      <c r="AG11" s="768">
        <v>0</v>
      </c>
      <c r="AH11" s="768">
        <v>0</v>
      </c>
      <c r="AI11" s="768">
        <v>0</v>
      </c>
      <c r="AJ11" s="768">
        <v>0</v>
      </c>
      <c r="AK11" s="768">
        <v>0</v>
      </c>
      <c r="AL11" s="768">
        <v>0</v>
      </c>
      <c r="AM11" s="768">
        <v>0</v>
      </c>
      <c r="AN11" s="768">
        <v>0</v>
      </c>
      <c r="AO11" s="768">
        <v>0</v>
      </c>
      <c r="AP11" s="768">
        <v>0</v>
      </c>
      <c r="AQ11" s="768">
        <v>0</v>
      </c>
      <c r="AR11" s="768">
        <v>0</v>
      </c>
      <c r="AS11" s="473" t="s">
        <v>208</v>
      </c>
      <c r="AT11" s="473"/>
      <c r="AU11" s="624" t="s">
        <v>882</v>
      </c>
      <c r="AV11" s="624"/>
      <c r="AW11" s="768">
        <v>0</v>
      </c>
      <c r="AX11" s="768">
        <v>0</v>
      </c>
      <c r="AY11" s="768">
        <v>0</v>
      </c>
      <c r="AZ11" s="768">
        <v>0</v>
      </c>
      <c r="BA11" s="768">
        <v>0</v>
      </c>
      <c r="BB11" s="768">
        <v>0</v>
      </c>
      <c r="BC11" s="768">
        <v>0</v>
      </c>
      <c r="BD11" s="768">
        <v>0</v>
      </c>
      <c r="BE11" s="768">
        <v>0</v>
      </c>
      <c r="BF11" s="768">
        <v>0</v>
      </c>
      <c r="BG11" s="768">
        <v>0</v>
      </c>
      <c r="BH11" s="768">
        <v>0</v>
      </c>
      <c r="BI11" s="768">
        <v>0</v>
      </c>
      <c r="BJ11" s="768">
        <v>0</v>
      </c>
      <c r="BK11" s="768">
        <v>0</v>
      </c>
      <c r="BL11" s="768">
        <v>0</v>
      </c>
      <c r="BM11" s="768">
        <v>0</v>
      </c>
      <c r="BN11" s="768">
        <v>0</v>
      </c>
      <c r="BO11" s="768">
        <v>0</v>
      </c>
      <c r="BP11" s="768">
        <v>0</v>
      </c>
      <c r="BQ11" s="473" t="s">
        <v>208</v>
      </c>
      <c r="BR11" s="473"/>
      <c r="BS11" s="624" t="s">
        <v>882</v>
      </c>
      <c r="BT11" s="624"/>
      <c r="BU11" s="768">
        <v>0</v>
      </c>
      <c r="BV11" s="768">
        <v>0</v>
      </c>
      <c r="BW11" s="768">
        <v>0</v>
      </c>
      <c r="BX11" s="768">
        <v>0</v>
      </c>
      <c r="BY11" s="768">
        <v>0</v>
      </c>
      <c r="BZ11" s="768">
        <v>0</v>
      </c>
      <c r="CA11" s="768">
        <v>0</v>
      </c>
      <c r="CB11" s="768">
        <v>0</v>
      </c>
      <c r="CC11" s="768">
        <v>0</v>
      </c>
      <c r="CD11" s="768">
        <v>0</v>
      </c>
      <c r="CE11" s="768">
        <v>0</v>
      </c>
      <c r="CF11" s="768">
        <v>0</v>
      </c>
      <c r="CG11" s="768">
        <v>0</v>
      </c>
      <c r="CH11" s="768">
        <v>0</v>
      </c>
      <c r="CI11" s="768">
        <v>0</v>
      </c>
      <c r="CJ11" s="768">
        <v>0</v>
      </c>
      <c r="CK11" s="768">
        <v>0</v>
      </c>
      <c r="CL11" s="768">
        <v>0</v>
      </c>
      <c r="CM11" s="473" t="s">
        <v>208</v>
      </c>
      <c r="CN11" s="473"/>
      <c r="CO11" s="624" t="s">
        <v>882</v>
      </c>
      <c r="CP11" s="624"/>
      <c r="CQ11" s="768">
        <v>0</v>
      </c>
      <c r="CR11" s="768">
        <v>0</v>
      </c>
      <c r="CS11" s="768">
        <v>0</v>
      </c>
      <c r="CT11" s="768">
        <v>0</v>
      </c>
      <c r="CU11" s="768">
        <v>7</v>
      </c>
      <c r="CV11" s="768">
        <v>24</v>
      </c>
      <c r="CW11" s="768">
        <v>0</v>
      </c>
      <c r="CX11" s="768">
        <v>5</v>
      </c>
      <c r="CY11" s="768">
        <v>1</v>
      </c>
      <c r="CZ11" s="768">
        <v>9</v>
      </c>
      <c r="DA11" s="768">
        <v>0</v>
      </c>
      <c r="DB11" s="768">
        <v>0</v>
      </c>
      <c r="DC11" s="768">
        <v>0</v>
      </c>
      <c r="DD11" s="768">
        <v>3</v>
      </c>
      <c r="DE11" s="768">
        <v>0</v>
      </c>
      <c r="DF11" s="768">
        <v>0</v>
      </c>
      <c r="DG11" s="768">
        <v>0</v>
      </c>
      <c r="DH11" s="768">
        <v>0</v>
      </c>
      <c r="DI11" s="768">
        <v>0</v>
      </c>
      <c r="DJ11" s="768">
        <v>0</v>
      </c>
      <c r="DK11" s="768">
        <v>0</v>
      </c>
      <c r="DL11" s="768">
        <v>0</v>
      </c>
      <c r="DM11" s="768">
        <v>0</v>
      </c>
      <c r="DN11" s="768">
        <v>2</v>
      </c>
      <c r="DO11" s="473" t="s">
        <v>208</v>
      </c>
      <c r="DP11" s="473"/>
      <c r="DQ11" s="624" t="s">
        <v>882</v>
      </c>
      <c r="DR11" s="624"/>
      <c r="DS11" s="768">
        <v>0</v>
      </c>
      <c r="DT11" s="768">
        <v>0</v>
      </c>
      <c r="DU11" s="768">
        <v>0</v>
      </c>
      <c r="DV11" s="768">
        <v>0</v>
      </c>
      <c r="DW11" s="768">
        <v>0</v>
      </c>
      <c r="DX11" s="768">
        <v>0</v>
      </c>
      <c r="DY11" s="768">
        <v>2</v>
      </c>
      <c r="DZ11" s="768">
        <v>8</v>
      </c>
      <c r="EA11" s="768">
        <v>0</v>
      </c>
      <c r="EB11" s="768">
        <v>0</v>
      </c>
      <c r="EC11" s="768">
        <v>0</v>
      </c>
      <c r="ED11" s="768">
        <v>0</v>
      </c>
      <c r="EE11" s="768">
        <v>0</v>
      </c>
      <c r="EF11" s="768">
        <v>0</v>
      </c>
      <c r="EG11" s="768">
        <v>0</v>
      </c>
      <c r="EH11" s="768">
        <v>0</v>
      </c>
      <c r="EI11" s="768">
        <f t="shared" ref="EI11:EJ28" si="0">SUM(EG11,EE11,EC11,EA11,DY11,DW11,DU11,DS11,DM11,DK11,DI11,DG11,DE11,DC11,DA11,CY11,CW11,CU11,CS11,CQ11,CK11,CI11,CG11,CE11,CC11,CA11,BY11,BW11,BU11,BO11,BM11,BK11,BI11,BG11,BE11,BC11,BA11,AY11,AW11,AO11,AM11,AK11,AI11,AG11,AE11,AC11,AA11,Y11,S11,Q11,O11,M11,K11,I11,G11,E11,C11)</f>
        <v>14</v>
      </c>
      <c r="EJ11" s="768">
        <f t="shared" si="0"/>
        <v>67</v>
      </c>
      <c r="EK11" s="768">
        <f t="shared" ref="EK11:EK28" si="1">SUM(EI11:EJ11)</f>
        <v>81</v>
      </c>
      <c r="EL11" s="473" t="s">
        <v>208</v>
      </c>
      <c r="EM11" s="473"/>
    </row>
    <row r="12" spans="1:143" s="1107" customFormat="1" ht="15.95" customHeight="1">
      <c r="A12" s="624" t="s">
        <v>883</v>
      </c>
      <c r="B12" s="624"/>
      <c r="C12" s="768">
        <v>1</v>
      </c>
      <c r="D12" s="768">
        <v>3</v>
      </c>
      <c r="E12" s="768">
        <v>1</v>
      </c>
      <c r="F12" s="768">
        <v>3</v>
      </c>
      <c r="G12" s="768">
        <v>1</v>
      </c>
      <c r="H12" s="768">
        <v>6</v>
      </c>
      <c r="I12" s="768">
        <v>0</v>
      </c>
      <c r="J12" s="768">
        <v>0</v>
      </c>
      <c r="K12" s="768">
        <v>1</v>
      </c>
      <c r="L12" s="768">
        <v>2</v>
      </c>
      <c r="M12" s="768">
        <v>0</v>
      </c>
      <c r="N12" s="768">
        <v>1</v>
      </c>
      <c r="O12" s="768">
        <v>0</v>
      </c>
      <c r="P12" s="768">
        <v>0</v>
      </c>
      <c r="Q12" s="768">
        <v>0</v>
      </c>
      <c r="R12" s="768">
        <v>0</v>
      </c>
      <c r="S12" s="768">
        <v>0</v>
      </c>
      <c r="T12" s="768">
        <v>0</v>
      </c>
      <c r="U12" s="473" t="s">
        <v>209</v>
      </c>
      <c r="V12" s="473"/>
      <c r="W12" s="624" t="s">
        <v>883</v>
      </c>
      <c r="X12" s="624"/>
      <c r="Y12" s="768">
        <v>0</v>
      </c>
      <c r="Z12" s="768">
        <v>0</v>
      </c>
      <c r="AA12" s="768">
        <v>0</v>
      </c>
      <c r="AB12" s="768">
        <v>0</v>
      </c>
      <c r="AC12" s="768">
        <v>1</v>
      </c>
      <c r="AD12" s="768">
        <v>2</v>
      </c>
      <c r="AE12" s="768">
        <v>0</v>
      </c>
      <c r="AF12" s="768">
        <v>2</v>
      </c>
      <c r="AG12" s="768">
        <v>0</v>
      </c>
      <c r="AH12" s="768">
        <v>0</v>
      </c>
      <c r="AI12" s="768">
        <v>0</v>
      </c>
      <c r="AJ12" s="768">
        <v>0</v>
      </c>
      <c r="AK12" s="768">
        <v>0</v>
      </c>
      <c r="AL12" s="768">
        <v>0</v>
      </c>
      <c r="AM12" s="768">
        <v>0</v>
      </c>
      <c r="AN12" s="768">
        <v>0</v>
      </c>
      <c r="AO12" s="768">
        <v>0</v>
      </c>
      <c r="AP12" s="768">
        <v>0</v>
      </c>
      <c r="AQ12" s="768">
        <v>0</v>
      </c>
      <c r="AR12" s="768">
        <v>0</v>
      </c>
      <c r="AS12" s="473" t="s">
        <v>209</v>
      </c>
      <c r="AT12" s="473"/>
      <c r="AU12" s="665" t="s">
        <v>883</v>
      </c>
      <c r="AV12" s="631"/>
      <c r="AW12" s="588">
        <v>0</v>
      </c>
      <c r="AX12" s="588">
        <v>0</v>
      </c>
      <c r="AY12" s="588">
        <v>0</v>
      </c>
      <c r="AZ12" s="588">
        <v>0</v>
      </c>
      <c r="BA12" s="588">
        <v>0</v>
      </c>
      <c r="BB12" s="588">
        <v>0</v>
      </c>
      <c r="BC12" s="588">
        <v>0</v>
      </c>
      <c r="BD12" s="588">
        <v>0</v>
      </c>
      <c r="BE12" s="588">
        <v>0</v>
      </c>
      <c r="BF12" s="588">
        <v>0</v>
      </c>
      <c r="BG12" s="588">
        <v>0</v>
      </c>
      <c r="BH12" s="588">
        <v>0</v>
      </c>
      <c r="BI12" s="588">
        <v>0</v>
      </c>
      <c r="BJ12" s="588">
        <v>0</v>
      </c>
      <c r="BK12" s="588">
        <v>0</v>
      </c>
      <c r="BL12" s="588">
        <v>0</v>
      </c>
      <c r="BM12" s="588">
        <v>0</v>
      </c>
      <c r="BN12" s="588">
        <v>0</v>
      </c>
      <c r="BO12" s="588">
        <v>0</v>
      </c>
      <c r="BP12" s="588">
        <v>0</v>
      </c>
      <c r="BQ12" s="536" t="s">
        <v>209</v>
      </c>
      <c r="BR12" s="597"/>
      <c r="BS12" s="665" t="s">
        <v>883</v>
      </c>
      <c r="BT12" s="631"/>
      <c r="BU12" s="588">
        <v>0</v>
      </c>
      <c r="BV12" s="588">
        <v>0</v>
      </c>
      <c r="BW12" s="588">
        <v>0</v>
      </c>
      <c r="BX12" s="588">
        <v>0</v>
      </c>
      <c r="BY12" s="588">
        <v>0</v>
      </c>
      <c r="BZ12" s="588">
        <v>0</v>
      </c>
      <c r="CA12" s="588">
        <v>0</v>
      </c>
      <c r="CB12" s="588">
        <v>0</v>
      </c>
      <c r="CC12" s="588">
        <v>0</v>
      </c>
      <c r="CD12" s="588">
        <v>0</v>
      </c>
      <c r="CE12" s="588">
        <v>0</v>
      </c>
      <c r="CF12" s="588">
        <v>0</v>
      </c>
      <c r="CG12" s="588">
        <v>0</v>
      </c>
      <c r="CH12" s="588">
        <v>0</v>
      </c>
      <c r="CI12" s="588">
        <v>0</v>
      </c>
      <c r="CJ12" s="588">
        <v>0</v>
      </c>
      <c r="CK12" s="588">
        <v>0</v>
      </c>
      <c r="CL12" s="588">
        <v>0</v>
      </c>
      <c r="CM12" s="536" t="s">
        <v>209</v>
      </c>
      <c r="CN12" s="597"/>
      <c r="CO12" s="624" t="s">
        <v>883</v>
      </c>
      <c r="CP12" s="624"/>
      <c r="CQ12" s="768">
        <v>0</v>
      </c>
      <c r="CR12" s="768">
        <v>0</v>
      </c>
      <c r="CS12" s="768">
        <v>0</v>
      </c>
      <c r="CT12" s="768">
        <v>0</v>
      </c>
      <c r="CU12" s="768">
        <v>3</v>
      </c>
      <c r="CV12" s="768">
        <v>15</v>
      </c>
      <c r="CW12" s="768">
        <v>1</v>
      </c>
      <c r="CX12" s="768">
        <v>2</v>
      </c>
      <c r="CY12" s="768">
        <v>1</v>
      </c>
      <c r="CZ12" s="768">
        <v>1</v>
      </c>
      <c r="DA12" s="768">
        <v>1</v>
      </c>
      <c r="DB12" s="768">
        <v>2</v>
      </c>
      <c r="DC12" s="768">
        <v>1</v>
      </c>
      <c r="DD12" s="768">
        <v>3</v>
      </c>
      <c r="DE12" s="768">
        <v>0</v>
      </c>
      <c r="DF12" s="768">
        <v>0</v>
      </c>
      <c r="DG12" s="768">
        <v>0</v>
      </c>
      <c r="DH12" s="768">
        <v>0</v>
      </c>
      <c r="DI12" s="768">
        <v>0</v>
      </c>
      <c r="DJ12" s="768">
        <v>0</v>
      </c>
      <c r="DK12" s="768">
        <v>0</v>
      </c>
      <c r="DL12" s="768">
        <v>0</v>
      </c>
      <c r="DM12" s="768">
        <v>0</v>
      </c>
      <c r="DN12" s="768">
        <v>0</v>
      </c>
      <c r="DO12" s="473" t="s">
        <v>209</v>
      </c>
      <c r="DP12" s="473"/>
      <c r="DQ12" s="624" t="s">
        <v>883</v>
      </c>
      <c r="DR12" s="624"/>
      <c r="DS12" s="768">
        <v>0</v>
      </c>
      <c r="DT12" s="768">
        <v>0</v>
      </c>
      <c r="DU12" s="768">
        <v>0</v>
      </c>
      <c r="DV12" s="768">
        <v>1</v>
      </c>
      <c r="DW12" s="768">
        <v>0</v>
      </c>
      <c r="DX12" s="768">
        <v>0</v>
      </c>
      <c r="DY12" s="768">
        <v>0</v>
      </c>
      <c r="DZ12" s="768">
        <v>6</v>
      </c>
      <c r="EA12" s="768">
        <v>0</v>
      </c>
      <c r="EB12" s="768">
        <v>0</v>
      </c>
      <c r="EC12" s="768">
        <v>0</v>
      </c>
      <c r="ED12" s="768">
        <v>0</v>
      </c>
      <c r="EE12" s="768">
        <v>0</v>
      </c>
      <c r="EF12" s="768">
        <v>0</v>
      </c>
      <c r="EG12" s="768">
        <v>0</v>
      </c>
      <c r="EH12" s="768">
        <v>5</v>
      </c>
      <c r="EI12" s="768">
        <f t="shared" si="0"/>
        <v>12</v>
      </c>
      <c r="EJ12" s="768">
        <f t="shared" si="0"/>
        <v>54</v>
      </c>
      <c r="EK12" s="768">
        <f t="shared" si="1"/>
        <v>66</v>
      </c>
      <c r="EL12" s="473" t="s">
        <v>209</v>
      </c>
      <c r="EM12" s="473"/>
    </row>
    <row r="13" spans="1:143" s="1107" customFormat="1" ht="15.95" customHeight="1">
      <c r="A13" s="627" t="s">
        <v>8</v>
      </c>
      <c r="B13" s="778" t="s">
        <v>69</v>
      </c>
      <c r="C13" s="768">
        <v>2</v>
      </c>
      <c r="D13" s="768">
        <v>13</v>
      </c>
      <c r="E13" s="768">
        <v>2</v>
      </c>
      <c r="F13" s="768">
        <v>20</v>
      </c>
      <c r="G13" s="768">
        <v>2</v>
      </c>
      <c r="H13" s="768">
        <v>16</v>
      </c>
      <c r="I13" s="768">
        <v>0</v>
      </c>
      <c r="J13" s="768">
        <v>4</v>
      </c>
      <c r="K13" s="768">
        <v>0</v>
      </c>
      <c r="L13" s="768">
        <v>7</v>
      </c>
      <c r="M13" s="768">
        <v>0</v>
      </c>
      <c r="N13" s="768">
        <v>2</v>
      </c>
      <c r="O13" s="768">
        <v>0</v>
      </c>
      <c r="P13" s="768">
        <v>0</v>
      </c>
      <c r="Q13" s="768">
        <v>0</v>
      </c>
      <c r="R13" s="768">
        <v>1</v>
      </c>
      <c r="S13" s="768">
        <v>0</v>
      </c>
      <c r="T13" s="768">
        <v>0</v>
      </c>
      <c r="U13" s="901" t="s">
        <v>210</v>
      </c>
      <c r="V13" s="475" t="s">
        <v>211</v>
      </c>
      <c r="W13" s="627" t="s">
        <v>8</v>
      </c>
      <c r="X13" s="689" t="s">
        <v>69</v>
      </c>
      <c r="Y13" s="588">
        <v>0</v>
      </c>
      <c r="Z13" s="588">
        <v>0</v>
      </c>
      <c r="AA13" s="588">
        <v>0</v>
      </c>
      <c r="AB13" s="588">
        <v>0</v>
      </c>
      <c r="AC13" s="588">
        <v>2</v>
      </c>
      <c r="AD13" s="588">
        <v>10</v>
      </c>
      <c r="AE13" s="588">
        <v>0</v>
      </c>
      <c r="AF13" s="588">
        <v>7</v>
      </c>
      <c r="AG13" s="588">
        <v>0</v>
      </c>
      <c r="AH13" s="588">
        <v>5</v>
      </c>
      <c r="AI13" s="588">
        <v>0</v>
      </c>
      <c r="AJ13" s="588">
        <v>0</v>
      </c>
      <c r="AK13" s="588">
        <v>0</v>
      </c>
      <c r="AL13" s="588">
        <v>0</v>
      </c>
      <c r="AM13" s="588">
        <v>0</v>
      </c>
      <c r="AN13" s="588">
        <v>0</v>
      </c>
      <c r="AO13" s="588">
        <v>0</v>
      </c>
      <c r="AP13" s="588">
        <v>0</v>
      </c>
      <c r="AQ13" s="588">
        <v>0</v>
      </c>
      <c r="AR13" s="588">
        <v>0</v>
      </c>
      <c r="AS13" s="367" t="s">
        <v>210</v>
      </c>
      <c r="AT13" s="476" t="s">
        <v>211</v>
      </c>
      <c r="AU13" s="627" t="s">
        <v>8</v>
      </c>
      <c r="AV13" s="778" t="s">
        <v>69</v>
      </c>
      <c r="AW13" s="768">
        <v>0</v>
      </c>
      <c r="AX13" s="768">
        <v>2</v>
      </c>
      <c r="AY13" s="768">
        <v>0</v>
      </c>
      <c r="AZ13" s="768">
        <v>0</v>
      </c>
      <c r="BA13" s="768">
        <v>0</v>
      </c>
      <c r="BB13" s="768">
        <v>0</v>
      </c>
      <c r="BC13" s="768">
        <v>0</v>
      </c>
      <c r="BD13" s="768">
        <v>0</v>
      </c>
      <c r="BE13" s="768">
        <v>0</v>
      </c>
      <c r="BF13" s="768">
        <v>1</v>
      </c>
      <c r="BG13" s="768">
        <v>0</v>
      </c>
      <c r="BH13" s="768">
        <v>2</v>
      </c>
      <c r="BI13" s="768">
        <v>1</v>
      </c>
      <c r="BJ13" s="768">
        <v>3</v>
      </c>
      <c r="BK13" s="768">
        <v>0</v>
      </c>
      <c r="BL13" s="768">
        <v>1</v>
      </c>
      <c r="BM13" s="768">
        <v>0</v>
      </c>
      <c r="BN13" s="768">
        <v>0</v>
      </c>
      <c r="BO13" s="768">
        <v>1</v>
      </c>
      <c r="BP13" s="768">
        <v>1</v>
      </c>
      <c r="BQ13" s="901" t="s">
        <v>210</v>
      </c>
      <c r="BR13" s="533" t="s">
        <v>211</v>
      </c>
      <c r="BS13" s="627" t="s">
        <v>8</v>
      </c>
      <c r="BT13" s="778" t="s">
        <v>69</v>
      </c>
      <c r="BU13" s="768">
        <v>0</v>
      </c>
      <c r="BV13" s="768">
        <v>0</v>
      </c>
      <c r="BW13" s="768">
        <v>0</v>
      </c>
      <c r="BX13" s="768">
        <v>0</v>
      </c>
      <c r="BY13" s="768">
        <v>0</v>
      </c>
      <c r="BZ13" s="768">
        <v>2</v>
      </c>
      <c r="CA13" s="768">
        <v>0</v>
      </c>
      <c r="CB13" s="768">
        <v>2</v>
      </c>
      <c r="CC13" s="768">
        <v>0</v>
      </c>
      <c r="CD13" s="768">
        <v>0</v>
      </c>
      <c r="CE13" s="768">
        <v>0</v>
      </c>
      <c r="CF13" s="768">
        <v>0</v>
      </c>
      <c r="CG13" s="768">
        <v>0</v>
      </c>
      <c r="CH13" s="768">
        <v>3</v>
      </c>
      <c r="CI13" s="768">
        <v>0</v>
      </c>
      <c r="CJ13" s="768">
        <v>0</v>
      </c>
      <c r="CK13" s="768">
        <v>0</v>
      </c>
      <c r="CL13" s="768">
        <v>0</v>
      </c>
      <c r="CM13" s="901" t="s">
        <v>210</v>
      </c>
      <c r="CN13" s="533" t="s">
        <v>211</v>
      </c>
      <c r="CO13" s="627" t="s">
        <v>8</v>
      </c>
      <c r="CP13" s="778" t="s">
        <v>69</v>
      </c>
      <c r="CQ13" s="768">
        <v>0</v>
      </c>
      <c r="CR13" s="768">
        <v>0</v>
      </c>
      <c r="CS13" s="768">
        <v>0</v>
      </c>
      <c r="CT13" s="768">
        <v>0</v>
      </c>
      <c r="CU13" s="768">
        <v>7</v>
      </c>
      <c r="CV13" s="768">
        <v>28</v>
      </c>
      <c r="CW13" s="768">
        <v>2</v>
      </c>
      <c r="CX13" s="768">
        <v>8</v>
      </c>
      <c r="CY13" s="768">
        <v>1</v>
      </c>
      <c r="CZ13" s="768">
        <v>9</v>
      </c>
      <c r="DA13" s="768">
        <v>1</v>
      </c>
      <c r="DB13" s="768">
        <v>2</v>
      </c>
      <c r="DC13" s="768">
        <v>1</v>
      </c>
      <c r="DD13" s="768">
        <v>6</v>
      </c>
      <c r="DE13" s="768">
        <v>0</v>
      </c>
      <c r="DF13" s="768">
        <v>0</v>
      </c>
      <c r="DG13" s="768">
        <v>0</v>
      </c>
      <c r="DH13" s="768">
        <v>0</v>
      </c>
      <c r="DI13" s="768">
        <v>0</v>
      </c>
      <c r="DJ13" s="768">
        <v>0</v>
      </c>
      <c r="DK13" s="768">
        <v>0</v>
      </c>
      <c r="DL13" s="768">
        <v>1</v>
      </c>
      <c r="DM13" s="768">
        <v>0</v>
      </c>
      <c r="DN13" s="768">
        <v>1</v>
      </c>
      <c r="DO13" s="901" t="s">
        <v>210</v>
      </c>
      <c r="DP13" s="477" t="s">
        <v>211</v>
      </c>
      <c r="DQ13" s="627" t="s">
        <v>8</v>
      </c>
      <c r="DR13" s="689" t="s">
        <v>69</v>
      </c>
      <c r="DS13" s="588">
        <v>0</v>
      </c>
      <c r="DT13" s="588">
        <v>0</v>
      </c>
      <c r="DU13" s="588">
        <v>1</v>
      </c>
      <c r="DV13" s="588">
        <v>4</v>
      </c>
      <c r="DW13" s="588">
        <v>0</v>
      </c>
      <c r="DX13" s="588">
        <v>3</v>
      </c>
      <c r="DY13" s="588">
        <v>0</v>
      </c>
      <c r="DZ13" s="588">
        <v>0</v>
      </c>
      <c r="EA13" s="588">
        <v>4</v>
      </c>
      <c r="EB13" s="588">
        <v>15</v>
      </c>
      <c r="EC13" s="588">
        <v>0</v>
      </c>
      <c r="ED13" s="588">
        <v>0</v>
      </c>
      <c r="EE13" s="588">
        <v>0</v>
      </c>
      <c r="EF13" s="588">
        <v>0</v>
      </c>
      <c r="EG13" s="588">
        <v>1</v>
      </c>
      <c r="EH13" s="588">
        <v>6</v>
      </c>
      <c r="EI13" s="768">
        <f t="shared" si="0"/>
        <v>28</v>
      </c>
      <c r="EJ13" s="768">
        <f t="shared" si="0"/>
        <v>185</v>
      </c>
      <c r="EK13" s="768">
        <f t="shared" si="1"/>
        <v>213</v>
      </c>
      <c r="EL13" s="367" t="s">
        <v>210</v>
      </c>
      <c r="EM13" s="477" t="s">
        <v>211</v>
      </c>
    </row>
    <row r="14" spans="1:143" s="1107" customFormat="1" ht="15.95" customHeight="1">
      <c r="A14" s="628"/>
      <c r="B14" s="778" t="s">
        <v>73</v>
      </c>
      <c r="C14" s="768">
        <v>0</v>
      </c>
      <c r="D14" s="768">
        <v>5</v>
      </c>
      <c r="E14" s="768">
        <v>1</v>
      </c>
      <c r="F14" s="768">
        <v>21</v>
      </c>
      <c r="G14" s="768">
        <v>2</v>
      </c>
      <c r="H14" s="768">
        <v>14</v>
      </c>
      <c r="I14" s="768">
        <v>0</v>
      </c>
      <c r="J14" s="768">
        <v>1</v>
      </c>
      <c r="K14" s="768">
        <v>1</v>
      </c>
      <c r="L14" s="768">
        <v>4</v>
      </c>
      <c r="M14" s="768">
        <v>1</v>
      </c>
      <c r="N14" s="768">
        <v>3</v>
      </c>
      <c r="O14" s="768">
        <v>0</v>
      </c>
      <c r="P14" s="768">
        <v>0</v>
      </c>
      <c r="Q14" s="768">
        <v>0</v>
      </c>
      <c r="R14" s="768">
        <v>1</v>
      </c>
      <c r="S14" s="768">
        <v>0</v>
      </c>
      <c r="T14" s="768">
        <v>0</v>
      </c>
      <c r="U14" s="901" t="s">
        <v>212</v>
      </c>
      <c r="V14" s="476"/>
      <c r="W14" s="628"/>
      <c r="X14" s="191" t="s">
        <v>73</v>
      </c>
      <c r="Y14" s="768">
        <v>0</v>
      </c>
      <c r="Z14" s="768">
        <v>0</v>
      </c>
      <c r="AA14" s="768">
        <v>0</v>
      </c>
      <c r="AB14" s="768">
        <v>0</v>
      </c>
      <c r="AC14" s="768">
        <v>0</v>
      </c>
      <c r="AD14" s="768">
        <v>8</v>
      </c>
      <c r="AE14" s="768">
        <v>0</v>
      </c>
      <c r="AF14" s="768">
        <v>2</v>
      </c>
      <c r="AG14" s="768">
        <v>0</v>
      </c>
      <c r="AH14" s="768">
        <v>2</v>
      </c>
      <c r="AI14" s="768">
        <v>0</v>
      </c>
      <c r="AJ14" s="768">
        <v>0</v>
      </c>
      <c r="AK14" s="768">
        <v>0</v>
      </c>
      <c r="AL14" s="768">
        <v>0</v>
      </c>
      <c r="AM14" s="768">
        <v>0</v>
      </c>
      <c r="AN14" s="768">
        <v>1</v>
      </c>
      <c r="AO14" s="768">
        <v>0</v>
      </c>
      <c r="AP14" s="768">
        <v>3</v>
      </c>
      <c r="AQ14" s="768">
        <v>0</v>
      </c>
      <c r="AR14" s="768">
        <v>0</v>
      </c>
      <c r="AS14" s="901" t="s">
        <v>212</v>
      </c>
      <c r="AT14" s="476"/>
      <c r="AU14" s="628"/>
      <c r="AV14" s="778" t="s">
        <v>73</v>
      </c>
      <c r="AW14" s="768">
        <v>0</v>
      </c>
      <c r="AX14" s="768">
        <v>1</v>
      </c>
      <c r="AY14" s="768">
        <v>0</v>
      </c>
      <c r="AZ14" s="768">
        <v>0</v>
      </c>
      <c r="BA14" s="768">
        <v>0</v>
      </c>
      <c r="BB14" s="768">
        <v>0</v>
      </c>
      <c r="BC14" s="768">
        <v>0</v>
      </c>
      <c r="BD14" s="768">
        <v>0</v>
      </c>
      <c r="BE14" s="768">
        <v>0</v>
      </c>
      <c r="BF14" s="768">
        <v>0</v>
      </c>
      <c r="BG14" s="768">
        <v>0</v>
      </c>
      <c r="BH14" s="768">
        <v>4</v>
      </c>
      <c r="BI14" s="768">
        <v>0</v>
      </c>
      <c r="BJ14" s="768">
        <v>1</v>
      </c>
      <c r="BK14" s="768">
        <v>0</v>
      </c>
      <c r="BL14" s="768">
        <v>0</v>
      </c>
      <c r="BM14" s="768">
        <v>0</v>
      </c>
      <c r="BN14" s="768">
        <v>0</v>
      </c>
      <c r="BO14" s="768">
        <v>0</v>
      </c>
      <c r="BP14" s="768">
        <v>1</v>
      </c>
      <c r="BQ14" s="901" t="s">
        <v>212</v>
      </c>
      <c r="BR14" s="533"/>
      <c r="BS14" s="628"/>
      <c r="BT14" s="778" t="s">
        <v>73</v>
      </c>
      <c r="BU14" s="768">
        <v>0</v>
      </c>
      <c r="BV14" s="768">
        <v>0</v>
      </c>
      <c r="BW14" s="768">
        <v>0</v>
      </c>
      <c r="BX14" s="768">
        <v>0</v>
      </c>
      <c r="BY14" s="768">
        <v>0</v>
      </c>
      <c r="BZ14" s="768">
        <v>0</v>
      </c>
      <c r="CA14" s="768">
        <v>0</v>
      </c>
      <c r="CB14" s="768">
        <v>0</v>
      </c>
      <c r="CC14" s="768">
        <v>0</v>
      </c>
      <c r="CD14" s="768">
        <v>0</v>
      </c>
      <c r="CE14" s="768">
        <v>0</v>
      </c>
      <c r="CF14" s="768">
        <v>0</v>
      </c>
      <c r="CG14" s="768">
        <v>0</v>
      </c>
      <c r="CH14" s="768">
        <v>0</v>
      </c>
      <c r="CI14" s="768">
        <v>0</v>
      </c>
      <c r="CJ14" s="768">
        <v>0</v>
      </c>
      <c r="CK14" s="768">
        <v>0</v>
      </c>
      <c r="CL14" s="768">
        <v>0</v>
      </c>
      <c r="CM14" s="901" t="s">
        <v>212</v>
      </c>
      <c r="CN14" s="533"/>
      <c r="CO14" s="628"/>
      <c r="CP14" s="778" t="s">
        <v>73</v>
      </c>
      <c r="CQ14" s="768">
        <v>0</v>
      </c>
      <c r="CR14" s="768">
        <v>0</v>
      </c>
      <c r="CS14" s="768">
        <v>0</v>
      </c>
      <c r="CT14" s="768">
        <v>0</v>
      </c>
      <c r="CU14" s="768">
        <v>0</v>
      </c>
      <c r="CV14" s="768">
        <v>42</v>
      </c>
      <c r="CW14" s="768">
        <v>1</v>
      </c>
      <c r="CX14" s="768">
        <v>9</v>
      </c>
      <c r="CY14" s="768">
        <v>3</v>
      </c>
      <c r="CZ14" s="768">
        <v>29</v>
      </c>
      <c r="DA14" s="768">
        <v>0</v>
      </c>
      <c r="DB14" s="768">
        <v>12</v>
      </c>
      <c r="DC14" s="768">
        <v>1</v>
      </c>
      <c r="DD14" s="768">
        <v>12</v>
      </c>
      <c r="DE14" s="768">
        <v>0</v>
      </c>
      <c r="DF14" s="768">
        <v>0</v>
      </c>
      <c r="DG14" s="768">
        <v>0</v>
      </c>
      <c r="DH14" s="768">
        <v>0</v>
      </c>
      <c r="DI14" s="768">
        <v>0</v>
      </c>
      <c r="DJ14" s="768">
        <v>0</v>
      </c>
      <c r="DK14" s="768">
        <v>0</v>
      </c>
      <c r="DL14" s="768">
        <v>0</v>
      </c>
      <c r="DM14" s="768">
        <v>0</v>
      </c>
      <c r="DN14" s="768">
        <v>1</v>
      </c>
      <c r="DO14" s="901" t="s">
        <v>212</v>
      </c>
      <c r="DP14" s="533"/>
      <c r="DQ14" s="628"/>
      <c r="DR14" s="191" t="s">
        <v>73</v>
      </c>
      <c r="DS14" s="768">
        <v>0</v>
      </c>
      <c r="DT14" s="768">
        <v>0</v>
      </c>
      <c r="DU14" s="768">
        <v>0</v>
      </c>
      <c r="DV14" s="768">
        <v>2</v>
      </c>
      <c r="DW14" s="768">
        <v>0</v>
      </c>
      <c r="DX14" s="768">
        <v>0</v>
      </c>
      <c r="DY14" s="768">
        <v>0</v>
      </c>
      <c r="DZ14" s="768">
        <v>9</v>
      </c>
      <c r="EA14" s="768">
        <v>0</v>
      </c>
      <c r="EB14" s="768">
        <v>4</v>
      </c>
      <c r="EC14" s="768">
        <v>0</v>
      </c>
      <c r="ED14" s="768">
        <v>8</v>
      </c>
      <c r="EE14" s="768">
        <v>0</v>
      </c>
      <c r="EF14" s="768">
        <v>0</v>
      </c>
      <c r="EG14" s="768">
        <v>0</v>
      </c>
      <c r="EH14" s="768">
        <v>10</v>
      </c>
      <c r="EI14" s="768">
        <f t="shared" si="0"/>
        <v>10</v>
      </c>
      <c r="EJ14" s="768">
        <f t="shared" si="0"/>
        <v>210</v>
      </c>
      <c r="EK14" s="768">
        <f t="shared" si="1"/>
        <v>220</v>
      </c>
      <c r="EL14" s="901" t="s">
        <v>212</v>
      </c>
      <c r="EM14" s="533"/>
    </row>
    <row r="15" spans="1:143" s="1107" customFormat="1" ht="15.95" customHeight="1">
      <c r="A15" s="628"/>
      <c r="B15" s="778" t="s">
        <v>74</v>
      </c>
      <c r="C15" s="768">
        <v>0</v>
      </c>
      <c r="D15" s="768">
        <v>3</v>
      </c>
      <c r="E15" s="768">
        <v>2</v>
      </c>
      <c r="F15" s="768">
        <v>6</v>
      </c>
      <c r="G15" s="768">
        <v>2</v>
      </c>
      <c r="H15" s="768">
        <v>2</v>
      </c>
      <c r="I15" s="768">
        <v>1</v>
      </c>
      <c r="J15" s="768">
        <v>2</v>
      </c>
      <c r="K15" s="768">
        <v>2</v>
      </c>
      <c r="L15" s="768">
        <v>3</v>
      </c>
      <c r="M15" s="768">
        <v>0</v>
      </c>
      <c r="N15" s="768">
        <v>0</v>
      </c>
      <c r="O15" s="768">
        <v>0</v>
      </c>
      <c r="P15" s="768">
        <v>0</v>
      </c>
      <c r="Q15" s="768">
        <v>0</v>
      </c>
      <c r="R15" s="768">
        <v>0</v>
      </c>
      <c r="S15" s="768">
        <v>0</v>
      </c>
      <c r="T15" s="768">
        <v>0</v>
      </c>
      <c r="U15" s="901" t="s">
        <v>213</v>
      </c>
      <c r="V15" s="476"/>
      <c r="W15" s="628"/>
      <c r="X15" s="191" t="s">
        <v>74</v>
      </c>
      <c r="Y15" s="768">
        <v>0</v>
      </c>
      <c r="Z15" s="768">
        <v>0</v>
      </c>
      <c r="AA15" s="768">
        <v>0</v>
      </c>
      <c r="AB15" s="768">
        <v>0</v>
      </c>
      <c r="AC15" s="768">
        <v>1</v>
      </c>
      <c r="AD15" s="768">
        <v>3</v>
      </c>
      <c r="AE15" s="768">
        <v>0</v>
      </c>
      <c r="AF15" s="768">
        <v>1</v>
      </c>
      <c r="AG15" s="768">
        <v>0</v>
      </c>
      <c r="AH15" s="768">
        <v>0</v>
      </c>
      <c r="AI15" s="768">
        <v>0</v>
      </c>
      <c r="AJ15" s="768">
        <v>0</v>
      </c>
      <c r="AK15" s="768">
        <v>0</v>
      </c>
      <c r="AL15" s="768">
        <v>0</v>
      </c>
      <c r="AM15" s="768">
        <v>0</v>
      </c>
      <c r="AN15" s="768">
        <v>0</v>
      </c>
      <c r="AO15" s="768">
        <v>0</v>
      </c>
      <c r="AP15" s="768">
        <v>0</v>
      </c>
      <c r="AQ15" s="768">
        <v>0</v>
      </c>
      <c r="AR15" s="768">
        <v>0</v>
      </c>
      <c r="AS15" s="901" t="s">
        <v>213</v>
      </c>
      <c r="AT15" s="476"/>
      <c r="AU15" s="628"/>
      <c r="AV15" s="778" t="s">
        <v>74</v>
      </c>
      <c r="AW15" s="768">
        <v>0</v>
      </c>
      <c r="AX15" s="768">
        <v>0</v>
      </c>
      <c r="AY15" s="768">
        <v>0</v>
      </c>
      <c r="AZ15" s="768">
        <v>0</v>
      </c>
      <c r="BA15" s="768">
        <v>0</v>
      </c>
      <c r="BB15" s="768">
        <v>0</v>
      </c>
      <c r="BC15" s="768">
        <v>0</v>
      </c>
      <c r="BD15" s="768">
        <v>0</v>
      </c>
      <c r="BE15" s="768">
        <v>0</v>
      </c>
      <c r="BF15" s="768">
        <v>0</v>
      </c>
      <c r="BG15" s="768">
        <v>4</v>
      </c>
      <c r="BH15" s="768">
        <v>1</v>
      </c>
      <c r="BI15" s="768">
        <v>1</v>
      </c>
      <c r="BJ15" s="768">
        <v>0</v>
      </c>
      <c r="BK15" s="768">
        <v>0</v>
      </c>
      <c r="BL15" s="768">
        <v>0</v>
      </c>
      <c r="BM15" s="768">
        <v>0</v>
      </c>
      <c r="BN15" s="768">
        <v>0</v>
      </c>
      <c r="BO15" s="768">
        <v>0</v>
      </c>
      <c r="BP15" s="768">
        <v>0</v>
      </c>
      <c r="BQ15" s="901" t="s">
        <v>213</v>
      </c>
      <c r="BR15" s="533"/>
      <c r="BS15" s="628"/>
      <c r="BT15" s="778" t="s">
        <v>74</v>
      </c>
      <c r="BU15" s="768">
        <v>0</v>
      </c>
      <c r="BV15" s="768">
        <v>0</v>
      </c>
      <c r="BW15" s="768">
        <v>0</v>
      </c>
      <c r="BX15" s="768">
        <v>0</v>
      </c>
      <c r="BY15" s="768">
        <v>0</v>
      </c>
      <c r="BZ15" s="768">
        <v>0</v>
      </c>
      <c r="CA15" s="768">
        <v>0</v>
      </c>
      <c r="CB15" s="768">
        <v>0</v>
      </c>
      <c r="CC15" s="768">
        <v>0</v>
      </c>
      <c r="CD15" s="768">
        <v>0</v>
      </c>
      <c r="CE15" s="768">
        <v>0</v>
      </c>
      <c r="CF15" s="768">
        <v>0</v>
      </c>
      <c r="CG15" s="768">
        <v>0</v>
      </c>
      <c r="CH15" s="768">
        <v>0</v>
      </c>
      <c r="CI15" s="768">
        <v>0</v>
      </c>
      <c r="CJ15" s="768">
        <v>0</v>
      </c>
      <c r="CK15" s="768">
        <v>0</v>
      </c>
      <c r="CL15" s="768">
        <v>0</v>
      </c>
      <c r="CM15" s="901" t="s">
        <v>213</v>
      </c>
      <c r="CN15" s="533"/>
      <c r="CO15" s="628"/>
      <c r="CP15" s="778" t="s">
        <v>74</v>
      </c>
      <c r="CQ15" s="768">
        <v>0</v>
      </c>
      <c r="CR15" s="768">
        <v>0</v>
      </c>
      <c r="CS15" s="768">
        <v>1</v>
      </c>
      <c r="CT15" s="768">
        <v>0</v>
      </c>
      <c r="CU15" s="768">
        <v>1</v>
      </c>
      <c r="CV15" s="768">
        <v>25</v>
      </c>
      <c r="CW15" s="768">
        <v>3</v>
      </c>
      <c r="CX15" s="768">
        <v>3</v>
      </c>
      <c r="CY15" s="768">
        <v>2</v>
      </c>
      <c r="CZ15" s="768">
        <v>0</v>
      </c>
      <c r="DA15" s="768">
        <v>0</v>
      </c>
      <c r="DB15" s="768">
        <v>0</v>
      </c>
      <c r="DC15" s="768">
        <v>1</v>
      </c>
      <c r="DD15" s="768">
        <v>2</v>
      </c>
      <c r="DE15" s="768">
        <v>0</v>
      </c>
      <c r="DF15" s="768">
        <v>0</v>
      </c>
      <c r="DG15" s="768">
        <v>0</v>
      </c>
      <c r="DH15" s="768">
        <v>0</v>
      </c>
      <c r="DI15" s="768">
        <v>0</v>
      </c>
      <c r="DJ15" s="768">
        <v>0</v>
      </c>
      <c r="DK15" s="768">
        <v>0</v>
      </c>
      <c r="DL15" s="768">
        <v>0</v>
      </c>
      <c r="DM15" s="768">
        <v>0</v>
      </c>
      <c r="DN15" s="768">
        <v>0</v>
      </c>
      <c r="DO15" s="901" t="s">
        <v>213</v>
      </c>
      <c r="DP15" s="533"/>
      <c r="DQ15" s="628"/>
      <c r="DR15" s="191" t="s">
        <v>74</v>
      </c>
      <c r="DS15" s="768">
        <v>0</v>
      </c>
      <c r="DT15" s="768">
        <v>0</v>
      </c>
      <c r="DU15" s="768">
        <v>0</v>
      </c>
      <c r="DV15" s="768">
        <v>1</v>
      </c>
      <c r="DW15" s="768">
        <v>0</v>
      </c>
      <c r="DX15" s="768">
        <v>0</v>
      </c>
      <c r="DY15" s="768">
        <v>1</v>
      </c>
      <c r="DZ15" s="768">
        <v>5</v>
      </c>
      <c r="EA15" s="768">
        <v>0</v>
      </c>
      <c r="EB15" s="768">
        <v>0</v>
      </c>
      <c r="EC15" s="768">
        <v>0</v>
      </c>
      <c r="ED15" s="768">
        <v>0</v>
      </c>
      <c r="EE15" s="768">
        <v>0</v>
      </c>
      <c r="EF15" s="768">
        <v>0</v>
      </c>
      <c r="EG15" s="768">
        <v>1</v>
      </c>
      <c r="EH15" s="768">
        <v>5</v>
      </c>
      <c r="EI15" s="768">
        <f t="shared" si="0"/>
        <v>23</v>
      </c>
      <c r="EJ15" s="768">
        <f t="shared" si="0"/>
        <v>62</v>
      </c>
      <c r="EK15" s="768">
        <f t="shared" si="1"/>
        <v>85</v>
      </c>
      <c r="EL15" s="901" t="s">
        <v>213</v>
      </c>
      <c r="EM15" s="533"/>
    </row>
    <row r="16" spans="1:143" s="1107" customFormat="1" ht="15.95" customHeight="1">
      <c r="A16" s="628"/>
      <c r="B16" s="778" t="s">
        <v>72</v>
      </c>
      <c r="C16" s="768">
        <v>1</v>
      </c>
      <c r="D16" s="768">
        <v>2</v>
      </c>
      <c r="E16" s="768">
        <v>0</v>
      </c>
      <c r="F16" s="768">
        <v>12</v>
      </c>
      <c r="G16" s="768">
        <v>0</v>
      </c>
      <c r="H16" s="768">
        <v>14</v>
      </c>
      <c r="I16" s="768">
        <v>0</v>
      </c>
      <c r="J16" s="768">
        <v>0</v>
      </c>
      <c r="K16" s="768">
        <v>1</v>
      </c>
      <c r="L16" s="768">
        <v>2</v>
      </c>
      <c r="M16" s="768">
        <v>0</v>
      </c>
      <c r="N16" s="768">
        <v>0</v>
      </c>
      <c r="O16" s="768">
        <v>0</v>
      </c>
      <c r="P16" s="768">
        <v>0</v>
      </c>
      <c r="Q16" s="768">
        <v>0</v>
      </c>
      <c r="R16" s="768">
        <v>0</v>
      </c>
      <c r="S16" s="768">
        <v>0</v>
      </c>
      <c r="T16" s="768">
        <v>1</v>
      </c>
      <c r="U16" s="901" t="s">
        <v>214</v>
      </c>
      <c r="V16" s="476"/>
      <c r="W16" s="628"/>
      <c r="X16" s="191" t="s">
        <v>72</v>
      </c>
      <c r="Y16" s="768">
        <v>0</v>
      </c>
      <c r="Z16" s="768">
        <v>0</v>
      </c>
      <c r="AA16" s="768">
        <v>1</v>
      </c>
      <c r="AB16" s="768">
        <v>0</v>
      </c>
      <c r="AC16" s="768">
        <v>0</v>
      </c>
      <c r="AD16" s="768">
        <v>4</v>
      </c>
      <c r="AE16" s="768">
        <v>0</v>
      </c>
      <c r="AF16" s="768">
        <v>2</v>
      </c>
      <c r="AG16" s="768">
        <v>0</v>
      </c>
      <c r="AH16" s="768">
        <v>2</v>
      </c>
      <c r="AI16" s="768">
        <v>1</v>
      </c>
      <c r="AJ16" s="768">
        <v>0</v>
      </c>
      <c r="AK16" s="768">
        <v>0</v>
      </c>
      <c r="AL16" s="768">
        <v>0</v>
      </c>
      <c r="AM16" s="768">
        <v>0</v>
      </c>
      <c r="AN16" s="768">
        <v>0</v>
      </c>
      <c r="AO16" s="768">
        <v>0</v>
      </c>
      <c r="AP16" s="768">
        <v>0</v>
      </c>
      <c r="AQ16" s="768">
        <v>0</v>
      </c>
      <c r="AR16" s="768">
        <v>0</v>
      </c>
      <c r="AS16" s="901" t="s">
        <v>214</v>
      </c>
      <c r="AT16" s="476"/>
      <c r="AU16" s="628"/>
      <c r="AV16" s="778" t="s">
        <v>72</v>
      </c>
      <c r="AW16" s="768">
        <v>0</v>
      </c>
      <c r="AX16" s="768">
        <v>0</v>
      </c>
      <c r="AY16" s="768">
        <v>0</v>
      </c>
      <c r="AZ16" s="768">
        <v>0</v>
      </c>
      <c r="BA16" s="768">
        <v>0</v>
      </c>
      <c r="BB16" s="768">
        <v>0</v>
      </c>
      <c r="BC16" s="768">
        <v>0</v>
      </c>
      <c r="BD16" s="768">
        <v>2</v>
      </c>
      <c r="BE16" s="768">
        <v>0</v>
      </c>
      <c r="BF16" s="768">
        <v>0</v>
      </c>
      <c r="BG16" s="768">
        <v>0</v>
      </c>
      <c r="BH16" s="768">
        <v>1</v>
      </c>
      <c r="BI16" s="768">
        <v>0</v>
      </c>
      <c r="BJ16" s="768">
        <v>0</v>
      </c>
      <c r="BK16" s="768">
        <v>0</v>
      </c>
      <c r="BL16" s="768">
        <v>0</v>
      </c>
      <c r="BM16" s="768">
        <v>0</v>
      </c>
      <c r="BN16" s="768">
        <v>0</v>
      </c>
      <c r="BO16" s="768">
        <v>0</v>
      </c>
      <c r="BP16" s="768">
        <v>0</v>
      </c>
      <c r="BQ16" s="901" t="s">
        <v>214</v>
      </c>
      <c r="BR16" s="533"/>
      <c r="BS16" s="628"/>
      <c r="BT16" s="778" t="s">
        <v>72</v>
      </c>
      <c r="BU16" s="768">
        <v>0</v>
      </c>
      <c r="BV16" s="768">
        <v>0</v>
      </c>
      <c r="BW16" s="768">
        <v>0</v>
      </c>
      <c r="BX16" s="768">
        <v>0</v>
      </c>
      <c r="BY16" s="768">
        <v>0</v>
      </c>
      <c r="BZ16" s="768">
        <v>1</v>
      </c>
      <c r="CA16" s="768">
        <v>0</v>
      </c>
      <c r="CB16" s="768">
        <v>1</v>
      </c>
      <c r="CC16" s="768">
        <v>0</v>
      </c>
      <c r="CD16" s="768">
        <v>0</v>
      </c>
      <c r="CE16" s="768">
        <v>0</v>
      </c>
      <c r="CF16" s="768">
        <v>0</v>
      </c>
      <c r="CG16" s="768">
        <v>0</v>
      </c>
      <c r="CH16" s="768">
        <v>1</v>
      </c>
      <c r="CI16" s="768">
        <v>0</v>
      </c>
      <c r="CJ16" s="768">
        <v>0</v>
      </c>
      <c r="CK16" s="768">
        <v>0</v>
      </c>
      <c r="CL16" s="768">
        <v>0</v>
      </c>
      <c r="CM16" s="901" t="s">
        <v>214</v>
      </c>
      <c r="CN16" s="533"/>
      <c r="CO16" s="628"/>
      <c r="CP16" s="778" t="s">
        <v>72</v>
      </c>
      <c r="CQ16" s="768">
        <v>0</v>
      </c>
      <c r="CR16" s="768">
        <v>0</v>
      </c>
      <c r="CS16" s="768">
        <v>0</v>
      </c>
      <c r="CT16" s="768">
        <v>0</v>
      </c>
      <c r="CU16" s="768">
        <v>3</v>
      </c>
      <c r="CV16" s="768">
        <v>41</v>
      </c>
      <c r="CW16" s="768">
        <v>3</v>
      </c>
      <c r="CX16" s="768">
        <v>8</v>
      </c>
      <c r="CY16" s="768">
        <v>1</v>
      </c>
      <c r="CZ16" s="768">
        <v>21</v>
      </c>
      <c r="DA16" s="768">
        <v>0</v>
      </c>
      <c r="DB16" s="768">
        <v>6</v>
      </c>
      <c r="DC16" s="768">
        <v>0</v>
      </c>
      <c r="DD16" s="768">
        <v>6</v>
      </c>
      <c r="DE16" s="768">
        <v>0</v>
      </c>
      <c r="DF16" s="768">
        <v>1</v>
      </c>
      <c r="DG16" s="768">
        <v>0</v>
      </c>
      <c r="DH16" s="768">
        <v>1</v>
      </c>
      <c r="DI16" s="768">
        <v>0</v>
      </c>
      <c r="DJ16" s="768">
        <v>1</v>
      </c>
      <c r="DK16" s="768">
        <v>0</v>
      </c>
      <c r="DL16" s="768">
        <v>1</v>
      </c>
      <c r="DM16" s="768">
        <v>0</v>
      </c>
      <c r="DN16" s="768">
        <v>0</v>
      </c>
      <c r="DO16" s="901" t="s">
        <v>214</v>
      </c>
      <c r="DP16" s="533"/>
      <c r="DQ16" s="628"/>
      <c r="DR16" s="191" t="s">
        <v>72</v>
      </c>
      <c r="DS16" s="768">
        <v>0</v>
      </c>
      <c r="DT16" s="768">
        <v>1</v>
      </c>
      <c r="DU16" s="768">
        <v>1</v>
      </c>
      <c r="DV16" s="768">
        <v>1</v>
      </c>
      <c r="DW16" s="768">
        <v>0</v>
      </c>
      <c r="DX16" s="768">
        <v>1</v>
      </c>
      <c r="DY16" s="768">
        <v>1</v>
      </c>
      <c r="DZ16" s="768">
        <v>16</v>
      </c>
      <c r="EA16" s="768">
        <v>0</v>
      </c>
      <c r="EB16" s="768">
        <v>0</v>
      </c>
      <c r="EC16" s="768">
        <v>0</v>
      </c>
      <c r="ED16" s="768">
        <v>0</v>
      </c>
      <c r="EE16" s="768">
        <v>0</v>
      </c>
      <c r="EF16" s="768">
        <v>0</v>
      </c>
      <c r="EG16" s="768">
        <v>0</v>
      </c>
      <c r="EH16" s="768">
        <v>5</v>
      </c>
      <c r="EI16" s="768">
        <f t="shared" si="0"/>
        <v>13</v>
      </c>
      <c r="EJ16" s="768">
        <f t="shared" si="0"/>
        <v>155</v>
      </c>
      <c r="EK16" s="768">
        <f t="shared" si="1"/>
        <v>168</v>
      </c>
      <c r="EL16" s="901" t="s">
        <v>214</v>
      </c>
      <c r="EM16" s="533"/>
    </row>
    <row r="17" spans="1:143" s="1107" customFormat="1" ht="15.95" customHeight="1">
      <c r="A17" s="628"/>
      <c r="B17" s="778" t="s">
        <v>70</v>
      </c>
      <c r="C17" s="768">
        <v>1</v>
      </c>
      <c r="D17" s="768">
        <v>5</v>
      </c>
      <c r="E17" s="768">
        <v>1</v>
      </c>
      <c r="F17" s="768">
        <v>12</v>
      </c>
      <c r="G17" s="768">
        <v>0</v>
      </c>
      <c r="H17" s="768">
        <v>14</v>
      </c>
      <c r="I17" s="768">
        <v>0</v>
      </c>
      <c r="J17" s="768">
        <v>0</v>
      </c>
      <c r="K17" s="768">
        <v>0</v>
      </c>
      <c r="L17" s="768">
        <v>6</v>
      </c>
      <c r="M17" s="768">
        <v>0</v>
      </c>
      <c r="N17" s="768">
        <v>4</v>
      </c>
      <c r="O17" s="768">
        <v>0</v>
      </c>
      <c r="P17" s="768">
        <v>0</v>
      </c>
      <c r="Q17" s="768">
        <v>0</v>
      </c>
      <c r="R17" s="768">
        <v>0</v>
      </c>
      <c r="S17" s="768">
        <v>0</v>
      </c>
      <c r="T17" s="768">
        <v>0</v>
      </c>
      <c r="U17" s="901" t="s">
        <v>215</v>
      </c>
      <c r="V17" s="476"/>
      <c r="W17" s="628"/>
      <c r="X17" s="191" t="s">
        <v>70</v>
      </c>
      <c r="Y17" s="768">
        <v>0</v>
      </c>
      <c r="Z17" s="768">
        <v>0</v>
      </c>
      <c r="AA17" s="768">
        <v>0</v>
      </c>
      <c r="AB17" s="768">
        <v>0</v>
      </c>
      <c r="AC17" s="768">
        <v>0</v>
      </c>
      <c r="AD17" s="768">
        <v>3</v>
      </c>
      <c r="AE17" s="768">
        <v>0</v>
      </c>
      <c r="AF17" s="768">
        <v>2</v>
      </c>
      <c r="AG17" s="768">
        <v>0</v>
      </c>
      <c r="AH17" s="768">
        <v>0</v>
      </c>
      <c r="AI17" s="768">
        <v>0</v>
      </c>
      <c r="AJ17" s="768">
        <v>0</v>
      </c>
      <c r="AK17" s="768">
        <v>0</v>
      </c>
      <c r="AL17" s="768">
        <v>0</v>
      </c>
      <c r="AM17" s="768">
        <v>0</v>
      </c>
      <c r="AN17" s="768">
        <v>0</v>
      </c>
      <c r="AO17" s="768">
        <v>0</v>
      </c>
      <c r="AP17" s="768">
        <v>0</v>
      </c>
      <c r="AQ17" s="768">
        <v>0</v>
      </c>
      <c r="AR17" s="768">
        <v>0</v>
      </c>
      <c r="AS17" s="901" t="s">
        <v>215</v>
      </c>
      <c r="AT17" s="476"/>
      <c r="AU17" s="628"/>
      <c r="AV17" s="778" t="s">
        <v>70</v>
      </c>
      <c r="AW17" s="768">
        <v>0</v>
      </c>
      <c r="AX17" s="768">
        <v>2</v>
      </c>
      <c r="AY17" s="768">
        <v>0</v>
      </c>
      <c r="AZ17" s="768">
        <v>0</v>
      </c>
      <c r="BA17" s="768">
        <v>0</v>
      </c>
      <c r="BB17" s="768">
        <v>0</v>
      </c>
      <c r="BC17" s="768">
        <v>0</v>
      </c>
      <c r="BD17" s="768">
        <v>0</v>
      </c>
      <c r="BE17" s="768">
        <v>0</v>
      </c>
      <c r="BF17" s="768">
        <v>1</v>
      </c>
      <c r="BG17" s="768">
        <v>0</v>
      </c>
      <c r="BH17" s="768">
        <v>4</v>
      </c>
      <c r="BI17" s="768">
        <v>0</v>
      </c>
      <c r="BJ17" s="768">
        <v>0</v>
      </c>
      <c r="BK17" s="768">
        <v>0</v>
      </c>
      <c r="BL17" s="768">
        <v>0</v>
      </c>
      <c r="BM17" s="768">
        <v>0</v>
      </c>
      <c r="BN17" s="768">
        <v>0</v>
      </c>
      <c r="BO17" s="768">
        <v>0</v>
      </c>
      <c r="BP17" s="768">
        <v>0</v>
      </c>
      <c r="BQ17" s="901" t="s">
        <v>215</v>
      </c>
      <c r="BR17" s="533"/>
      <c r="BS17" s="628"/>
      <c r="BT17" s="778" t="s">
        <v>70</v>
      </c>
      <c r="BU17" s="768">
        <v>0</v>
      </c>
      <c r="BV17" s="768">
        <v>0</v>
      </c>
      <c r="BW17" s="768">
        <v>0</v>
      </c>
      <c r="BX17" s="768">
        <v>0</v>
      </c>
      <c r="BY17" s="768">
        <v>0</v>
      </c>
      <c r="BZ17" s="768">
        <v>0</v>
      </c>
      <c r="CA17" s="768">
        <v>0</v>
      </c>
      <c r="CB17" s="768">
        <v>2</v>
      </c>
      <c r="CC17" s="768">
        <v>0</v>
      </c>
      <c r="CD17" s="768">
        <v>0</v>
      </c>
      <c r="CE17" s="768">
        <v>0</v>
      </c>
      <c r="CF17" s="768">
        <v>0</v>
      </c>
      <c r="CG17" s="768">
        <v>0</v>
      </c>
      <c r="CH17" s="768">
        <v>0</v>
      </c>
      <c r="CI17" s="768">
        <v>0</v>
      </c>
      <c r="CJ17" s="768">
        <v>0</v>
      </c>
      <c r="CK17" s="768">
        <v>0</v>
      </c>
      <c r="CL17" s="768">
        <v>0</v>
      </c>
      <c r="CM17" s="901" t="s">
        <v>215</v>
      </c>
      <c r="CN17" s="533"/>
      <c r="CO17" s="628"/>
      <c r="CP17" s="778" t="s">
        <v>70</v>
      </c>
      <c r="CQ17" s="768">
        <v>0</v>
      </c>
      <c r="CR17" s="768">
        <v>0</v>
      </c>
      <c r="CS17" s="768">
        <v>0</v>
      </c>
      <c r="CT17" s="768">
        <v>0</v>
      </c>
      <c r="CU17" s="768">
        <v>4</v>
      </c>
      <c r="CV17" s="768">
        <v>37</v>
      </c>
      <c r="CW17" s="768">
        <v>0</v>
      </c>
      <c r="CX17" s="768">
        <v>2</v>
      </c>
      <c r="CY17" s="768">
        <v>2</v>
      </c>
      <c r="CZ17" s="768">
        <v>11</v>
      </c>
      <c r="DA17" s="768">
        <v>0</v>
      </c>
      <c r="DB17" s="768">
        <v>5</v>
      </c>
      <c r="DC17" s="768">
        <v>0</v>
      </c>
      <c r="DD17" s="768">
        <v>5</v>
      </c>
      <c r="DE17" s="768">
        <v>0</v>
      </c>
      <c r="DF17" s="768">
        <v>0</v>
      </c>
      <c r="DG17" s="768">
        <v>0</v>
      </c>
      <c r="DH17" s="768">
        <v>0</v>
      </c>
      <c r="DI17" s="768">
        <v>0</v>
      </c>
      <c r="DJ17" s="768">
        <v>0</v>
      </c>
      <c r="DK17" s="768">
        <v>0</v>
      </c>
      <c r="DL17" s="768">
        <v>0</v>
      </c>
      <c r="DM17" s="768">
        <v>0</v>
      </c>
      <c r="DN17" s="768">
        <v>0</v>
      </c>
      <c r="DO17" s="901" t="s">
        <v>215</v>
      </c>
      <c r="DP17" s="533"/>
      <c r="DQ17" s="628"/>
      <c r="DR17" s="191" t="s">
        <v>70</v>
      </c>
      <c r="DS17" s="768">
        <v>0</v>
      </c>
      <c r="DT17" s="768">
        <v>0</v>
      </c>
      <c r="DU17" s="768">
        <v>0</v>
      </c>
      <c r="DV17" s="768">
        <v>0</v>
      </c>
      <c r="DW17" s="768">
        <v>0</v>
      </c>
      <c r="DX17" s="768">
        <v>0</v>
      </c>
      <c r="DY17" s="768">
        <v>0</v>
      </c>
      <c r="DZ17" s="768">
        <v>8</v>
      </c>
      <c r="EA17" s="768">
        <v>0</v>
      </c>
      <c r="EB17" s="768">
        <v>0</v>
      </c>
      <c r="EC17" s="768">
        <v>0</v>
      </c>
      <c r="ED17" s="768">
        <v>0</v>
      </c>
      <c r="EE17" s="768">
        <v>0</v>
      </c>
      <c r="EF17" s="768">
        <v>0</v>
      </c>
      <c r="EG17" s="768">
        <v>0</v>
      </c>
      <c r="EH17" s="768">
        <v>0</v>
      </c>
      <c r="EI17" s="768">
        <f t="shared" si="0"/>
        <v>8</v>
      </c>
      <c r="EJ17" s="768">
        <f t="shared" si="0"/>
        <v>123</v>
      </c>
      <c r="EK17" s="768">
        <f t="shared" si="1"/>
        <v>131</v>
      </c>
      <c r="EL17" s="901" t="s">
        <v>215</v>
      </c>
      <c r="EM17" s="533"/>
    </row>
    <row r="18" spans="1:143" s="1107" customFormat="1" ht="15.95" customHeight="1">
      <c r="A18" s="630"/>
      <c r="B18" s="778" t="s">
        <v>71</v>
      </c>
      <c r="C18" s="768">
        <v>0</v>
      </c>
      <c r="D18" s="768">
        <v>0</v>
      </c>
      <c r="E18" s="768">
        <v>3</v>
      </c>
      <c r="F18" s="768">
        <v>10</v>
      </c>
      <c r="G18" s="768">
        <v>0</v>
      </c>
      <c r="H18" s="768">
        <v>4</v>
      </c>
      <c r="I18" s="768">
        <v>0</v>
      </c>
      <c r="J18" s="768">
        <v>2</v>
      </c>
      <c r="K18" s="768">
        <v>0</v>
      </c>
      <c r="L18" s="768">
        <v>4</v>
      </c>
      <c r="M18" s="768">
        <v>1</v>
      </c>
      <c r="N18" s="768">
        <v>5</v>
      </c>
      <c r="O18" s="768">
        <v>0</v>
      </c>
      <c r="P18" s="768">
        <v>0</v>
      </c>
      <c r="Q18" s="768">
        <v>0</v>
      </c>
      <c r="R18" s="768">
        <v>0</v>
      </c>
      <c r="S18" s="768">
        <v>0</v>
      </c>
      <c r="T18" s="768">
        <v>0</v>
      </c>
      <c r="U18" s="901" t="s">
        <v>216</v>
      </c>
      <c r="V18" s="477"/>
      <c r="W18" s="630"/>
      <c r="X18" s="191" t="s">
        <v>71</v>
      </c>
      <c r="Y18" s="768">
        <v>0</v>
      </c>
      <c r="Z18" s="768">
        <v>0</v>
      </c>
      <c r="AA18" s="768">
        <v>0</v>
      </c>
      <c r="AB18" s="768">
        <v>0</v>
      </c>
      <c r="AC18" s="768">
        <v>1</v>
      </c>
      <c r="AD18" s="768">
        <v>2</v>
      </c>
      <c r="AE18" s="768">
        <v>0</v>
      </c>
      <c r="AF18" s="768">
        <v>0</v>
      </c>
      <c r="AG18" s="768">
        <v>0</v>
      </c>
      <c r="AH18" s="768">
        <v>5</v>
      </c>
      <c r="AI18" s="768">
        <v>0</v>
      </c>
      <c r="AJ18" s="768">
        <v>0</v>
      </c>
      <c r="AK18" s="768">
        <v>0</v>
      </c>
      <c r="AL18" s="768">
        <v>0</v>
      </c>
      <c r="AM18" s="768">
        <v>0</v>
      </c>
      <c r="AN18" s="768">
        <v>0</v>
      </c>
      <c r="AO18" s="768">
        <v>0</v>
      </c>
      <c r="AP18" s="768">
        <v>2</v>
      </c>
      <c r="AQ18" s="768">
        <v>0</v>
      </c>
      <c r="AR18" s="768">
        <v>0</v>
      </c>
      <c r="AS18" s="901" t="s">
        <v>216</v>
      </c>
      <c r="AT18" s="477"/>
      <c r="AU18" s="630"/>
      <c r="AV18" s="778" t="s">
        <v>71</v>
      </c>
      <c r="AW18" s="768">
        <v>0</v>
      </c>
      <c r="AX18" s="768">
        <v>0</v>
      </c>
      <c r="AY18" s="768">
        <v>0</v>
      </c>
      <c r="AZ18" s="768">
        <v>1</v>
      </c>
      <c r="BA18" s="768">
        <v>0</v>
      </c>
      <c r="BB18" s="768">
        <v>1</v>
      </c>
      <c r="BC18" s="768">
        <v>0</v>
      </c>
      <c r="BD18" s="768">
        <v>0</v>
      </c>
      <c r="BE18" s="768">
        <v>0</v>
      </c>
      <c r="BF18" s="768">
        <v>0</v>
      </c>
      <c r="BG18" s="768">
        <v>3</v>
      </c>
      <c r="BH18" s="768">
        <v>11</v>
      </c>
      <c r="BI18" s="768">
        <v>0</v>
      </c>
      <c r="BJ18" s="768">
        <v>0</v>
      </c>
      <c r="BK18" s="768">
        <v>2</v>
      </c>
      <c r="BL18" s="768">
        <v>0</v>
      </c>
      <c r="BM18" s="768">
        <v>0</v>
      </c>
      <c r="BN18" s="768">
        <v>0</v>
      </c>
      <c r="BO18" s="768">
        <v>0</v>
      </c>
      <c r="BP18" s="768">
        <v>0</v>
      </c>
      <c r="BQ18" s="901" t="s">
        <v>216</v>
      </c>
      <c r="BR18" s="533"/>
      <c r="BS18" s="630"/>
      <c r="BT18" s="778" t="s">
        <v>71</v>
      </c>
      <c r="BU18" s="768">
        <v>0</v>
      </c>
      <c r="BV18" s="768">
        <v>0</v>
      </c>
      <c r="BW18" s="768">
        <v>0</v>
      </c>
      <c r="BX18" s="768">
        <v>0</v>
      </c>
      <c r="BY18" s="768">
        <v>0</v>
      </c>
      <c r="BZ18" s="768">
        <v>0</v>
      </c>
      <c r="CA18" s="768">
        <v>0</v>
      </c>
      <c r="CB18" s="768">
        <v>1</v>
      </c>
      <c r="CC18" s="768">
        <v>0</v>
      </c>
      <c r="CD18" s="768">
        <v>0</v>
      </c>
      <c r="CE18" s="768">
        <v>0</v>
      </c>
      <c r="CF18" s="768">
        <v>0</v>
      </c>
      <c r="CG18" s="768">
        <v>0</v>
      </c>
      <c r="CH18" s="768">
        <v>1</v>
      </c>
      <c r="CI18" s="768">
        <v>0</v>
      </c>
      <c r="CJ18" s="768">
        <v>0</v>
      </c>
      <c r="CK18" s="768">
        <v>0</v>
      </c>
      <c r="CL18" s="768">
        <v>1</v>
      </c>
      <c r="CM18" s="901" t="s">
        <v>216</v>
      </c>
      <c r="CN18" s="533"/>
      <c r="CO18" s="630"/>
      <c r="CP18" s="778" t="s">
        <v>71</v>
      </c>
      <c r="CQ18" s="768">
        <v>0</v>
      </c>
      <c r="CR18" s="768">
        <v>0</v>
      </c>
      <c r="CS18" s="768">
        <v>0</v>
      </c>
      <c r="CT18" s="768">
        <v>0</v>
      </c>
      <c r="CU18" s="768">
        <v>3</v>
      </c>
      <c r="CV18" s="768">
        <v>49</v>
      </c>
      <c r="CW18" s="768">
        <v>1</v>
      </c>
      <c r="CX18" s="768">
        <v>5</v>
      </c>
      <c r="CY18" s="768">
        <v>2</v>
      </c>
      <c r="CZ18" s="768">
        <v>4</v>
      </c>
      <c r="DA18" s="768">
        <v>1</v>
      </c>
      <c r="DB18" s="768">
        <v>3</v>
      </c>
      <c r="DC18" s="768">
        <v>1</v>
      </c>
      <c r="DD18" s="768">
        <v>4</v>
      </c>
      <c r="DE18" s="768">
        <v>0</v>
      </c>
      <c r="DF18" s="768">
        <v>0</v>
      </c>
      <c r="DG18" s="768">
        <v>0</v>
      </c>
      <c r="DH18" s="768">
        <v>0</v>
      </c>
      <c r="DI18" s="768">
        <v>0</v>
      </c>
      <c r="DJ18" s="768">
        <v>0</v>
      </c>
      <c r="DK18" s="768">
        <v>0</v>
      </c>
      <c r="DL18" s="768">
        <v>1</v>
      </c>
      <c r="DM18" s="768">
        <v>1</v>
      </c>
      <c r="DN18" s="768">
        <v>0</v>
      </c>
      <c r="DO18" s="901" t="s">
        <v>216</v>
      </c>
      <c r="DP18" s="533"/>
      <c r="DQ18" s="630"/>
      <c r="DR18" s="191" t="s">
        <v>71</v>
      </c>
      <c r="DS18" s="768">
        <v>0</v>
      </c>
      <c r="DT18" s="768">
        <v>1</v>
      </c>
      <c r="DU18" s="768">
        <v>0</v>
      </c>
      <c r="DV18" s="768">
        <v>1</v>
      </c>
      <c r="DW18" s="768">
        <v>0</v>
      </c>
      <c r="DX18" s="768">
        <v>0</v>
      </c>
      <c r="DY18" s="768">
        <v>4</v>
      </c>
      <c r="DZ18" s="768">
        <v>10</v>
      </c>
      <c r="EA18" s="768">
        <v>0</v>
      </c>
      <c r="EB18" s="768">
        <v>0</v>
      </c>
      <c r="EC18" s="768">
        <v>0</v>
      </c>
      <c r="ED18" s="768">
        <v>0</v>
      </c>
      <c r="EE18" s="768">
        <v>0</v>
      </c>
      <c r="EF18" s="768">
        <v>0</v>
      </c>
      <c r="EG18" s="768">
        <v>1</v>
      </c>
      <c r="EH18" s="768">
        <v>8</v>
      </c>
      <c r="EI18" s="768">
        <f t="shared" si="0"/>
        <v>24</v>
      </c>
      <c r="EJ18" s="768">
        <f t="shared" si="0"/>
        <v>136</v>
      </c>
      <c r="EK18" s="768">
        <f t="shared" si="1"/>
        <v>160</v>
      </c>
      <c r="EL18" s="901" t="s">
        <v>216</v>
      </c>
      <c r="EM18" s="533"/>
    </row>
    <row r="19" spans="1:143" s="1107" customFormat="1" ht="15.95" customHeight="1">
      <c r="A19" s="624" t="s">
        <v>884</v>
      </c>
      <c r="B19" s="624"/>
      <c r="C19" s="768">
        <v>7</v>
      </c>
      <c r="D19" s="768">
        <v>3</v>
      </c>
      <c r="E19" s="768">
        <v>6</v>
      </c>
      <c r="F19" s="768">
        <v>2</v>
      </c>
      <c r="G19" s="768">
        <v>3</v>
      </c>
      <c r="H19" s="768">
        <v>6</v>
      </c>
      <c r="I19" s="768">
        <v>0</v>
      </c>
      <c r="J19" s="768">
        <v>0</v>
      </c>
      <c r="K19" s="768">
        <v>1</v>
      </c>
      <c r="L19" s="768">
        <v>1</v>
      </c>
      <c r="M19" s="768">
        <v>4</v>
      </c>
      <c r="N19" s="768">
        <v>1</v>
      </c>
      <c r="O19" s="768">
        <v>0</v>
      </c>
      <c r="P19" s="768">
        <v>0</v>
      </c>
      <c r="Q19" s="768">
        <v>0</v>
      </c>
      <c r="R19" s="768">
        <v>0</v>
      </c>
      <c r="S19" s="768">
        <v>4</v>
      </c>
      <c r="T19" s="768">
        <v>1</v>
      </c>
      <c r="U19" s="473" t="s">
        <v>217</v>
      </c>
      <c r="V19" s="473"/>
      <c r="W19" s="560" t="s">
        <v>884</v>
      </c>
      <c r="X19" s="631"/>
      <c r="Y19" s="588">
        <v>0</v>
      </c>
      <c r="Z19" s="588">
        <v>0</v>
      </c>
      <c r="AA19" s="588">
        <v>0</v>
      </c>
      <c r="AB19" s="588">
        <v>0</v>
      </c>
      <c r="AC19" s="588">
        <v>0</v>
      </c>
      <c r="AD19" s="588">
        <v>0</v>
      </c>
      <c r="AE19" s="588">
        <v>1</v>
      </c>
      <c r="AF19" s="588">
        <v>0</v>
      </c>
      <c r="AG19" s="588">
        <v>1</v>
      </c>
      <c r="AH19" s="588">
        <v>3</v>
      </c>
      <c r="AI19" s="588">
        <v>0</v>
      </c>
      <c r="AJ19" s="588">
        <v>1</v>
      </c>
      <c r="AK19" s="588">
        <v>0</v>
      </c>
      <c r="AL19" s="588">
        <v>0</v>
      </c>
      <c r="AM19" s="588">
        <v>1</v>
      </c>
      <c r="AN19" s="588">
        <v>0</v>
      </c>
      <c r="AO19" s="588">
        <v>0</v>
      </c>
      <c r="AP19" s="588">
        <v>0</v>
      </c>
      <c r="AQ19" s="588">
        <v>0</v>
      </c>
      <c r="AR19" s="588">
        <v>0</v>
      </c>
      <c r="AS19" s="536" t="s">
        <v>217</v>
      </c>
      <c r="AT19" s="779"/>
      <c r="AU19" s="624" t="s">
        <v>884</v>
      </c>
      <c r="AV19" s="624"/>
      <c r="AW19" s="768">
        <v>0</v>
      </c>
      <c r="AX19" s="768">
        <v>0</v>
      </c>
      <c r="AY19" s="768">
        <v>0</v>
      </c>
      <c r="AZ19" s="768">
        <v>0</v>
      </c>
      <c r="BA19" s="768">
        <v>0</v>
      </c>
      <c r="BB19" s="768">
        <v>0</v>
      </c>
      <c r="BC19" s="768">
        <v>0</v>
      </c>
      <c r="BD19" s="768">
        <v>0</v>
      </c>
      <c r="BE19" s="768">
        <v>0</v>
      </c>
      <c r="BF19" s="768">
        <v>0</v>
      </c>
      <c r="BG19" s="768">
        <v>1</v>
      </c>
      <c r="BH19" s="768">
        <v>1</v>
      </c>
      <c r="BI19" s="768">
        <v>0</v>
      </c>
      <c r="BJ19" s="768">
        <v>0</v>
      </c>
      <c r="BK19" s="768">
        <v>0</v>
      </c>
      <c r="BL19" s="768">
        <v>0</v>
      </c>
      <c r="BM19" s="768">
        <v>0</v>
      </c>
      <c r="BN19" s="768">
        <v>0</v>
      </c>
      <c r="BO19" s="768">
        <v>0</v>
      </c>
      <c r="BP19" s="768">
        <v>0</v>
      </c>
      <c r="BQ19" s="473" t="s">
        <v>217</v>
      </c>
      <c r="BR19" s="473"/>
      <c r="BS19" s="624" t="s">
        <v>884</v>
      </c>
      <c r="BT19" s="624"/>
      <c r="BU19" s="768">
        <v>0</v>
      </c>
      <c r="BV19" s="768">
        <v>0</v>
      </c>
      <c r="BW19" s="768">
        <v>0</v>
      </c>
      <c r="BX19" s="768">
        <v>0</v>
      </c>
      <c r="BY19" s="768">
        <v>0</v>
      </c>
      <c r="BZ19" s="768">
        <v>0</v>
      </c>
      <c r="CA19" s="768">
        <v>0</v>
      </c>
      <c r="CB19" s="768">
        <v>0</v>
      </c>
      <c r="CC19" s="768">
        <v>0</v>
      </c>
      <c r="CD19" s="768">
        <v>0</v>
      </c>
      <c r="CE19" s="768">
        <v>0</v>
      </c>
      <c r="CF19" s="768">
        <v>0</v>
      </c>
      <c r="CG19" s="768">
        <v>0</v>
      </c>
      <c r="CH19" s="768">
        <v>1</v>
      </c>
      <c r="CI19" s="768">
        <v>0</v>
      </c>
      <c r="CJ19" s="768">
        <v>0</v>
      </c>
      <c r="CK19" s="768">
        <v>0</v>
      </c>
      <c r="CL19" s="768">
        <v>0</v>
      </c>
      <c r="CM19" s="473" t="s">
        <v>217</v>
      </c>
      <c r="CN19" s="473"/>
      <c r="CO19" s="624" t="s">
        <v>884</v>
      </c>
      <c r="CP19" s="624"/>
      <c r="CQ19" s="768">
        <v>0</v>
      </c>
      <c r="CR19" s="768">
        <v>0</v>
      </c>
      <c r="CS19" s="768">
        <v>0</v>
      </c>
      <c r="CT19" s="768">
        <v>0</v>
      </c>
      <c r="CU19" s="768">
        <v>4</v>
      </c>
      <c r="CV19" s="768">
        <v>6</v>
      </c>
      <c r="CW19" s="768">
        <v>3</v>
      </c>
      <c r="CX19" s="768">
        <v>0</v>
      </c>
      <c r="CY19" s="768">
        <v>4</v>
      </c>
      <c r="CZ19" s="768">
        <v>5</v>
      </c>
      <c r="DA19" s="768">
        <v>0</v>
      </c>
      <c r="DB19" s="768">
        <v>3</v>
      </c>
      <c r="DC19" s="768">
        <v>6</v>
      </c>
      <c r="DD19" s="768">
        <v>2</v>
      </c>
      <c r="DE19" s="768">
        <v>0</v>
      </c>
      <c r="DF19" s="768">
        <v>0</v>
      </c>
      <c r="DG19" s="768">
        <v>0</v>
      </c>
      <c r="DH19" s="768">
        <v>0</v>
      </c>
      <c r="DI19" s="768">
        <v>0</v>
      </c>
      <c r="DJ19" s="768">
        <v>0</v>
      </c>
      <c r="DK19" s="768">
        <v>0</v>
      </c>
      <c r="DL19" s="768">
        <v>0</v>
      </c>
      <c r="DM19" s="768">
        <v>0</v>
      </c>
      <c r="DN19" s="768">
        <v>0</v>
      </c>
      <c r="DO19" s="473" t="s">
        <v>217</v>
      </c>
      <c r="DP19" s="473"/>
      <c r="DQ19" s="560" t="s">
        <v>884</v>
      </c>
      <c r="DR19" s="560"/>
      <c r="DS19" s="588">
        <v>0</v>
      </c>
      <c r="DT19" s="588">
        <v>0</v>
      </c>
      <c r="DU19" s="588">
        <v>0</v>
      </c>
      <c r="DV19" s="588">
        <v>0</v>
      </c>
      <c r="DW19" s="588">
        <v>0</v>
      </c>
      <c r="DX19" s="588">
        <v>0</v>
      </c>
      <c r="DY19" s="588">
        <v>0</v>
      </c>
      <c r="DZ19" s="588">
        <v>0</v>
      </c>
      <c r="EA19" s="588">
        <v>0</v>
      </c>
      <c r="EB19" s="588">
        <v>0</v>
      </c>
      <c r="EC19" s="588">
        <v>0</v>
      </c>
      <c r="ED19" s="588">
        <v>0</v>
      </c>
      <c r="EE19" s="588">
        <v>0</v>
      </c>
      <c r="EF19" s="588">
        <v>0</v>
      </c>
      <c r="EG19" s="588">
        <v>3</v>
      </c>
      <c r="EH19" s="588">
        <v>2</v>
      </c>
      <c r="EI19" s="768">
        <f t="shared" si="0"/>
        <v>49</v>
      </c>
      <c r="EJ19" s="768">
        <f t="shared" si="0"/>
        <v>38</v>
      </c>
      <c r="EK19" s="768">
        <f t="shared" si="1"/>
        <v>87</v>
      </c>
      <c r="EL19" s="779" t="s">
        <v>217</v>
      </c>
      <c r="EM19" s="779"/>
    </row>
    <row r="20" spans="1:143" s="1107" customFormat="1" ht="15.95" customHeight="1">
      <c r="A20" s="624" t="s">
        <v>885</v>
      </c>
      <c r="B20" s="624"/>
      <c r="C20" s="768">
        <v>1</v>
      </c>
      <c r="D20" s="768">
        <v>6</v>
      </c>
      <c r="E20" s="768">
        <v>1</v>
      </c>
      <c r="F20" s="768">
        <v>14</v>
      </c>
      <c r="G20" s="768">
        <v>0</v>
      </c>
      <c r="H20" s="768">
        <v>8</v>
      </c>
      <c r="I20" s="768">
        <v>1</v>
      </c>
      <c r="J20" s="768">
        <v>0</v>
      </c>
      <c r="K20" s="768">
        <v>1</v>
      </c>
      <c r="L20" s="768">
        <v>3</v>
      </c>
      <c r="M20" s="768">
        <v>0</v>
      </c>
      <c r="N20" s="768">
        <v>0</v>
      </c>
      <c r="O20" s="768">
        <v>0</v>
      </c>
      <c r="P20" s="768">
        <v>0</v>
      </c>
      <c r="Q20" s="768">
        <v>0</v>
      </c>
      <c r="R20" s="768">
        <v>0</v>
      </c>
      <c r="S20" s="768">
        <v>0</v>
      </c>
      <c r="T20" s="768">
        <v>0</v>
      </c>
      <c r="U20" s="473" t="s">
        <v>218</v>
      </c>
      <c r="V20" s="473"/>
      <c r="W20" s="624" t="s">
        <v>885</v>
      </c>
      <c r="X20" s="624"/>
      <c r="Y20" s="768">
        <v>0</v>
      </c>
      <c r="Z20" s="768">
        <v>0</v>
      </c>
      <c r="AA20" s="768">
        <v>0</v>
      </c>
      <c r="AB20" s="768">
        <v>0</v>
      </c>
      <c r="AC20" s="768">
        <v>1</v>
      </c>
      <c r="AD20" s="768">
        <v>2</v>
      </c>
      <c r="AE20" s="768">
        <v>0</v>
      </c>
      <c r="AF20" s="768">
        <v>0</v>
      </c>
      <c r="AG20" s="768">
        <v>0</v>
      </c>
      <c r="AH20" s="768">
        <v>0</v>
      </c>
      <c r="AI20" s="768">
        <v>0</v>
      </c>
      <c r="AJ20" s="768">
        <v>0</v>
      </c>
      <c r="AK20" s="768">
        <v>0</v>
      </c>
      <c r="AL20" s="768">
        <v>0</v>
      </c>
      <c r="AM20" s="768">
        <v>0</v>
      </c>
      <c r="AN20" s="768">
        <v>0</v>
      </c>
      <c r="AO20" s="768">
        <v>0</v>
      </c>
      <c r="AP20" s="768">
        <v>0</v>
      </c>
      <c r="AQ20" s="768">
        <v>0</v>
      </c>
      <c r="AR20" s="768">
        <v>0</v>
      </c>
      <c r="AS20" s="473" t="s">
        <v>218</v>
      </c>
      <c r="AT20" s="473"/>
      <c r="AU20" s="624" t="s">
        <v>885</v>
      </c>
      <c r="AV20" s="624"/>
      <c r="AW20" s="768">
        <v>0</v>
      </c>
      <c r="AX20" s="768">
        <v>1</v>
      </c>
      <c r="AY20" s="768">
        <v>0</v>
      </c>
      <c r="AZ20" s="768">
        <v>0</v>
      </c>
      <c r="BA20" s="768">
        <v>0</v>
      </c>
      <c r="BB20" s="768">
        <v>0</v>
      </c>
      <c r="BC20" s="768">
        <v>0</v>
      </c>
      <c r="BD20" s="768">
        <v>0</v>
      </c>
      <c r="BE20" s="768">
        <v>0</v>
      </c>
      <c r="BF20" s="768">
        <v>0</v>
      </c>
      <c r="BG20" s="768">
        <v>0</v>
      </c>
      <c r="BH20" s="768">
        <v>0</v>
      </c>
      <c r="BI20" s="768">
        <v>0</v>
      </c>
      <c r="BJ20" s="768">
        <v>0</v>
      </c>
      <c r="BK20" s="768">
        <v>0</v>
      </c>
      <c r="BL20" s="768">
        <v>0</v>
      </c>
      <c r="BM20" s="768">
        <v>0</v>
      </c>
      <c r="BN20" s="768">
        <v>0</v>
      </c>
      <c r="BO20" s="768">
        <v>0</v>
      </c>
      <c r="BP20" s="768">
        <v>0</v>
      </c>
      <c r="BQ20" s="473" t="s">
        <v>218</v>
      </c>
      <c r="BR20" s="473"/>
      <c r="BS20" s="624" t="s">
        <v>885</v>
      </c>
      <c r="BT20" s="624"/>
      <c r="BU20" s="768">
        <v>0</v>
      </c>
      <c r="BV20" s="768">
        <v>0</v>
      </c>
      <c r="BW20" s="768">
        <v>0</v>
      </c>
      <c r="BX20" s="768">
        <v>0</v>
      </c>
      <c r="BY20" s="768">
        <v>0</v>
      </c>
      <c r="BZ20" s="768">
        <v>0</v>
      </c>
      <c r="CA20" s="768">
        <v>0</v>
      </c>
      <c r="CB20" s="768">
        <v>0</v>
      </c>
      <c r="CC20" s="768">
        <v>0</v>
      </c>
      <c r="CD20" s="768">
        <v>0</v>
      </c>
      <c r="CE20" s="768">
        <v>0</v>
      </c>
      <c r="CF20" s="768">
        <v>0</v>
      </c>
      <c r="CG20" s="768">
        <v>0</v>
      </c>
      <c r="CH20" s="768">
        <v>0</v>
      </c>
      <c r="CI20" s="768">
        <v>0</v>
      </c>
      <c r="CJ20" s="768">
        <v>0</v>
      </c>
      <c r="CK20" s="768">
        <v>0</v>
      </c>
      <c r="CL20" s="768">
        <v>0</v>
      </c>
      <c r="CM20" s="473" t="s">
        <v>218</v>
      </c>
      <c r="CN20" s="473"/>
      <c r="CO20" s="624" t="s">
        <v>885</v>
      </c>
      <c r="CP20" s="624"/>
      <c r="CQ20" s="768">
        <v>0</v>
      </c>
      <c r="CR20" s="768">
        <v>0</v>
      </c>
      <c r="CS20" s="768">
        <v>0</v>
      </c>
      <c r="CT20" s="768">
        <v>0</v>
      </c>
      <c r="CU20" s="768">
        <v>6</v>
      </c>
      <c r="CV20" s="768">
        <v>37</v>
      </c>
      <c r="CW20" s="768">
        <v>1</v>
      </c>
      <c r="CX20" s="768">
        <v>3</v>
      </c>
      <c r="CY20" s="768">
        <v>4</v>
      </c>
      <c r="CZ20" s="768">
        <v>12</v>
      </c>
      <c r="DA20" s="768">
        <v>1</v>
      </c>
      <c r="DB20" s="768">
        <v>4</v>
      </c>
      <c r="DC20" s="768">
        <v>2</v>
      </c>
      <c r="DD20" s="768">
        <v>7</v>
      </c>
      <c r="DE20" s="768">
        <v>0</v>
      </c>
      <c r="DF20" s="768">
        <v>0</v>
      </c>
      <c r="DG20" s="768">
        <v>0</v>
      </c>
      <c r="DH20" s="768">
        <v>0</v>
      </c>
      <c r="DI20" s="768">
        <v>0</v>
      </c>
      <c r="DJ20" s="768">
        <v>0</v>
      </c>
      <c r="DK20" s="768">
        <v>0</v>
      </c>
      <c r="DL20" s="768">
        <v>0</v>
      </c>
      <c r="DM20" s="768">
        <v>0</v>
      </c>
      <c r="DN20" s="768">
        <v>0</v>
      </c>
      <c r="DO20" s="473" t="s">
        <v>218</v>
      </c>
      <c r="DP20" s="473"/>
      <c r="DQ20" s="624" t="s">
        <v>885</v>
      </c>
      <c r="DR20" s="624"/>
      <c r="DS20" s="768">
        <v>0</v>
      </c>
      <c r="DT20" s="768">
        <v>0</v>
      </c>
      <c r="DU20" s="768">
        <v>0</v>
      </c>
      <c r="DV20" s="768">
        <v>0</v>
      </c>
      <c r="DW20" s="768">
        <v>0</v>
      </c>
      <c r="DX20" s="768">
        <v>0</v>
      </c>
      <c r="DY20" s="768">
        <v>0</v>
      </c>
      <c r="DZ20" s="768">
        <v>4</v>
      </c>
      <c r="EA20" s="768">
        <v>0</v>
      </c>
      <c r="EB20" s="768">
        <v>0</v>
      </c>
      <c r="EC20" s="768">
        <v>0</v>
      </c>
      <c r="ED20" s="768">
        <v>0</v>
      </c>
      <c r="EE20" s="768">
        <v>0</v>
      </c>
      <c r="EF20" s="768">
        <v>0</v>
      </c>
      <c r="EG20" s="768">
        <v>2</v>
      </c>
      <c r="EH20" s="768">
        <v>0</v>
      </c>
      <c r="EI20" s="768">
        <f t="shared" si="0"/>
        <v>21</v>
      </c>
      <c r="EJ20" s="768">
        <f t="shared" si="0"/>
        <v>101</v>
      </c>
      <c r="EK20" s="768">
        <f t="shared" si="1"/>
        <v>122</v>
      </c>
      <c r="EL20" s="473" t="s">
        <v>218</v>
      </c>
      <c r="EM20" s="473"/>
    </row>
    <row r="21" spans="1:143" s="1107" customFormat="1" ht="15.95" customHeight="1">
      <c r="A21" s="624" t="s">
        <v>101</v>
      </c>
      <c r="B21" s="624"/>
      <c r="C21" s="768">
        <v>3</v>
      </c>
      <c r="D21" s="768">
        <v>1</v>
      </c>
      <c r="E21" s="768">
        <v>3</v>
      </c>
      <c r="F21" s="768">
        <v>8</v>
      </c>
      <c r="G21" s="768">
        <v>0</v>
      </c>
      <c r="H21" s="768">
        <v>6</v>
      </c>
      <c r="I21" s="768">
        <v>0</v>
      </c>
      <c r="J21" s="768">
        <v>0</v>
      </c>
      <c r="K21" s="768">
        <v>0</v>
      </c>
      <c r="L21" s="768">
        <v>0</v>
      </c>
      <c r="M21" s="768">
        <v>0</v>
      </c>
      <c r="N21" s="768">
        <v>0</v>
      </c>
      <c r="O21" s="768">
        <v>0</v>
      </c>
      <c r="P21" s="768">
        <v>0</v>
      </c>
      <c r="Q21" s="768">
        <v>0</v>
      </c>
      <c r="R21" s="768">
        <v>0</v>
      </c>
      <c r="S21" s="768">
        <v>0</v>
      </c>
      <c r="T21" s="768">
        <v>0</v>
      </c>
      <c r="U21" s="473" t="s">
        <v>219</v>
      </c>
      <c r="V21" s="473"/>
      <c r="W21" s="624" t="s">
        <v>101</v>
      </c>
      <c r="X21" s="624"/>
      <c r="Y21" s="768">
        <v>0</v>
      </c>
      <c r="Z21" s="768">
        <v>0</v>
      </c>
      <c r="AA21" s="768">
        <v>0</v>
      </c>
      <c r="AB21" s="768">
        <v>0</v>
      </c>
      <c r="AC21" s="768">
        <v>0</v>
      </c>
      <c r="AD21" s="768">
        <v>1</v>
      </c>
      <c r="AE21" s="768">
        <v>0</v>
      </c>
      <c r="AF21" s="768">
        <v>0</v>
      </c>
      <c r="AG21" s="768">
        <v>0</v>
      </c>
      <c r="AH21" s="768">
        <v>0</v>
      </c>
      <c r="AI21" s="768">
        <v>0</v>
      </c>
      <c r="AJ21" s="768">
        <v>0</v>
      </c>
      <c r="AK21" s="768">
        <v>0</v>
      </c>
      <c r="AL21" s="768">
        <v>0</v>
      </c>
      <c r="AM21" s="768">
        <v>0</v>
      </c>
      <c r="AN21" s="768">
        <v>1</v>
      </c>
      <c r="AO21" s="768">
        <v>0</v>
      </c>
      <c r="AP21" s="768">
        <v>0</v>
      </c>
      <c r="AQ21" s="768">
        <v>0</v>
      </c>
      <c r="AR21" s="768">
        <v>0</v>
      </c>
      <c r="AS21" s="473" t="s">
        <v>219</v>
      </c>
      <c r="AT21" s="473"/>
      <c r="AU21" s="624" t="s">
        <v>101</v>
      </c>
      <c r="AV21" s="624"/>
      <c r="AW21" s="768">
        <v>0</v>
      </c>
      <c r="AX21" s="768">
        <v>0</v>
      </c>
      <c r="AY21" s="768">
        <v>0</v>
      </c>
      <c r="AZ21" s="768">
        <v>0</v>
      </c>
      <c r="BA21" s="768">
        <v>0</v>
      </c>
      <c r="BB21" s="768">
        <v>0</v>
      </c>
      <c r="BC21" s="768">
        <v>0</v>
      </c>
      <c r="BD21" s="768">
        <v>0</v>
      </c>
      <c r="BE21" s="768">
        <v>0</v>
      </c>
      <c r="BF21" s="768">
        <v>0</v>
      </c>
      <c r="BG21" s="768">
        <v>0</v>
      </c>
      <c r="BH21" s="768">
        <v>0</v>
      </c>
      <c r="BI21" s="768">
        <v>0</v>
      </c>
      <c r="BJ21" s="768">
        <v>1</v>
      </c>
      <c r="BK21" s="768">
        <v>0</v>
      </c>
      <c r="BL21" s="768">
        <v>0</v>
      </c>
      <c r="BM21" s="768">
        <v>0</v>
      </c>
      <c r="BN21" s="768">
        <v>0</v>
      </c>
      <c r="BO21" s="768">
        <v>0</v>
      </c>
      <c r="BP21" s="768">
        <v>0</v>
      </c>
      <c r="BQ21" s="473" t="s">
        <v>219</v>
      </c>
      <c r="BR21" s="473"/>
      <c r="BS21" s="624" t="s">
        <v>101</v>
      </c>
      <c r="BT21" s="624"/>
      <c r="BU21" s="768">
        <v>0</v>
      </c>
      <c r="BV21" s="768">
        <v>0</v>
      </c>
      <c r="BW21" s="768">
        <v>0</v>
      </c>
      <c r="BX21" s="768">
        <v>0</v>
      </c>
      <c r="BY21" s="768">
        <v>0</v>
      </c>
      <c r="BZ21" s="768">
        <v>0</v>
      </c>
      <c r="CA21" s="768">
        <v>0</v>
      </c>
      <c r="CB21" s="768">
        <v>0</v>
      </c>
      <c r="CC21" s="768">
        <v>0</v>
      </c>
      <c r="CD21" s="768">
        <v>0</v>
      </c>
      <c r="CE21" s="768">
        <v>0</v>
      </c>
      <c r="CF21" s="768">
        <v>0</v>
      </c>
      <c r="CG21" s="768">
        <v>0</v>
      </c>
      <c r="CH21" s="768">
        <v>0</v>
      </c>
      <c r="CI21" s="768">
        <v>0</v>
      </c>
      <c r="CJ21" s="768">
        <v>0</v>
      </c>
      <c r="CK21" s="768">
        <v>0</v>
      </c>
      <c r="CL21" s="768">
        <v>0</v>
      </c>
      <c r="CM21" s="473" t="s">
        <v>219</v>
      </c>
      <c r="CN21" s="473"/>
      <c r="CO21" s="624" t="s">
        <v>101</v>
      </c>
      <c r="CP21" s="624"/>
      <c r="CQ21" s="768">
        <v>0</v>
      </c>
      <c r="CR21" s="768">
        <v>0</v>
      </c>
      <c r="CS21" s="768">
        <v>0</v>
      </c>
      <c r="CT21" s="768">
        <v>0</v>
      </c>
      <c r="CU21" s="768">
        <v>11</v>
      </c>
      <c r="CV21" s="768">
        <v>16</v>
      </c>
      <c r="CW21" s="768">
        <v>2</v>
      </c>
      <c r="CX21" s="768">
        <v>1</v>
      </c>
      <c r="CY21" s="768">
        <v>1</v>
      </c>
      <c r="CZ21" s="768">
        <v>6</v>
      </c>
      <c r="DA21" s="768">
        <v>0</v>
      </c>
      <c r="DB21" s="768">
        <v>4</v>
      </c>
      <c r="DC21" s="768">
        <v>1</v>
      </c>
      <c r="DD21" s="768">
        <v>5</v>
      </c>
      <c r="DE21" s="768">
        <v>0</v>
      </c>
      <c r="DF21" s="768">
        <v>0</v>
      </c>
      <c r="DG21" s="768">
        <v>0</v>
      </c>
      <c r="DH21" s="768">
        <v>0</v>
      </c>
      <c r="DI21" s="768">
        <v>0</v>
      </c>
      <c r="DJ21" s="768">
        <v>0</v>
      </c>
      <c r="DK21" s="768">
        <v>0</v>
      </c>
      <c r="DL21" s="768">
        <v>0</v>
      </c>
      <c r="DM21" s="768">
        <v>0</v>
      </c>
      <c r="DN21" s="768">
        <v>0</v>
      </c>
      <c r="DO21" s="473" t="s">
        <v>219</v>
      </c>
      <c r="DP21" s="473"/>
      <c r="DQ21" s="624" t="s">
        <v>101</v>
      </c>
      <c r="DR21" s="624"/>
      <c r="DS21" s="768">
        <v>0</v>
      </c>
      <c r="DT21" s="768">
        <v>0</v>
      </c>
      <c r="DU21" s="768">
        <v>2</v>
      </c>
      <c r="DV21" s="768">
        <v>0</v>
      </c>
      <c r="DW21" s="768">
        <v>0</v>
      </c>
      <c r="DX21" s="768">
        <v>0</v>
      </c>
      <c r="DY21" s="768">
        <v>0</v>
      </c>
      <c r="DZ21" s="768">
        <v>2</v>
      </c>
      <c r="EA21" s="768">
        <v>0</v>
      </c>
      <c r="EB21" s="768">
        <v>0</v>
      </c>
      <c r="EC21" s="768">
        <v>0</v>
      </c>
      <c r="ED21" s="768">
        <v>0</v>
      </c>
      <c r="EE21" s="768">
        <v>0</v>
      </c>
      <c r="EF21" s="768">
        <v>0</v>
      </c>
      <c r="EG21" s="768">
        <v>0</v>
      </c>
      <c r="EH21" s="768">
        <v>2</v>
      </c>
      <c r="EI21" s="768">
        <f t="shared" si="0"/>
        <v>23</v>
      </c>
      <c r="EJ21" s="768">
        <f t="shared" si="0"/>
        <v>54</v>
      </c>
      <c r="EK21" s="768">
        <f t="shared" si="1"/>
        <v>77</v>
      </c>
      <c r="EL21" s="473" t="s">
        <v>219</v>
      </c>
      <c r="EM21" s="473"/>
    </row>
    <row r="22" spans="1:143" s="1107" customFormat="1" ht="15.95" customHeight="1">
      <c r="A22" s="624" t="s">
        <v>886</v>
      </c>
      <c r="B22" s="624"/>
      <c r="C22" s="768">
        <v>0</v>
      </c>
      <c r="D22" s="768">
        <v>2</v>
      </c>
      <c r="E22" s="768">
        <v>0</v>
      </c>
      <c r="F22" s="768">
        <v>1</v>
      </c>
      <c r="G22" s="768">
        <v>1</v>
      </c>
      <c r="H22" s="768">
        <v>2</v>
      </c>
      <c r="I22" s="768">
        <v>0</v>
      </c>
      <c r="J22" s="768">
        <v>1</v>
      </c>
      <c r="K22" s="768">
        <v>1</v>
      </c>
      <c r="L22" s="768">
        <v>0</v>
      </c>
      <c r="M22" s="768">
        <v>0</v>
      </c>
      <c r="N22" s="768">
        <v>0</v>
      </c>
      <c r="O22" s="768">
        <v>0</v>
      </c>
      <c r="P22" s="768">
        <v>0</v>
      </c>
      <c r="Q22" s="768">
        <v>0</v>
      </c>
      <c r="R22" s="768">
        <v>0</v>
      </c>
      <c r="S22" s="768">
        <v>0</v>
      </c>
      <c r="T22" s="768">
        <v>1</v>
      </c>
      <c r="U22" s="473" t="s">
        <v>220</v>
      </c>
      <c r="V22" s="473"/>
      <c r="W22" s="624" t="s">
        <v>886</v>
      </c>
      <c r="X22" s="624"/>
      <c r="Y22" s="768">
        <v>1</v>
      </c>
      <c r="Z22" s="768">
        <v>0</v>
      </c>
      <c r="AA22" s="768">
        <v>0</v>
      </c>
      <c r="AB22" s="768">
        <v>0</v>
      </c>
      <c r="AC22" s="768">
        <v>0</v>
      </c>
      <c r="AD22" s="768">
        <v>1</v>
      </c>
      <c r="AE22" s="768">
        <v>0</v>
      </c>
      <c r="AF22" s="768">
        <v>0</v>
      </c>
      <c r="AG22" s="768">
        <v>0</v>
      </c>
      <c r="AH22" s="768">
        <v>0</v>
      </c>
      <c r="AI22" s="768">
        <v>0</v>
      </c>
      <c r="AJ22" s="768">
        <v>0</v>
      </c>
      <c r="AK22" s="768">
        <v>0</v>
      </c>
      <c r="AL22" s="768">
        <v>0</v>
      </c>
      <c r="AM22" s="768">
        <v>0</v>
      </c>
      <c r="AN22" s="768">
        <v>0</v>
      </c>
      <c r="AO22" s="768">
        <v>0</v>
      </c>
      <c r="AP22" s="768">
        <v>0</v>
      </c>
      <c r="AQ22" s="768">
        <v>0</v>
      </c>
      <c r="AR22" s="768">
        <v>0</v>
      </c>
      <c r="AS22" s="473" t="s">
        <v>220</v>
      </c>
      <c r="AT22" s="473"/>
      <c r="AU22" s="624" t="s">
        <v>886</v>
      </c>
      <c r="AV22" s="624"/>
      <c r="AW22" s="768">
        <v>0</v>
      </c>
      <c r="AX22" s="768">
        <v>0</v>
      </c>
      <c r="AY22" s="768">
        <v>0</v>
      </c>
      <c r="AZ22" s="768">
        <v>0</v>
      </c>
      <c r="BA22" s="768">
        <v>0</v>
      </c>
      <c r="BB22" s="768">
        <v>0</v>
      </c>
      <c r="BC22" s="768">
        <v>0</v>
      </c>
      <c r="BD22" s="768">
        <v>0</v>
      </c>
      <c r="BE22" s="768">
        <v>0</v>
      </c>
      <c r="BF22" s="768">
        <v>0</v>
      </c>
      <c r="BG22" s="768">
        <v>0</v>
      </c>
      <c r="BH22" s="768">
        <v>0</v>
      </c>
      <c r="BI22" s="768">
        <v>0</v>
      </c>
      <c r="BJ22" s="768">
        <v>0</v>
      </c>
      <c r="BK22" s="768">
        <v>0</v>
      </c>
      <c r="BL22" s="768">
        <v>0</v>
      </c>
      <c r="BM22" s="768">
        <v>0</v>
      </c>
      <c r="BN22" s="768">
        <v>0</v>
      </c>
      <c r="BO22" s="768">
        <v>0</v>
      </c>
      <c r="BP22" s="768">
        <v>0</v>
      </c>
      <c r="BQ22" s="473" t="s">
        <v>220</v>
      </c>
      <c r="BR22" s="473"/>
      <c r="BS22" s="624" t="s">
        <v>886</v>
      </c>
      <c r="BT22" s="624"/>
      <c r="BU22" s="768">
        <v>0</v>
      </c>
      <c r="BV22" s="768">
        <v>0</v>
      </c>
      <c r="BW22" s="768">
        <v>0</v>
      </c>
      <c r="BX22" s="768">
        <v>0</v>
      </c>
      <c r="BY22" s="768">
        <v>0</v>
      </c>
      <c r="BZ22" s="768">
        <v>0</v>
      </c>
      <c r="CA22" s="768">
        <v>0</v>
      </c>
      <c r="CB22" s="768">
        <v>0</v>
      </c>
      <c r="CC22" s="768">
        <v>0</v>
      </c>
      <c r="CD22" s="768">
        <v>0</v>
      </c>
      <c r="CE22" s="768">
        <v>0</v>
      </c>
      <c r="CF22" s="768">
        <v>0</v>
      </c>
      <c r="CG22" s="768">
        <v>0</v>
      </c>
      <c r="CH22" s="768">
        <v>0</v>
      </c>
      <c r="CI22" s="768">
        <v>0</v>
      </c>
      <c r="CJ22" s="768">
        <v>0</v>
      </c>
      <c r="CK22" s="768">
        <v>0</v>
      </c>
      <c r="CL22" s="768">
        <v>0</v>
      </c>
      <c r="CM22" s="473" t="s">
        <v>220</v>
      </c>
      <c r="CN22" s="473"/>
      <c r="CO22" s="624" t="s">
        <v>886</v>
      </c>
      <c r="CP22" s="624"/>
      <c r="CQ22" s="768">
        <v>0</v>
      </c>
      <c r="CR22" s="768">
        <v>0</v>
      </c>
      <c r="CS22" s="768">
        <v>0</v>
      </c>
      <c r="CT22" s="768">
        <v>0</v>
      </c>
      <c r="CU22" s="768">
        <v>1</v>
      </c>
      <c r="CV22" s="768">
        <v>8</v>
      </c>
      <c r="CW22" s="768">
        <v>0</v>
      </c>
      <c r="CX22" s="768">
        <v>0</v>
      </c>
      <c r="CY22" s="768">
        <v>1</v>
      </c>
      <c r="CZ22" s="768">
        <v>7</v>
      </c>
      <c r="DA22" s="768">
        <v>0</v>
      </c>
      <c r="DB22" s="768">
        <v>4</v>
      </c>
      <c r="DC22" s="768">
        <v>1</v>
      </c>
      <c r="DD22" s="768">
        <v>4</v>
      </c>
      <c r="DE22" s="768">
        <v>0</v>
      </c>
      <c r="DF22" s="768">
        <v>0</v>
      </c>
      <c r="DG22" s="768">
        <v>0</v>
      </c>
      <c r="DH22" s="768">
        <v>0</v>
      </c>
      <c r="DI22" s="768">
        <v>0</v>
      </c>
      <c r="DJ22" s="768">
        <v>0</v>
      </c>
      <c r="DK22" s="768">
        <v>0</v>
      </c>
      <c r="DL22" s="768">
        <v>0</v>
      </c>
      <c r="DM22" s="768">
        <v>0</v>
      </c>
      <c r="DN22" s="768">
        <v>0</v>
      </c>
      <c r="DO22" s="473" t="s">
        <v>220</v>
      </c>
      <c r="DP22" s="473"/>
      <c r="DQ22" s="624" t="s">
        <v>886</v>
      </c>
      <c r="DR22" s="624"/>
      <c r="DS22" s="768">
        <v>0</v>
      </c>
      <c r="DT22" s="768">
        <v>0</v>
      </c>
      <c r="DU22" s="768">
        <v>0</v>
      </c>
      <c r="DV22" s="768">
        <v>1</v>
      </c>
      <c r="DW22" s="768">
        <v>0</v>
      </c>
      <c r="DX22" s="768">
        <v>0</v>
      </c>
      <c r="DY22" s="768">
        <v>1</v>
      </c>
      <c r="DZ22" s="768">
        <v>1</v>
      </c>
      <c r="EA22" s="768">
        <v>0</v>
      </c>
      <c r="EB22" s="768">
        <v>0</v>
      </c>
      <c r="EC22" s="768">
        <v>0</v>
      </c>
      <c r="ED22" s="768">
        <v>0</v>
      </c>
      <c r="EE22" s="768">
        <v>0</v>
      </c>
      <c r="EF22" s="768">
        <v>0</v>
      </c>
      <c r="EG22" s="768">
        <v>0</v>
      </c>
      <c r="EH22" s="768">
        <v>0</v>
      </c>
      <c r="EI22" s="768">
        <f t="shared" si="0"/>
        <v>7</v>
      </c>
      <c r="EJ22" s="768">
        <f t="shared" si="0"/>
        <v>33</v>
      </c>
      <c r="EK22" s="768">
        <f t="shared" si="1"/>
        <v>40</v>
      </c>
      <c r="EL22" s="473" t="s">
        <v>220</v>
      </c>
      <c r="EM22" s="473"/>
    </row>
    <row r="23" spans="1:143" s="1107" customFormat="1" ht="15.95" customHeight="1">
      <c r="A23" s="624" t="s">
        <v>409</v>
      </c>
      <c r="B23" s="624"/>
      <c r="C23" s="768">
        <v>0</v>
      </c>
      <c r="D23" s="768">
        <v>0</v>
      </c>
      <c r="E23" s="768">
        <v>3</v>
      </c>
      <c r="F23" s="768">
        <v>11</v>
      </c>
      <c r="G23" s="768">
        <v>1</v>
      </c>
      <c r="H23" s="768">
        <v>4</v>
      </c>
      <c r="I23" s="768">
        <v>2</v>
      </c>
      <c r="J23" s="768">
        <v>0</v>
      </c>
      <c r="K23" s="768">
        <v>0</v>
      </c>
      <c r="L23" s="768">
        <v>2</v>
      </c>
      <c r="M23" s="768">
        <v>0</v>
      </c>
      <c r="N23" s="768">
        <v>1</v>
      </c>
      <c r="O23" s="768">
        <v>0</v>
      </c>
      <c r="P23" s="768">
        <v>0</v>
      </c>
      <c r="Q23" s="768">
        <v>0</v>
      </c>
      <c r="R23" s="768">
        <v>0</v>
      </c>
      <c r="S23" s="768">
        <v>0</v>
      </c>
      <c r="T23" s="768">
        <v>0</v>
      </c>
      <c r="U23" s="473" t="s">
        <v>221</v>
      </c>
      <c r="V23" s="473"/>
      <c r="W23" s="624" t="s">
        <v>409</v>
      </c>
      <c r="X23" s="624"/>
      <c r="Y23" s="768">
        <v>0</v>
      </c>
      <c r="Z23" s="768">
        <v>0</v>
      </c>
      <c r="AA23" s="768">
        <v>0</v>
      </c>
      <c r="AB23" s="768">
        <v>0</v>
      </c>
      <c r="AC23" s="768">
        <v>1</v>
      </c>
      <c r="AD23" s="768">
        <v>2</v>
      </c>
      <c r="AE23" s="768">
        <v>0</v>
      </c>
      <c r="AF23" s="768">
        <v>4</v>
      </c>
      <c r="AG23" s="768">
        <v>0</v>
      </c>
      <c r="AH23" s="768">
        <v>0</v>
      </c>
      <c r="AI23" s="768">
        <v>0</v>
      </c>
      <c r="AJ23" s="768">
        <v>0</v>
      </c>
      <c r="AK23" s="768">
        <v>0</v>
      </c>
      <c r="AL23" s="768">
        <v>0</v>
      </c>
      <c r="AM23" s="768">
        <v>0</v>
      </c>
      <c r="AN23" s="768">
        <v>2</v>
      </c>
      <c r="AO23" s="768">
        <v>0</v>
      </c>
      <c r="AP23" s="768">
        <v>0</v>
      </c>
      <c r="AQ23" s="768">
        <v>0</v>
      </c>
      <c r="AR23" s="768">
        <v>0</v>
      </c>
      <c r="AS23" s="473" t="s">
        <v>221</v>
      </c>
      <c r="AT23" s="473"/>
      <c r="AU23" s="624" t="s">
        <v>409</v>
      </c>
      <c r="AV23" s="624"/>
      <c r="AW23" s="768">
        <v>0</v>
      </c>
      <c r="AX23" s="768">
        <v>0</v>
      </c>
      <c r="AY23" s="768">
        <v>0</v>
      </c>
      <c r="AZ23" s="768">
        <v>0</v>
      </c>
      <c r="BA23" s="768">
        <v>0</v>
      </c>
      <c r="BB23" s="768">
        <v>0</v>
      </c>
      <c r="BC23" s="768">
        <v>0</v>
      </c>
      <c r="BD23" s="768">
        <v>0</v>
      </c>
      <c r="BE23" s="768">
        <v>0</v>
      </c>
      <c r="BF23" s="768">
        <v>0</v>
      </c>
      <c r="BG23" s="768">
        <v>3</v>
      </c>
      <c r="BH23" s="768">
        <v>3</v>
      </c>
      <c r="BI23" s="768">
        <v>0</v>
      </c>
      <c r="BJ23" s="768">
        <v>4</v>
      </c>
      <c r="BK23" s="768">
        <v>0</v>
      </c>
      <c r="BL23" s="768">
        <v>0</v>
      </c>
      <c r="BM23" s="768">
        <v>0</v>
      </c>
      <c r="BN23" s="768">
        <v>0</v>
      </c>
      <c r="BO23" s="768">
        <v>3</v>
      </c>
      <c r="BP23" s="768">
        <v>3</v>
      </c>
      <c r="BQ23" s="473" t="s">
        <v>221</v>
      </c>
      <c r="BR23" s="473"/>
      <c r="BS23" s="624" t="s">
        <v>409</v>
      </c>
      <c r="BT23" s="624"/>
      <c r="BU23" s="768">
        <v>0</v>
      </c>
      <c r="BV23" s="768">
        <v>0</v>
      </c>
      <c r="BW23" s="768">
        <v>0</v>
      </c>
      <c r="BX23" s="768">
        <v>0</v>
      </c>
      <c r="BY23" s="768">
        <v>0</v>
      </c>
      <c r="BZ23" s="768">
        <v>0</v>
      </c>
      <c r="CA23" s="768">
        <v>0</v>
      </c>
      <c r="CB23" s="768">
        <v>0</v>
      </c>
      <c r="CC23" s="768">
        <v>0</v>
      </c>
      <c r="CD23" s="768">
        <v>0</v>
      </c>
      <c r="CE23" s="768">
        <v>0</v>
      </c>
      <c r="CF23" s="768">
        <v>0</v>
      </c>
      <c r="CG23" s="768">
        <v>0</v>
      </c>
      <c r="CH23" s="768">
        <v>0</v>
      </c>
      <c r="CI23" s="768">
        <v>0</v>
      </c>
      <c r="CJ23" s="768">
        <v>0</v>
      </c>
      <c r="CK23" s="768">
        <v>0</v>
      </c>
      <c r="CL23" s="768">
        <v>0</v>
      </c>
      <c r="CM23" s="473" t="s">
        <v>221</v>
      </c>
      <c r="CN23" s="473"/>
      <c r="CO23" s="624" t="s">
        <v>409</v>
      </c>
      <c r="CP23" s="624"/>
      <c r="CQ23" s="768">
        <v>0</v>
      </c>
      <c r="CR23" s="768">
        <v>0</v>
      </c>
      <c r="CS23" s="768">
        <v>0</v>
      </c>
      <c r="CT23" s="768">
        <v>0</v>
      </c>
      <c r="CU23" s="768">
        <v>4</v>
      </c>
      <c r="CV23" s="768">
        <v>7</v>
      </c>
      <c r="CW23" s="768">
        <v>1</v>
      </c>
      <c r="CX23" s="768">
        <v>2</v>
      </c>
      <c r="CY23" s="768">
        <v>1</v>
      </c>
      <c r="CZ23" s="768">
        <v>6</v>
      </c>
      <c r="DA23" s="768">
        <v>1</v>
      </c>
      <c r="DB23" s="768">
        <v>4</v>
      </c>
      <c r="DC23" s="768">
        <v>1</v>
      </c>
      <c r="DD23" s="768">
        <v>5</v>
      </c>
      <c r="DE23" s="768">
        <v>0</v>
      </c>
      <c r="DF23" s="768">
        <v>0</v>
      </c>
      <c r="DG23" s="768">
        <v>0</v>
      </c>
      <c r="DH23" s="768">
        <v>0</v>
      </c>
      <c r="DI23" s="768">
        <v>0</v>
      </c>
      <c r="DJ23" s="768">
        <v>0</v>
      </c>
      <c r="DK23" s="768">
        <v>0</v>
      </c>
      <c r="DL23" s="768">
        <v>0</v>
      </c>
      <c r="DM23" s="768">
        <v>0</v>
      </c>
      <c r="DN23" s="768">
        <v>0</v>
      </c>
      <c r="DO23" s="473" t="s">
        <v>221</v>
      </c>
      <c r="DP23" s="473"/>
      <c r="DQ23" s="624" t="s">
        <v>409</v>
      </c>
      <c r="DR23" s="624"/>
      <c r="DS23" s="768">
        <v>0</v>
      </c>
      <c r="DT23" s="768">
        <v>0</v>
      </c>
      <c r="DU23" s="768">
        <v>1</v>
      </c>
      <c r="DV23" s="768">
        <v>1</v>
      </c>
      <c r="DW23" s="768">
        <v>0</v>
      </c>
      <c r="DX23" s="768">
        <v>0</v>
      </c>
      <c r="DY23" s="768">
        <v>1</v>
      </c>
      <c r="DZ23" s="768">
        <v>5</v>
      </c>
      <c r="EA23" s="768">
        <v>0</v>
      </c>
      <c r="EB23" s="768">
        <v>0</v>
      </c>
      <c r="EC23" s="768">
        <v>0</v>
      </c>
      <c r="ED23" s="768">
        <v>0</v>
      </c>
      <c r="EE23" s="768">
        <v>0</v>
      </c>
      <c r="EF23" s="768">
        <v>0</v>
      </c>
      <c r="EG23" s="768">
        <v>0</v>
      </c>
      <c r="EH23" s="768">
        <v>4</v>
      </c>
      <c r="EI23" s="768">
        <f t="shared" si="0"/>
        <v>23</v>
      </c>
      <c r="EJ23" s="768">
        <f t="shared" si="0"/>
        <v>70</v>
      </c>
      <c r="EK23" s="768">
        <f t="shared" si="1"/>
        <v>93</v>
      </c>
      <c r="EL23" s="473" t="s">
        <v>221</v>
      </c>
      <c r="EM23" s="473"/>
    </row>
    <row r="24" spans="1:143" s="1107" customFormat="1" ht="15.95" customHeight="1">
      <c r="A24" s="624" t="s">
        <v>108</v>
      </c>
      <c r="B24" s="624"/>
      <c r="C24" s="768">
        <v>1</v>
      </c>
      <c r="D24" s="768">
        <v>1</v>
      </c>
      <c r="E24" s="768">
        <v>2</v>
      </c>
      <c r="F24" s="768">
        <v>3</v>
      </c>
      <c r="G24" s="768">
        <v>0</v>
      </c>
      <c r="H24" s="768">
        <v>2</v>
      </c>
      <c r="I24" s="768">
        <v>0</v>
      </c>
      <c r="J24" s="768">
        <v>0</v>
      </c>
      <c r="K24" s="768">
        <v>1</v>
      </c>
      <c r="L24" s="768">
        <v>0</v>
      </c>
      <c r="M24" s="768">
        <v>0</v>
      </c>
      <c r="N24" s="768">
        <v>0</v>
      </c>
      <c r="O24" s="768">
        <v>0</v>
      </c>
      <c r="P24" s="768">
        <v>0</v>
      </c>
      <c r="Q24" s="768">
        <v>0</v>
      </c>
      <c r="R24" s="768">
        <v>0</v>
      </c>
      <c r="S24" s="768">
        <v>0</v>
      </c>
      <c r="T24" s="768">
        <v>0</v>
      </c>
      <c r="U24" s="473" t="s">
        <v>222</v>
      </c>
      <c r="V24" s="473"/>
      <c r="W24" s="624" t="s">
        <v>108</v>
      </c>
      <c r="X24" s="624"/>
      <c r="Y24" s="768">
        <v>0</v>
      </c>
      <c r="Z24" s="768">
        <v>0</v>
      </c>
      <c r="AA24" s="768">
        <v>0</v>
      </c>
      <c r="AB24" s="768">
        <v>0</v>
      </c>
      <c r="AC24" s="768">
        <v>1</v>
      </c>
      <c r="AD24" s="768">
        <v>2</v>
      </c>
      <c r="AE24" s="768">
        <v>0</v>
      </c>
      <c r="AF24" s="768">
        <v>0</v>
      </c>
      <c r="AG24" s="768">
        <v>0</v>
      </c>
      <c r="AH24" s="768">
        <v>0</v>
      </c>
      <c r="AI24" s="768">
        <v>0</v>
      </c>
      <c r="AJ24" s="768">
        <v>0</v>
      </c>
      <c r="AK24" s="768">
        <v>0</v>
      </c>
      <c r="AL24" s="768">
        <v>0</v>
      </c>
      <c r="AM24" s="768">
        <v>0</v>
      </c>
      <c r="AN24" s="768">
        <v>0</v>
      </c>
      <c r="AO24" s="768">
        <v>0</v>
      </c>
      <c r="AP24" s="768">
        <v>0</v>
      </c>
      <c r="AQ24" s="768">
        <v>0</v>
      </c>
      <c r="AR24" s="768">
        <v>0</v>
      </c>
      <c r="AS24" s="473" t="s">
        <v>222</v>
      </c>
      <c r="AT24" s="473"/>
      <c r="AU24" s="624" t="s">
        <v>108</v>
      </c>
      <c r="AV24" s="624"/>
      <c r="AW24" s="768">
        <v>0</v>
      </c>
      <c r="AX24" s="768">
        <v>0</v>
      </c>
      <c r="AY24" s="768">
        <v>0</v>
      </c>
      <c r="AZ24" s="768">
        <v>0</v>
      </c>
      <c r="BA24" s="768">
        <v>0</v>
      </c>
      <c r="BB24" s="768">
        <v>0</v>
      </c>
      <c r="BC24" s="768">
        <v>0</v>
      </c>
      <c r="BD24" s="768">
        <v>0</v>
      </c>
      <c r="BE24" s="768">
        <v>0</v>
      </c>
      <c r="BF24" s="768">
        <v>0</v>
      </c>
      <c r="BG24" s="768">
        <v>1</v>
      </c>
      <c r="BH24" s="768">
        <v>0</v>
      </c>
      <c r="BI24" s="768">
        <v>0</v>
      </c>
      <c r="BJ24" s="768">
        <v>0</v>
      </c>
      <c r="BK24" s="768">
        <v>0</v>
      </c>
      <c r="BL24" s="768">
        <v>0</v>
      </c>
      <c r="BM24" s="768">
        <v>0</v>
      </c>
      <c r="BN24" s="768">
        <v>0</v>
      </c>
      <c r="BO24" s="768">
        <v>0</v>
      </c>
      <c r="BP24" s="768">
        <v>0</v>
      </c>
      <c r="BQ24" s="473" t="s">
        <v>222</v>
      </c>
      <c r="BR24" s="473"/>
      <c r="BS24" s="624" t="s">
        <v>108</v>
      </c>
      <c r="BT24" s="624"/>
      <c r="BU24" s="768">
        <v>0</v>
      </c>
      <c r="BV24" s="768">
        <v>0</v>
      </c>
      <c r="BW24" s="768">
        <v>0</v>
      </c>
      <c r="BX24" s="768">
        <v>0</v>
      </c>
      <c r="BY24" s="768">
        <v>0</v>
      </c>
      <c r="BZ24" s="768">
        <v>0</v>
      </c>
      <c r="CA24" s="768">
        <v>0</v>
      </c>
      <c r="CB24" s="768">
        <v>0</v>
      </c>
      <c r="CC24" s="768">
        <v>0</v>
      </c>
      <c r="CD24" s="768">
        <v>0</v>
      </c>
      <c r="CE24" s="768">
        <v>0</v>
      </c>
      <c r="CF24" s="768">
        <v>0</v>
      </c>
      <c r="CG24" s="768">
        <v>0</v>
      </c>
      <c r="CH24" s="768">
        <v>0</v>
      </c>
      <c r="CI24" s="768">
        <v>0</v>
      </c>
      <c r="CJ24" s="768">
        <v>0</v>
      </c>
      <c r="CK24" s="768">
        <v>0</v>
      </c>
      <c r="CL24" s="768">
        <v>0</v>
      </c>
      <c r="CM24" s="473" t="s">
        <v>222</v>
      </c>
      <c r="CN24" s="473"/>
      <c r="CO24" s="624" t="s">
        <v>108</v>
      </c>
      <c r="CP24" s="624"/>
      <c r="CQ24" s="768">
        <v>0</v>
      </c>
      <c r="CR24" s="768">
        <v>0</v>
      </c>
      <c r="CS24" s="768">
        <v>0</v>
      </c>
      <c r="CT24" s="768">
        <v>0</v>
      </c>
      <c r="CU24" s="768">
        <v>7</v>
      </c>
      <c r="CV24" s="768">
        <v>3</v>
      </c>
      <c r="CW24" s="768">
        <v>1</v>
      </c>
      <c r="CX24" s="768">
        <v>4</v>
      </c>
      <c r="CY24" s="768">
        <v>2</v>
      </c>
      <c r="CZ24" s="768">
        <v>3</v>
      </c>
      <c r="DA24" s="768">
        <v>0</v>
      </c>
      <c r="DB24" s="768">
        <v>2</v>
      </c>
      <c r="DC24" s="768">
        <v>0</v>
      </c>
      <c r="DD24" s="768">
        <v>2</v>
      </c>
      <c r="DE24" s="768">
        <v>0</v>
      </c>
      <c r="DF24" s="768">
        <v>0</v>
      </c>
      <c r="DG24" s="768">
        <v>0</v>
      </c>
      <c r="DH24" s="768">
        <v>0</v>
      </c>
      <c r="DI24" s="768">
        <v>0</v>
      </c>
      <c r="DJ24" s="768">
        <v>0</v>
      </c>
      <c r="DK24" s="768">
        <v>0</v>
      </c>
      <c r="DL24" s="768">
        <v>0</v>
      </c>
      <c r="DM24" s="768">
        <v>1</v>
      </c>
      <c r="DN24" s="768">
        <v>0</v>
      </c>
      <c r="DO24" s="473" t="s">
        <v>222</v>
      </c>
      <c r="DP24" s="473"/>
      <c r="DQ24" s="624" t="s">
        <v>108</v>
      </c>
      <c r="DR24" s="624"/>
      <c r="DS24" s="768">
        <v>0</v>
      </c>
      <c r="DT24" s="768">
        <v>0</v>
      </c>
      <c r="DU24" s="768">
        <v>0</v>
      </c>
      <c r="DV24" s="768">
        <v>0</v>
      </c>
      <c r="DW24" s="768">
        <v>0</v>
      </c>
      <c r="DX24" s="768">
        <v>0</v>
      </c>
      <c r="DY24" s="768">
        <v>0</v>
      </c>
      <c r="DZ24" s="768">
        <v>3</v>
      </c>
      <c r="EA24" s="768">
        <v>0</v>
      </c>
      <c r="EB24" s="768">
        <v>0</v>
      </c>
      <c r="EC24" s="768">
        <v>0</v>
      </c>
      <c r="ED24" s="768">
        <v>0</v>
      </c>
      <c r="EE24" s="768">
        <v>0</v>
      </c>
      <c r="EF24" s="768">
        <v>0</v>
      </c>
      <c r="EG24" s="768">
        <v>0</v>
      </c>
      <c r="EH24" s="768">
        <v>0</v>
      </c>
      <c r="EI24" s="768">
        <f t="shared" si="0"/>
        <v>17</v>
      </c>
      <c r="EJ24" s="768">
        <f t="shared" si="0"/>
        <v>25</v>
      </c>
      <c r="EK24" s="768">
        <f t="shared" si="1"/>
        <v>42</v>
      </c>
      <c r="EL24" s="473" t="s">
        <v>222</v>
      </c>
      <c r="EM24" s="473"/>
    </row>
    <row r="25" spans="1:143" s="1107" customFormat="1" ht="15.95" customHeight="1">
      <c r="A25" s="624" t="s">
        <v>887</v>
      </c>
      <c r="B25" s="624"/>
      <c r="C25" s="768">
        <v>0</v>
      </c>
      <c r="D25" s="768">
        <v>2</v>
      </c>
      <c r="E25" s="768">
        <v>2</v>
      </c>
      <c r="F25" s="768">
        <v>8</v>
      </c>
      <c r="G25" s="768">
        <v>0</v>
      </c>
      <c r="H25" s="768">
        <v>7</v>
      </c>
      <c r="I25" s="768">
        <v>0</v>
      </c>
      <c r="J25" s="768">
        <v>2</v>
      </c>
      <c r="K25" s="768">
        <v>0</v>
      </c>
      <c r="L25" s="768">
        <v>1</v>
      </c>
      <c r="M25" s="768">
        <v>0</v>
      </c>
      <c r="N25" s="768">
        <v>0</v>
      </c>
      <c r="O25" s="768">
        <v>0</v>
      </c>
      <c r="P25" s="768">
        <v>0</v>
      </c>
      <c r="Q25" s="768">
        <v>0</v>
      </c>
      <c r="R25" s="768">
        <v>0</v>
      </c>
      <c r="S25" s="768">
        <v>0</v>
      </c>
      <c r="T25" s="768">
        <v>0</v>
      </c>
      <c r="U25" s="473" t="s">
        <v>223</v>
      </c>
      <c r="V25" s="473"/>
      <c r="W25" s="624" t="s">
        <v>887</v>
      </c>
      <c r="X25" s="624"/>
      <c r="Y25" s="768">
        <v>0</v>
      </c>
      <c r="Z25" s="768">
        <v>0</v>
      </c>
      <c r="AA25" s="768">
        <v>0</v>
      </c>
      <c r="AB25" s="768">
        <v>0</v>
      </c>
      <c r="AC25" s="768">
        <v>2</v>
      </c>
      <c r="AD25" s="768">
        <v>1</v>
      </c>
      <c r="AE25" s="768">
        <v>0</v>
      </c>
      <c r="AF25" s="768">
        <v>0</v>
      </c>
      <c r="AG25" s="768">
        <v>0</v>
      </c>
      <c r="AH25" s="768">
        <v>0</v>
      </c>
      <c r="AI25" s="768">
        <v>0</v>
      </c>
      <c r="AJ25" s="768">
        <v>0</v>
      </c>
      <c r="AK25" s="768">
        <v>0</v>
      </c>
      <c r="AL25" s="768">
        <v>0</v>
      </c>
      <c r="AM25" s="768">
        <v>0</v>
      </c>
      <c r="AN25" s="768">
        <v>0</v>
      </c>
      <c r="AO25" s="768">
        <v>0</v>
      </c>
      <c r="AP25" s="768">
        <v>0</v>
      </c>
      <c r="AQ25" s="768">
        <v>0</v>
      </c>
      <c r="AR25" s="768">
        <v>0</v>
      </c>
      <c r="AS25" s="473" t="s">
        <v>223</v>
      </c>
      <c r="AT25" s="473"/>
      <c r="AU25" s="624" t="s">
        <v>887</v>
      </c>
      <c r="AV25" s="624"/>
      <c r="AW25" s="768">
        <v>0</v>
      </c>
      <c r="AX25" s="768">
        <v>0</v>
      </c>
      <c r="AY25" s="768">
        <v>0</v>
      </c>
      <c r="AZ25" s="768">
        <v>0</v>
      </c>
      <c r="BA25" s="768">
        <v>0</v>
      </c>
      <c r="BB25" s="768">
        <v>0</v>
      </c>
      <c r="BC25" s="768">
        <v>0</v>
      </c>
      <c r="BD25" s="768">
        <v>0</v>
      </c>
      <c r="BE25" s="768">
        <v>0</v>
      </c>
      <c r="BF25" s="768">
        <v>0</v>
      </c>
      <c r="BG25" s="768">
        <v>0</v>
      </c>
      <c r="BH25" s="768">
        <v>1</v>
      </c>
      <c r="BI25" s="768">
        <v>0</v>
      </c>
      <c r="BJ25" s="768">
        <v>0</v>
      </c>
      <c r="BK25" s="768">
        <v>0</v>
      </c>
      <c r="BL25" s="768">
        <v>0</v>
      </c>
      <c r="BM25" s="768">
        <v>0</v>
      </c>
      <c r="BN25" s="768">
        <v>0</v>
      </c>
      <c r="BO25" s="768">
        <v>0</v>
      </c>
      <c r="BP25" s="768">
        <v>0</v>
      </c>
      <c r="BQ25" s="473" t="s">
        <v>223</v>
      </c>
      <c r="BR25" s="473"/>
      <c r="BS25" s="624" t="s">
        <v>887</v>
      </c>
      <c r="BT25" s="624"/>
      <c r="BU25" s="768">
        <v>0</v>
      </c>
      <c r="BV25" s="768">
        <v>0</v>
      </c>
      <c r="BW25" s="768">
        <v>0</v>
      </c>
      <c r="BX25" s="768">
        <v>0</v>
      </c>
      <c r="BY25" s="768">
        <v>0</v>
      </c>
      <c r="BZ25" s="768">
        <v>0</v>
      </c>
      <c r="CA25" s="768">
        <v>0</v>
      </c>
      <c r="CB25" s="768">
        <v>0</v>
      </c>
      <c r="CC25" s="768">
        <v>0</v>
      </c>
      <c r="CD25" s="768">
        <v>0</v>
      </c>
      <c r="CE25" s="768">
        <v>0</v>
      </c>
      <c r="CF25" s="768">
        <v>0</v>
      </c>
      <c r="CG25" s="768">
        <v>0</v>
      </c>
      <c r="CH25" s="768">
        <v>0</v>
      </c>
      <c r="CI25" s="768">
        <v>0</v>
      </c>
      <c r="CJ25" s="768">
        <v>0</v>
      </c>
      <c r="CK25" s="768">
        <v>0</v>
      </c>
      <c r="CL25" s="768">
        <v>0</v>
      </c>
      <c r="CM25" s="473" t="s">
        <v>223</v>
      </c>
      <c r="CN25" s="473"/>
      <c r="CO25" s="624" t="s">
        <v>887</v>
      </c>
      <c r="CP25" s="624"/>
      <c r="CQ25" s="768">
        <v>0</v>
      </c>
      <c r="CR25" s="768">
        <v>0</v>
      </c>
      <c r="CS25" s="768">
        <v>0</v>
      </c>
      <c r="CT25" s="768">
        <v>0</v>
      </c>
      <c r="CU25" s="768">
        <v>4</v>
      </c>
      <c r="CV25" s="768">
        <v>16</v>
      </c>
      <c r="CW25" s="768">
        <v>0</v>
      </c>
      <c r="CX25" s="768">
        <v>2</v>
      </c>
      <c r="CY25" s="768">
        <v>0</v>
      </c>
      <c r="CZ25" s="768">
        <v>3</v>
      </c>
      <c r="DA25" s="768">
        <v>1</v>
      </c>
      <c r="DB25" s="768">
        <v>1</v>
      </c>
      <c r="DC25" s="768">
        <v>2</v>
      </c>
      <c r="DD25" s="768">
        <v>4</v>
      </c>
      <c r="DE25" s="768">
        <v>0</v>
      </c>
      <c r="DF25" s="768">
        <v>0</v>
      </c>
      <c r="DG25" s="768">
        <v>0</v>
      </c>
      <c r="DH25" s="768">
        <v>0</v>
      </c>
      <c r="DI25" s="768">
        <v>0</v>
      </c>
      <c r="DJ25" s="768">
        <v>0</v>
      </c>
      <c r="DK25" s="768">
        <v>0</v>
      </c>
      <c r="DL25" s="768">
        <v>0</v>
      </c>
      <c r="DM25" s="768">
        <v>0</v>
      </c>
      <c r="DN25" s="768">
        <v>0</v>
      </c>
      <c r="DO25" s="473" t="s">
        <v>223</v>
      </c>
      <c r="DP25" s="473"/>
      <c r="DQ25" s="624" t="s">
        <v>887</v>
      </c>
      <c r="DR25" s="624"/>
      <c r="DS25" s="768">
        <v>0</v>
      </c>
      <c r="DT25" s="768">
        <v>0</v>
      </c>
      <c r="DU25" s="768">
        <v>0</v>
      </c>
      <c r="DV25" s="768">
        <v>0</v>
      </c>
      <c r="DW25" s="768">
        <v>0</v>
      </c>
      <c r="DX25" s="768">
        <v>0</v>
      </c>
      <c r="DY25" s="768">
        <v>0</v>
      </c>
      <c r="DZ25" s="768">
        <v>3</v>
      </c>
      <c r="EA25" s="768">
        <v>0</v>
      </c>
      <c r="EB25" s="768">
        <v>0</v>
      </c>
      <c r="EC25" s="768">
        <v>0</v>
      </c>
      <c r="ED25" s="768">
        <v>0</v>
      </c>
      <c r="EE25" s="768">
        <v>0</v>
      </c>
      <c r="EF25" s="768">
        <v>0</v>
      </c>
      <c r="EG25" s="768">
        <v>0</v>
      </c>
      <c r="EH25" s="768">
        <v>0</v>
      </c>
      <c r="EI25" s="768">
        <f t="shared" si="0"/>
        <v>11</v>
      </c>
      <c r="EJ25" s="768">
        <f t="shared" si="0"/>
        <v>51</v>
      </c>
      <c r="EK25" s="768">
        <f t="shared" si="1"/>
        <v>62</v>
      </c>
      <c r="EL25" s="473" t="s">
        <v>223</v>
      </c>
      <c r="EM25" s="473"/>
    </row>
    <row r="26" spans="1:143" s="1107" customFormat="1" ht="15.95" customHeight="1">
      <c r="A26" s="624" t="s">
        <v>888</v>
      </c>
      <c r="B26" s="624"/>
      <c r="C26" s="768">
        <v>0</v>
      </c>
      <c r="D26" s="768">
        <v>3</v>
      </c>
      <c r="E26" s="768">
        <v>2</v>
      </c>
      <c r="F26" s="768">
        <v>5</v>
      </c>
      <c r="G26" s="768">
        <v>4</v>
      </c>
      <c r="H26" s="768">
        <v>5</v>
      </c>
      <c r="I26" s="768">
        <v>0</v>
      </c>
      <c r="J26" s="768">
        <v>0</v>
      </c>
      <c r="K26" s="768">
        <v>1</v>
      </c>
      <c r="L26" s="768">
        <v>3</v>
      </c>
      <c r="M26" s="768">
        <v>0</v>
      </c>
      <c r="N26" s="768">
        <v>2</v>
      </c>
      <c r="O26" s="768">
        <v>0</v>
      </c>
      <c r="P26" s="768">
        <v>0</v>
      </c>
      <c r="Q26" s="768">
        <v>0</v>
      </c>
      <c r="R26" s="768">
        <v>0</v>
      </c>
      <c r="S26" s="768">
        <v>0</v>
      </c>
      <c r="T26" s="768">
        <v>0</v>
      </c>
      <c r="U26" s="473" t="s">
        <v>224</v>
      </c>
      <c r="V26" s="473"/>
      <c r="W26" s="624" t="s">
        <v>888</v>
      </c>
      <c r="X26" s="624"/>
      <c r="Y26" s="768">
        <v>0</v>
      </c>
      <c r="Z26" s="768">
        <v>0</v>
      </c>
      <c r="AA26" s="768">
        <v>0</v>
      </c>
      <c r="AB26" s="768">
        <v>0</v>
      </c>
      <c r="AC26" s="768">
        <v>0</v>
      </c>
      <c r="AD26" s="768">
        <v>1</v>
      </c>
      <c r="AE26" s="768">
        <v>0</v>
      </c>
      <c r="AF26" s="768">
        <v>0</v>
      </c>
      <c r="AG26" s="768">
        <v>0</v>
      </c>
      <c r="AH26" s="768">
        <v>1</v>
      </c>
      <c r="AI26" s="768">
        <v>0</v>
      </c>
      <c r="AJ26" s="768">
        <v>0</v>
      </c>
      <c r="AK26" s="768">
        <v>0</v>
      </c>
      <c r="AL26" s="768">
        <v>0</v>
      </c>
      <c r="AM26" s="768">
        <v>0</v>
      </c>
      <c r="AN26" s="768">
        <v>0</v>
      </c>
      <c r="AO26" s="768">
        <v>0</v>
      </c>
      <c r="AP26" s="768">
        <v>0</v>
      </c>
      <c r="AQ26" s="768">
        <v>0</v>
      </c>
      <c r="AR26" s="768">
        <v>0</v>
      </c>
      <c r="AS26" s="473" t="s">
        <v>224</v>
      </c>
      <c r="AT26" s="473"/>
      <c r="AU26" s="624" t="s">
        <v>888</v>
      </c>
      <c r="AV26" s="624"/>
      <c r="AW26" s="768">
        <v>0</v>
      </c>
      <c r="AX26" s="768">
        <v>0</v>
      </c>
      <c r="AY26" s="768">
        <v>0</v>
      </c>
      <c r="AZ26" s="768">
        <v>1</v>
      </c>
      <c r="BA26" s="768">
        <v>0</v>
      </c>
      <c r="BB26" s="768">
        <v>0</v>
      </c>
      <c r="BC26" s="768">
        <v>0</v>
      </c>
      <c r="BD26" s="768">
        <v>0</v>
      </c>
      <c r="BE26" s="768">
        <v>0</v>
      </c>
      <c r="BF26" s="768">
        <v>0</v>
      </c>
      <c r="BG26" s="768">
        <v>1</v>
      </c>
      <c r="BH26" s="768">
        <v>8</v>
      </c>
      <c r="BI26" s="768">
        <v>0</v>
      </c>
      <c r="BJ26" s="768">
        <v>0</v>
      </c>
      <c r="BK26" s="768">
        <v>0</v>
      </c>
      <c r="BL26" s="768">
        <v>0</v>
      </c>
      <c r="BM26" s="768">
        <v>0</v>
      </c>
      <c r="BN26" s="768">
        <v>0</v>
      </c>
      <c r="BO26" s="768">
        <v>0</v>
      </c>
      <c r="BP26" s="768">
        <v>0</v>
      </c>
      <c r="BQ26" s="473" t="s">
        <v>224</v>
      </c>
      <c r="BR26" s="473"/>
      <c r="BS26" s="624" t="s">
        <v>888</v>
      </c>
      <c r="BT26" s="624"/>
      <c r="BU26" s="768">
        <v>0</v>
      </c>
      <c r="BV26" s="768">
        <v>0</v>
      </c>
      <c r="BW26" s="768">
        <v>0</v>
      </c>
      <c r="BX26" s="768">
        <v>0</v>
      </c>
      <c r="BY26" s="768">
        <v>0</v>
      </c>
      <c r="BZ26" s="768">
        <v>0</v>
      </c>
      <c r="CA26" s="768">
        <v>0</v>
      </c>
      <c r="CB26" s="768">
        <v>0</v>
      </c>
      <c r="CC26" s="768">
        <v>0</v>
      </c>
      <c r="CD26" s="768">
        <v>0</v>
      </c>
      <c r="CE26" s="768">
        <v>0</v>
      </c>
      <c r="CF26" s="768">
        <v>0</v>
      </c>
      <c r="CG26" s="768">
        <v>0</v>
      </c>
      <c r="CH26" s="768">
        <v>0</v>
      </c>
      <c r="CI26" s="768">
        <v>0</v>
      </c>
      <c r="CJ26" s="768">
        <v>0</v>
      </c>
      <c r="CK26" s="768">
        <v>0</v>
      </c>
      <c r="CL26" s="768">
        <v>0</v>
      </c>
      <c r="CM26" s="473" t="s">
        <v>224</v>
      </c>
      <c r="CN26" s="473"/>
      <c r="CO26" s="624" t="s">
        <v>888</v>
      </c>
      <c r="CP26" s="624"/>
      <c r="CQ26" s="768">
        <v>0</v>
      </c>
      <c r="CR26" s="768">
        <v>0</v>
      </c>
      <c r="CS26" s="768">
        <v>0</v>
      </c>
      <c r="CT26" s="768">
        <v>1</v>
      </c>
      <c r="CU26" s="768">
        <v>3</v>
      </c>
      <c r="CV26" s="768">
        <v>15</v>
      </c>
      <c r="CW26" s="768">
        <v>1</v>
      </c>
      <c r="CX26" s="768">
        <v>8</v>
      </c>
      <c r="CY26" s="768">
        <v>2</v>
      </c>
      <c r="CZ26" s="768">
        <v>6</v>
      </c>
      <c r="DA26" s="768">
        <v>1</v>
      </c>
      <c r="DB26" s="768">
        <v>1</v>
      </c>
      <c r="DC26" s="768">
        <v>1</v>
      </c>
      <c r="DD26" s="768">
        <v>2</v>
      </c>
      <c r="DE26" s="768">
        <v>0</v>
      </c>
      <c r="DF26" s="768">
        <v>0</v>
      </c>
      <c r="DG26" s="768">
        <v>0</v>
      </c>
      <c r="DH26" s="768">
        <v>0</v>
      </c>
      <c r="DI26" s="768">
        <v>0</v>
      </c>
      <c r="DJ26" s="768">
        <v>0</v>
      </c>
      <c r="DK26" s="768">
        <v>0</v>
      </c>
      <c r="DL26" s="768">
        <v>0</v>
      </c>
      <c r="DM26" s="768">
        <v>0</v>
      </c>
      <c r="DN26" s="768">
        <v>0</v>
      </c>
      <c r="DO26" s="473" t="s">
        <v>224</v>
      </c>
      <c r="DP26" s="473"/>
      <c r="DQ26" s="624" t="s">
        <v>888</v>
      </c>
      <c r="DR26" s="624"/>
      <c r="DS26" s="768">
        <v>1</v>
      </c>
      <c r="DT26" s="768">
        <v>1</v>
      </c>
      <c r="DU26" s="768">
        <v>1</v>
      </c>
      <c r="DV26" s="768">
        <v>1</v>
      </c>
      <c r="DW26" s="768">
        <v>0</v>
      </c>
      <c r="DX26" s="768">
        <v>2</v>
      </c>
      <c r="DY26" s="768">
        <v>0</v>
      </c>
      <c r="DZ26" s="768">
        <v>0</v>
      </c>
      <c r="EA26" s="768">
        <v>0</v>
      </c>
      <c r="EB26" s="768">
        <v>0</v>
      </c>
      <c r="EC26" s="768">
        <v>0</v>
      </c>
      <c r="ED26" s="768">
        <v>0</v>
      </c>
      <c r="EE26" s="768">
        <v>0</v>
      </c>
      <c r="EF26" s="768">
        <v>0</v>
      </c>
      <c r="EG26" s="768">
        <v>0</v>
      </c>
      <c r="EH26" s="768">
        <v>18</v>
      </c>
      <c r="EI26" s="768">
        <f t="shared" si="0"/>
        <v>18</v>
      </c>
      <c r="EJ26" s="768">
        <f t="shared" si="0"/>
        <v>84</v>
      </c>
      <c r="EK26" s="768">
        <f t="shared" si="1"/>
        <v>102</v>
      </c>
      <c r="EL26" s="473" t="s">
        <v>224</v>
      </c>
      <c r="EM26" s="473"/>
    </row>
    <row r="27" spans="1:143" s="1107" customFormat="1" ht="15.95" customHeight="1">
      <c r="A27" s="624" t="s">
        <v>772</v>
      </c>
      <c r="B27" s="624"/>
      <c r="C27" s="768">
        <v>5</v>
      </c>
      <c r="D27" s="768">
        <v>0</v>
      </c>
      <c r="E27" s="768">
        <v>4</v>
      </c>
      <c r="F27" s="768">
        <v>0</v>
      </c>
      <c r="G27" s="768">
        <v>2</v>
      </c>
      <c r="H27" s="768">
        <v>0</v>
      </c>
      <c r="I27" s="768">
        <v>0</v>
      </c>
      <c r="J27" s="768">
        <v>0</v>
      </c>
      <c r="K27" s="768">
        <v>0</v>
      </c>
      <c r="L27" s="768">
        <v>0</v>
      </c>
      <c r="M27" s="768">
        <v>0</v>
      </c>
      <c r="N27" s="768">
        <v>0</v>
      </c>
      <c r="O27" s="768">
        <v>0</v>
      </c>
      <c r="P27" s="768">
        <v>0</v>
      </c>
      <c r="Q27" s="768">
        <v>0</v>
      </c>
      <c r="R27" s="768">
        <v>0</v>
      </c>
      <c r="S27" s="768">
        <v>0</v>
      </c>
      <c r="T27" s="768">
        <v>0</v>
      </c>
      <c r="U27" s="473" t="s">
        <v>225</v>
      </c>
      <c r="V27" s="473"/>
      <c r="W27" s="624" t="s">
        <v>772</v>
      </c>
      <c r="X27" s="624"/>
      <c r="Y27" s="768">
        <v>0</v>
      </c>
      <c r="Z27" s="768">
        <v>0</v>
      </c>
      <c r="AA27" s="768">
        <v>0</v>
      </c>
      <c r="AB27" s="768">
        <v>0</v>
      </c>
      <c r="AC27" s="768">
        <v>5</v>
      </c>
      <c r="AD27" s="768">
        <v>5</v>
      </c>
      <c r="AE27" s="768">
        <v>3</v>
      </c>
      <c r="AF27" s="768">
        <v>3</v>
      </c>
      <c r="AG27" s="768">
        <v>2</v>
      </c>
      <c r="AH27" s="768">
        <v>0</v>
      </c>
      <c r="AI27" s="768">
        <v>4</v>
      </c>
      <c r="AJ27" s="768">
        <v>2</v>
      </c>
      <c r="AK27" s="768">
        <v>0</v>
      </c>
      <c r="AL27" s="768">
        <v>0</v>
      </c>
      <c r="AM27" s="768">
        <v>1</v>
      </c>
      <c r="AN27" s="768">
        <v>0</v>
      </c>
      <c r="AO27" s="768">
        <v>0</v>
      </c>
      <c r="AP27" s="768">
        <v>0</v>
      </c>
      <c r="AQ27" s="768">
        <v>2</v>
      </c>
      <c r="AR27" s="768">
        <v>2</v>
      </c>
      <c r="AS27" s="473" t="s">
        <v>225</v>
      </c>
      <c r="AT27" s="473"/>
      <c r="AU27" s="624" t="s">
        <v>772</v>
      </c>
      <c r="AV27" s="624"/>
      <c r="AW27" s="768">
        <v>2</v>
      </c>
      <c r="AX27" s="768">
        <v>3</v>
      </c>
      <c r="AY27" s="768">
        <v>0</v>
      </c>
      <c r="AZ27" s="768">
        <v>0</v>
      </c>
      <c r="BA27" s="768">
        <v>0</v>
      </c>
      <c r="BB27" s="768">
        <v>0</v>
      </c>
      <c r="BC27" s="768">
        <v>0</v>
      </c>
      <c r="BD27" s="768">
        <v>0</v>
      </c>
      <c r="BE27" s="768">
        <v>1</v>
      </c>
      <c r="BF27" s="768">
        <v>1</v>
      </c>
      <c r="BG27" s="768">
        <v>1</v>
      </c>
      <c r="BH27" s="768">
        <v>0</v>
      </c>
      <c r="BI27" s="768">
        <v>0</v>
      </c>
      <c r="BJ27" s="768">
        <v>0</v>
      </c>
      <c r="BK27" s="768">
        <v>0</v>
      </c>
      <c r="BL27" s="768">
        <v>0</v>
      </c>
      <c r="BM27" s="768">
        <v>0</v>
      </c>
      <c r="BN27" s="768">
        <v>0</v>
      </c>
      <c r="BO27" s="768">
        <v>0</v>
      </c>
      <c r="BP27" s="768">
        <v>0</v>
      </c>
      <c r="BQ27" s="473" t="s">
        <v>225</v>
      </c>
      <c r="BR27" s="473"/>
      <c r="BS27" s="624" t="s">
        <v>772</v>
      </c>
      <c r="BT27" s="624"/>
      <c r="BU27" s="768">
        <v>0</v>
      </c>
      <c r="BV27" s="768">
        <v>0</v>
      </c>
      <c r="BW27" s="768">
        <v>0</v>
      </c>
      <c r="BX27" s="768">
        <v>0</v>
      </c>
      <c r="BY27" s="768">
        <v>0</v>
      </c>
      <c r="BZ27" s="768">
        <v>0</v>
      </c>
      <c r="CA27" s="768">
        <v>0</v>
      </c>
      <c r="CB27" s="768">
        <v>0</v>
      </c>
      <c r="CC27" s="768">
        <v>0</v>
      </c>
      <c r="CD27" s="768">
        <v>0</v>
      </c>
      <c r="CE27" s="768">
        <v>0</v>
      </c>
      <c r="CF27" s="768">
        <v>0</v>
      </c>
      <c r="CG27" s="768">
        <v>0</v>
      </c>
      <c r="CH27" s="768">
        <v>0</v>
      </c>
      <c r="CI27" s="768">
        <v>0</v>
      </c>
      <c r="CJ27" s="768">
        <v>0</v>
      </c>
      <c r="CK27" s="768">
        <v>0</v>
      </c>
      <c r="CL27" s="768">
        <v>0</v>
      </c>
      <c r="CM27" s="473" t="s">
        <v>225</v>
      </c>
      <c r="CN27" s="473"/>
      <c r="CO27" s="624" t="s">
        <v>772</v>
      </c>
      <c r="CP27" s="624"/>
      <c r="CQ27" s="768">
        <v>0</v>
      </c>
      <c r="CR27" s="768">
        <v>0</v>
      </c>
      <c r="CS27" s="768">
        <v>0</v>
      </c>
      <c r="CT27" s="768">
        <v>19</v>
      </c>
      <c r="CU27" s="768">
        <v>0</v>
      </c>
      <c r="CV27" s="768">
        <v>22</v>
      </c>
      <c r="CW27" s="768">
        <v>15</v>
      </c>
      <c r="CX27" s="768">
        <v>17</v>
      </c>
      <c r="CY27" s="768">
        <v>4</v>
      </c>
      <c r="CZ27" s="768">
        <v>2</v>
      </c>
      <c r="DA27" s="768">
        <v>0</v>
      </c>
      <c r="DB27" s="768">
        <v>0</v>
      </c>
      <c r="DC27" s="768">
        <v>0</v>
      </c>
      <c r="DD27" s="768">
        <v>0</v>
      </c>
      <c r="DE27" s="768">
        <v>0</v>
      </c>
      <c r="DF27" s="768">
        <v>7</v>
      </c>
      <c r="DG27" s="768">
        <v>0</v>
      </c>
      <c r="DH27" s="768">
        <v>0</v>
      </c>
      <c r="DI27" s="768">
        <v>0</v>
      </c>
      <c r="DJ27" s="768">
        <v>0</v>
      </c>
      <c r="DK27" s="768">
        <v>1</v>
      </c>
      <c r="DL27" s="768">
        <v>0</v>
      </c>
      <c r="DM27" s="768">
        <v>0</v>
      </c>
      <c r="DN27" s="768">
        <v>0</v>
      </c>
      <c r="DO27" s="473" t="s">
        <v>225</v>
      </c>
      <c r="DP27" s="473"/>
      <c r="DQ27" s="624" t="s">
        <v>772</v>
      </c>
      <c r="DR27" s="624"/>
      <c r="DS27" s="669">
        <v>0</v>
      </c>
      <c r="DT27" s="669">
        <v>0</v>
      </c>
      <c r="DU27" s="669">
        <v>0</v>
      </c>
      <c r="DV27" s="669">
        <v>0</v>
      </c>
      <c r="DW27" s="669">
        <v>0</v>
      </c>
      <c r="DX27" s="669">
        <v>0</v>
      </c>
      <c r="DY27" s="669">
        <v>1</v>
      </c>
      <c r="DZ27" s="669">
        <v>6</v>
      </c>
      <c r="EA27" s="669">
        <v>0</v>
      </c>
      <c r="EB27" s="669">
        <v>0</v>
      </c>
      <c r="EC27" s="669">
        <v>0</v>
      </c>
      <c r="ED27" s="669">
        <v>0</v>
      </c>
      <c r="EE27" s="669">
        <v>0</v>
      </c>
      <c r="EF27" s="669">
        <v>0</v>
      </c>
      <c r="EG27" s="669">
        <v>0</v>
      </c>
      <c r="EH27" s="669">
        <v>3</v>
      </c>
      <c r="EI27" s="768">
        <f>SUM(EG27,EE27,EC27,EA27,DY27,DW27,DU27,DS27,DM27,DK27,DI27,DG27,DE27,DC27,DA27,CY27,CW27,CU27,CS27,CQ27,CK27,CI27,CG27,CE27,CC27,CA27,BY27,BW27,BU27,BO27,BM27,BK27,BI27,BG27,BE27,BC27,BA27,AY27,AW27,AQ27,AO27,AM27,AK27,AI27,AG27,AE27,AC27,AA27,Y27,S27,Q27,O27,M27,K27,I27,G27,E27,C27)</f>
        <v>53</v>
      </c>
      <c r="EJ27" s="768">
        <f>SUM(EH27,EF27,ED27,EB27,DZ27,DX27,DV27,DT27,DN27,DL27,DJ27,DH27,DF27,DD27,DB27,CZ27,CX27,CV27,CT27,CR27,CL27,CJ27,CH27,CF27,CD27,CB27,BZ27,BX27,BV27,BP27,BN27,BL27,BJ27,BH27,BF27,BD27,BB27,AZ27,AX27,AR27,AP27,AN27,AL27,AJ27,AH27,AF27,AD27,AB27,Z27,T27,R27,P27,N27,L27,J27,H27,F27,D27)</f>
        <v>92</v>
      </c>
      <c r="EK27" s="768">
        <f t="shared" si="1"/>
        <v>145</v>
      </c>
      <c r="EL27" s="473" t="s">
        <v>225</v>
      </c>
      <c r="EM27" s="473"/>
    </row>
    <row r="28" spans="1:143" s="1107" customFormat="1" ht="15.95" customHeight="1" thickBot="1">
      <c r="A28" s="631" t="s">
        <v>773</v>
      </c>
      <c r="B28" s="631"/>
      <c r="C28" s="588">
        <v>0</v>
      </c>
      <c r="D28" s="588">
        <v>3</v>
      </c>
      <c r="E28" s="588">
        <v>7</v>
      </c>
      <c r="F28" s="588">
        <v>11</v>
      </c>
      <c r="G28" s="588">
        <v>4</v>
      </c>
      <c r="H28" s="588">
        <v>10</v>
      </c>
      <c r="I28" s="588">
        <v>0</v>
      </c>
      <c r="J28" s="588">
        <v>0</v>
      </c>
      <c r="K28" s="588">
        <v>2</v>
      </c>
      <c r="L28" s="588">
        <v>4</v>
      </c>
      <c r="M28" s="588">
        <v>0</v>
      </c>
      <c r="N28" s="588">
        <v>0</v>
      </c>
      <c r="O28" s="588">
        <v>0</v>
      </c>
      <c r="P28" s="588">
        <v>0</v>
      </c>
      <c r="Q28" s="588">
        <v>0</v>
      </c>
      <c r="R28" s="588">
        <v>0</v>
      </c>
      <c r="S28" s="588">
        <v>0</v>
      </c>
      <c r="T28" s="588">
        <v>0</v>
      </c>
      <c r="U28" s="536" t="s">
        <v>226</v>
      </c>
      <c r="V28" s="536"/>
      <c r="W28" s="1108" t="s">
        <v>773</v>
      </c>
      <c r="X28" s="1108"/>
      <c r="Y28" s="588">
        <v>0</v>
      </c>
      <c r="Z28" s="588">
        <v>0</v>
      </c>
      <c r="AA28" s="588">
        <v>0</v>
      </c>
      <c r="AB28" s="588">
        <v>0</v>
      </c>
      <c r="AC28" s="588">
        <v>4</v>
      </c>
      <c r="AD28" s="588">
        <v>3</v>
      </c>
      <c r="AE28" s="588">
        <v>0</v>
      </c>
      <c r="AF28" s="588">
        <v>0</v>
      </c>
      <c r="AG28" s="588">
        <v>1</v>
      </c>
      <c r="AH28" s="588">
        <v>0</v>
      </c>
      <c r="AI28" s="588">
        <v>0</v>
      </c>
      <c r="AJ28" s="588">
        <v>0</v>
      </c>
      <c r="AK28" s="588">
        <v>0</v>
      </c>
      <c r="AL28" s="588">
        <v>0</v>
      </c>
      <c r="AM28" s="588">
        <v>0</v>
      </c>
      <c r="AN28" s="588">
        <v>0</v>
      </c>
      <c r="AO28" s="588">
        <v>0</v>
      </c>
      <c r="AP28" s="588">
        <v>0</v>
      </c>
      <c r="AQ28" s="588">
        <v>0</v>
      </c>
      <c r="AR28" s="588">
        <v>0</v>
      </c>
      <c r="AS28" s="643" t="s">
        <v>226</v>
      </c>
      <c r="AT28" s="643"/>
      <c r="AU28" s="631" t="s">
        <v>773</v>
      </c>
      <c r="AV28" s="631"/>
      <c r="AW28" s="588">
        <v>0</v>
      </c>
      <c r="AX28" s="588">
        <v>0</v>
      </c>
      <c r="AY28" s="588">
        <v>0</v>
      </c>
      <c r="AZ28" s="588">
        <v>0</v>
      </c>
      <c r="BA28" s="588">
        <v>0</v>
      </c>
      <c r="BB28" s="588">
        <v>0</v>
      </c>
      <c r="BC28" s="588">
        <v>0</v>
      </c>
      <c r="BD28" s="588">
        <v>0</v>
      </c>
      <c r="BE28" s="588">
        <v>0</v>
      </c>
      <c r="BF28" s="588">
        <v>0</v>
      </c>
      <c r="BG28" s="588">
        <v>0</v>
      </c>
      <c r="BH28" s="588">
        <v>0</v>
      </c>
      <c r="BI28" s="588">
        <v>0</v>
      </c>
      <c r="BJ28" s="588">
        <v>0</v>
      </c>
      <c r="BK28" s="588">
        <v>0</v>
      </c>
      <c r="BL28" s="588">
        <v>0</v>
      </c>
      <c r="BM28" s="588">
        <v>0</v>
      </c>
      <c r="BN28" s="588">
        <v>0</v>
      </c>
      <c r="BO28" s="588">
        <v>0</v>
      </c>
      <c r="BP28" s="588">
        <v>0</v>
      </c>
      <c r="BQ28" s="536" t="s">
        <v>226</v>
      </c>
      <c r="BR28" s="536"/>
      <c r="BS28" s="631" t="s">
        <v>773</v>
      </c>
      <c r="BT28" s="631"/>
      <c r="BU28" s="588">
        <v>0</v>
      </c>
      <c r="BV28" s="588">
        <v>0</v>
      </c>
      <c r="BW28" s="588">
        <v>0</v>
      </c>
      <c r="BX28" s="588">
        <v>0</v>
      </c>
      <c r="BY28" s="588">
        <v>0</v>
      </c>
      <c r="BZ28" s="588">
        <v>0</v>
      </c>
      <c r="CA28" s="588">
        <v>0</v>
      </c>
      <c r="CB28" s="588">
        <v>0</v>
      </c>
      <c r="CC28" s="588">
        <v>0</v>
      </c>
      <c r="CD28" s="588">
        <v>0</v>
      </c>
      <c r="CE28" s="588">
        <v>0</v>
      </c>
      <c r="CF28" s="588">
        <v>0</v>
      </c>
      <c r="CG28" s="588">
        <v>0</v>
      </c>
      <c r="CH28" s="588">
        <v>0</v>
      </c>
      <c r="CI28" s="588">
        <v>0</v>
      </c>
      <c r="CJ28" s="588">
        <v>0</v>
      </c>
      <c r="CK28" s="588">
        <v>0</v>
      </c>
      <c r="CL28" s="588">
        <v>0</v>
      </c>
      <c r="CM28" s="536" t="s">
        <v>226</v>
      </c>
      <c r="CN28" s="536"/>
      <c r="CO28" s="631" t="s">
        <v>773</v>
      </c>
      <c r="CP28" s="631"/>
      <c r="CQ28" s="588">
        <v>0</v>
      </c>
      <c r="CR28" s="588">
        <v>0</v>
      </c>
      <c r="CS28" s="588">
        <v>0</v>
      </c>
      <c r="CT28" s="588">
        <v>0</v>
      </c>
      <c r="CU28" s="588">
        <v>11</v>
      </c>
      <c r="CV28" s="588">
        <v>9</v>
      </c>
      <c r="CW28" s="588">
        <v>14</v>
      </c>
      <c r="CX28" s="588">
        <v>10</v>
      </c>
      <c r="CY28" s="588">
        <v>9</v>
      </c>
      <c r="CZ28" s="588">
        <v>17</v>
      </c>
      <c r="DA28" s="588">
        <v>0</v>
      </c>
      <c r="DB28" s="588">
        <v>2</v>
      </c>
      <c r="DC28" s="588">
        <v>6</v>
      </c>
      <c r="DD28" s="588">
        <v>4</v>
      </c>
      <c r="DE28" s="588">
        <v>0</v>
      </c>
      <c r="DF28" s="588">
        <v>0</v>
      </c>
      <c r="DG28" s="588">
        <v>0</v>
      </c>
      <c r="DH28" s="588">
        <v>0</v>
      </c>
      <c r="DI28" s="588">
        <v>0</v>
      </c>
      <c r="DJ28" s="588">
        <v>0</v>
      </c>
      <c r="DK28" s="588">
        <v>0</v>
      </c>
      <c r="DL28" s="588">
        <v>0</v>
      </c>
      <c r="DM28" s="588">
        <v>0</v>
      </c>
      <c r="DN28" s="588">
        <v>0</v>
      </c>
      <c r="DO28" s="536" t="s">
        <v>226</v>
      </c>
      <c r="DP28" s="536"/>
      <c r="DQ28" s="631" t="s">
        <v>773</v>
      </c>
      <c r="DR28" s="631"/>
      <c r="DS28" s="588">
        <v>0</v>
      </c>
      <c r="DT28" s="588">
        <v>3</v>
      </c>
      <c r="DU28" s="588">
        <v>0</v>
      </c>
      <c r="DV28" s="588">
        <v>1</v>
      </c>
      <c r="DW28" s="588">
        <v>0</v>
      </c>
      <c r="DX28" s="588">
        <v>0</v>
      </c>
      <c r="DY28" s="588">
        <v>5</v>
      </c>
      <c r="DZ28" s="588">
        <v>8</v>
      </c>
      <c r="EA28" s="588">
        <v>0</v>
      </c>
      <c r="EB28" s="588">
        <v>0</v>
      </c>
      <c r="EC28" s="588">
        <v>0</v>
      </c>
      <c r="ED28" s="588">
        <v>0</v>
      </c>
      <c r="EE28" s="588">
        <v>0</v>
      </c>
      <c r="EF28" s="588">
        <v>0</v>
      </c>
      <c r="EG28" s="588">
        <v>0</v>
      </c>
      <c r="EH28" s="588">
        <v>1</v>
      </c>
      <c r="EI28" s="768">
        <f t="shared" si="0"/>
        <v>63</v>
      </c>
      <c r="EJ28" s="768">
        <f t="shared" si="0"/>
        <v>86</v>
      </c>
      <c r="EK28" s="768">
        <f t="shared" si="1"/>
        <v>149</v>
      </c>
      <c r="EL28" s="643" t="s">
        <v>226</v>
      </c>
      <c r="EM28" s="643"/>
    </row>
    <row r="29" spans="1:143" s="1107" customFormat="1" ht="27.75" customHeight="1" thickBot="1">
      <c r="A29" s="633" t="s">
        <v>889</v>
      </c>
      <c r="B29" s="633"/>
      <c r="C29" s="785">
        <f>SUM(C9:C28)</f>
        <v>30</v>
      </c>
      <c r="D29" s="785">
        <f t="shared" ref="D29:T29" si="2">SUM(D9:D28)</f>
        <v>55</v>
      </c>
      <c r="E29" s="785">
        <f t="shared" si="2"/>
        <v>50</v>
      </c>
      <c r="F29" s="785">
        <f t="shared" si="2"/>
        <v>160</v>
      </c>
      <c r="G29" s="785">
        <f t="shared" si="2"/>
        <v>28</v>
      </c>
      <c r="H29" s="785">
        <f t="shared" si="2"/>
        <v>135</v>
      </c>
      <c r="I29" s="785">
        <f t="shared" si="2"/>
        <v>5</v>
      </c>
      <c r="J29" s="785">
        <f t="shared" si="2"/>
        <v>12</v>
      </c>
      <c r="K29" s="785">
        <f t="shared" si="2"/>
        <v>16</v>
      </c>
      <c r="L29" s="785">
        <f t="shared" si="2"/>
        <v>45</v>
      </c>
      <c r="M29" s="785">
        <f t="shared" si="2"/>
        <v>9</v>
      </c>
      <c r="N29" s="785">
        <f t="shared" si="2"/>
        <v>20</v>
      </c>
      <c r="O29" s="785">
        <f t="shared" si="2"/>
        <v>0</v>
      </c>
      <c r="P29" s="785">
        <f t="shared" si="2"/>
        <v>1</v>
      </c>
      <c r="Q29" s="785">
        <f t="shared" si="2"/>
        <v>4</v>
      </c>
      <c r="R29" s="785">
        <f t="shared" si="2"/>
        <v>3</v>
      </c>
      <c r="S29" s="785">
        <f t="shared" si="2"/>
        <v>8</v>
      </c>
      <c r="T29" s="785">
        <f t="shared" si="2"/>
        <v>4</v>
      </c>
      <c r="U29" s="434" t="s">
        <v>201</v>
      </c>
      <c r="V29" s="434"/>
      <c r="W29" s="633" t="s">
        <v>889</v>
      </c>
      <c r="X29" s="633"/>
      <c r="Y29" s="785">
        <f>SUM(Y9:Y28)</f>
        <v>3</v>
      </c>
      <c r="Z29" s="785">
        <f t="shared" ref="Z29:AR29" si="3">SUM(Z9:Z28)</f>
        <v>0</v>
      </c>
      <c r="AA29" s="785">
        <f t="shared" si="3"/>
        <v>1</v>
      </c>
      <c r="AB29" s="785">
        <f t="shared" si="3"/>
        <v>0</v>
      </c>
      <c r="AC29" s="785">
        <f t="shared" si="3"/>
        <v>23</v>
      </c>
      <c r="AD29" s="785">
        <f t="shared" si="3"/>
        <v>51</v>
      </c>
      <c r="AE29" s="785">
        <f t="shared" si="3"/>
        <v>4</v>
      </c>
      <c r="AF29" s="785">
        <f t="shared" si="3"/>
        <v>24</v>
      </c>
      <c r="AG29" s="785">
        <f t="shared" si="3"/>
        <v>4</v>
      </c>
      <c r="AH29" s="785">
        <f t="shared" si="3"/>
        <v>18</v>
      </c>
      <c r="AI29" s="785">
        <f t="shared" si="3"/>
        <v>5</v>
      </c>
      <c r="AJ29" s="785">
        <f t="shared" si="3"/>
        <v>3</v>
      </c>
      <c r="AK29" s="785">
        <f t="shared" si="3"/>
        <v>0</v>
      </c>
      <c r="AL29" s="785">
        <f t="shared" si="3"/>
        <v>0</v>
      </c>
      <c r="AM29" s="785">
        <f t="shared" si="3"/>
        <v>2</v>
      </c>
      <c r="AN29" s="785">
        <f t="shared" si="3"/>
        <v>4</v>
      </c>
      <c r="AO29" s="785">
        <f t="shared" si="3"/>
        <v>0</v>
      </c>
      <c r="AP29" s="785">
        <f t="shared" si="3"/>
        <v>5</v>
      </c>
      <c r="AQ29" s="785">
        <f t="shared" si="3"/>
        <v>2</v>
      </c>
      <c r="AR29" s="785">
        <f t="shared" si="3"/>
        <v>2</v>
      </c>
      <c r="AS29" s="434" t="s">
        <v>201</v>
      </c>
      <c r="AT29" s="434"/>
      <c r="AU29" s="633" t="s">
        <v>889</v>
      </c>
      <c r="AV29" s="633"/>
      <c r="AW29" s="785">
        <f>SUM(AW9:AW28)</f>
        <v>2</v>
      </c>
      <c r="AX29" s="785">
        <f t="shared" ref="AX29:BP29" si="4">SUM(AX9:AX28)</f>
        <v>9</v>
      </c>
      <c r="AY29" s="785">
        <f t="shared" si="4"/>
        <v>0</v>
      </c>
      <c r="AZ29" s="785">
        <f t="shared" si="4"/>
        <v>2</v>
      </c>
      <c r="BA29" s="785">
        <f t="shared" si="4"/>
        <v>2</v>
      </c>
      <c r="BB29" s="785">
        <f t="shared" si="4"/>
        <v>2</v>
      </c>
      <c r="BC29" s="785">
        <f t="shared" si="4"/>
        <v>0</v>
      </c>
      <c r="BD29" s="785">
        <f t="shared" si="4"/>
        <v>2</v>
      </c>
      <c r="BE29" s="785">
        <f t="shared" si="4"/>
        <v>1</v>
      </c>
      <c r="BF29" s="785">
        <f t="shared" si="4"/>
        <v>4</v>
      </c>
      <c r="BG29" s="785">
        <f t="shared" si="4"/>
        <v>15</v>
      </c>
      <c r="BH29" s="785">
        <f t="shared" si="4"/>
        <v>37</v>
      </c>
      <c r="BI29" s="785">
        <f t="shared" si="4"/>
        <v>3</v>
      </c>
      <c r="BJ29" s="785">
        <f t="shared" si="4"/>
        <v>9</v>
      </c>
      <c r="BK29" s="785">
        <f t="shared" si="4"/>
        <v>3</v>
      </c>
      <c r="BL29" s="785">
        <f t="shared" si="4"/>
        <v>1</v>
      </c>
      <c r="BM29" s="785">
        <f t="shared" si="4"/>
        <v>0</v>
      </c>
      <c r="BN29" s="785">
        <f t="shared" si="4"/>
        <v>0</v>
      </c>
      <c r="BO29" s="785">
        <f t="shared" si="4"/>
        <v>4</v>
      </c>
      <c r="BP29" s="785">
        <f t="shared" si="4"/>
        <v>5</v>
      </c>
      <c r="BQ29" s="434" t="s">
        <v>201</v>
      </c>
      <c r="BR29" s="434"/>
      <c r="BS29" s="633" t="s">
        <v>889</v>
      </c>
      <c r="BT29" s="633"/>
      <c r="BU29" s="785">
        <f>SUM(BU9:BU28)</f>
        <v>0</v>
      </c>
      <c r="BV29" s="785">
        <f t="shared" ref="BV29:CL29" si="5">SUM(BV9:BV28)</f>
        <v>0</v>
      </c>
      <c r="BW29" s="785">
        <f t="shared" si="5"/>
        <v>1</v>
      </c>
      <c r="BX29" s="785">
        <f t="shared" si="5"/>
        <v>2</v>
      </c>
      <c r="BY29" s="785">
        <f t="shared" si="5"/>
        <v>0</v>
      </c>
      <c r="BZ29" s="785">
        <f t="shared" si="5"/>
        <v>3</v>
      </c>
      <c r="CA29" s="785">
        <f t="shared" si="5"/>
        <v>0</v>
      </c>
      <c r="CB29" s="785">
        <f t="shared" si="5"/>
        <v>6</v>
      </c>
      <c r="CC29" s="785">
        <f t="shared" si="5"/>
        <v>0</v>
      </c>
      <c r="CD29" s="785">
        <f t="shared" si="5"/>
        <v>0</v>
      </c>
      <c r="CE29" s="785">
        <f t="shared" si="5"/>
        <v>0</v>
      </c>
      <c r="CF29" s="785">
        <f t="shared" si="5"/>
        <v>0</v>
      </c>
      <c r="CG29" s="785">
        <f t="shared" si="5"/>
        <v>0</v>
      </c>
      <c r="CH29" s="785">
        <f t="shared" si="5"/>
        <v>6</v>
      </c>
      <c r="CI29" s="785">
        <f t="shared" si="5"/>
        <v>0</v>
      </c>
      <c r="CJ29" s="785">
        <f t="shared" si="5"/>
        <v>0</v>
      </c>
      <c r="CK29" s="785">
        <f t="shared" si="5"/>
        <v>0</v>
      </c>
      <c r="CL29" s="785">
        <f t="shared" si="5"/>
        <v>1</v>
      </c>
      <c r="CM29" s="434" t="s">
        <v>201</v>
      </c>
      <c r="CN29" s="434"/>
      <c r="CO29" s="633" t="s">
        <v>889</v>
      </c>
      <c r="CP29" s="633"/>
      <c r="CQ29" s="785">
        <f>SUM(CQ9:CQ28)</f>
        <v>0</v>
      </c>
      <c r="CR29" s="785">
        <f t="shared" ref="CR29:DN29" si="6">SUM(CR9:CR28)</f>
        <v>2</v>
      </c>
      <c r="CS29" s="785">
        <f t="shared" si="6"/>
        <v>2</v>
      </c>
      <c r="CT29" s="785">
        <f t="shared" si="6"/>
        <v>32</v>
      </c>
      <c r="CU29" s="785">
        <f t="shared" si="6"/>
        <v>80</v>
      </c>
      <c r="CV29" s="785">
        <f t="shared" si="6"/>
        <v>404</v>
      </c>
      <c r="CW29" s="785">
        <f t="shared" si="6"/>
        <v>49</v>
      </c>
      <c r="CX29" s="785">
        <f t="shared" si="6"/>
        <v>95</v>
      </c>
      <c r="CY29" s="785">
        <f t="shared" si="6"/>
        <v>43</v>
      </c>
      <c r="CZ29" s="785">
        <f t="shared" si="6"/>
        <v>160</v>
      </c>
      <c r="DA29" s="785">
        <f t="shared" si="6"/>
        <v>11</v>
      </c>
      <c r="DB29" s="785">
        <f t="shared" si="6"/>
        <v>58</v>
      </c>
      <c r="DC29" s="785">
        <f t="shared" si="6"/>
        <v>29</v>
      </c>
      <c r="DD29" s="785">
        <f t="shared" si="6"/>
        <v>78</v>
      </c>
      <c r="DE29" s="785">
        <f t="shared" si="6"/>
        <v>0</v>
      </c>
      <c r="DF29" s="785">
        <f t="shared" si="6"/>
        <v>8</v>
      </c>
      <c r="DG29" s="785">
        <f t="shared" si="6"/>
        <v>0</v>
      </c>
      <c r="DH29" s="785">
        <f t="shared" si="6"/>
        <v>1</v>
      </c>
      <c r="DI29" s="785">
        <f t="shared" si="6"/>
        <v>0</v>
      </c>
      <c r="DJ29" s="785">
        <f t="shared" si="6"/>
        <v>1</v>
      </c>
      <c r="DK29" s="785">
        <f t="shared" si="6"/>
        <v>1</v>
      </c>
      <c r="DL29" s="785">
        <f t="shared" si="6"/>
        <v>3</v>
      </c>
      <c r="DM29" s="785">
        <f t="shared" si="6"/>
        <v>2</v>
      </c>
      <c r="DN29" s="785">
        <f t="shared" si="6"/>
        <v>5</v>
      </c>
      <c r="DO29" s="434" t="s">
        <v>201</v>
      </c>
      <c r="DP29" s="434"/>
      <c r="DQ29" s="633" t="s">
        <v>889</v>
      </c>
      <c r="DR29" s="633"/>
      <c r="DS29" s="785">
        <f>SUM(DS9:DS28)</f>
        <v>2</v>
      </c>
      <c r="DT29" s="785">
        <f t="shared" ref="DT29:EK29" si="7">SUM(DT9:DT28)</f>
        <v>7</v>
      </c>
      <c r="DU29" s="785">
        <f t="shared" si="7"/>
        <v>7</v>
      </c>
      <c r="DV29" s="785">
        <f t="shared" si="7"/>
        <v>16</v>
      </c>
      <c r="DW29" s="785">
        <f t="shared" si="7"/>
        <v>0</v>
      </c>
      <c r="DX29" s="785">
        <f t="shared" si="7"/>
        <v>6</v>
      </c>
      <c r="DY29" s="785">
        <f t="shared" si="7"/>
        <v>17</v>
      </c>
      <c r="DZ29" s="785">
        <f t="shared" si="7"/>
        <v>99</v>
      </c>
      <c r="EA29" s="785">
        <f t="shared" si="7"/>
        <v>4</v>
      </c>
      <c r="EB29" s="785">
        <f t="shared" si="7"/>
        <v>19</v>
      </c>
      <c r="EC29" s="785">
        <f t="shared" si="7"/>
        <v>0</v>
      </c>
      <c r="ED29" s="785">
        <f t="shared" si="7"/>
        <v>8</v>
      </c>
      <c r="EE29" s="785">
        <f t="shared" si="7"/>
        <v>0</v>
      </c>
      <c r="EF29" s="785">
        <f t="shared" si="7"/>
        <v>0</v>
      </c>
      <c r="EG29" s="785">
        <f t="shared" si="7"/>
        <v>12</v>
      </c>
      <c r="EH29" s="785">
        <f t="shared" si="7"/>
        <v>84</v>
      </c>
      <c r="EI29" s="785">
        <f t="shared" si="7"/>
        <v>484</v>
      </c>
      <c r="EJ29" s="785">
        <f t="shared" si="7"/>
        <v>1717</v>
      </c>
      <c r="EK29" s="785">
        <f t="shared" si="7"/>
        <v>2201</v>
      </c>
      <c r="EL29" s="434" t="s">
        <v>201</v>
      </c>
      <c r="EM29" s="434"/>
    </row>
    <row r="30" spans="1:143" ht="13.5" thickTop="1"/>
  </sheetData>
  <mergeCells count="450">
    <mergeCell ref="BS29:BT29"/>
    <mergeCell ref="CM29:CN29"/>
    <mergeCell ref="CO29:CP29"/>
    <mergeCell ref="DO29:DP29"/>
    <mergeCell ref="DQ29:DR29"/>
    <mergeCell ref="EL29:EM29"/>
    <mergeCell ref="A29:B29"/>
    <mergeCell ref="U29:V29"/>
    <mergeCell ref="W29:X29"/>
    <mergeCell ref="AS29:AT29"/>
    <mergeCell ref="AU29:AV29"/>
    <mergeCell ref="BQ29:BR29"/>
    <mergeCell ref="BS28:BT28"/>
    <mergeCell ref="CM28:CN28"/>
    <mergeCell ref="CO28:CP28"/>
    <mergeCell ref="DO28:DP28"/>
    <mergeCell ref="DQ28:DR28"/>
    <mergeCell ref="EL28:EM28"/>
    <mergeCell ref="A28:B28"/>
    <mergeCell ref="U28:V28"/>
    <mergeCell ref="W28:X28"/>
    <mergeCell ref="AS28:AT28"/>
    <mergeCell ref="AU28:AV28"/>
    <mergeCell ref="BQ28:BR28"/>
    <mergeCell ref="BS27:BT27"/>
    <mergeCell ref="CM27:CN27"/>
    <mergeCell ref="CO27:CP27"/>
    <mergeCell ref="DO27:DP27"/>
    <mergeCell ref="DQ27:DR27"/>
    <mergeCell ref="EL27:EM27"/>
    <mergeCell ref="A27:B27"/>
    <mergeCell ref="U27:V27"/>
    <mergeCell ref="W27:X27"/>
    <mergeCell ref="AS27:AT27"/>
    <mergeCell ref="AU27:AV27"/>
    <mergeCell ref="BQ27:BR27"/>
    <mergeCell ref="BS26:BT26"/>
    <mergeCell ref="CM26:CN26"/>
    <mergeCell ref="CO26:CP26"/>
    <mergeCell ref="DO26:DP26"/>
    <mergeCell ref="DQ26:DR26"/>
    <mergeCell ref="EL26:EM26"/>
    <mergeCell ref="A26:B26"/>
    <mergeCell ref="U26:V26"/>
    <mergeCell ref="W26:X26"/>
    <mergeCell ref="AS26:AT26"/>
    <mergeCell ref="AU26:AV26"/>
    <mergeCell ref="BQ26:BR26"/>
    <mergeCell ref="BS25:BT25"/>
    <mergeCell ref="CM25:CN25"/>
    <mergeCell ref="CO25:CP25"/>
    <mergeCell ref="DO25:DP25"/>
    <mergeCell ref="DQ25:DR25"/>
    <mergeCell ref="EL25:EM25"/>
    <mergeCell ref="A25:B25"/>
    <mergeCell ref="U25:V25"/>
    <mergeCell ref="W25:X25"/>
    <mergeCell ref="AS25:AT25"/>
    <mergeCell ref="AU25:AV25"/>
    <mergeCell ref="BQ25:BR25"/>
    <mergeCell ref="BS24:BT24"/>
    <mergeCell ref="CM24:CN24"/>
    <mergeCell ref="CO24:CP24"/>
    <mergeCell ref="DO24:DP24"/>
    <mergeCell ref="DQ24:DR24"/>
    <mergeCell ref="EL24:EM24"/>
    <mergeCell ref="A24:B24"/>
    <mergeCell ref="U24:V24"/>
    <mergeCell ref="W24:X24"/>
    <mergeCell ref="AS24:AT24"/>
    <mergeCell ref="AU24:AV24"/>
    <mergeCell ref="BQ24:BR24"/>
    <mergeCell ref="BS23:BT23"/>
    <mergeCell ref="CM23:CN23"/>
    <mergeCell ref="CO23:CP23"/>
    <mergeCell ref="DO23:DP23"/>
    <mergeCell ref="DQ23:DR23"/>
    <mergeCell ref="EL23:EM23"/>
    <mergeCell ref="A23:B23"/>
    <mergeCell ref="U23:V23"/>
    <mergeCell ref="W23:X23"/>
    <mergeCell ref="AS23:AT23"/>
    <mergeCell ref="AU23:AV23"/>
    <mergeCell ref="BQ23:BR23"/>
    <mergeCell ref="BS22:BT22"/>
    <mergeCell ref="CM22:CN22"/>
    <mergeCell ref="CO22:CP22"/>
    <mergeCell ref="DO22:DP22"/>
    <mergeCell ref="DQ22:DR22"/>
    <mergeCell ref="EL22:EM22"/>
    <mergeCell ref="A22:B22"/>
    <mergeCell ref="U22:V22"/>
    <mergeCell ref="W22:X22"/>
    <mergeCell ref="AS22:AT22"/>
    <mergeCell ref="AU22:AV22"/>
    <mergeCell ref="BQ22:BR22"/>
    <mergeCell ref="BS21:BT21"/>
    <mergeCell ref="CM21:CN21"/>
    <mergeCell ref="CO21:CP21"/>
    <mergeCell ref="DO21:DP21"/>
    <mergeCell ref="DQ21:DR21"/>
    <mergeCell ref="EL21:EM21"/>
    <mergeCell ref="A21:B21"/>
    <mergeCell ref="U21:V21"/>
    <mergeCell ref="W21:X21"/>
    <mergeCell ref="AS21:AT21"/>
    <mergeCell ref="AU21:AV21"/>
    <mergeCell ref="BQ21:BR21"/>
    <mergeCell ref="BS20:BT20"/>
    <mergeCell ref="CM20:CN20"/>
    <mergeCell ref="CO20:CP20"/>
    <mergeCell ref="DO20:DP20"/>
    <mergeCell ref="DQ20:DR20"/>
    <mergeCell ref="EL20:EM20"/>
    <mergeCell ref="A20:B20"/>
    <mergeCell ref="U20:V20"/>
    <mergeCell ref="W20:X20"/>
    <mergeCell ref="AS20:AT20"/>
    <mergeCell ref="AU20:AV20"/>
    <mergeCell ref="BQ20:BR20"/>
    <mergeCell ref="BS19:BT19"/>
    <mergeCell ref="CM19:CN19"/>
    <mergeCell ref="CO19:CP19"/>
    <mergeCell ref="DO19:DP19"/>
    <mergeCell ref="DQ19:DR19"/>
    <mergeCell ref="EL19:EM19"/>
    <mergeCell ref="A19:B19"/>
    <mergeCell ref="U19:V19"/>
    <mergeCell ref="W19:X19"/>
    <mergeCell ref="AS19:AT19"/>
    <mergeCell ref="AU19:AV19"/>
    <mergeCell ref="BQ19:BR19"/>
    <mergeCell ref="BS13:BS18"/>
    <mergeCell ref="CN13:CN18"/>
    <mergeCell ref="CO13:CO18"/>
    <mergeCell ref="DP13:DP18"/>
    <mergeCell ref="DQ13:DQ18"/>
    <mergeCell ref="EM13:EM18"/>
    <mergeCell ref="A13:A18"/>
    <mergeCell ref="V13:V18"/>
    <mergeCell ref="W13:W18"/>
    <mergeCell ref="AT13:AT18"/>
    <mergeCell ref="AU13:AU18"/>
    <mergeCell ref="BR13:BR18"/>
    <mergeCell ref="BS12:BT12"/>
    <mergeCell ref="CM12:CN12"/>
    <mergeCell ref="CO12:CP12"/>
    <mergeCell ref="DO12:DP12"/>
    <mergeCell ref="DQ12:DR12"/>
    <mergeCell ref="EL12:EM12"/>
    <mergeCell ref="A12:B12"/>
    <mergeCell ref="U12:V12"/>
    <mergeCell ref="W12:X12"/>
    <mergeCell ref="AS12:AT12"/>
    <mergeCell ref="AU12:AV12"/>
    <mergeCell ref="BQ12:BR12"/>
    <mergeCell ref="BS11:BT11"/>
    <mergeCell ref="CM11:CN11"/>
    <mergeCell ref="CO11:CP11"/>
    <mergeCell ref="DO11:DP11"/>
    <mergeCell ref="DQ11:DR11"/>
    <mergeCell ref="EL11:EM11"/>
    <mergeCell ref="A11:B11"/>
    <mergeCell ref="U11:V11"/>
    <mergeCell ref="W11:X11"/>
    <mergeCell ref="AS11:AT11"/>
    <mergeCell ref="AU11:AV11"/>
    <mergeCell ref="BQ11:BR11"/>
    <mergeCell ref="BS10:BT10"/>
    <mergeCell ref="CM10:CN10"/>
    <mergeCell ref="CO10:CP10"/>
    <mergeCell ref="DO10:DP10"/>
    <mergeCell ref="DQ10:DR10"/>
    <mergeCell ref="EL10:EM10"/>
    <mergeCell ref="A10:B10"/>
    <mergeCell ref="U10:V10"/>
    <mergeCell ref="W10:X10"/>
    <mergeCell ref="AS10:AT10"/>
    <mergeCell ref="AU10:AV10"/>
    <mergeCell ref="BQ10:BR10"/>
    <mergeCell ref="BS9:BT9"/>
    <mergeCell ref="CM9:CN9"/>
    <mergeCell ref="CO9:CP9"/>
    <mergeCell ref="DO9:DP9"/>
    <mergeCell ref="DQ9:DR9"/>
    <mergeCell ref="EL9:EM9"/>
    <mergeCell ref="EH6:EH7"/>
    <mergeCell ref="EI6:EI7"/>
    <mergeCell ref="EJ6:EJ7"/>
    <mergeCell ref="EK6:EK7"/>
    <mergeCell ref="A9:B9"/>
    <mergeCell ref="U9:V9"/>
    <mergeCell ref="W9:X9"/>
    <mergeCell ref="AS9:AT9"/>
    <mergeCell ref="AU9:AV9"/>
    <mergeCell ref="BQ9:BR9"/>
    <mergeCell ref="EB6:EB7"/>
    <mergeCell ref="EC6:EC7"/>
    <mergeCell ref="ED6:ED7"/>
    <mergeCell ref="EE6:EE7"/>
    <mergeCell ref="EF6:EF7"/>
    <mergeCell ref="EG6:EG7"/>
    <mergeCell ref="DV6:DV7"/>
    <mergeCell ref="DW6:DW7"/>
    <mergeCell ref="DX6:DX7"/>
    <mergeCell ref="DY6:DY7"/>
    <mergeCell ref="DZ6:DZ7"/>
    <mergeCell ref="EA6:EA7"/>
    <mergeCell ref="DJ6:DJ7"/>
    <mergeCell ref="DM6:DM7"/>
    <mergeCell ref="DN6:DN7"/>
    <mergeCell ref="DS6:DS7"/>
    <mergeCell ref="DT6:DT7"/>
    <mergeCell ref="DU6:DU7"/>
    <mergeCell ref="DD6:DD7"/>
    <mergeCell ref="DE6:DE7"/>
    <mergeCell ref="DF6:DF7"/>
    <mergeCell ref="DG6:DG7"/>
    <mergeCell ref="DH6:DH7"/>
    <mergeCell ref="DI6:DI7"/>
    <mergeCell ref="CX6:CX7"/>
    <mergeCell ref="CY6:CY7"/>
    <mergeCell ref="CZ6:CZ7"/>
    <mergeCell ref="DA6:DA7"/>
    <mergeCell ref="DB6:DB7"/>
    <mergeCell ref="DC6:DC7"/>
    <mergeCell ref="CR6:CR7"/>
    <mergeCell ref="CS6:CS7"/>
    <mergeCell ref="CT6:CT7"/>
    <mergeCell ref="CU6:CU7"/>
    <mergeCell ref="CV6:CV7"/>
    <mergeCell ref="CW6:CW7"/>
    <mergeCell ref="CH6:CH7"/>
    <mergeCell ref="CI6:CI7"/>
    <mergeCell ref="CJ6:CJ7"/>
    <mergeCell ref="CK6:CK7"/>
    <mergeCell ref="CL6:CL7"/>
    <mergeCell ref="CQ6:CQ7"/>
    <mergeCell ref="CB6:CB7"/>
    <mergeCell ref="CC6:CC7"/>
    <mergeCell ref="CD6:CD7"/>
    <mergeCell ref="CE6:CE7"/>
    <mergeCell ref="CF6:CF7"/>
    <mergeCell ref="CG6:CG7"/>
    <mergeCell ref="BV6:BV7"/>
    <mergeCell ref="BW6:BW7"/>
    <mergeCell ref="BX6:BX7"/>
    <mergeCell ref="BY6:BY7"/>
    <mergeCell ref="BZ6:BZ7"/>
    <mergeCell ref="CA6:CA7"/>
    <mergeCell ref="BL6:BL7"/>
    <mergeCell ref="BM6:BM7"/>
    <mergeCell ref="BN6:BN7"/>
    <mergeCell ref="BO6:BO7"/>
    <mergeCell ref="BP6:BP7"/>
    <mergeCell ref="BU6:BU7"/>
    <mergeCell ref="BF6:BF7"/>
    <mergeCell ref="BG6:BG7"/>
    <mergeCell ref="BH6:BH7"/>
    <mergeCell ref="BI6:BI7"/>
    <mergeCell ref="BJ6:BJ7"/>
    <mergeCell ref="BK6:BK7"/>
    <mergeCell ref="AZ6:AZ7"/>
    <mergeCell ref="BA6:BA7"/>
    <mergeCell ref="BB6:BB7"/>
    <mergeCell ref="BC6:BC7"/>
    <mergeCell ref="BD6:BD7"/>
    <mergeCell ref="BE6:BE7"/>
    <mergeCell ref="AM6:AM7"/>
    <mergeCell ref="AN6:AN7"/>
    <mergeCell ref="AO6:AO7"/>
    <mergeCell ref="AP6:AP7"/>
    <mergeCell ref="AW6:AW7"/>
    <mergeCell ref="AX6:AX7"/>
    <mergeCell ref="AG6:AG7"/>
    <mergeCell ref="AH6:AH7"/>
    <mergeCell ref="AI6:AI7"/>
    <mergeCell ref="AJ6:AJ7"/>
    <mergeCell ref="AK6:AK7"/>
    <mergeCell ref="AL6:AL7"/>
    <mergeCell ref="AA6:AA7"/>
    <mergeCell ref="AB6:AB7"/>
    <mergeCell ref="AC6:AC7"/>
    <mergeCell ref="AD6:AD7"/>
    <mergeCell ref="AE6:AE7"/>
    <mergeCell ref="AF6:AF7"/>
    <mergeCell ref="Q6:Q7"/>
    <mergeCell ref="R6:R7"/>
    <mergeCell ref="S6:S7"/>
    <mergeCell ref="T6:T7"/>
    <mergeCell ref="Y6:Y7"/>
    <mergeCell ref="Z6:Z7"/>
    <mergeCell ref="K6:K7"/>
    <mergeCell ref="L6:L7"/>
    <mergeCell ref="M6:M7"/>
    <mergeCell ref="N6:N7"/>
    <mergeCell ref="O6:O7"/>
    <mergeCell ref="P6:P7"/>
    <mergeCell ref="EG5:EH5"/>
    <mergeCell ref="EI5:EK5"/>
    <mergeCell ref="C6:C7"/>
    <mergeCell ref="D6:D7"/>
    <mergeCell ref="E6:E7"/>
    <mergeCell ref="F6:F7"/>
    <mergeCell ref="G6:G7"/>
    <mergeCell ref="H6:H7"/>
    <mergeCell ref="I6:I7"/>
    <mergeCell ref="J6:J7"/>
    <mergeCell ref="DU5:DV5"/>
    <mergeCell ref="DW5:DX5"/>
    <mergeCell ref="DY5:DZ5"/>
    <mergeCell ref="EA5:EB5"/>
    <mergeCell ref="EC5:ED5"/>
    <mergeCell ref="EE5:EF5"/>
    <mergeCell ref="CW5:CX5"/>
    <mergeCell ref="CY5:CZ5"/>
    <mergeCell ref="DA5:DB5"/>
    <mergeCell ref="DC5:DD5"/>
    <mergeCell ref="DE5:DF5"/>
    <mergeCell ref="DG5:DH5"/>
    <mergeCell ref="BY5:BZ5"/>
    <mergeCell ref="CA5:CB5"/>
    <mergeCell ref="CC5:CD5"/>
    <mergeCell ref="CE5:CF5"/>
    <mergeCell ref="CG5:CH5"/>
    <mergeCell ref="CI5:CJ5"/>
    <mergeCell ref="BA5:BB5"/>
    <mergeCell ref="BC5:BD5"/>
    <mergeCell ref="BE5:BF5"/>
    <mergeCell ref="BG5:BH5"/>
    <mergeCell ref="BI5:BJ5"/>
    <mergeCell ref="BK5:BL5"/>
    <mergeCell ref="AC5:AD5"/>
    <mergeCell ref="AE5:AF5"/>
    <mergeCell ref="AG5:AH5"/>
    <mergeCell ref="AI5:AJ5"/>
    <mergeCell ref="AK5:AL5"/>
    <mergeCell ref="AM5:AN5"/>
    <mergeCell ref="EG4:EH4"/>
    <mergeCell ref="EI4:EK4"/>
    <mergeCell ref="EL4:EM8"/>
    <mergeCell ref="C5:D5"/>
    <mergeCell ref="E5:F5"/>
    <mergeCell ref="G5:H5"/>
    <mergeCell ref="I5:J5"/>
    <mergeCell ref="K5:L5"/>
    <mergeCell ref="M5:N5"/>
    <mergeCell ref="O5:P5"/>
    <mergeCell ref="DU4:DV4"/>
    <mergeCell ref="DW4:DX4"/>
    <mergeCell ref="DY4:DZ4"/>
    <mergeCell ref="EA4:EB4"/>
    <mergeCell ref="EC4:ED4"/>
    <mergeCell ref="EE4:EF4"/>
    <mergeCell ref="DI4:DJ4"/>
    <mergeCell ref="DK4:DL4"/>
    <mergeCell ref="DM4:DN4"/>
    <mergeCell ref="DO4:DP8"/>
    <mergeCell ref="DQ4:DR8"/>
    <mergeCell ref="DS4:DT4"/>
    <mergeCell ref="DI5:DJ5"/>
    <mergeCell ref="DK5:DL5"/>
    <mergeCell ref="DM5:DN5"/>
    <mergeCell ref="DS5:DT5"/>
    <mergeCell ref="CW4:CX4"/>
    <mergeCell ref="CY4:CZ4"/>
    <mergeCell ref="DA4:DB4"/>
    <mergeCell ref="DC4:DD4"/>
    <mergeCell ref="DE4:DF4"/>
    <mergeCell ref="DG4:DH4"/>
    <mergeCell ref="CK4:CL4"/>
    <mergeCell ref="CM4:CN8"/>
    <mergeCell ref="CO4:CP8"/>
    <mergeCell ref="CQ4:CR4"/>
    <mergeCell ref="CS4:CT4"/>
    <mergeCell ref="CU4:CV4"/>
    <mergeCell ref="CK5:CL5"/>
    <mergeCell ref="CQ5:CR5"/>
    <mergeCell ref="CS5:CT5"/>
    <mergeCell ref="CU5:CV5"/>
    <mergeCell ref="BY4:BZ4"/>
    <mergeCell ref="CA4:CB4"/>
    <mergeCell ref="CC4:CD4"/>
    <mergeCell ref="CE4:CF4"/>
    <mergeCell ref="CG4:CH4"/>
    <mergeCell ref="CI4:CJ4"/>
    <mergeCell ref="BM4:BN4"/>
    <mergeCell ref="BO4:BP4"/>
    <mergeCell ref="BQ4:BR8"/>
    <mergeCell ref="BS4:BT8"/>
    <mergeCell ref="BU4:BV4"/>
    <mergeCell ref="BW4:BX4"/>
    <mergeCell ref="BM5:BN5"/>
    <mergeCell ref="BO5:BP5"/>
    <mergeCell ref="BU5:BV5"/>
    <mergeCell ref="BW5:BX5"/>
    <mergeCell ref="BA4:BB4"/>
    <mergeCell ref="BC4:BD4"/>
    <mergeCell ref="BE4:BF4"/>
    <mergeCell ref="BG4:BH4"/>
    <mergeCell ref="BI4:BJ4"/>
    <mergeCell ref="BK4:BL4"/>
    <mergeCell ref="AO4:AP4"/>
    <mergeCell ref="AQ4:AR8"/>
    <mergeCell ref="AS4:AT8"/>
    <mergeCell ref="AU4:AV8"/>
    <mergeCell ref="AW4:AX4"/>
    <mergeCell ref="AY4:AZ4"/>
    <mergeCell ref="AO5:AP5"/>
    <mergeCell ref="AW5:AX5"/>
    <mergeCell ref="AY5:AZ5"/>
    <mergeCell ref="AY6:AY7"/>
    <mergeCell ref="AC4:AD4"/>
    <mergeCell ref="AE4:AF4"/>
    <mergeCell ref="AG4:AH4"/>
    <mergeCell ref="AI4:AJ4"/>
    <mergeCell ref="AK4:AL4"/>
    <mergeCell ref="AM4:AN4"/>
    <mergeCell ref="Q4:R4"/>
    <mergeCell ref="S4:T4"/>
    <mergeCell ref="U4:V8"/>
    <mergeCell ref="W4:X8"/>
    <mergeCell ref="Y4:Z4"/>
    <mergeCell ref="AA4:AB4"/>
    <mergeCell ref="Q5:R5"/>
    <mergeCell ref="S5:T5"/>
    <mergeCell ref="Y5:Z5"/>
    <mergeCell ref="AA5:AB5"/>
    <mergeCell ref="DQ3:DS3"/>
    <mergeCell ref="EL3:EM3"/>
    <mergeCell ref="A4:B8"/>
    <mergeCell ref="C4:D4"/>
    <mergeCell ref="E4:F4"/>
    <mergeCell ref="G4:H4"/>
    <mergeCell ref="I4:J4"/>
    <mergeCell ref="K4:L4"/>
    <mergeCell ref="M4:N4"/>
    <mergeCell ref="O4:P4"/>
    <mergeCell ref="AU3:AW3"/>
    <mergeCell ref="BP3:BR3"/>
    <mergeCell ref="BS3:BU3"/>
    <mergeCell ref="CM3:CN3"/>
    <mergeCell ref="CO3:CQ3"/>
    <mergeCell ref="DO3:DP3"/>
    <mergeCell ref="A1:V1"/>
    <mergeCell ref="A2:V2"/>
    <mergeCell ref="A3:B3"/>
    <mergeCell ref="T3:V3"/>
    <mergeCell ref="W3:AR3"/>
    <mergeCell ref="AS3:AT3"/>
  </mergeCells>
  <printOptions horizontalCentered="1"/>
  <pageMargins left="0.5" right="0.5" top="1" bottom="1" header="1" footer="1"/>
  <pageSetup paperSize="9" scale="70" firstPageNumber="119" orientation="landscape" useFirstPageNumber="1" r:id="rId1"/>
  <headerFooter alignWithMargins="0"/>
  <colBreaks count="5" manualBreakCount="5">
    <brk id="22" max="28" man="1"/>
    <brk id="46" max="28" man="1"/>
    <brk id="70" max="28" man="1"/>
    <brk id="92" max="28" man="1"/>
    <brk id="120" max="28" man="1"/>
  </col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U29"/>
  <sheetViews>
    <sheetView rightToLeft="1" view="pageBreakPreview" zoomScale="80" zoomScaleNormal="70" zoomScaleSheetLayoutView="80" workbookViewId="0">
      <selection activeCell="C17" sqref="C17"/>
    </sheetView>
  </sheetViews>
  <sheetFormatPr defaultRowHeight="12.75"/>
  <cols>
    <col min="1" max="1" width="8.5703125" style="193" customWidth="1"/>
    <col min="2" max="2" width="13.28515625" style="193" customWidth="1"/>
    <col min="3" max="6" width="10.7109375" style="193" customWidth="1"/>
    <col min="7" max="8" width="9.140625" style="193" customWidth="1"/>
    <col min="9" max="10" width="10.7109375" style="193" customWidth="1"/>
    <col min="11" max="11" width="10" style="193" customWidth="1"/>
    <col min="12" max="13" width="10.7109375" style="193" customWidth="1"/>
    <col min="14" max="15" width="15" style="193" customWidth="1"/>
    <col min="16" max="16" width="6.7109375" style="193" customWidth="1"/>
    <col min="17" max="17" width="8.7109375" style="193" customWidth="1"/>
    <col min="18" max="16384" width="9.140625" style="193"/>
  </cols>
  <sheetData>
    <row r="1" spans="1:21" ht="24.75" customHeight="1">
      <c r="A1" s="718" t="s">
        <v>981</v>
      </c>
      <c r="B1" s="718"/>
      <c r="C1" s="718"/>
      <c r="D1" s="718"/>
      <c r="E1" s="718"/>
      <c r="F1" s="718"/>
      <c r="G1" s="718"/>
      <c r="H1" s="718"/>
      <c r="I1" s="718"/>
      <c r="J1" s="718"/>
      <c r="K1" s="718"/>
      <c r="L1" s="718"/>
      <c r="M1" s="718"/>
      <c r="N1" s="718"/>
      <c r="O1" s="718"/>
      <c r="P1" s="718"/>
      <c r="Q1" s="723"/>
    </row>
    <row r="2" spans="1:21" ht="24.75" customHeight="1">
      <c r="A2" s="581" t="s">
        <v>982</v>
      </c>
      <c r="B2" s="581"/>
      <c r="C2" s="581"/>
      <c r="D2" s="581"/>
      <c r="E2" s="581"/>
      <c r="F2" s="581"/>
      <c r="G2" s="581"/>
      <c r="H2" s="581"/>
      <c r="I2" s="581"/>
      <c r="J2" s="581"/>
      <c r="K2" s="581"/>
      <c r="L2" s="581"/>
      <c r="M2" s="581"/>
      <c r="N2" s="581"/>
      <c r="O2" s="581"/>
      <c r="P2" s="581"/>
      <c r="Q2" s="581"/>
    </row>
    <row r="3" spans="1:21" ht="18.75" customHeight="1" thickBot="1">
      <c r="A3" s="656" t="s">
        <v>983</v>
      </c>
      <c r="B3" s="656"/>
      <c r="C3" s="656"/>
      <c r="O3" s="892" t="s">
        <v>984</v>
      </c>
      <c r="P3" s="892"/>
      <c r="Q3" s="892"/>
      <c r="U3" s="923"/>
    </row>
    <row r="4" spans="1:21" ht="42.75" customHeight="1" thickTop="1">
      <c r="A4" s="585" t="s">
        <v>85</v>
      </c>
      <c r="B4" s="585"/>
      <c r="C4" s="585" t="s">
        <v>396</v>
      </c>
      <c r="D4" s="585"/>
      <c r="E4" s="585"/>
      <c r="F4" s="585" t="s">
        <v>985</v>
      </c>
      <c r="G4" s="585"/>
      <c r="H4" s="585"/>
      <c r="I4" s="962" t="s">
        <v>429</v>
      </c>
      <c r="J4" s="962"/>
      <c r="K4" s="962"/>
      <c r="L4" s="614" t="s">
        <v>730</v>
      </c>
      <c r="M4" s="614"/>
      <c r="N4" s="614"/>
      <c r="O4" s="402" t="s">
        <v>206</v>
      </c>
      <c r="P4" s="402"/>
      <c r="Q4" s="402"/>
    </row>
    <row r="5" spans="1:21" ht="49.5" customHeight="1">
      <c r="A5" s="998"/>
      <c r="B5" s="998"/>
      <c r="C5" s="998" t="s">
        <v>731</v>
      </c>
      <c r="D5" s="998"/>
      <c r="E5" s="998"/>
      <c r="F5" s="998" t="s">
        <v>432</v>
      </c>
      <c r="G5" s="998"/>
      <c r="H5" s="998"/>
      <c r="I5" s="587" t="s">
        <v>433</v>
      </c>
      <c r="J5" s="587"/>
      <c r="K5" s="587"/>
      <c r="L5" s="999" t="s">
        <v>986</v>
      </c>
      <c r="M5" s="999"/>
      <c r="N5" s="999"/>
      <c r="O5" s="385"/>
      <c r="P5" s="385"/>
      <c r="Q5" s="385"/>
    </row>
    <row r="6" spans="1:21" ht="21.75" customHeight="1">
      <c r="A6" s="998"/>
      <c r="B6" s="998"/>
      <c r="C6" s="588" t="s">
        <v>90</v>
      </c>
      <c r="D6" s="588" t="s">
        <v>386</v>
      </c>
      <c r="E6" s="647" t="s">
        <v>89</v>
      </c>
      <c r="F6" s="588" t="s">
        <v>90</v>
      </c>
      <c r="G6" s="588" t="s">
        <v>386</v>
      </c>
      <c r="H6" s="588" t="s">
        <v>987</v>
      </c>
      <c r="I6" s="588" t="s">
        <v>386</v>
      </c>
      <c r="J6" s="588" t="s">
        <v>90</v>
      </c>
      <c r="K6" s="588" t="s">
        <v>4</v>
      </c>
      <c r="L6" s="588" t="s">
        <v>90</v>
      </c>
      <c r="M6" s="588" t="s">
        <v>386</v>
      </c>
      <c r="N6" s="588" t="s">
        <v>89</v>
      </c>
      <c r="O6" s="385"/>
      <c r="P6" s="385"/>
      <c r="Q6" s="385"/>
    </row>
    <row r="7" spans="1:21" ht="31.5" customHeight="1" thickBot="1">
      <c r="A7" s="1001"/>
      <c r="B7" s="1001"/>
      <c r="C7" s="360" t="s">
        <v>198</v>
      </c>
      <c r="D7" s="360" t="s">
        <v>233</v>
      </c>
      <c r="E7" s="1024" t="s">
        <v>201</v>
      </c>
      <c r="F7" s="360" t="s">
        <v>198</v>
      </c>
      <c r="G7" s="360" t="s">
        <v>233</v>
      </c>
      <c r="H7" s="360" t="s">
        <v>201</v>
      </c>
      <c r="I7" s="360" t="s">
        <v>233</v>
      </c>
      <c r="J7" s="360" t="s">
        <v>198</v>
      </c>
      <c r="K7" s="360" t="s">
        <v>201</v>
      </c>
      <c r="L7" s="360" t="s">
        <v>198</v>
      </c>
      <c r="M7" s="360" t="s">
        <v>233</v>
      </c>
      <c r="N7" s="1024" t="s">
        <v>201</v>
      </c>
      <c r="O7" s="403"/>
      <c r="P7" s="403"/>
      <c r="Q7" s="403"/>
    </row>
    <row r="8" spans="1:21" ht="20.100000000000001" customHeight="1">
      <c r="A8" s="631" t="s">
        <v>382</v>
      </c>
      <c r="B8" s="631"/>
      <c r="C8" s="1106">
        <v>18</v>
      </c>
      <c r="D8" s="1106">
        <v>39</v>
      </c>
      <c r="E8" s="1002">
        <f>SUM(C8:D8)</f>
        <v>57</v>
      </c>
      <c r="F8" s="1106">
        <v>1</v>
      </c>
      <c r="G8" s="1106">
        <v>2</v>
      </c>
      <c r="H8" s="1106">
        <f>SUM(F8:G8)</f>
        <v>3</v>
      </c>
      <c r="I8" s="768">
        <f>SUM(F8,C8)</f>
        <v>19</v>
      </c>
      <c r="J8" s="768">
        <f>SUM(G8,D8)</f>
        <v>41</v>
      </c>
      <c r="K8" s="1106">
        <f>SUM(I8:J8)</f>
        <v>60</v>
      </c>
      <c r="L8" s="1106">
        <v>2</v>
      </c>
      <c r="M8" s="1106">
        <v>2</v>
      </c>
      <c r="N8" s="1106">
        <f>SUM(L8:M8)</f>
        <v>4</v>
      </c>
      <c r="O8" s="421" t="s">
        <v>380</v>
      </c>
      <c r="P8" s="421"/>
      <c r="Q8" s="421"/>
    </row>
    <row r="9" spans="1:21" ht="20.100000000000001" customHeight="1">
      <c r="A9" s="624" t="s">
        <v>172</v>
      </c>
      <c r="B9" s="624"/>
      <c r="C9" s="768">
        <v>44</v>
      </c>
      <c r="D9" s="768">
        <v>48</v>
      </c>
      <c r="E9" s="768">
        <f>SUM(C9:D9)</f>
        <v>92</v>
      </c>
      <c r="F9" s="768">
        <v>4</v>
      </c>
      <c r="G9" s="768">
        <v>2</v>
      </c>
      <c r="H9" s="768">
        <f>SUM(F9:G9)</f>
        <v>6</v>
      </c>
      <c r="I9" s="768">
        <f>SUM(F9,C9)</f>
        <v>48</v>
      </c>
      <c r="J9" s="768">
        <f>SUM(G9,D9)</f>
        <v>50</v>
      </c>
      <c r="K9" s="768">
        <f>SUM(I9:J9)</f>
        <v>98</v>
      </c>
      <c r="L9" s="768">
        <v>1</v>
      </c>
      <c r="M9" s="768">
        <v>4</v>
      </c>
      <c r="N9" s="768">
        <f>SUM(L9:M9)</f>
        <v>5</v>
      </c>
      <c r="O9" s="404" t="s">
        <v>207</v>
      </c>
      <c r="P9" s="404"/>
      <c r="Q9" s="404"/>
    </row>
    <row r="10" spans="1:21" ht="20.100000000000001" customHeight="1">
      <c r="A10" s="624" t="s">
        <v>625</v>
      </c>
      <c r="B10" s="624"/>
      <c r="C10" s="768">
        <v>14</v>
      </c>
      <c r="D10" s="768">
        <v>62</v>
      </c>
      <c r="E10" s="768">
        <f t="shared" ref="E10:E27" si="0">SUM(C10:D10)</f>
        <v>76</v>
      </c>
      <c r="F10" s="768">
        <v>0</v>
      </c>
      <c r="G10" s="768">
        <v>5</v>
      </c>
      <c r="H10" s="768">
        <f t="shared" ref="H10:H27" si="1">SUM(F10:G10)</f>
        <v>5</v>
      </c>
      <c r="I10" s="768">
        <f t="shared" ref="I10:J27" si="2">SUM(F10,C10)</f>
        <v>14</v>
      </c>
      <c r="J10" s="768">
        <f t="shared" si="2"/>
        <v>67</v>
      </c>
      <c r="K10" s="768">
        <f t="shared" ref="K10:K27" si="3">SUM(I10:J10)</f>
        <v>81</v>
      </c>
      <c r="L10" s="768">
        <v>0</v>
      </c>
      <c r="M10" s="768">
        <v>0</v>
      </c>
      <c r="N10" s="768">
        <f t="shared" ref="N10:N27" si="4">SUM(L10:M10)</f>
        <v>0</v>
      </c>
      <c r="O10" s="1109"/>
      <c r="P10" s="404" t="s">
        <v>208</v>
      </c>
      <c r="Q10" s="404"/>
    </row>
    <row r="11" spans="1:21" ht="20.100000000000001" customHeight="1">
      <c r="A11" s="624" t="s">
        <v>103</v>
      </c>
      <c r="B11" s="624"/>
      <c r="C11" s="782">
        <v>12</v>
      </c>
      <c r="D11" s="782">
        <v>46</v>
      </c>
      <c r="E11" s="768">
        <f t="shared" si="0"/>
        <v>58</v>
      </c>
      <c r="F11" s="782">
        <v>0</v>
      </c>
      <c r="G11" s="782">
        <v>8</v>
      </c>
      <c r="H11" s="768">
        <f t="shared" si="1"/>
        <v>8</v>
      </c>
      <c r="I11" s="768">
        <f t="shared" si="2"/>
        <v>12</v>
      </c>
      <c r="J11" s="768">
        <f t="shared" si="2"/>
        <v>54</v>
      </c>
      <c r="K11" s="768">
        <f t="shared" si="3"/>
        <v>66</v>
      </c>
      <c r="L11" s="782">
        <v>4</v>
      </c>
      <c r="M11" s="782">
        <v>4</v>
      </c>
      <c r="N11" s="768">
        <f t="shared" si="4"/>
        <v>8</v>
      </c>
      <c r="O11" s="1109"/>
      <c r="P11" s="404" t="s">
        <v>209</v>
      </c>
      <c r="Q11" s="404"/>
    </row>
    <row r="12" spans="1:21" ht="20.100000000000001" customHeight="1">
      <c r="A12" s="627" t="s">
        <v>8</v>
      </c>
      <c r="B12" s="689" t="s">
        <v>69</v>
      </c>
      <c r="C12" s="768">
        <v>24</v>
      </c>
      <c r="D12" s="768">
        <v>159</v>
      </c>
      <c r="E12" s="768">
        <f t="shared" si="0"/>
        <v>183</v>
      </c>
      <c r="F12" s="768">
        <v>3</v>
      </c>
      <c r="G12" s="768">
        <v>34</v>
      </c>
      <c r="H12" s="768">
        <f t="shared" si="1"/>
        <v>37</v>
      </c>
      <c r="I12" s="768">
        <f t="shared" si="2"/>
        <v>27</v>
      </c>
      <c r="J12" s="768">
        <f t="shared" si="2"/>
        <v>193</v>
      </c>
      <c r="K12" s="768">
        <f t="shared" si="3"/>
        <v>220</v>
      </c>
      <c r="L12" s="768">
        <v>3</v>
      </c>
      <c r="M12" s="768">
        <v>99</v>
      </c>
      <c r="N12" s="768">
        <f t="shared" si="4"/>
        <v>102</v>
      </c>
      <c r="O12" s="171" t="s">
        <v>210</v>
      </c>
      <c r="P12" s="408" t="s">
        <v>211</v>
      </c>
      <c r="Q12" s="898"/>
    </row>
    <row r="13" spans="1:21" ht="20.100000000000001" customHeight="1">
      <c r="A13" s="628"/>
      <c r="B13" s="191" t="s">
        <v>833</v>
      </c>
      <c r="C13" s="768">
        <v>10</v>
      </c>
      <c r="D13" s="768">
        <v>190</v>
      </c>
      <c r="E13" s="768">
        <f t="shared" si="0"/>
        <v>200</v>
      </c>
      <c r="F13" s="768">
        <v>0</v>
      </c>
      <c r="G13" s="768">
        <v>20</v>
      </c>
      <c r="H13" s="768">
        <f t="shared" si="1"/>
        <v>20</v>
      </c>
      <c r="I13" s="768">
        <f t="shared" si="2"/>
        <v>10</v>
      </c>
      <c r="J13" s="768">
        <f t="shared" si="2"/>
        <v>210</v>
      </c>
      <c r="K13" s="768">
        <f t="shared" si="3"/>
        <v>220</v>
      </c>
      <c r="L13" s="768">
        <v>0</v>
      </c>
      <c r="M13" s="768">
        <v>2</v>
      </c>
      <c r="N13" s="768">
        <f t="shared" si="4"/>
        <v>2</v>
      </c>
      <c r="O13" s="171" t="s">
        <v>212</v>
      </c>
      <c r="P13" s="409"/>
      <c r="Q13" s="900"/>
    </row>
    <row r="14" spans="1:21" ht="20.100000000000001" customHeight="1">
      <c r="A14" s="628"/>
      <c r="B14" s="191" t="s">
        <v>74</v>
      </c>
      <c r="C14" s="768">
        <v>19</v>
      </c>
      <c r="D14" s="768">
        <v>56</v>
      </c>
      <c r="E14" s="768">
        <f t="shared" si="0"/>
        <v>75</v>
      </c>
      <c r="F14" s="768">
        <v>4</v>
      </c>
      <c r="G14" s="768">
        <v>6</v>
      </c>
      <c r="H14" s="768">
        <f t="shared" si="1"/>
        <v>10</v>
      </c>
      <c r="I14" s="768">
        <f t="shared" si="2"/>
        <v>23</v>
      </c>
      <c r="J14" s="768">
        <f t="shared" si="2"/>
        <v>62</v>
      </c>
      <c r="K14" s="768">
        <f t="shared" si="3"/>
        <v>85</v>
      </c>
      <c r="L14" s="768">
        <v>0</v>
      </c>
      <c r="M14" s="768">
        <v>8</v>
      </c>
      <c r="N14" s="768">
        <f t="shared" si="4"/>
        <v>8</v>
      </c>
      <c r="O14" s="171" t="s">
        <v>213</v>
      </c>
      <c r="P14" s="409"/>
      <c r="Q14" s="900"/>
    </row>
    <row r="15" spans="1:21" ht="20.100000000000001" customHeight="1">
      <c r="A15" s="628"/>
      <c r="B15" s="191" t="s">
        <v>834</v>
      </c>
      <c r="C15" s="768">
        <v>13</v>
      </c>
      <c r="D15" s="768">
        <v>143</v>
      </c>
      <c r="E15" s="768">
        <f t="shared" si="0"/>
        <v>156</v>
      </c>
      <c r="F15" s="768">
        <v>0</v>
      </c>
      <c r="G15" s="768">
        <v>12</v>
      </c>
      <c r="H15" s="768">
        <f t="shared" si="1"/>
        <v>12</v>
      </c>
      <c r="I15" s="768">
        <f t="shared" si="2"/>
        <v>13</v>
      </c>
      <c r="J15" s="768">
        <f t="shared" si="2"/>
        <v>155</v>
      </c>
      <c r="K15" s="768">
        <f t="shared" si="3"/>
        <v>168</v>
      </c>
      <c r="L15" s="768">
        <v>11</v>
      </c>
      <c r="M15" s="768">
        <v>75</v>
      </c>
      <c r="N15" s="768">
        <f t="shared" si="4"/>
        <v>86</v>
      </c>
      <c r="O15" s="171" t="s">
        <v>214</v>
      </c>
      <c r="P15" s="409"/>
      <c r="Q15" s="900"/>
    </row>
    <row r="16" spans="1:21" ht="20.100000000000001" customHeight="1">
      <c r="A16" s="628"/>
      <c r="B16" s="191" t="s">
        <v>769</v>
      </c>
      <c r="C16" s="768">
        <v>7</v>
      </c>
      <c r="D16" s="768">
        <v>113</v>
      </c>
      <c r="E16" s="768">
        <f t="shared" si="0"/>
        <v>120</v>
      </c>
      <c r="F16" s="768">
        <v>1</v>
      </c>
      <c r="G16" s="768">
        <v>10</v>
      </c>
      <c r="H16" s="768">
        <f t="shared" si="1"/>
        <v>11</v>
      </c>
      <c r="I16" s="768">
        <f t="shared" si="2"/>
        <v>8</v>
      </c>
      <c r="J16" s="768">
        <f t="shared" si="2"/>
        <v>123</v>
      </c>
      <c r="K16" s="768">
        <f t="shared" si="3"/>
        <v>131</v>
      </c>
      <c r="L16" s="768">
        <v>0</v>
      </c>
      <c r="M16" s="768">
        <v>31</v>
      </c>
      <c r="N16" s="768">
        <f t="shared" si="4"/>
        <v>31</v>
      </c>
      <c r="O16" s="171" t="s">
        <v>215</v>
      </c>
      <c r="P16" s="409"/>
      <c r="Q16" s="900"/>
    </row>
    <row r="17" spans="1:17" ht="20.100000000000001" customHeight="1">
      <c r="A17" s="630"/>
      <c r="B17" s="369" t="s">
        <v>770</v>
      </c>
      <c r="C17" s="782">
        <v>24</v>
      </c>
      <c r="D17" s="782">
        <v>122</v>
      </c>
      <c r="E17" s="768">
        <f t="shared" si="0"/>
        <v>146</v>
      </c>
      <c r="F17" s="782">
        <v>0</v>
      </c>
      <c r="G17" s="782">
        <v>14</v>
      </c>
      <c r="H17" s="768">
        <f t="shared" si="1"/>
        <v>14</v>
      </c>
      <c r="I17" s="768">
        <f t="shared" si="2"/>
        <v>24</v>
      </c>
      <c r="J17" s="768">
        <f t="shared" si="2"/>
        <v>136</v>
      </c>
      <c r="K17" s="768">
        <f t="shared" si="3"/>
        <v>160</v>
      </c>
      <c r="L17" s="782">
        <v>5</v>
      </c>
      <c r="M17" s="782">
        <v>66</v>
      </c>
      <c r="N17" s="768">
        <f t="shared" si="4"/>
        <v>71</v>
      </c>
      <c r="O17" s="1004" t="s">
        <v>216</v>
      </c>
      <c r="P17" s="410"/>
      <c r="Q17" s="902"/>
    </row>
    <row r="18" spans="1:17" ht="20.100000000000001" customHeight="1">
      <c r="A18" s="624" t="s">
        <v>954</v>
      </c>
      <c r="B18" s="624"/>
      <c r="C18" s="768">
        <v>47</v>
      </c>
      <c r="D18" s="768">
        <v>32</v>
      </c>
      <c r="E18" s="768">
        <f t="shared" si="0"/>
        <v>79</v>
      </c>
      <c r="F18" s="768">
        <v>2</v>
      </c>
      <c r="G18" s="768">
        <v>6</v>
      </c>
      <c r="H18" s="768">
        <f t="shared" si="1"/>
        <v>8</v>
      </c>
      <c r="I18" s="768">
        <f t="shared" si="2"/>
        <v>49</v>
      </c>
      <c r="J18" s="768">
        <f t="shared" si="2"/>
        <v>38</v>
      </c>
      <c r="K18" s="768">
        <f t="shared" si="3"/>
        <v>87</v>
      </c>
      <c r="L18" s="768">
        <v>0</v>
      </c>
      <c r="M18" s="768">
        <v>0</v>
      </c>
      <c r="N18" s="768">
        <f t="shared" si="4"/>
        <v>0</v>
      </c>
      <c r="O18" s="404" t="s">
        <v>217</v>
      </c>
      <c r="P18" s="404"/>
      <c r="Q18" s="404"/>
    </row>
    <row r="19" spans="1:17" ht="20.100000000000001" customHeight="1">
      <c r="A19" s="624" t="s">
        <v>106</v>
      </c>
      <c r="B19" s="624"/>
      <c r="C19" s="768">
        <v>19</v>
      </c>
      <c r="D19" s="768">
        <v>91</v>
      </c>
      <c r="E19" s="768">
        <f t="shared" si="0"/>
        <v>110</v>
      </c>
      <c r="F19" s="768">
        <v>2</v>
      </c>
      <c r="G19" s="768">
        <v>10</v>
      </c>
      <c r="H19" s="768">
        <f t="shared" si="1"/>
        <v>12</v>
      </c>
      <c r="I19" s="768">
        <f t="shared" si="2"/>
        <v>21</v>
      </c>
      <c r="J19" s="768">
        <f t="shared" si="2"/>
        <v>101</v>
      </c>
      <c r="K19" s="768">
        <f t="shared" si="3"/>
        <v>122</v>
      </c>
      <c r="L19" s="768">
        <v>0</v>
      </c>
      <c r="M19" s="768">
        <v>7</v>
      </c>
      <c r="N19" s="768">
        <f t="shared" si="4"/>
        <v>7</v>
      </c>
      <c r="O19" s="404" t="s">
        <v>218</v>
      </c>
      <c r="P19" s="404"/>
      <c r="Q19" s="404"/>
    </row>
    <row r="20" spans="1:17" ht="20.100000000000001" customHeight="1">
      <c r="A20" s="624" t="s">
        <v>101</v>
      </c>
      <c r="B20" s="624"/>
      <c r="C20" s="768">
        <v>22</v>
      </c>
      <c r="D20" s="768">
        <v>50</v>
      </c>
      <c r="E20" s="768">
        <f t="shared" si="0"/>
        <v>72</v>
      </c>
      <c r="F20" s="768">
        <v>1</v>
      </c>
      <c r="G20" s="768">
        <v>4</v>
      </c>
      <c r="H20" s="768">
        <f t="shared" si="1"/>
        <v>5</v>
      </c>
      <c r="I20" s="768">
        <f t="shared" si="2"/>
        <v>23</v>
      </c>
      <c r="J20" s="768">
        <f t="shared" si="2"/>
        <v>54</v>
      </c>
      <c r="K20" s="768">
        <f t="shared" si="3"/>
        <v>77</v>
      </c>
      <c r="L20" s="768">
        <v>5</v>
      </c>
      <c r="M20" s="768">
        <v>5</v>
      </c>
      <c r="N20" s="768">
        <f t="shared" si="4"/>
        <v>10</v>
      </c>
      <c r="O20" s="404" t="s">
        <v>219</v>
      </c>
      <c r="P20" s="404"/>
      <c r="Q20" s="404"/>
    </row>
    <row r="21" spans="1:17" ht="20.100000000000001" customHeight="1">
      <c r="A21" s="624" t="s">
        <v>107</v>
      </c>
      <c r="B21" s="624"/>
      <c r="C21" s="768">
        <v>15</v>
      </c>
      <c r="D21" s="768">
        <v>33</v>
      </c>
      <c r="E21" s="768">
        <f t="shared" si="0"/>
        <v>48</v>
      </c>
      <c r="F21" s="768">
        <v>0</v>
      </c>
      <c r="G21" s="768">
        <v>0</v>
      </c>
      <c r="H21" s="768">
        <f t="shared" si="1"/>
        <v>0</v>
      </c>
      <c r="I21" s="768">
        <f t="shared" si="2"/>
        <v>15</v>
      </c>
      <c r="J21" s="768">
        <f t="shared" si="2"/>
        <v>33</v>
      </c>
      <c r="K21" s="768">
        <f t="shared" si="3"/>
        <v>48</v>
      </c>
      <c r="L21" s="768">
        <v>0</v>
      </c>
      <c r="M21" s="768">
        <v>0</v>
      </c>
      <c r="N21" s="768">
        <f t="shared" si="4"/>
        <v>0</v>
      </c>
      <c r="O21" s="404" t="s">
        <v>220</v>
      </c>
      <c r="P21" s="404"/>
      <c r="Q21" s="404"/>
    </row>
    <row r="22" spans="1:17" ht="20.100000000000001" customHeight="1">
      <c r="A22" s="624" t="s">
        <v>409</v>
      </c>
      <c r="B22" s="624"/>
      <c r="C22" s="768">
        <v>20</v>
      </c>
      <c r="D22" s="768">
        <v>58</v>
      </c>
      <c r="E22" s="768">
        <f t="shared" si="0"/>
        <v>78</v>
      </c>
      <c r="F22" s="768">
        <v>3</v>
      </c>
      <c r="G22" s="768">
        <v>12</v>
      </c>
      <c r="H22" s="768">
        <f t="shared" si="1"/>
        <v>15</v>
      </c>
      <c r="I22" s="768">
        <f t="shared" si="2"/>
        <v>23</v>
      </c>
      <c r="J22" s="768">
        <f t="shared" si="2"/>
        <v>70</v>
      </c>
      <c r="K22" s="768">
        <f t="shared" si="3"/>
        <v>93</v>
      </c>
      <c r="L22" s="768">
        <v>2</v>
      </c>
      <c r="M22" s="768">
        <v>2</v>
      </c>
      <c r="N22" s="768">
        <f t="shared" si="4"/>
        <v>4</v>
      </c>
      <c r="O22" s="404" t="s">
        <v>221</v>
      </c>
      <c r="P22" s="404"/>
      <c r="Q22" s="404"/>
    </row>
    <row r="23" spans="1:17" ht="20.100000000000001" customHeight="1">
      <c r="A23" s="624" t="s">
        <v>835</v>
      </c>
      <c r="B23" s="624"/>
      <c r="C23" s="768">
        <v>17</v>
      </c>
      <c r="D23" s="768">
        <v>19</v>
      </c>
      <c r="E23" s="768">
        <f t="shared" si="0"/>
        <v>36</v>
      </c>
      <c r="F23" s="768">
        <v>0</v>
      </c>
      <c r="G23" s="768">
        <v>6</v>
      </c>
      <c r="H23" s="768">
        <f t="shared" si="1"/>
        <v>6</v>
      </c>
      <c r="I23" s="768">
        <f t="shared" si="2"/>
        <v>17</v>
      </c>
      <c r="J23" s="768">
        <f t="shared" si="2"/>
        <v>25</v>
      </c>
      <c r="K23" s="768">
        <f t="shared" si="3"/>
        <v>42</v>
      </c>
      <c r="L23" s="768">
        <v>0</v>
      </c>
      <c r="M23" s="768">
        <v>0</v>
      </c>
      <c r="N23" s="768">
        <f t="shared" si="4"/>
        <v>0</v>
      </c>
      <c r="O23" s="404" t="s">
        <v>222</v>
      </c>
      <c r="P23" s="404"/>
      <c r="Q23" s="404"/>
    </row>
    <row r="24" spans="1:17" ht="20.100000000000001" customHeight="1">
      <c r="A24" s="624" t="s">
        <v>836</v>
      </c>
      <c r="B24" s="624"/>
      <c r="C24" s="768">
        <v>11</v>
      </c>
      <c r="D24" s="768">
        <v>49</v>
      </c>
      <c r="E24" s="768">
        <f t="shared" si="0"/>
        <v>60</v>
      </c>
      <c r="F24" s="768">
        <v>0</v>
      </c>
      <c r="G24" s="768">
        <v>2</v>
      </c>
      <c r="H24" s="768">
        <f t="shared" si="1"/>
        <v>2</v>
      </c>
      <c r="I24" s="768">
        <f t="shared" si="2"/>
        <v>11</v>
      </c>
      <c r="J24" s="768">
        <f t="shared" si="2"/>
        <v>51</v>
      </c>
      <c r="K24" s="768">
        <f t="shared" si="3"/>
        <v>62</v>
      </c>
      <c r="L24" s="768">
        <v>0</v>
      </c>
      <c r="M24" s="768">
        <v>5</v>
      </c>
      <c r="N24" s="768">
        <f t="shared" si="4"/>
        <v>5</v>
      </c>
      <c r="O24" s="404" t="s">
        <v>223</v>
      </c>
      <c r="P24" s="404"/>
      <c r="Q24" s="404"/>
    </row>
    <row r="25" spans="1:17" ht="20.100000000000001" customHeight="1">
      <c r="A25" s="624" t="s">
        <v>837</v>
      </c>
      <c r="B25" s="624"/>
      <c r="C25" s="768">
        <v>18</v>
      </c>
      <c r="D25" s="768">
        <v>83</v>
      </c>
      <c r="E25" s="768">
        <f t="shared" si="0"/>
        <v>101</v>
      </c>
      <c r="F25" s="768">
        <v>0</v>
      </c>
      <c r="G25" s="768">
        <v>1</v>
      </c>
      <c r="H25" s="768">
        <f t="shared" si="1"/>
        <v>1</v>
      </c>
      <c r="I25" s="768">
        <f t="shared" si="2"/>
        <v>18</v>
      </c>
      <c r="J25" s="768">
        <f t="shared" si="2"/>
        <v>84</v>
      </c>
      <c r="K25" s="768">
        <f t="shared" si="3"/>
        <v>102</v>
      </c>
      <c r="L25" s="768">
        <v>0</v>
      </c>
      <c r="M25" s="768">
        <v>0</v>
      </c>
      <c r="N25" s="768">
        <f t="shared" si="4"/>
        <v>0</v>
      </c>
      <c r="O25" s="404" t="s">
        <v>224</v>
      </c>
      <c r="P25" s="404"/>
      <c r="Q25" s="404"/>
    </row>
    <row r="26" spans="1:17" ht="20.100000000000001" customHeight="1">
      <c r="A26" s="624" t="s">
        <v>772</v>
      </c>
      <c r="B26" s="624"/>
      <c r="C26" s="768">
        <v>49</v>
      </c>
      <c r="D26" s="768">
        <v>73</v>
      </c>
      <c r="E26" s="768">
        <f t="shared" si="0"/>
        <v>122</v>
      </c>
      <c r="F26" s="768">
        <v>4</v>
      </c>
      <c r="G26" s="768">
        <v>19</v>
      </c>
      <c r="H26" s="768">
        <f t="shared" si="1"/>
        <v>23</v>
      </c>
      <c r="I26" s="768">
        <f t="shared" si="2"/>
        <v>53</v>
      </c>
      <c r="J26" s="768">
        <f t="shared" si="2"/>
        <v>92</v>
      </c>
      <c r="K26" s="768">
        <f t="shared" si="3"/>
        <v>145</v>
      </c>
      <c r="L26" s="768">
        <v>2</v>
      </c>
      <c r="M26" s="768">
        <v>20</v>
      </c>
      <c r="N26" s="768">
        <f t="shared" si="4"/>
        <v>22</v>
      </c>
      <c r="O26" s="404" t="s">
        <v>225</v>
      </c>
      <c r="P26" s="404"/>
      <c r="Q26" s="404"/>
    </row>
    <row r="27" spans="1:17" ht="20.100000000000001" customHeight="1" thickBot="1">
      <c r="A27" s="631" t="s">
        <v>773</v>
      </c>
      <c r="B27" s="631"/>
      <c r="C27" s="782">
        <v>63</v>
      </c>
      <c r="D27" s="782">
        <v>80</v>
      </c>
      <c r="E27" s="768">
        <f t="shared" si="0"/>
        <v>143</v>
      </c>
      <c r="F27" s="782">
        <v>0</v>
      </c>
      <c r="G27" s="782">
        <v>6</v>
      </c>
      <c r="H27" s="768">
        <f t="shared" si="1"/>
        <v>6</v>
      </c>
      <c r="I27" s="768">
        <f t="shared" si="2"/>
        <v>63</v>
      </c>
      <c r="J27" s="768">
        <f t="shared" si="2"/>
        <v>86</v>
      </c>
      <c r="K27" s="768">
        <f t="shared" si="3"/>
        <v>149</v>
      </c>
      <c r="L27" s="782">
        <v>0</v>
      </c>
      <c r="M27" s="782">
        <v>3</v>
      </c>
      <c r="N27" s="768">
        <f t="shared" si="4"/>
        <v>3</v>
      </c>
      <c r="O27" s="435" t="s">
        <v>226</v>
      </c>
      <c r="P27" s="435"/>
      <c r="Q27" s="435"/>
    </row>
    <row r="28" spans="1:17" ht="20.100000000000001" customHeight="1" thickBot="1">
      <c r="A28" s="633" t="s">
        <v>838</v>
      </c>
      <c r="B28" s="633"/>
      <c r="C28" s="785">
        <f>SUM(C8:C27)</f>
        <v>466</v>
      </c>
      <c r="D28" s="785">
        <f t="shared" ref="D28:N28" si="5">SUM(D8:D27)</f>
        <v>1546</v>
      </c>
      <c r="E28" s="785">
        <f t="shared" si="5"/>
        <v>2012</v>
      </c>
      <c r="F28" s="785">
        <f t="shared" si="5"/>
        <v>25</v>
      </c>
      <c r="G28" s="785">
        <f t="shared" si="5"/>
        <v>179</v>
      </c>
      <c r="H28" s="785">
        <f t="shared" si="5"/>
        <v>204</v>
      </c>
      <c r="I28" s="785">
        <f t="shared" si="5"/>
        <v>491</v>
      </c>
      <c r="J28" s="785">
        <f t="shared" si="5"/>
        <v>1725</v>
      </c>
      <c r="K28" s="785">
        <f t="shared" si="5"/>
        <v>2216</v>
      </c>
      <c r="L28" s="785">
        <f t="shared" si="5"/>
        <v>35</v>
      </c>
      <c r="M28" s="785">
        <f t="shared" si="5"/>
        <v>333</v>
      </c>
      <c r="N28" s="785">
        <f t="shared" si="5"/>
        <v>368</v>
      </c>
      <c r="O28" s="434" t="s">
        <v>201</v>
      </c>
      <c r="P28" s="434"/>
      <c r="Q28" s="434"/>
    </row>
    <row r="29" spans="1:17" ht="13.5" thickTop="1">
      <c r="C29" s="1081"/>
      <c r="D29" s="1081"/>
      <c r="E29" s="1081"/>
      <c r="F29" s="1081"/>
      <c r="G29" s="1081"/>
      <c r="H29" s="1081"/>
      <c r="I29" s="1081"/>
      <c r="J29" s="1081"/>
      <c r="K29" s="1081"/>
      <c r="L29" s="1081"/>
      <c r="M29" s="1081"/>
      <c r="N29" s="1081"/>
    </row>
  </sheetData>
  <mergeCells count="46">
    <mergeCell ref="A26:B26"/>
    <mergeCell ref="O26:Q26"/>
    <mergeCell ref="A27:B27"/>
    <mergeCell ref="O27:Q27"/>
    <mergeCell ref="A28:B28"/>
    <mergeCell ref="O28:Q28"/>
    <mergeCell ref="A23:B23"/>
    <mergeCell ref="O23:Q23"/>
    <mergeCell ref="A24:B24"/>
    <mergeCell ref="O24:Q24"/>
    <mergeCell ref="A25:B25"/>
    <mergeCell ref="O25:Q25"/>
    <mergeCell ref="A20:B20"/>
    <mergeCell ref="O20:Q20"/>
    <mergeCell ref="A21:B21"/>
    <mergeCell ref="O21:Q21"/>
    <mergeCell ref="A22:B22"/>
    <mergeCell ref="O22:Q22"/>
    <mergeCell ref="A12:A17"/>
    <mergeCell ref="P12:Q17"/>
    <mergeCell ref="A18:B18"/>
    <mergeCell ref="O18:Q18"/>
    <mergeCell ref="A19:B19"/>
    <mergeCell ref="O19:Q19"/>
    <mergeCell ref="A9:B9"/>
    <mergeCell ref="O9:Q9"/>
    <mergeCell ref="A10:B10"/>
    <mergeCell ref="P10:Q10"/>
    <mergeCell ref="A11:B11"/>
    <mergeCell ref="P11:Q11"/>
    <mergeCell ref="C5:E5"/>
    <mergeCell ref="F5:H5"/>
    <mergeCell ref="I5:K5"/>
    <mergeCell ref="L5:N5"/>
    <mergeCell ref="A8:B8"/>
    <mergeCell ref="O8:Q8"/>
    <mergeCell ref="A1:P1"/>
    <mergeCell ref="A2:Q2"/>
    <mergeCell ref="A3:C3"/>
    <mergeCell ref="O3:Q3"/>
    <mergeCell ref="A4:B7"/>
    <mergeCell ref="C4:E4"/>
    <mergeCell ref="F4:H4"/>
    <mergeCell ref="I4:K4"/>
    <mergeCell ref="L4:N4"/>
    <mergeCell ref="O4:Q7"/>
  </mergeCells>
  <printOptions horizontalCentered="1"/>
  <pageMargins left="0.25" right="0.25" top="1" bottom="0.75" header="1" footer="0.75"/>
  <pageSetup paperSize="9" scale="76" orientation="landscape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W30"/>
  <sheetViews>
    <sheetView rightToLeft="1" view="pageBreakPreview" topLeftCell="A4" zoomScale="75" zoomScaleNormal="75" workbookViewId="0">
      <selection activeCell="C17" sqref="C17"/>
    </sheetView>
  </sheetViews>
  <sheetFormatPr defaultRowHeight="12.75"/>
  <cols>
    <col min="1" max="1" width="7.42578125" style="193" customWidth="1"/>
    <col min="2" max="2" width="8.85546875" style="193" customWidth="1"/>
    <col min="3" max="18" width="7.5703125" style="193" customWidth="1"/>
    <col min="19" max="19" width="11.140625" style="193" customWidth="1"/>
    <col min="20" max="20" width="9.28515625" style="193" customWidth="1"/>
    <col min="21" max="16384" width="9.140625" style="193"/>
  </cols>
  <sheetData>
    <row r="1" spans="1:49" s="893" customFormat="1" ht="22.5" customHeight="1">
      <c r="A1" s="385" t="s">
        <v>988</v>
      </c>
      <c r="B1" s="385"/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5"/>
      <c r="P1" s="385"/>
      <c r="Q1" s="385"/>
      <c r="R1" s="385"/>
      <c r="S1" s="385"/>
      <c r="T1" s="385"/>
      <c r="U1" s="701"/>
      <c r="V1" s="701"/>
      <c r="W1" s="1110"/>
      <c r="X1" s="1110"/>
      <c r="Y1" s="1111"/>
      <c r="Z1" s="1111"/>
      <c r="AA1" s="1111"/>
      <c r="AB1" s="1111"/>
      <c r="AC1" s="1111"/>
      <c r="AD1" s="1111"/>
      <c r="AE1" s="1111"/>
      <c r="AF1" s="1111"/>
      <c r="AG1" s="1111"/>
      <c r="AH1" s="1111"/>
      <c r="AI1" s="1111"/>
      <c r="AJ1" s="1111"/>
      <c r="AK1" s="1111"/>
      <c r="AL1" s="1111"/>
      <c r="AM1" s="1111"/>
      <c r="AN1" s="923"/>
      <c r="AO1" s="923"/>
      <c r="AP1" s="923"/>
      <c r="AQ1" s="923"/>
      <c r="AR1" s="923"/>
      <c r="AS1" s="923"/>
      <c r="AT1" s="923"/>
      <c r="AU1" s="923"/>
      <c r="AV1" s="923"/>
      <c r="AW1" s="923"/>
    </row>
    <row r="2" spans="1:49" s="893" customFormat="1" ht="20.25" customHeight="1">
      <c r="A2" s="586" t="s">
        <v>989</v>
      </c>
      <c r="B2" s="586"/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86"/>
      <c r="P2" s="586"/>
      <c r="Q2" s="586"/>
      <c r="R2" s="586"/>
      <c r="S2" s="586"/>
      <c r="T2" s="586"/>
      <c r="V2" s="1112"/>
      <c r="W2" s="1111"/>
      <c r="X2" s="1111"/>
      <c r="Y2" s="1111"/>
      <c r="Z2" s="1111"/>
      <c r="AA2" s="1111"/>
      <c r="AB2" s="1111"/>
      <c r="AC2" s="1111"/>
      <c r="AD2" s="1111"/>
      <c r="AE2" s="1111"/>
      <c r="AF2" s="1111"/>
      <c r="AG2" s="1111"/>
      <c r="AH2" s="1111"/>
      <c r="AI2" s="1111"/>
      <c r="AJ2" s="1111"/>
      <c r="AK2" s="1111"/>
      <c r="AL2" s="1111"/>
      <c r="AM2" s="1111"/>
      <c r="AN2" s="923"/>
      <c r="AO2" s="923"/>
      <c r="AP2" s="923"/>
      <c r="AQ2" s="923"/>
      <c r="AR2" s="923"/>
      <c r="AS2" s="923"/>
      <c r="AT2" s="923"/>
      <c r="AU2" s="923"/>
      <c r="AV2" s="923"/>
      <c r="AW2" s="923"/>
    </row>
    <row r="3" spans="1:49" s="893" customFormat="1" ht="19.5" customHeight="1" thickBot="1">
      <c r="A3" s="656" t="s">
        <v>990</v>
      </c>
      <c r="B3" s="656"/>
      <c r="C3" s="1113"/>
      <c r="D3" s="1113"/>
      <c r="E3" s="1113"/>
      <c r="F3" s="1113"/>
      <c r="G3" s="1113"/>
      <c r="H3" s="1113"/>
      <c r="I3" s="1113"/>
      <c r="J3" s="1113"/>
      <c r="K3" s="1113"/>
      <c r="L3" s="1113"/>
      <c r="M3" s="1113"/>
      <c r="N3" s="1113"/>
      <c r="O3" s="1113"/>
      <c r="P3" s="1113"/>
      <c r="Q3" s="1113"/>
      <c r="R3" s="1113"/>
      <c r="S3" s="892" t="s">
        <v>991</v>
      </c>
      <c r="T3" s="892"/>
      <c r="U3" s="748"/>
      <c r="V3" s="748"/>
      <c r="W3" s="1111"/>
      <c r="X3" s="1111"/>
      <c r="Y3" s="1111"/>
      <c r="Z3" s="1111"/>
      <c r="AA3" s="1111"/>
      <c r="AB3" s="1111"/>
      <c r="AC3" s="1111"/>
      <c r="AD3" s="1111"/>
      <c r="AE3" s="1111"/>
      <c r="AF3" s="1111"/>
      <c r="AG3" s="1111"/>
      <c r="AH3" s="1111"/>
      <c r="AI3" s="1111"/>
      <c r="AJ3" s="1111"/>
      <c r="AK3" s="1111"/>
      <c r="AL3" s="1111"/>
      <c r="AM3" s="1111"/>
      <c r="AN3" s="923"/>
      <c r="AO3" s="923"/>
      <c r="AP3" s="923"/>
      <c r="AQ3" s="923"/>
      <c r="AR3" s="923"/>
      <c r="AS3" s="923"/>
      <c r="AT3" s="923"/>
      <c r="AU3" s="923"/>
      <c r="AV3" s="923"/>
      <c r="AW3" s="923"/>
    </row>
    <row r="4" spans="1:49" s="893" customFormat="1" ht="18.75" customHeight="1" thickTop="1">
      <c r="A4" s="402" t="s">
        <v>84</v>
      </c>
      <c r="B4" s="402"/>
      <c r="C4" s="402" t="s">
        <v>41</v>
      </c>
      <c r="D4" s="402"/>
      <c r="E4" s="402"/>
      <c r="F4" s="402"/>
      <c r="G4" s="402" t="s">
        <v>29</v>
      </c>
      <c r="H4" s="402"/>
      <c r="I4" s="402"/>
      <c r="J4" s="402"/>
      <c r="K4" s="402" t="s">
        <v>30</v>
      </c>
      <c r="L4" s="402"/>
      <c r="M4" s="402"/>
      <c r="N4" s="402"/>
      <c r="O4" s="402" t="s">
        <v>31</v>
      </c>
      <c r="P4" s="402"/>
      <c r="Q4" s="402"/>
      <c r="R4" s="402"/>
      <c r="S4" s="402" t="s">
        <v>206</v>
      </c>
      <c r="T4" s="402"/>
      <c r="V4" s="358"/>
      <c r="W4" s="358"/>
      <c r="X4" s="816"/>
      <c r="Y4" s="816"/>
      <c r="Z4" s="816"/>
      <c r="AA4" s="816"/>
      <c r="AB4" s="816"/>
      <c r="AC4" s="816"/>
      <c r="AD4" s="816"/>
      <c r="AE4" s="816"/>
      <c r="AF4" s="816"/>
      <c r="AG4" s="816"/>
      <c r="AH4" s="816"/>
      <c r="AI4" s="816"/>
      <c r="AJ4" s="816"/>
      <c r="AK4" s="816"/>
      <c r="AL4" s="816"/>
      <c r="AM4" s="816"/>
      <c r="AN4" s="923"/>
      <c r="AO4" s="923"/>
      <c r="AP4" s="923"/>
      <c r="AQ4" s="923"/>
      <c r="AR4" s="923"/>
      <c r="AS4" s="923"/>
      <c r="AT4" s="923"/>
      <c r="AU4" s="923"/>
      <c r="AV4" s="923"/>
      <c r="AW4" s="923"/>
    </row>
    <row r="5" spans="1:49" s="893" customFormat="1" ht="21" customHeight="1">
      <c r="A5" s="385"/>
      <c r="B5" s="385"/>
      <c r="C5" s="385" t="s">
        <v>228</v>
      </c>
      <c r="D5" s="385"/>
      <c r="E5" s="385"/>
      <c r="F5" s="385"/>
      <c r="G5" s="385" t="s">
        <v>229</v>
      </c>
      <c r="H5" s="385"/>
      <c r="I5" s="385"/>
      <c r="J5" s="385"/>
      <c r="K5" s="385" t="s">
        <v>230</v>
      </c>
      <c r="L5" s="385"/>
      <c r="M5" s="385"/>
      <c r="N5" s="385"/>
      <c r="O5" s="385" t="s">
        <v>201</v>
      </c>
      <c r="P5" s="385"/>
      <c r="Q5" s="385"/>
      <c r="R5" s="385"/>
      <c r="S5" s="385"/>
      <c r="T5" s="385"/>
      <c r="V5" s="358"/>
      <c r="W5" s="358"/>
      <c r="X5" s="816"/>
      <c r="Y5" s="816"/>
      <c r="Z5" s="816"/>
      <c r="AA5" s="816"/>
      <c r="AB5" s="816"/>
      <c r="AC5" s="816"/>
      <c r="AD5" s="816"/>
      <c r="AE5" s="816"/>
      <c r="AF5" s="816"/>
      <c r="AG5" s="816"/>
      <c r="AH5" s="816"/>
      <c r="AI5" s="816"/>
      <c r="AJ5" s="816"/>
      <c r="AK5" s="816"/>
      <c r="AL5" s="816"/>
      <c r="AM5" s="816"/>
      <c r="AN5" s="923"/>
      <c r="AO5" s="923"/>
      <c r="AP5" s="923"/>
      <c r="AQ5" s="923"/>
      <c r="AR5" s="923"/>
      <c r="AS5" s="923"/>
      <c r="AT5" s="923"/>
      <c r="AU5" s="923"/>
      <c r="AV5" s="923"/>
      <c r="AW5" s="923"/>
    </row>
    <row r="6" spans="1:49" s="893" customFormat="1" ht="19.5" customHeight="1">
      <c r="A6" s="385"/>
      <c r="B6" s="385"/>
      <c r="C6" s="647" t="s">
        <v>90</v>
      </c>
      <c r="D6" s="647" t="s">
        <v>91</v>
      </c>
      <c r="E6" s="647" t="s">
        <v>448</v>
      </c>
      <c r="F6" s="647" t="s">
        <v>4</v>
      </c>
      <c r="G6" s="647" t="s">
        <v>90</v>
      </c>
      <c r="H6" s="647" t="s">
        <v>91</v>
      </c>
      <c r="I6" s="647" t="s">
        <v>448</v>
      </c>
      <c r="J6" s="647" t="s">
        <v>4</v>
      </c>
      <c r="K6" s="647" t="s">
        <v>90</v>
      </c>
      <c r="L6" s="647" t="s">
        <v>91</v>
      </c>
      <c r="M6" s="647" t="s">
        <v>448</v>
      </c>
      <c r="N6" s="647" t="s">
        <v>4</v>
      </c>
      <c r="O6" s="647" t="s">
        <v>90</v>
      </c>
      <c r="P6" s="647" t="s">
        <v>91</v>
      </c>
      <c r="Q6" s="647" t="s">
        <v>448</v>
      </c>
      <c r="R6" s="647" t="s">
        <v>4</v>
      </c>
      <c r="S6" s="385"/>
      <c r="T6" s="385"/>
      <c r="V6" s="358"/>
      <c r="W6" s="358"/>
      <c r="X6" s="647"/>
      <c r="Y6" s="647"/>
      <c r="Z6" s="647"/>
      <c r="AA6" s="647"/>
      <c r="AB6" s="647"/>
      <c r="AC6" s="647"/>
      <c r="AD6" s="647"/>
      <c r="AE6" s="647"/>
      <c r="AF6" s="647"/>
      <c r="AG6" s="647"/>
      <c r="AH6" s="647"/>
      <c r="AI6" s="647"/>
      <c r="AJ6" s="647"/>
      <c r="AK6" s="647"/>
      <c r="AL6" s="647"/>
      <c r="AM6" s="647"/>
      <c r="AN6" s="923"/>
      <c r="AO6" s="923"/>
      <c r="AP6" s="923"/>
      <c r="AQ6" s="923"/>
      <c r="AR6" s="923"/>
      <c r="AS6" s="923"/>
      <c r="AT6" s="923"/>
      <c r="AU6" s="923"/>
      <c r="AV6" s="923"/>
      <c r="AW6" s="923"/>
    </row>
    <row r="7" spans="1:49" s="750" customFormat="1" ht="49.5" customHeight="1" thickBot="1">
      <c r="A7" s="403"/>
      <c r="B7" s="403"/>
      <c r="C7" s="639" t="s">
        <v>198</v>
      </c>
      <c r="D7" s="639" t="s">
        <v>233</v>
      </c>
      <c r="E7" s="639" t="s">
        <v>200</v>
      </c>
      <c r="F7" s="639" t="s">
        <v>201</v>
      </c>
      <c r="G7" s="639" t="s">
        <v>198</v>
      </c>
      <c r="H7" s="639" t="s">
        <v>233</v>
      </c>
      <c r="I7" s="639" t="s">
        <v>200</v>
      </c>
      <c r="J7" s="639" t="s">
        <v>201</v>
      </c>
      <c r="K7" s="639" t="s">
        <v>198</v>
      </c>
      <c r="L7" s="639" t="s">
        <v>233</v>
      </c>
      <c r="M7" s="639" t="s">
        <v>200</v>
      </c>
      <c r="N7" s="639" t="s">
        <v>201</v>
      </c>
      <c r="O7" s="639" t="s">
        <v>198</v>
      </c>
      <c r="P7" s="639" t="s">
        <v>233</v>
      </c>
      <c r="Q7" s="639" t="s">
        <v>200</v>
      </c>
      <c r="R7" s="639" t="s">
        <v>201</v>
      </c>
      <c r="S7" s="403"/>
      <c r="T7" s="403"/>
      <c r="V7" s="958"/>
      <c r="W7" s="958"/>
      <c r="X7" s="818"/>
      <c r="Y7" s="818"/>
      <c r="Z7" s="818"/>
      <c r="AA7" s="818"/>
      <c r="AB7" s="818"/>
      <c r="AC7" s="818"/>
      <c r="AD7" s="818"/>
      <c r="AE7" s="818"/>
      <c r="AF7" s="818"/>
      <c r="AG7" s="818"/>
      <c r="AH7" s="818"/>
      <c r="AI7" s="818"/>
      <c r="AJ7" s="818"/>
      <c r="AK7" s="818"/>
      <c r="AL7" s="818"/>
      <c r="AM7" s="818"/>
      <c r="AN7" s="749"/>
      <c r="AO7" s="749"/>
      <c r="AP7" s="749"/>
      <c r="AQ7" s="749"/>
      <c r="AR7" s="749"/>
      <c r="AS7" s="749"/>
      <c r="AT7" s="749"/>
      <c r="AU7" s="749"/>
      <c r="AV7" s="749"/>
      <c r="AW7" s="749"/>
    </row>
    <row r="8" spans="1:49" ht="15.95" customHeight="1">
      <c r="A8" s="560" t="s">
        <v>382</v>
      </c>
      <c r="B8" s="560"/>
      <c r="C8" s="358">
        <v>4</v>
      </c>
      <c r="D8" s="358">
        <v>3</v>
      </c>
      <c r="E8" s="358">
        <v>2</v>
      </c>
      <c r="F8" s="358">
        <v>9</v>
      </c>
      <c r="G8" s="358">
        <v>5</v>
      </c>
      <c r="H8" s="358">
        <v>4</v>
      </c>
      <c r="I8" s="358">
        <v>0</v>
      </c>
      <c r="J8" s="358">
        <v>9</v>
      </c>
      <c r="K8" s="358">
        <v>3</v>
      </c>
      <c r="L8" s="358">
        <v>4</v>
      </c>
      <c r="M8" s="358">
        <v>1</v>
      </c>
      <c r="N8" s="358">
        <f>SUM(K8:M8)</f>
        <v>8</v>
      </c>
      <c r="O8" s="358">
        <f t="shared" ref="O8:R23" si="0">SUM(K8,G8,C8)</f>
        <v>12</v>
      </c>
      <c r="P8" s="358">
        <f t="shared" si="0"/>
        <v>11</v>
      </c>
      <c r="Q8" s="358">
        <f t="shared" si="0"/>
        <v>3</v>
      </c>
      <c r="R8" s="358">
        <f>SUM(O8:Q8)</f>
        <v>26</v>
      </c>
      <c r="S8" s="779" t="s">
        <v>380</v>
      </c>
      <c r="T8" s="779"/>
      <c r="V8" s="358"/>
      <c r="W8" s="358"/>
      <c r="X8" s="588"/>
      <c r="Y8" s="588"/>
      <c r="Z8" s="588"/>
      <c r="AA8" s="588"/>
      <c r="AB8" s="588"/>
      <c r="AC8" s="588"/>
      <c r="AD8" s="588"/>
      <c r="AE8" s="588"/>
      <c r="AF8" s="588"/>
      <c r="AG8" s="588"/>
      <c r="AH8" s="588"/>
      <c r="AI8" s="588"/>
      <c r="AJ8" s="588"/>
      <c r="AK8" s="588"/>
      <c r="AL8" s="588"/>
      <c r="AM8" s="588"/>
      <c r="AN8" s="230"/>
      <c r="AO8" s="230"/>
      <c r="AP8" s="230"/>
      <c r="AQ8" s="230"/>
      <c r="AR8" s="230"/>
      <c r="AS8" s="230"/>
      <c r="AT8" s="230"/>
      <c r="AU8" s="230"/>
      <c r="AV8" s="230"/>
      <c r="AW8" s="230"/>
    </row>
    <row r="9" spans="1:49" ht="15.95" customHeight="1">
      <c r="A9" s="624" t="s">
        <v>387</v>
      </c>
      <c r="B9" s="624"/>
      <c r="C9" s="206">
        <v>3</v>
      </c>
      <c r="D9" s="206">
        <v>10</v>
      </c>
      <c r="E9" s="206">
        <v>0</v>
      </c>
      <c r="F9" s="206">
        <v>13</v>
      </c>
      <c r="G9" s="206">
        <v>3</v>
      </c>
      <c r="H9" s="206">
        <v>8</v>
      </c>
      <c r="I9" s="206">
        <v>0</v>
      </c>
      <c r="J9" s="206">
        <v>11</v>
      </c>
      <c r="K9" s="206">
        <v>4</v>
      </c>
      <c r="L9" s="206">
        <v>10</v>
      </c>
      <c r="M9" s="206">
        <v>0</v>
      </c>
      <c r="N9" s="206">
        <f>SUM(K9:M9)</f>
        <v>14</v>
      </c>
      <c r="O9" s="206">
        <f t="shared" si="0"/>
        <v>10</v>
      </c>
      <c r="P9" s="206">
        <f t="shared" si="0"/>
        <v>28</v>
      </c>
      <c r="Q9" s="206">
        <f t="shared" si="0"/>
        <v>0</v>
      </c>
      <c r="R9" s="206">
        <f>SUM(N9,J9,F9)</f>
        <v>38</v>
      </c>
      <c r="S9" s="473" t="s">
        <v>207</v>
      </c>
      <c r="T9" s="473"/>
      <c r="V9" s="358"/>
      <c r="W9" s="358"/>
      <c r="X9" s="588"/>
      <c r="Y9" s="588"/>
      <c r="Z9" s="588"/>
      <c r="AA9" s="588"/>
      <c r="AB9" s="588"/>
      <c r="AC9" s="588"/>
      <c r="AD9" s="588"/>
      <c r="AE9" s="588"/>
      <c r="AF9" s="588"/>
      <c r="AG9" s="588"/>
      <c r="AH9" s="588"/>
      <c r="AI9" s="588"/>
      <c r="AJ9" s="588"/>
      <c r="AK9" s="588"/>
      <c r="AL9" s="588"/>
      <c r="AM9" s="588"/>
      <c r="AN9" s="230"/>
      <c r="AO9" s="230"/>
      <c r="AP9" s="230"/>
      <c r="AQ9" s="230"/>
      <c r="AR9" s="230"/>
      <c r="AS9" s="230"/>
      <c r="AT9" s="230"/>
      <c r="AU9" s="230"/>
      <c r="AV9" s="230"/>
      <c r="AW9" s="230"/>
    </row>
    <row r="10" spans="1:49" ht="15.95" customHeight="1">
      <c r="A10" s="624" t="s">
        <v>882</v>
      </c>
      <c r="B10" s="624"/>
      <c r="C10" s="206">
        <v>1</v>
      </c>
      <c r="D10" s="206">
        <v>6</v>
      </c>
      <c r="E10" s="206">
        <v>0</v>
      </c>
      <c r="F10" s="206">
        <v>7</v>
      </c>
      <c r="G10" s="206">
        <v>2</v>
      </c>
      <c r="H10" s="206">
        <v>7</v>
      </c>
      <c r="I10" s="206">
        <v>0</v>
      </c>
      <c r="J10" s="206">
        <v>9</v>
      </c>
      <c r="K10" s="206">
        <v>2</v>
      </c>
      <c r="L10" s="206">
        <v>6</v>
      </c>
      <c r="M10" s="206">
        <v>0</v>
      </c>
      <c r="N10" s="206">
        <f>SUM(K10:M10)</f>
        <v>8</v>
      </c>
      <c r="O10" s="206">
        <f t="shared" si="0"/>
        <v>5</v>
      </c>
      <c r="P10" s="206">
        <f t="shared" si="0"/>
        <v>19</v>
      </c>
      <c r="Q10" s="206">
        <f t="shared" si="0"/>
        <v>0</v>
      </c>
      <c r="R10" s="206">
        <f t="shared" si="0"/>
        <v>24</v>
      </c>
      <c r="S10" s="473" t="s">
        <v>208</v>
      </c>
      <c r="T10" s="473"/>
      <c r="V10" s="358"/>
      <c r="W10" s="358"/>
      <c r="X10" s="588"/>
      <c r="Y10" s="588"/>
      <c r="Z10" s="588"/>
      <c r="AA10" s="588"/>
      <c r="AB10" s="588"/>
      <c r="AC10" s="588"/>
      <c r="AD10" s="588"/>
      <c r="AE10" s="588"/>
      <c r="AF10" s="588"/>
      <c r="AG10" s="588"/>
      <c r="AH10" s="588"/>
      <c r="AI10" s="588"/>
      <c r="AJ10" s="588"/>
      <c r="AK10" s="588"/>
      <c r="AL10" s="588"/>
      <c r="AM10" s="588"/>
      <c r="AN10" s="230"/>
      <c r="AO10" s="230"/>
      <c r="AP10" s="230"/>
      <c r="AQ10" s="230"/>
      <c r="AR10" s="230"/>
      <c r="AS10" s="230"/>
      <c r="AT10" s="230"/>
      <c r="AU10" s="230"/>
      <c r="AV10" s="230"/>
      <c r="AW10" s="230"/>
    </row>
    <row r="11" spans="1:49" ht="15.95" customHeight="1">
      <c r="A11" s="624" t="s">
        <v>883</v>
      </c>
      <c r="B11" s="624"/>
      <c r="C11" s="206">
        <v>2</v>
      </c>
      <c r="D11" s="206">
        <v>2</v>
      </c>
      <c r="E11" s="206">
        <v>0</v>
      </c>
      <c r="F11" s="206">
        <v>4</v>
      </c>
      <c r="G11" s="206">
        <v>1</v>
      </c>
      <c r="H11" s="206">
        <v>3</v>
      </c>
      <c r="I11" s="206">
        <v>0</v>
      </c>
      <c r="J11" s="206">
        <v>4</v>
      </c>
      <c r="K11" s="206">
        <v>1</v>
      </c>
      <c r="L11" s="206">
        <v>3</v>
      </c>
      <c r="M11" s="206">
        <v>0</v>
      </c>
      <c r="N11" s="206">
        <f>SUM(K11:M11)</f>
        <v>4</v>
      </c>
      <c r="O11" s="206">
        <f t="shared" si="0"/>
        <v>4</v>
      </c>
      <c r="P11" s="206">
        <f t="shared" si="0"/>
        <v>8</v>
      </c>
      <c r="Q11" s="206">
        <f t="shared" si="0"/>
        <v>0</v>
      </c>
      <c r="R11" s="206">
        <f t="shared" si="0"/>
        <v>12</v>
      </c>
      <c r="S11" s="473" t="s">
        <v>209</v>
      </c>
      <c r="T11" s="473"/>
      <c r="V11" s="358"/>
      <c r="W11" s="358"/>
      <c r="X11" s="588"/>
      <c r="Y11" s="588"/>
      <c r="Z11" s="588"/>
      <c r="AA11" s="588"/>
      <c r="AB11" s="588"/>
      <c r="AC11" s="588"/>
      <c r="AD11" s="588"/>
      <c r="AE11" s="588"/>
      <c r="AF11" s="588"/>
      <c r="AG11" s="588"/>
      <c r="AH11" s="588"/>
      <c r="AI11" s="588"/>
      <c r="AJ11" s="588"/>
      <c r="AK11" s="588"/>
      <c r="AL11" s="588"/>
      <c r="AM11" s="588"/>
      <c r="AN11" s="230"/>
      <c r="AO11" s="230"/>
      <c r="AP11" s="230"/>
      <c r="AQ11" s="230"/>
      <c r="AR11" s="230"/>
      <c r="AS11" s="230"/>
      <c r="AT11" s="230"/>
      <c r="AU11" s="230"/>
      <c r="AV11" s="230"/>
      <c r="AW11" s="230"/>
    </row>
    <row r="12" spans="1:49" ht="15.95" customHeight="1">
      <c r="A12" s="627" t="s">
        <v>8</v>
      </c>
      <c r="B12" s="778" t="s">
        <v>69</v>
      </c>
      <c r="C12" s="206">
        <v>6</v>
      </c>
      <c r="D12" s="206">
        <v>8</v>
      </c>
      <c r="E12" s="206">
        <v>0</v>
      </c>
      <c r="F12" s="206">
        <v>14</v>
      </c>
      <c r="G12" s="206">
        <v>6</v>
      </c>
      <c r="H12" s="206">
        <v>9</v>
      </c>
      <c r="I12" s="206">
        <v>0</v>
      </c>
      <c r="J12" s="206">
        <v>15</v>
      </c>
      <c r="K12" s="206">
        <v>6</v>
      </c>
      <c r="L12" s="206">
        <v>9</v>
      </c>
      <c r="M12" s="206">
        <v>0</v>
      </c>
      <c r="N12" s="206">
        <f t="shared" ref="N12:N27" si="1">SUM(K12:M12)</f>
        <v>15</v>
      </c>
      <c r="O12" s="206">
        <f t="shared" si="0"/>
        <v>18</v>
      </c>
      <c r="P12" s="206">
        <f t="shared" si="0"/>
        <v>26</v>
      </c>
      <c r="Q12" s="206">
        <f t="shared" si="0"/>
        <v>0</v>
      </c>
      <c r="R12" s="206">
        <f t="shared" si="0"/>
        <v>44</v>
      </c>
      <c r="S12" s="901" t="s">
        <v>210</v>
      </c>
      <c r="T12" s="477" t="s">
        <v>211</v>
      </c>
      <c r="V12" s="922"/>
      <c r="W12" s="358"/>
      <c r="X12" s="588"/>
      <c r="Y12" s="588"/>
      <c r="Z12" s="588"/>
      <c r="AA12" s="588"/>
      <c r="AB12" s="588"/>
      <c r="AC12" s="588"/>
      <c r="AD12" s="588"/>
      <c r="AE12" s="588"/>
      <c r="AF12" s="588"/>
      <c r="AG12" s="588"/>
      <c r="AH12" s="588"/>
      <c r="AI12" s="588"/>
      <c r="AJ12" s="588"/>
      <c r="AK12" s="588"/>
      <c r="AL12" s="588"/>
      <c r="AM12" s="588"/>
      <c r="AN12" s="230"/>
      <c r="AO12" s="230"/>
      <c r="AP12" s="230"/>
      <c r="AQ12" s="230"/>
      <c r="AR12" s="230"/>
      <c r="AS12" s="230"/>
      <c r="AT12" s="230"/>
      <c r="AU12" s="230"/>
      <c r="AV12" s="230"/>
      <c r="AW12" s="230"/>
    </row>
    <row r="13" spans="1:49" ht="15.95" customHeight="1">
      <c r="A13" s="628"/>
      <c r="B13" s="778" t="s">
        <v>73</v>
      </c>
      <c r="C13" s="206">
        <v>4</v>
      </c>
      <c r="D13" s="206">
        <v>19</v>
      </c>
      <c r="E13" s="206">
        <v>0</v>
      </c>
      <c r="F13" s="206">
        <v>23</v>
      </c>
      <c r="G13" s="206">
        <v>3</v>
      </c>
      <c r="H13" s="206">
        <v>21</v>
      </c>
      <c r="I13" s="206">
        <v>0</v>
      </c>
      <c r="J13" s="206">
        <v>24</v>
      </c>
      <c r="K13" s="206">
        <v>3</v>
      </c>
      <c r="L13" s="206">
        <v>17</v>
      </c>
      <c r="M13" s="206">
        <v>0</v>
      </c>
      <c r="N13" s="206">
        <f t="shared" si="1"/>
        <v>20</v>
      </c>
      <c r="O13" s="206">
        <f t="shared" si="0"/>
        <v>10</v>
      </c>
      <c r="P13" s="206">
        <f t="shared" si="0"/>
        <v>57</v>
      </c>
      <c r="Q13" s="206">
        <f t="shared" si="0"/>
        <v>0</v>
      </c>
      <c r="R13" s="206">
        <f t="shared" si="0"/>
        <v>67</v>
      </c>
      <c r="S13" s="901" t="s">
        <v>212</v>
      </c>
      <c r="T13" s="533"/>
      <c r="V13" s="922"/>
      <c r="W13" s="358"/>
      <c r="X13" s="588"/>
      <c r="Y13" s="588"/>
      <c r="Z13" s="588"/>
      <c r="AA13" s="588"/>
      <c r="AB13" s="588"/>
      <c r="AC13" s="588"/>
      <c r="AD13" s="588"/>
      <c r="AE13" s="588"/>
      <c r="AF13" s="588"/>
      <c r="AG13" s="588"/>
      <c r="AH13" s="588"/>
      <c r="AI13" s="588"/>
      <c r="AJ13" s="588"/>
      <c r="AK13" s="588"/>
      <c r="AL13" s="588"/>
      <c r="AM13" s="588"/>
      <c r="AN13" s="230"/>
      <c r="AO13" s="230"/>
      <c r="AP13" s="230"/>
      <c r="AQ13" s="230"/>
      <c r="AR13" s="230"/>
      <c r="AS13" s="230"/>
      <c r="AT13" s="230"/>
      <c r="AU13" s="230"/>
      <c r="AV13" s="230"/>
      <c r="AW13" s="230"/>
    </row>
    <row r="14" spans="1:49" ht="15.95" customHeight="1">
      <c r="A14" s="628"/>
      <c r="B14" s="778" t="s">
        <v>74</v>
      </c>
      <c r="C14" s="206">
        <v>3</v>
      </c>
      <c r="D14" s="206">
        <v>4</v>
      </c>
      <c r="E14" s="206">
        <v>0</v>
      </c>
      <c r="F14" s="206">
        <v>7</v>
      </c>
      <c r="G14" s="206">
        <v>3</v>
      </c>
      <c r="H14" s="206">
        <v>4</v>
      </c>
      <c r="I14" s="206">
        <v>0</v>
      </c>
      <c r="J14" s="206">
        <v>7</v>
      </c>
      <c r="K14" s="206">
        <v>4</v>
      </c>
      <c r="L14" s="206">
        <v>4</v>
      </c>
      <c r="M14" s="206">
        <v>0</v>
      </c>
      <c r="N14" s="206">
        <f t="shared" si="1"/>
        <v>8</v>
      </c>
      <c r="O14" s="206">
        <f t="shared" si="0"/>
        <v>10</v>
      </c>
      <c r="P14" s="206">
        <f t="shared" si="0"/>
        <v>12</v>
      </c>
      <c r="Q14" s="206">
        <f t="shared" si="0"/>
        <v>0</v>
      </c>
      <c r="R14" s="206">
        <f t="shared" si="0"/>
        <v>22</v>
      </c>
      <c r="S14" s="901" t="s">
        <v>213</v>
      </c>
      <c r="T14" s="533"/>
      <c r="V14" s="922"/>
      <c r="W14" s="358"/>
      <c r="X14" s="588"/>
      <c r="Y14" s="588"/>
      <c r="Z14" s="588"/>
      <c r="AA14" s="588"/>
      <c r="AB14" s="588"/>
      <c r="AC14" s="588"/>
      <c r="AD14" s="588"/>
      <c r="AE14" s="588"/>
      <c r="AF14" s="588"/>
      <c r="AG14" s="588"/>
      <c r="AH14" s="588"/>
      <c r="AI14" s="588"/>
      <c r="AJ14" s="588"/>
      <c r="AK14" s="588"/>
      <c r="AL14" s="588"/>
      <c r="AM14" s="588"/>
      <c r="AN14" s="230"/>
      <c r="AO14" s="230"/>
      <c r="AP14" s="230"/>
      <c r="AQ14" s="230"/>
      <c r="AR14" s="230"/>
      <c r="AS14" s="230"/>
      <c r="AT14" s="230"/>
      <c r="AU14" s="230"/>
      <c r="AV14" s="230"/>
      <c r="AW14" s="230"/>
    </row>
    <row r="15" spans="1:49" ht="15.95" customHeight="1">
      <c r="A15" s="628"/>
      <c r="B15" s="778" t="s">
        <v>72</v>
      </c>
      <c r="C15" s="206">
        <v>6</v>
      </c>
      <c r="D15" s="206">
        <v>10</v>
      </c>
      <c r="E15" s="206">
        <v>0</v>
      </c>
      <c r="F15" s="206">
        <v>16</v>
      </c>
      <c r="G15" s="206">
        <v>7</v>
      </c>
      <c r="H15" s="206">
        <v>9</v>
      </c>
      <c r="I15" s="206">
        <v>0</v>
      </c>
      <c r="J15" s="206">
        <v>16</v>
      </c>
      <c r="K15" s="206">
        <v>6</v>
      </c>
      <c r="L15" s="206">
        <v>8</v>
      </c>
      <c r="M15" s="206">
        <v>0</v>
      </c>
      <c r="N15" s="206">
        <f t="shared" si="1"/>
        <v>14</v>
      </c>
      <c r="O15" s="206">
        <f t="shared" si="0"/>
        <v>19</v>
      </c>
      <c r="P15" s="206">
        <f t="shared" si="0"/>
        <v>27</v>
      </c>
      <c r="Q15" s="206">
        <f t="shared" si="0"/>
        <v>0</v>
      </c>
      <c r="R15" s="206">
        <f t="shared" si="0"/>
        <v>46</v>
      </c>
      <c r="S15" s="901" t="s">
        <v>214</v>
      </c>
      <c r="T15" s="533"/>
      <c r="V15" s="922"/>
      <c r="W15" s="588"/>
      <c r="X15" s="588"/>
      <c r="Y15" s="588"/>
      <c r="Z15" s="588"/>
      <c r="AA15" s="588"/>
      <c r="AB15" s="588"/>
      <c r="AC15" s="588"/>
      <c r="AD15" s="588"/>
      <c r="AE15" s="588"/>
      <c r="AF15" s="588"/>
      <c r="AG15" s="588"/>
      <c r="AH15" s="588"/>
      <c r="AI15" s="588"/>
      <c r="AJ15" s="588"/>
      <c r="AK15" s="588"/>
      <c r="AL15" s="588"/>
      <c r="AM15" s="588"/>
      <c r="AN15" s="230"/>
      <c r="AO15" s="230"/>
      <c r="AP15" s="230"/>
      <c r="AQ15" s="230"/>
      <c r="AR15" s="230"/>
      <c r="AS15" s="230"/>
      <c r="AT15" s="230"/>
      <c r="AU15" s="230"/>
      <c r="AV15" s="230"/>
      <c r="AW15" s="230"/>
    </row>
    <row r="16" spans="1:49" ht="15.95" customHeight="1">
      <c r="A16" s="628"/>
      <c r="B16" s="778" t="s">
        <v>70</v>
      </c>
      <c r="C16" s="206">
        <v>3</v>
      </c>
      <c r="D16" s="206">
        <v>12</v>
      </c>
      <c r="E16" s="206">
        <v>0</v>
      </c>
      <c r="F16" s="206">
        <v>15</v>
      </c>
      <c r="G16" s="206">
        <v>2</v>
      </c>
      <c r="H16" s="206">
        <v>12</v>
      </c>
      <c r="I16" s="206">
        <v>0</v>
      </c>
      <c r="J16" s="206">
        <v>14</v>
      </c>
      <c r="K16" s="206">
        <v>2</v>
      </c>
      <c r="L16" s="206">
        <v>11</v>
      </c>
      <c r="M16" s="206">
        <v>0</v>
      </c>
      <c r="N16" s="206">
        <f t="shared" si="1"/>
        <v>13</v>
      </c>
      <c r="O16" s="206">
        <f t="shared" si="0"/>
        <v>7</v>
      </c>
      <c r="P16" s="206">
        <f t="shared" si="0"/>
        <v>35</v>
      </c>
      <c r="Q16" s="206">
        <f t="shared" si="0"/>
        <v>0</v>
      </c>
      <c r="R16" s="206">
        <f t="shared" si="0"/>
        <v>42</v>
      </c>
      <c r="S16" s="901" t="s">
        <v>215</v>
      </c>
      <c r="T16" s="533"/>
      <c r="V16" s="922"/>
      <c r="W16" s="588"/>
      <c r="X16" s="588"/>
      <c r="Y16" s="588"/>
      <c r="Z16" s="588"/>
      <c r="AA16" s="588"/>
      <c r="AB16" s="588"/>
      <c r="AC16" s="588"/>
      <c r="AD16" s="588"/>
      <c r="AE16" s="588"/>
      <c r="AF16" s="588"/>
      <c r="AG16" s="588"/>
      <c r="AH16" s="588"/>
      <c r="AI16" s="588"/>
      <c r="AJ16" s="588"/>
      <c r="AK16" s="588"/>
      <c r="AL16" s="588"/>
      <c r="AM16" s="588"/>
      <c r="AN16" s="230"/>
      <c r="AO16" s="230"/>
      <c r="AP16" s="230"/>
      <c r="AQ16" s="230"/>
      <c r="AR16" s="230"/>
      <c r="AS16" s="230"/>
      <c r="AT16" s="230"/>
      <c r="AU16" s="230"/>
      <c r="AV16" s="230"/>
      <c r="AW16" s="230"/>
    </row>
    <row r="17" spans="1:49" ht="15.95" customHeight="1">
      <c r="A17" s="630"/>
      <c r="B17" s="778" t="s">
        <v>71</v>
      </c>
      <c r="C17" s="206">
        <v>3</v>
      </c>
      <c r="D17" s="206">
        <v>8</v>
      </c>
      <c r="E17" s="206">
        <v>0</v>
      </c>
      <c r="F17" s="206">
        <v>11</v>
      </c>
      <c r="G17" s="206">
        <v>5</v>
      </c>
      <c r="H17" s="206">
        <v>8</v>
      </c>
      <c r="I17" s="206">
        <v>0</v>
      </c>
      <c r="J17" s="206">
        <v>13</v>
      </c>
      <c r="K17" s="206">
        <v>4</v>
      </c>
      <c r="L17" s="206">
        <v>8</v>
      </c>
      <c r="M17" s="206">
        <v>0</v>
      </c>
      <c r="N17" s="206">
        <f t="shared" si="1"/>
        <v>12</v>
      </c>
      <c r="O17" s="206">
        <f t="shared" si="0"/>
        <v>12</v>
      </c>
      <c r="P17" s="206">
        <f t="shared" si="0"/>
        <v>24</v>
      </c>
      <c r="Q17" s="206">
        <f t="shared" si="0"/>
        <v>0</v>
      </c>
      <c r="R17" s="206">
        <f t="shared" si="0"/>
        <v>36</v>
      </c>
      <c r="S17" s="901" t="s">
        <v>216</v>
      </c>
      <c r="T17" s="533"/>
      <c r="V17" s="922"/>
      <c r="W17" s="358"/>
      <c r="X17" s="588"/>
      <c r="Y17" s="588"/>
      <c r="Z17" s="588"/>
      <c r="AA17" s="588"/>
      <c r="AB17" s="588"/>
      <c r="AC17" s="588"/>
      <c r="AD17" s="588"/>
      <c r="AE17" s="588"/>
      <c r="AF17" s="588"/>
      <c r="AG17" s="588"/>
      <c r="AH17" s="588"/>
      <c r="AI17" s="588"/>
      <c r="AJ17" s="588"/>
      <c r="AK17" s="588"/>
      <c r="AL17" s="588"/>
      <c r="AM17" s="588"/>
      <c r="AN17" s="230"/>
      <c r="AO17" s="230"/>
      <c r="AP17" s="230"/>
      <c r="AQ17" s="230"/>
      <c r="AR17" s="230"/>
      <c r="AS17" s="230"/>
      <c r="AT17" s="230"/>
      <c r="AU17" s="230"/>
      <c r="AV17" s="230"/>
      <c r="AW17" s="230"/>
    </row>
    <row r="18" spans="1:49" ht="15.95" customHeight="1">
      <c r="A18" s="624" t="s">
        <v>884</v>
      </c>
      <c r="B18" s="624"/>
      <c r="C18" s="206">
        <v>5</v>
      </c>
      <c r="D18" s="206">
        <v>7</v>
      </c>
      <c r="E18" s="206">
        <v>0</v>
      </c>
      <c r="F18" s="206">
        <v>12</v>
      </c>
      <c r="G18" s="206">
        <v>4</v>
      </c>
      <c r="H18" s="206">
        <v>6</v>
      </c>
      <c r="I18" s="206">
        <v>0</v>
      </c>
      <c r="J18" s="206">
        <v>10</v>
      </c>
      <c r="K18" s="206">
        <v>2</v>
      </c>
      <c r="L18" s="206">
        <v>6</v>
      </c>
      <c r="M18" s="206">
        <v>0</v>
      </c>
      <c r="N18" s="206">
        <f t="shared" si="1"/>
        <v>8</v>
      </c>
      <c r="O18" s="206">
        <f t="shared" si="0"/>
        <v>11</v>
      </c>
      <c r="P18" s="206">
        <f t="shared" si="0"/>
        <v>19</v>
      </c>
      <c r="Q18" s="206">
        <f t="shared" si="0"/>
        <v>0</v>
      </c>
      <c r="R18" s="206">
        <f t="shared" si="0"/>
        <v>30</v>
      </c>
      <c r="S18" s="473" t="s">
        <v>217</v>
      </c>
      <c r="T18" s="473"/>
      <c r="V18" s="358"/>
      <c r="W18" s="358"/>
      <c r="X18" s="588"/>
      <c r="Y18" s="588"/>
      <c r="Z18" s="588"/>
      <c r="AA18" s="588"/>
      <c r="AB18" s="588"/>
      <c r="AC18" s="588"/>
      <c r="AD18" s="588"/>
      <c r="AE18" s="588"/>
      <c r="AF18" s="588"/>
      <c r="AG18" s="588"/>
      <c r="AH18" s="588"/>
      <c r="AI18" s="588"/>
      <c r="AJ18" s="588"/>
      <c r="AK18" s="588"/>
      <c r="AL18" s="588"/>
      <c r="AM18" s="588"/>
      <c r="AN18" s="230"/>
      <c r="AO18" s="230"/>
      <c r="AP18" s="230"/>
      <c r="AQ18" s="230"/>
      <c r="AR18" s="230"/>
      <c r="AS18" s="230"/>
      <c r="AT18" s="230"/>
      <c r="AU18" s="230"/>
      <c r="AV18" s="230"/>
      <c r="AW18" s="230"/>
    </row>
    <row r="19" spans="1:49" ht="15.95" customHeight="1">
      <c r="A19" s="624" t="s">
        <v>885</v>
      </c>
      <c r="B19" s="624"/>
      <c r="C19" s="206">
        <v>2</v>
      </c>
      <c r="D19" s="206">
        <v>5</v>
      </c>
      <c r="E19" s="206">
        <v>0</v>
      </c>
      <c r="F19" s="206">
        <v>7</v>
      </c>
      <c r="G19" s="206">
        <v>2</v>
      </c>
      <c r="H19" s="206">
        <v>6</v>
      </c>
      <c r="I19" s="206">
        <v>0</v>
      </c>
      <c r="J19" s="206">
        <v>8</v>
      </c>
      <c r="K19" s="206">
        <v>2</v>
      </c>
      <c r="L19" s="206">
        <v>5</v>
      </c>
      <c r="M19" s="206">
        <v>0</v>
      </c>
      <c r="N19" s="206">
        <f t="shared" si="1"/>
        <v>7</v>
      </c>
      <c r="O19" s="206">
        <f t="shared" si="0"/>
        <v>6</v>
      </c>
      <c r="P19" s="206">
        <f t="shared" si="0"/>
        <v>16</v>
      </c>
      <c r="Q19" s="206">
        <f t="shared" si="0"/>
        <v>0</v>
      </c>
      <c r="R19" s="206">
        <f t="shared" si="0"/>
        <v>22</v>
      </c>
      <c r="S19" s="473" t="s">
        <v>218</v>
      </c>
      <c r="T19" s="473"/>
      <c r="V19" s="358"/>
      <c r="W19" s="358"/>
      <c r="X19" s="588"/>
      <c r="Y19" s="588"/>
      <c r="Z19" s="588"/>
      <c r="AA19" s="588"/>
      <c r="AB19" s="588"/>
      <c r="AC19" s="588"/>
      <c r="AD19" s="588"/>
      <c r="AE19" s="588"/>
      <c r="AF19" s="588"/>
      <c r="AG19" s="588"/>
      <c r="AH19" s="588"/>
      <c r="AI19" s="588"/>
      <c r="AJ19" s="588"/>
      <c r="AK19" s="588"/>
      <c r="AL19" s="588"/>
      <c r="AM19" s="588"/>
      <c r="AN19" s="230"/>
      <c r="AO19" s="230"/>
      <c r="AP19" s="230"/>
      <c r="AQ19" s="230"/>
      <c r="AR19" s="230"/>
      <c r="AS19" s="230"/>
      <c r="AT19" s="230"/>
      <c r="AU19" s="230"/>
      <c r="AV19" s="230"/>
      <c r="AW19" s="230"/>
    </row>
    <row r="20" spans="1:49" ht="15.95" customHeight="1">
      <c r="A20" s="624" t="s">
        <v>101</v>
      </c>
      <c r="B20" s="624"/>
      <c r="C20" s="206">
        <v>3</v>
      </c>
      <c r="D20" s="206">
        <v>4</v>
      </c>
      <c r="E20" s="206">
        <v>0</v>
      </c>
      <c r="F20" s="206">
        <v>7</v>
      </c>
      <c r="G20" s="206">
        <v>4</v>
      </c>
      <c r="H20" s="206">
        <v>4</v>
      </c>
      <c r="I20" s="206">
        <v>0</v>
      </c>
      <c r="J20" s="206">
        <v>8</v>
      </c>
      <c r="K20" s="206">
        <v>0</v>
      </c>
      <c r="L20" s="206">
        <v>3</v>
      </c>
      <c r="M20" s="206">
        <v>0</v>
      </c>
      <c r="N20" s="206">
        <f t="shared" si="1"/>
        <v>3</v>
      </c>
      <c r="O20" s="206">
        <f t="shared" si="0"/>
        <v>7</v>
      </c>
      <c r="P20" s="206">
        <f t="shared" si="0"/>
        <v>11</v>
      </c>
      <c r="Q20" s="206">
        <f t="shared" si="0"/>
        <v>0</v>
      </c>
      <c r="R20" s="206">
        <f t="shared" si="0"/>
        <v>18</v>
      </c>
      <c r="S20" s="473" t="s">
        <v>219</v>
      </c>
      <c r="T20" s="473"/>
      <c r="V20" s="358"/>
      <c r="W20" s="358"/>
      <c r="X20" s="588"/>
      <c r="Y20" s="588"/>
      <c r="Z20" s="588"/>
      <c r="AA20" s="588"/>
      <c r="AB20" s="588"/>
      <c r="AC20" s="588"/>
      <c r="AD20" s="588"/>
      <c r="AE20" s="588"/>
      <c r="AF20" s="588"/>
      <c r="AG20" s="588"/>
      <c r="AH20" s="588"/>
      <c r="AI20" s="588"/>
      <c r="AJ20" s="588"/>
      <c r="AK20" s="588"/>
      <c r="AL20" s="588"/>
      <c r="AM20" s="588"/>
      <c r="AN20" s="230"/>
      <c r="AO20" s="230"/>
      <c r="AP20" s="230"/>
      <c r="AQ20" s="230"/>
      <c r="AR20" s="230"/>
      <c r="AS20" s="230"/>
      <c r="AT20" s="230"/>
      <c r="AU20" s="230"/>
      <c r="AV20" s="230"/>
      <c r="AW20" s="230"/>
    </row>
    <row r="21" spans="1:49" ht="15.95" customHeight="1">
      <c r="A21" s="624" t="s">
        <v>886</v>
      </c>
      <c r="B21" s="624"/>
      <c r="C21" s="206">
        <v>2</v>
      </c>
      <c r="D21" s="206">
        <v>2</v>
      </c>
      <c r="E21" s="206">
        <v>0</v>
      </c>
      <c r="F21" s="206">
        <v>4</v>
      </c>
      <c r="G21" s="206">
        <v>2</v>
      </c>
      <c r="H21" s="206">
        <v>3</v>
      </c>
      <c r="I21" s="206">
        <v>0</v>
      </c>
      <c r="J21" s="206">
        <v>5</v>
      </c>
      <c r="K21" s="206">
        <v>3</v>
      </c>
      <c r="L21" s="206">
        <v>2</v>
      </c>
      <c r="M21" s="206">
        <v>0</v>
      </c>
      <c r="N21" s="206">
        <f t="shared" si="1"/>
        <v>5</v>
      </c>
      <c r="O21" s="206">
        <f t="shared" si="0"/>
        <v>7</v>
      </c>
      <c r="P21" s="206">
        <f t="shared" si="0"/>
        <v>7</v>
      </c>
      <c r="Q21" s="206">
        <f t="shared" si="0"/>
        <v>0</v>
      </c>
      <c r="R21" s="206">
        <f t="shared" si="0"/>
        <v>14</v>
      </c>
      <c r="S21" s="473" t="s">
        <v>220</v>
      </c>
      <c r="T21" s="473"/>
      <c r="V21" s="358"/>
      <c r="W21" s="358"/>
      <c r="X21" s="588"/>
      <c r="Y21" s="588"/>
      <c r="Z21" s="588"/>
      <c r="AA21" s="588"/>
      <c r="AB21" s="588"/>
      <c r="AC21" s="588"/>
      <c r="AD21" s="588"/>
      <c r="AE21" s="588"/>
      <c r="AF21" s="588"/>
      <c r="AG21" s="588"/>
      <c r="AH21" s="588"/>
      <c r="AI21" s="588"/>
      <c r="AJ21" s="588"/>
      <c r="AK21" s="588"/>
      <c r="AL21" s="588"/>
      <c r="AM21" s="588"/>
      <c r="AN21" s="230"/>
      <c r="AO21" s="230"/>
      <c r="AP21" s="230"/>
      <c r="AQ21" s="230"/>
      <c r="AR21" s="230"/>
      <c r="AS21" s="230"/>
      <c r="AT21" s="230"/>
      <c r="AU21" s="230"/>
      <c r="AV21" s="230"/>
      <c r="AW21" s="230"/>
    </row>
    <row r="22" spans="1:49" ht="15.95" customHeight="1">
      <c r="A22" s="624" t="s">
        <v>409</v>
      </c>
      <c r="B22" s="624"/>
      <c r="C22" s="206">
        <v>3</v>
      </c>
      <c r="D22" s="206">
        <v>1</v>
      </c>
      <c r="E22" s="206">
        <v>0</v>
      </c>
      <c r="F22" s="206">
        <v>4</v>
      </c>
      <c r="G22" s="206">
        <v>3</v>
      </c>
      <c r="H22" s="206">
        <v>1</v>
      </c>
      <c r="I22" s="206">
        <v>0</v>
      </c>
      <c r="J22" s="206">
        <v>4</v>
      </c>
      <c r="K22" s="206">
        <v>2</v>
      </c>
      <c r="L22" s="206">
        <v>1</v>
      </c>
      <c r="M22" s="206">
        <v>0</v>
      </c>
      <c r="N22" s="206">
        <f t="shared" si="1"/>
        <v>3</v>
      </c>
      <c r="O22" s="206">
        <f t="shared" si="0"/>
        <v>8</v>
      </c>
      <c r="P22" s="206">
        <f t="shared" si="0"/>
        <v>3</v>
      </c>
      <c r="Q22" s="206">
        <f t="shared" si="0"/>
        <v>0</v>
      </c>
      <c r="R22" s="206">
        <f t="shared" si="0"/>
        <v>11</v>
      </c>
      <c r="S22" s="473" t="s">
        <v>221</v>
      </c>
      <c r="T22" s="473"/>
      <c r="V22" s="358"/>
      <c r="W22" s="358"/>
      <c r="X22" s="588"/>
      <c r="Y22" s="588"/>
      <c r="Z22" s="588"/>
      <c r="AA22" s="588"/>
      <c r="AB22" s="588"/>
      <c r="AC22" s="588"/>
      <c r="AD22" s="588"/>
      <c r="AE22" s="588"/>
      <c r="AF22" s="588"/>
      <c r="AG22" s="588"/>
      <c r="AH22" s="588"/>
      <c r="AI22" s="588"/>
      <c r="AJ22" s="588"/>
      <c r="AK22" s="588"/>
      <c r="AL22" s="588"/>
      <c r="AM22" s="588"/>
      <c r="AN22" s="230"/>
      <c r="AO22" s="230"/>
      <c r="AP22" s="230"/>
      <c r="AQ22" s="230"/>
      <c r="AR22" s="230"/>
      <c r="AS22" s="230"/>
      <c r="AT22" s="230"/>
      <c r="AU22" s="230"/>
      <c r="AV22" s="230"/>
      <c r="AW22" s="230"/>
    </row>
    <row r="23" spans="1:49" ht="15.95" customHeight="1">
      <c r="A23" s="624" t="s">
        <v>108</v>
      </c>
      <c r="B23" s="624"/>
      <c r="C23" s="206">
        <v>1</v>
      </c>
      <c r="D23" s="206">
        <v>2</v>
      </c>
      <c r="E23" s="206">
        <v>1</v>
      </c>
      <c r="F23" s="206">
        <v>4</v>
      </c>
      <c r="G23" s="206">
        <v>1</v>
      </c>
      <c r="H23" s="206">
        <v>3</v>
      </c>
      <c r="I23" s="206">
        <v>1</v>
      </c>
      <c r="J23" s="206">
        <v>5</v>
      </c>
      <c r="K23" s="206">
        <v>2</v>
      </c>
      <c r="L23" s="206">
        <v>2</v>
      </c>
      <c r="M23" s="206">
        <v>0</v>
      </c>
      <c r="N23" s="206">
        <f t="shared" si="1"/>
        <v>4</v>
      </c>
      <c r="O23" s="206">
        <f t="shared" si="0"/>
        <v>4</v>
      </c>
      <c r="P23" s="206">
        <f t="shared" si="0"/>
        <v>7</v>
      </c>
      <c r="Q23" s="206">
        <f t="shared" si="0"/>
        <v>2</v>
      </c>
      <c r="R23" s="206">
        <f t="shared" si="0"/>
        <v>13</v>
      </c>
      <c r="S23" s="473" t="s">
        <v>222</v>
      </c>
      <c r="T23" s="473"/>
      <c r="V23" s="358"/>
      <c r="W23" s="358"/>
      <c r="X23" s="588"/>
      <c r="Y23" s="588"/>
      <c r="Z23" s="588"/>
      <c r="AA23" s="588"/>
      <c r="AB23" s="588"/>
      <c r="AC23" s="588"/>
      <c r="AD23" s="588"/>
      <c r="AE23" s="588"/>
      <c r="AF23" s="588"/>
      <c r="AG23" s="588"/>
      <c r="AH23" s="588"/>
      <c r="AI23" s="588"/>
      <c r="AJ23" s="588"/>
      <c r="AK23" s="588"/>
      <c r="AL23" s="588"/>
      <c r="AM23" s="588"/>
      <c r="AN23" s="230"/>
      <c r="AO23" s="230"/>
      <c r="AP23" s="230"/>
      <c r="AQ23" s="230"/>
      <c r="AR23" s="230"/>
      <c r="AS23" s="230"/>
      <c r="AT23" s="230"/>
      <c r="AU23" s="230"/>
      <c r="AV23" s="230"/>
      <c r="AW23" s="230"/>
    </row>
    <row r="24" spans="1:49" ht="15.95" customHeight="1">
      <c r="A24" s="624" t="s">
        <v>887</v>
      </c>
      <c r="B24" s="624"/>
      <c r="C24" s="206">
        <v>2</v>
      </c>
      <c r="D24" s="206">
        <v>3</v>
      </c>
      <c r="E24" s="206">
        <v>0</v>
      </c>
      <c r="F24" s="206">
        <v>5</v>
      </c>
      <c r="G24" s="206">
        <v>2</v>
      </c>
      <c r="H24" s="206">
        <v>3</v>
      </c>
      <c r="I24" s="206">
        <v>0</v>
      </c>
      <c r="J24" s="206">
        <v>5</v>
      </c>
      <c r="K24" s="206">
        <v>2</v>
      </c>
      <c r="L24" s="206">
        <v>3</v>
      </c>
      <c r="M24" s="206">
        <v>0</v>
      </c>
      <c r="N24" s="206">
        <f t="shared" si="1"/>
        <v>5</v>
      </c>
      <c r="O24" s="206">
        <f t="shared" ref="O24:R41" si="2">SUM(K24,G24,C24)</f>
        <v>6</v>
      </c>
      <c r="P24" s="206">
        <f t="shared" si="2"/>
        <v>9</v>
      </c>
      <c r="Q24" s="206">
        <f t="shared" si="2"/>
        <v>0</v>
      </c>
      <c r="R24" s="206">
        <f t="shared" si="2"/>
        <v>15</v>
      </c>
      <c r="S24" s="473" t="s">
        <v>223</v>
      </c>
      <c r="T24" s="473"/>
      <c r="V24" s="358"/>
      <c r="W24" s="358"/>
      <c r="X24" s="588"/>
      <c r="Y24" s="588"/>
      <c r="Z24" s="588"/>
      <c r="AA24" s="588"/>
      <c r="AB24" s="588"/>
      <c r="AC24" s="588"/>
      <c r="AD24" s="588"/>
      <c r="AE24" s="588"/>
      <c r="AF24" s="588"/>
      <c r="AG24" s="588"/>
      <c r="AH24" s="588"/>
      <c r="AI24" s="588"/>
      <c r="AJ24" s="588"/>
      <c r="AK24" s="588"/>
      <c r="AL24" s="588"/>
      <c r="AM24" s="588"/>
      <c r="AN24" s="230"/>
      <c r="AO24" s="230"/>
      <c r="AP24" s="230"/>
      <c r="AQ24" s="230"/>
      <c r="AR24" s="230"/>
      <c r="AS24" s="230"/>
      <c r="AT24" s="230"/>
      <c r="AU24" s="230"/>
      <c r="AV24" s="230"/>
      <c r="AW24" s="230"/>
    </row>
    <row r="25" spans="1:49" ht="15.95" customHeight="1">
      <c r="A25" s="624" t="s">
        <v>888</v>
      </c>
      <c r="B25" s="624"/>
      <c r="C25" s="206">
        <v>3</v>
      </c>
      <c r="D25" s="206">
        <v>3</v>
      </c>
      <c r="E25" s="206">
        <v>0</v>
      </c>
      <c r="F25" s="206">
        <v>6</v>
      </c>
      <c r="G25" s="206">
        <v>3</v>
      </c>
      <c r="H25" s="206">
        <v>3</v>
      </c>
      <c r="I25" s="206">
        <v>0</v>
      </c>
      <c r="J25" s="206">
        <v>6</v>
      </c>
      <c r="K25" s="206">
        <v>3</v>
      </c>
      <c r="L25" s="206">
        <v>3</v>
      </c>
      <c r="M25" s="206">
        <v>0</v>
      </c>
      <c r="N25" s="206">
        <f t="shared" si="1"/>
        <v>6</v>
      </c>
      <c r="O25" s="206">
        <f t="shared" si="2"/>
        <v>9</v>
      </c>
      <c r="P25" s="206">
        <f t="shared" si="2"/>
        <v>9</v>
      </c>
      <c r="Q25" s="206">
        <f t="shared" si="2"/>
        <v>0</v>
      </c>
      <c r="R25" s="206">
        <f t="shared" si="2"/>
        <v>18</v>
      </c>
      <c r="S25" s="473" t="s">
        <v>224</v>
      </c>
      <c r="T25" s="473"/>
      <c r="V25" s="358"/>
      <c r="W25" s="358"/>
      <c r="X25" s="588"/>
      <c r="Y25" s="588"/>
      <c r="Z25" s="588"/>
      <c r="AA25" s="588"/>
      <c r="AB25" s="588"/>
      <c r="AC25" s="588"/>
      <c r="AD25" s="588"/>
      <c r="AE25" s="588"/>
      <c r="AF25" s="588"/>
      <c r="AG25" s="588"/>
      <c r="AH25" s="588"/>
      <c r="AI25" s="588"/>
      <c r="AJ25" s="588"/>
      <c r="AK25" s="588"/>
      <c r="AL25" s="588"/>
      <c r="AM25" s="588"/>
      <c r="AN25" s="230"/>
      <c r="AO25" s="230"/>
      <c r="AP25" s="230"/>
      <c r="AQ25" s="230"/>
      <c r="AR25" s="230"/>
      <c r="AS25" s="230"/>
      <c r="AT25" s="230"/>
      <c r="AU25" s="230"/>
      <c r="AV25" s="230"/>
      <c r="AW25" s="230"/>
    </row>
    <row r="26" spans="1:49" ht="15.95" customHeight="1">
      <c r="A26" s="624" t="s">
        <v>772</v>
      </c>
      <c r="B26" s="624"/>
      <c r="C26" s="206">
        <v>11</v>
      </c>
      <c r="D26" s="206">
        <v>8</v>
      </c>
      <c r="E26" s="206">
        <v>0</v>
      </c>
      <c r="F26" s="206">
        <v>19</v>
      </c>
      <c r="G26" s="206">
        <v>13</v>
      </c>
      <c r="H26" s="206">
        <v>6</v>
      </c>
      <c r="I26" s="206">
        <v>0</v>
      </c>
      <c r="J26" s="206">
        <v>19</v>
      </c>
      <c r="K26" s="206">
        <v>12</v>
      </c>
      <c r="L26" s="206">
        <v>7</v>
      </c>
      <c r="M26" s="206">
        <v>0</v>
      </c>
      <c r="N26" s="206">
        <f t="shared" si="1"/>
        <v>19</v>
      </c>
      <c r="O26" s="206">
        <f t="shared" si="2"/>
        <v>36</v>
      </c>
      <c r="P26" s="206">
        <f t="shared" si="2"/>
        <v>21</v>
      </c>
      <c r="Q26" s="206">
        <f t="shared" si="2"/>
        <v>0</v>
      </c>
      <c r="R26" s="206">
        <f t="shared" si="2"/>
        <v>57</v>
      </c>
      <c r="S26" s="473" t="s">
        <v>225</v>
      </c>
      <c r="T26" s="473"/>
      <c r="V26" s="358"/>
      <c r="W26" s="358"/>
      <c r="X26" s="588"/>
      <c r="Y26" s="588"/>
      <c r="Z26" s="588"/>
      <c r="AA26" s="588"/>
      <c r="AB26" s="588"/>
      <c r="AC26" s="588"/>
      <c r="AD26" s="588"/>
      <c r="AE26" s="588"/>
      <c r="AF26" s="588"/>
      <c r="AG26" s="588"/>
      <c r="AH26" s="588"/>
      <c r="AI26" s="588"/>
      <c r="AJ26" s="588"/>
      <c r="AK26" s="588"/>
      <c r="AL26" s="588"/>
      <c r="AM26" s="588"/>
      <c r="AN26" s="230"/>
      <c r="AO26" s="230"/>
      <c r="AP26" s="230"/>
      <c r="AQ26" s="230"/>
      <c r="AR26" s="230"/>
      <c r="AS26" s="230"/>
      <c r="AT26" s="230"/>
      <c r="AU26" s="230"/>
      <c r="AV26" s="230"/>
      <c r="AW26" s="230"/>
    </row>
    <row r="27" spans="1:49" ht="15.95" customHeight="1" thickBot="1">
      <c r="A27" s="631" t="s">
        <v>773</v>
      </c>
      <c r="B27" s="631"/>
      <c r="C27" s="210">
        <v>12</v>
      </c>
      <c r="D27" s="210">
        <v>8</v>
      </c>
      <c r="E27" s="210">
        <v>1</v>
      </c>
      <c r="F27" s="210">
        <v>21</v>
      </c>
      <c r="G27" s="210">
        <v>11</v>
      </c>
      <c r="H27" s="210">
        <v>8</v>
      </c>
      <c r="I27" s="210">
        <v>1</v>
      </c>
      <c r="J27" s="210">
        <v>20</v>
      </c>
      <c r="K27" s="210">
        <v>11</v>
      </c>
      <c r="L27" s="210">
        <v>7</v>
      </c>
      <c r="M27" s="210">
        <v>2</v>
      </c>
      <c r="N27" s="206">
        <f t="shared" si="1"/>
        <v>20</v>
      </c>
      <c r="O27" s="206">
        <f t="shared" si="2"/>
        <v>34</v>
      </c>
      <c r="P27" s="206">
        <f t="shared" si="2"/>
        <v>23</v>
      </c>
      <c r="Q27" s="206">
        <f t="shared" si="2"/>
        <v>4</v>
      </c>
      <c r="R27" s="206">
        <f t="shared" si="2"/>
        <v>61</v>
      </c>
      <c r="S27" s="536" t="s">
        <v>226</v>
      </c>
      <c r="T27" s="536"/>
      <c r="V27" s="358"/>
      <c r="W27" s="358"/>
      <c r="X27" s="588"/>
      <c r="Y27" s="588"/>
      <c r="Z27" s="588"/>
      <c r="AA27" s="588"/>
      <c r="AB27" s="588"/>
      <c r="AC27" s="588"/>
      <c r="AD27" s="588"/>
      <c r="AE27" s="588"/>
      <c r="AF27" s="588"/>
      <c r="AG27" s="588"/>
      <c r="AH27" s="588"/>
      <c r="AI27" s="588"/>
      <c r="AJ27" s="588"/>
      <c r="AK27" s="588"/>
      <c r="AL27" s="588"/>
      <c r="AM27" s="588"/>
      <c r="AN27" s="230"/>
      <c r="AO27" s="230"/>
      <c r="AP27" s="230"/>
      <c r="AQ27" s="230"/>
      <c r="AR27" s="230"/>
      <c r="AS27" s="230"/>
      <c r="AT27" s="230"/>
      <c r="AU27" s="230"/>
      <c r="AV27" s="230"/>
      <c r="AW27" s="230"/>
    </row>
    <row r="28" spans="1:49" ht="15.95" customHeight="1" thickBot="1">
      <c r="A28" s="633" t="s">
        <v>889</v>
      </c>
      <c r="B28" s="633"/>
      <c r="C28" s="61">
        <f>SUM(C8:C27)</f>
        <v>79</v>
      </c>
      <c r="D28" s="61">
        <f t="shared" ref="D28:R28" si="3">SUM(D8:D27)</f>
        <v>125</v>
      </c>
      <c r="E28" s="61">
        <f t="shared" si="3"/>
        <v>4</v>
      </c>
      <c r="F28" s="61">
        <f t="shared" si="3"/>
        <v>208</v>
      </c>
      <c r="G28" s="61">
        <f t="shared" si="3"/>
        <v>82</v>
      </c>
      <c r="H28" s="61">
        <f t="shared" si="3"/>
        <v>128</v>
      </c>
      <c r="I28" s="61">
        <f t="shared" si="3"/>
        <v>2</v>
      </c>
      <c r="J28" s="61">
        <f t="shared" si="3"/>
        <v>212</v>
      </c>
      <c r="K28" s="61">
        <f t="shared" si="3"/>
        <v>74</v>
      </c>
      <c r="L28" s="61">
        <f t="shared" si="3"/>
        <v>119</v>
      </c>
      <c r="M28" s="61">
        <f t="shared" si="3"/>
        <v>3</v>
      </c>
      <c r="N28" s="61">
        <f t="shared" si="3"/>
        <v>196</v>
      </c>
      <c r="O28" s="61">
        <f t="shared" si="3"/>
        <v>235</v>
      </c>
      <c r="P28" s="61">
        <f t="shared" si="3"/>
        <v>372</v>
      </c>
      <c r="Q28" s="61">
        <f t="shared" si="3"/>
        <v>9</v>
      </c>
      <c r="R28" s="61">
        <f t="shared" si="3"/>
        <v>616</v>
      </c>
      <c r="S28" s="434" t="s">
        <v>201</v>
      </c>
      <c r="T28" s="434"/>
      <c r="V28" s="358"/>
      <c r="W28" s="358"/>
      <c r="X28" s="588"/>
      <c r="Y28" s="588"/>
      <c r="Z28" s="588"/>
      <c r="AA28" s="588"/>
      <c r="AB28" s="588"/>
      <c r="AC28" s="588"/>
      <c r="AD28" s="588"/>
      <c r="AE28" s="588"/>
      <c r="AF28" s="588"/>
      <c r="AG28" s="588"/>
      <c r="AH28" s="588"/>
      <c r="AI28" s="588"/>
      <c r="AJ28" s="588"/>
      <c r="AK28" s="588"/>
      <c r="AL28" s="588"/>
      <c r="AM28" s="588"/>
      <c r="AN28" s="230"/>
      <c r="AO28" s="230"/>
      <c r="AP28" s="230"/>
      <c r="AQ28" s="230"/>
      <c r="AR28" s="230"/>
      <c r="AS28" s="230"/>
      <c r="AT28" s="230"/>
      <c r="AU28" s="230"/>
      <c r="AV28" s="230"/>
      <c r="AW28" s="230"/>
    </row>
    <row r="29" spans="1:49" ht="20.100000000000001" customHeight="1" thickTop="1"/>
    <row r="30" spans="1:49" ht="20.100000000000001" customHeight="1"/>
  </sheetData>
  <mergeCells count="46">
    <mergeCell ref="A26:B26"/>
    <mergeCell ref="S26:T26"/>
    <mergeCell ref="A27:B27"/>
    <mergeCell ref="S27:T27"/>
    <mergeCell ref="A28:B28"/>
    <mergeCell ref="S28:T28"/>
    <mergeCell ref="A23:B23"/>
    <mergeCell ref="S23:T23"/>
    <mergeCell ref="A24:B24"/>
    <mergeCell ref="S24:T24"/>
    <mergeCell ref="A25:B25"/>
    <mergeCell ref="S25:T25"/>
    <mergeCell ref="A20:B20"/>
    <mergeCell ref="S20:T20"/>
    <mergeCell ref="A21:B21"/>
    <mergeCell ref="S21:T21"/>
    <mergeCell ref="A22:B22"/>
    <mergeCell ref="S22:T22"/>
    <mergeCell ref="A12:A17"/>
    <mergeCell ref="T12:T17"/>
    <mergeCell ref="A18:B18"/>
    <mergeCell ref="S18:T18"/>
    <mergeCell ref="A19:B19"/>
    <mergeCell ref="S19:T19"/>
    <mergeCell ref="A9:B9"/>
    <mergeCell ref="S9:T9"/>
    <mergeCell ref="A10:B10"/>
    <mergeCell ref="S10:T10"/>
    <mergeCell ref="A11:B11"/>
    <mergeCell ref="S11:T11"/>
    <mergeCell ref="C5:F5"/>
    <mergeCell ref="G5:J5"/>
    <mergeCell ref="K5:N5"/>
    <mergeCell ref="O5:R5"/>
    <mergeCell ref="A8:B8"/>
    <mergeCell ref="S8:T8"/>
    <mergeCell ref="A1:T1"/>
    <mergeCell ref="A2:T2"/>
    <mergeCell ref="A3:B3"/>
    <mergeCell ref="S3:T3"/>
    <mergeCell ref="A4:B7"/>
    <mergeCell ref="C4:F4"/>
    <mergeCell ref="G4:J4"/>
    <mergeCell ref="K4:N4"/>
    <mergeCell ref="O4:R4"/>
    <mergeCell ref="S4:T7"/>
  </mergeCells>
  <printOptions horizontalCentered="1"/>
  <pageMargins left="1" right="1" top="1.5" bottom="1" header="1.5" footer="1"/>
  <pageSetup paperSize="9" scale="80" firstPageNumber="125" orientation="landscape" useFirstPageNumber="1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T30"/>
  <sheetViews>
    <sheetView rightToLeft="1" view="pageBreakPreview" zoomScale="70" zoomScaleNormal="75" zoomScaleSheetLayoutView="70" workbookViewId="0">
      <selection activeCell="C17" sqref="C17"/>
    </sheetView>
  </sheetViews>
  <sheetFormatPr defaultRowHeight="12.75"/>
  <cols>
    <col min="1" max="1" width="4.7109375" style="193" customWidth="1"/>
    <col min="2" max="2" width="8.7109375" style="193" customWidth="1"/>
    <col min="3" max="3" width="7.85546875" style="193" customWidth="1"/>
    <col min="4" max="4" width="6.28515625" style="193" customWidth="1"/>
    <col min="5" max="5" width="6.7109375" style="193" customWidth="1"/>
    <col min="6" max="6" width="4.85546875" style="193" customWidth="1"/>
    <col min="7" max="7" width="5.5703125" style="193" customWidth="1"/>
    <col min="8" max="9" width="6.85546875" style="193" customWidth="1"/>
    <col min="10" max="10" width="4.7109375" style="193" customWidth="1"/>
    <col min="11" max="11" width="5.85546875" style="193" customWidth="1"/>
    <col min="12" max="12" width="6.42578125" style="193" customWidth="1"/>
    <col min="13" max="13" width="6.140625" style="193" customWidth="1"/>
    <col min="14" max="14" width="5.28515625" style="193" customWidth="1"/>
    <col min="15" max="15" width="6" style="193" customWidth="1"/>
    <col min="16" max="16" width="5.5703125" style="193" customWidth="1"/>
    <col min="17" max="17" width="7.28515625" style="193" customWidth="1"/>
    <col min="18" max="18" width="5.85546875" style="193" customWidth="1"/>
    <col min="19" max="19" width="5.42578125" style="193" customWidth="1"/>
    <col min="20" max="21" width="6.42578125" style="193" customWidth="1"/>
    <col min="22" max="22" width="4.85546875" style="193" customWidth="1"/>
    <col min="23" max="23" width="5.28515625" style="193" customWidth="1"/>
    <col min="24" max="24" width="4.85546875" style="193" customWidth="1"/>
    <col min="25" max="25" width="5.5703125" style="193" customWidth="1"/>
    <col min="26" max="26" width="5" style="193" customWidth="1"/>
    <col min="27" max="27" width="4.85546875" style="193" customWidth="1"/>
    <col min="28" max="28" width="5.42578125" style="193" customWidth="1"/>
    <col min="29" max="29" width="12.140625" style="193" customWidth="1"/>
    <col min="30" max="30" width="7.140625" style="193" customWidth="1"/>
    <col min="31" max="31" width="7.42578125" style="193" customWidth="1"/>
    <col min="32" max="32" width="10.85546875" style="193" customWidth="1"/>
    <col min="33" max="33" width="9.140625" style="193" customWidth="1"/>
    <col min="34" max="35" width="10" style="193" customWidth="1"/>
    <col min="36" max="36" width="9.7109375" style="193" customWidth="1"/>
    <col min="37" max="37" width="9.42578125" style="193" customWidth="1"/>
    <col min="38" max="38" width="18.28515625" style="193" customWidth="1"/>
    <col min="39" max="39" width="15.140625" style="193" customWidth="1"/>
    <col min="40" max="40" width="14.28515625" style="193" customWidth="1"/>
    <col min="41" max="41" width="12.140625" style="193" customWidth="1"/>
    <col min="42" max="42" width="10" style="193" customWidth="1"/>
    <col min="43" max="43" width="12.140625" style="193" customWidth="1"/>
    <col min="44" max="45" width="10.85546875" style="193" customWidth="1"/>
    <col min="46" max="46" width="8" style="193" customWidth="1"/>
    <col min="47" max="16384" width="9.140625" style="193"/>
  </cols>
  <sheetData>
    <row r="1" spans="1:46" ht="21.75" customHeight="1">
      <c r="A1" s="581" t="s">
        <v>992</v>
      </c>
      <c r="B1" s="581"/>
      <c r="C1" s="581"/>
      <c r="D1" s="581"/>
      <c r="E1" s="581"/>
      <c r="F1" s="581"/>
      <c r="G1" s="581"/>
      <c r="H1" s="581"/>
      <c r="I1" s="581"/>
      <c r="J1" s="581"/>
      <c r="K1" s="581"/>
      <c r="L1" s="581"/>
      <c r="M1" s="581"/>
      <c r="N1" s="581"/>
      <c r="O1" s="581"/>
      <c r="P1" s="581"/>
      <c r="Q1" s="581"/>
      <c r="R1" s="581"/>
      <c r="S1" s="581"/>
      <c r="T1" s="581"/>
      <c r="U1" s="581"/>
      <c r="V1" s="581"/>
      <c r="W1" s="581"/>
      <c r="X1" s="581"/>
      <c r="Y1" s="581"/>
      <c r="Z1" s="581"/>
      <c r="AA1" s="581"/>
      <c r="AB1" s="581"/>
      <c r="AC1" s="581"/>
      <c r="AD1" s="581"/>
      <c r="AE1" s="748"/>
      <c r="AF1" s="748"/>
      <c r="AG1" s="748"/>
      <c r="AH1" s="748"/>
      <c r="AI1" s="748"/>
      <c r="AJ1" s="748"/>
      <c r="AK1" s="748"/>
      <c r="AL1" s="748"/>
      <c r="AM1" s="748"/>
      <c r="AN1" s="748"/>
      <c r="AO1" s="748"/>
      <c r="AP1" s="748"/>
      <c r="AQ1" s="748"/>
      <c r="AR1" s="748"/>
      <c r="AS1" s="748"/>
    </row>
    <row r="2" spans="1:46" ht="24.95" customHeight="1">
      <c r="A2" s="718" t="s">
        <v>993</v>
      </c>
      <c r="B2" s="718"/>
      <c r="C2" s="718"/>
      <c r="D2" s="718"/>
      <c r="E2" s="718"/>
      <c r="F2" s="718"/>
      <c r="G2" s="718"/>
      <c r="H2" s="718"/>
      <c r="I2" s="718"/>
      <c r="J2" s="718"/>
      <c r="K2" s="718"/>
      <c r="L2" s="718"/>
      <c r="M2" s="718"/>
      <c r="N2" s="718"/>
      <c r="O2" s="718"/>
      <c r="P2" s="718"/>
      <c r="Q2" s="718"/>
      <c r="R2" s="718"/>
      <c r="S2" s="718"/>
      <c r="T2" s="718"/>
      <c r="U2" s="718"/>
      <c r="V2" s="718"/>
      <c r="W2" s="718"/>
      <c r="X2" s="718"/>
      <c r="Y2" s="718"/>
      <c r="Z2" s="718"/>
      <c r="AA2" s="718"/>
      <c r="AB2" s="718"/>
      <c r="AC2" s="718"/>
      <c r="AD2" s="718"/>
      <c r="AE2" s="645"/>
      <c r="AF2" s="645"/>
      <c r="AG2" s="645"/>
      <c r="AH2" s="645"/>
      <c r="AI2" s="645"/>
      <c r="AJ2" s="645"/>
      <c r="AK2" s="645"/>
      <c r="AL2" s="645"/>
      <c r="AM2" s="645"/>
      <c r="AN2" s="645"/>
      <c r="AO2" s="645"/>
      <c r="AP2" s="645"/>
      <c r="AQ2" s="645"/>
      <c r="AR2" s="645"/>
      <c r="AS2" s="645"/>
    </row>
    <row r="3" spans="1:46" ht="20.25" customHeight="1" thickBot="1">
      <c r="A3" s="582" t="s">
        <v>994</v>
      </c>
      <c r="B3" s="582"/>
      <c r="AB3" s="584" t="s">
        <v>995</v>
      </c>
      <c r="AC3" s="584"/>
      <c r="AD3" s="584"/>
      <c r="AE3" s="637" t="s">
        <v>996</v>
      </c>
      <c r="AF3" s="637"/>
      <c r="AG3" s="637"/>
      <c r="AR3" s="638" t="s">
        <v>997</v>
      </c>
      <c r="AS3" s="638"/>
      <c r="AT3" s="638"/>
    </row>
    <row r="4" spans="1:46" ht="52.5" customHeight="1" thickTop="1">
      <c r="A4" s="614" t="s">
        <v>85</v>
      </c>
      <c r="B4" s="614"/>
      <c r="C4" s="614" t="s">
        <v>42</v>
      </c>
      <c r="D4" s="614"/>
      <c r="E4" s="614"/>
      <c r="F4" s="1114" t="s">
        <v>89</v>
      </c>
      <c r="G4" s="402" t="s">
        <v>43</v>
      </c>
      <c r="H4" s="402"/>
      <c r="I4" s="402"/>
      <c r="J4" s="1114" t="s">
        <v>89</v>
      </c>
      <c r="K4" s="614" t="s">
        <v>44</v>
      </c>
      <c r="L4" s="614"/>
      <c r="M4" s="614"/>
      <c r="N4" s="1114" t="s">
        <v>89</v>
      </c>
      <c r="O4" s="614" t="s">
        <v>45</v>
      </c>
      <c r="P4" s="614"/>
      <c r="Q4" s="1114" t="s">
        <v>89</v>
      </c>
      <c r="R4" s="402" t="s">
        <v>46</v>
      </c>
      <c r="S4" s="402"/>
      <c r="T4" s="402"/>
      <c r="U4" s="402"/>
      <c r="V4" s="402"/>
      <c r="W4" s="402"/>
      <c r="X4" s="1114" t="s">
        <v>89</v>
      </c>
      <c r="Y4" s="402" t="s">
        <v>350</v>
      </c>
      <c r="Z4" s="402"/>
      <c r="AA4" s="402"/>
      <c r="AB4" s="1114" t="s">
        <v>89</v>
      </c>
      <c r="AC4" s="402" t="s">
        <v>206</v>
      </c>
      <c r="AD4" s="402"/>
      <c r="AE4" s="614" t="s">
        <v>85</v>
      </c>
      <c r="AF4" s="614"/>
      <c r="AG4" s="402" t="s">
        <v>354</v>
      </c>
      <c r="AH4" s="402"/>
      <c r="AI4" s="402"/>
      <c r="AJ4" s="402"/>
      <c r="AK4" s="402"/>
      <c r="AL4" s="1114" t="s">
        <v>89</v>
      </c>
      <c r="AM4" s="1114" t="s">
        <v>998</v>
      </c>
      <c r="AN4" s="1114" t="s">
        <v>102</v>
      </c>
      <c r="AO4" s="1114" t="s">
        <v>99</v>
      </c>
      <c r="AP4" s="1114" t="s">
        <v>100</v>
      </c>
      <c r="AQ4" s="402" t="s">
        <v>47</v>
      </c>
      <c r="AR4" s="402"/>
      <c r="AS4" s="402" t="s">
        <v>206</v>
      </c>
      <c r="AT4" s="402"/>
    </row>
    <row r="5" spans="1:46" ht="51.75" customHeight="1">
      <c r="A5" s="586"/>
      <c r="B5" s="586"/>
      <c r="C5" s="586" t="s">
        <v>336</v>
      </c>
      <c r="D5" s="586"/>
      <c r="E5" s="586"/>
      <c r="F5" s="995"/>
      <c r="G5" s="586" t="s">
        <v>337</v>
      </c>
      <c r="H5" s="586"/>
      <c r="I5" s="586"/>
      <c r="J5" s="995"/>
      <c r="K5" s="586" t="s">
        <v>338</v>
      </c>
      <c r="L5" s="586"/>
      <c r="M5" s="586"/>
      <c r="N5" s="995"/>
      <c r="O5" s="966" t="s">
        <v>324</v>
      </c>
      <c r="P5" s="966"/>
      <c r="Q5" s="995"/>
      <c r="R5" s="586" t="s">
        <v>321</v>
      </c>
      <c r="S5" s="586"/>
      <c r="T5" s="586"/>
      <c r="U5" s="586"/>
      <c r="V5" s="586"/>
      <c r="W5" s="586"/>
      <c r="X5" s="995"/>
      <c r="Y5" s="586" t="s">
        <v>372</v>
      </c>
      <c r="Z5" s="586"/>
      <c r="AA5" s="586"/>
      <c r="AB5" s="995"/>
      <c r="AC5" s="385"/>
      <c r="AD5" s="385"/>
      <c r="AE5" s="586"/>
      <c r="AF5" s="586"/>
      <c r="AG5" s="586" t="s">
        <v>371</v>
      </c>
      <c r="AH5" s="586"/>
      <c r="AI5" s="586"/>
      <c r="AJ5" s="586"/>
      <c r="AK5" s="586"/>
      <c r="AL5" s="995"/>
      <c r="AM5" s="995"/>
      <c r="AN5" s="995"/>
      <c r="AO5" s="995"/>
      <c r="AP5" s="995"/>
      <c r="AQ5" s="586" t="s">
        <v>312</v>
      </c>
      <c r="AR5" s="586"/>
      <c r="AS5" s="385"/>
      <c r="AT5" s="385"/>
    </row>
    <row r="6" spans="1:46" ht="32.25" customHeight="1">
      <c r="A6" s="586"/>
      <c r="B6" s="586"/>
      <c r="C6" s="385" t="s">
        <v>48</v>
      </c>
      <c r="D6" s="385"/>
      <c r="E6" s="1010" t="s">
        <v>49</v>
      </c>
      <c r="F6" s="870" t="s">
        <v>201</v>
      </c>
      <c r="G6" s="995" t="s">
        <v>50</v>
      </c>
      <c r="H6" s="1010" t="s">
        <v>51</v>
      </c>
      <c r="I6" s="995" t="s">
        <v>52</v>
      </c>
      <c r="J6" s="870" t="s">
        <v>201</v>
      </c>
      <c r="K6" s="1010" t="s">
        <v>53</v>
      </c>
      <c r="L6" s="995" t="s">
        <v>54</v>
      </c>
      <c r="M6" s="1010" t="s">
        <v>55</v>
      </c>
      <c r="N6" s="870" t="s">
        <v>201</v>
      </c>
      <c r="O6" s="1010" t="s">
        <v>62</v>
      </c>
      <c r="P6" s="870" t="s">
        <v>63</v>
      </c>
      <c r="Q6" s="870" t="s">
        <v>201</v>
      </c>
      <c r="R6" s="1011" t="s">
        <v>56</v>
      </c>
      <c r="S6" s="870" t="s">
        <v>188</v>
      </c>
      <c r="T6" s="870" t="s">
        <v>189</v>
      </c>
      <c r="U6" s="870" t="s">
        <v>57</v>
      </c>
      <c r="V6" s="870" t="s">
        <v>190</v>
      </c>
      <c r="W6" s="870" t="s">
        <v>36</v>
      </c>
      <c r="X6" s="870" t="s">
        <v>201</v>
      </c>
      <c r="Y6" s="870" t="s">
        <v>351</v>
      </c>
      <c r="Z6" s="870" t="s">
        <v>352</v>
      </c>
      <c r="AA6" s="870" t="s">
        <v>353</v>
      </c>
      <c r="AB6" s="870" t="s">
        <v>201</v>
      </c>
      <c r="AC6" s="385"/>
      <c r="AD6" s="385"/>
      <c r="AE6" s="586"/>
      <c r="AF6" s="586"/>
      <c r="AG6" s="870" t="s">
        <v>355</v>
      </c>
      <c r="AH6" s="870" t="s">
        <v>356</v>
      </c>
      <c r="AI6" s="870" t="s">
        <v>357</v>
      </c>
      <c r="AJ6" s="870" t="s">
        <v>358</v>
      </c>
      <c r="AK6" s="870" t="s">
        <v>359</v>
      </c>
      <c r="AL6" s="870" t="s">
        <v>201</v>
      </c>
      <c r="AM6" s="995"/>
      <c r="AN6" s="995"/>
      <c r="AO6" s="995"/>
      <c r="AP6" s="995"/>
      <c r="AQ6" s="870" t="s">
        <v>58</v>
      </c>
      <c r="AR6" s="870" t="s">
        <v>59</v>
      </c>
      <c r="AS6" s="385"/>
      <c r="AT6" s="385"/>
    </row>
    <row r="7" spans="1:46" ht="36" customHeight="1">
      <c r="A7" s="586"/>
      <c r="B7" s="586"/>
      <c r="C7" s="873" t="s">
        <v>60</v>
      </c>
      <c r="D7" s="873" t="s">
        <v>61</v>
      </c>
      <c r="E7" s="1115"/>
      <c r="F7" s="870"/>
      <c r="G7" s="995"/>
      <c r="H7" s="1115"/>
      <c r="I7" s="1116"/>
      <c r="J7" s="870"/>
      <c r="K7" s="1115"/>
      <c r="L7" s="1116"/>
      <c r="M7" s="1115"/>
      <c r="N7" s="870"/>
      <c r="O7" s="1010"/>
      <c r="P7" s="870"/>
      <c r="Q7" s="870"/>
      <c r="R7" s="1011"/>
      <c r="S7" s="870"/>
      <c r="T7" s="870"/>
      <c r="U7" s="870"/>
      <c r="V7" s="870"/>
      <c r="W7" s="870"/>
      <c r="X7" s="870"/>
      <c r="Y7" s="870"/>
      <c r="Z7" s="870"/>
      <c r="AA7" s="870"/>
      <c r="AB7" s="870"/>
      <c r="AC7" s="385"/>
      <c r="AD7" s="385"/>
      <c r="AE7" s="586"/>
      <c r="AF7" s="586"/>
      <c r="AG7" s="870"/>
      <c r="AH7" s="870"/>
      <c r="AI7" s="870"/>
      <c r="AJ7" s="870"/>
      <c r="AK7" s="870"/>
      <c r="AL7" s="870"/>
      <c r="AM7" s="870" t="s">
        <v>404</v>
      </c>
      <c r="AN7" s="870" t="s">
        <v>323</v>
      </c>
      <c r="AO7" s="995" t="s">
        <v>322</v>
      </c>
      <c r="AP7" s="995" t="s">
        <v>320</v>
      </c>
      <c r="AQ7" s="870"/>
      <c r="AR7" s="870"/>
      <c r="AS7" s="385"/>
      <c r="AT7" s="385"/>
    </row>
    <row r="8" spans="1:46" ht="83.25" customHeight="1" thickBot="1">
      <c r="A8" s="705"/>
      <c r="B8" s="705"/>
      <c r="C8" s="639" t="s">
        <v>325</v>
      </c>
      <c r="D8" s="639" t="s">
        <v>326</v>
      </c>
      <c r="E8" s="639" t="s">
        <v>327</v>
      </c>
      <c r="F8" s="1117"/>
      <c r="G8" s="639" t="s">
        <v>328</v>
      </c>
      <c r="H8" s="908" t="s">
        <v>329</v>
      </c>
      <c r="I8" s="639" t="s">
        <v>330</v>
      </c>
      <c r="J8" s="870"/>
      <c r="K8" s="639" t="s">
        <v>331</v>
      </c>
      <c r="L8" s="639" t="s">
        <v>332</v>
      </c>
      <c r="M8" s="639" t="s">
        <v>333</v>
      </c>
      <c r="N8" s="1117"/>
      <c r="O8" s="639" t="s">
        <v>334</v>
      </c>
      <c r="P8" s="639" t="s">
        <v>335</v>
      </c>
      <c r="Q8" s="1117"/>
      <c r="R8" s="967" t="s">
        <v>316</v>
      </c>
      <c r="S8" s="967" t="s">
        <v>317</v>
      </c>
      <c r="T8" s="967" t="s">
        <v>318</v>
      </c>
      <c r="U8" s="967" t="s">
        <v>319</v>
      </c>
      <c r="V8" s="967" t="s">
        <v>315</v>
      </c>
      <c r="W8" s="967" t="s">
        <v>314</v>
      </c>
      <c r="X8" s="1117"/>
      <c r="Y8" s="967" t="s">
        <v>368</v>
      </c>
      <c r="Z8" s="967" t="s">
        <v>369</v>
      </c>
      <c r="AA8" s="967" t="s">
        <v>370</v>
      </c>
      <c r="AB8" s="1117"/>
      <c r="AC8" s="403"/>
      <c r="AD8" s="403"/>
      <c r="AE8" s="705"/>
      <c r="AF8" s="705"/>
      <c r="AG8" s="967" t="s">
        <v>362</v>
      </c>
      <c r="AH8" s="967" t="s">
        <v>363</v>
      </c>
      <c r="AI8" s="967" t="s">
        <v>364</v>
      </c>
      <c r="AJ8" s="967" t="s">
        <v>365</v>
      </c>
      <c r="AK8" s="967" t="s">
        <v>366</v>
      </c>
      <c r="AL8" s="1117"/>
      <c r="AM8" s="870"/>
      <c r="AN8" s="870"/>
      <c r="AO8" s="995"/>
      <c r="AP8" s="1023"/>
      <c r="AQ8" s="967" t="s">
        <v>312</v>
      </c>
      <c r="AR8" s="639" t="s">
        <v>313</v>
      </c>
      <c r="AS8" s="403"/>
      <c r="AT8" s="403"/>
    </row>
    <row r="9" spans="1:46" ht="15.95" customHeight="1">
      <c r="A9" s="560" t="s">
        <v>382</v>
      </c>
      <c r="B9" s="560"/>
      <c r="C9" s="1080">
        <v>4</v>
      </c>
      <c r="D9" s="1080">
        <v>1</v>
      </c>
      <c r="E9" s="1080">
        <v>0</v>
      </c>
      <c r="F9" s="1080">
        <f t="shared" ref="F9:F28" si="0">SUM(C9:E9)</f>
        <v>5</v>
      </c>
      <c r="G9" s="1080">
        <v>4</v>
      </c>
      <c r="H9" s="1080">
        <v>1</v>
      </c>
      <c r="I9" s="1080">
        <v>0</v>
      </c>
      <c r="J9" s="592">
        <f t="shared" ref="J9:J28" si="1">SUM(G9:I9)</f>
        <v>5</v>
      </c>
      <c r="K9" s="1080">
        <v>2</v>
      </c>
      <c r="L9" s="1080">
        <v>3</v>
      </c>
      <c r="M9" s="1080">
        <v>0</v>
      </c>
      <c r="N9" s="1080">
        <f>SUM(K9:M9)</f>
        <v>5</v>
      </c>
      <c r="O9" s="1080">
        <v>5</v>
      </c>
      <c r="P9" s="1080">
        <v>0</v>
      </c>
      <c r="Q9" s="1080">
        <f>SUM(O9:P9)</f>
        <v>5</v>
      </c>
      <c r="R9" s="1080">
        <v>5</v>
      </c>
      <c r="S9" s="1080">
        <v>0</v>
      </c>
      <c r="T9" s="1080">
        <v>0</v>
      </c>
      <c r="U9" s="1080">
        <v>0</v>
      </c>
      <c r="V9" s="1080">
        <v>0</v>
      </c>
      <c r="W9" s="1080">
        <v>0</v>
      </c>
      <c r="X9" s="358">
        <f>SUM(R9:W9)</f>
        <v>5</v>
      </c>
      <c r="Y9" s="207">
        <v>2</v>
      </c>
      <c r="Z9" s="207">
        <v>3</v>
      </c>
      <c r="AA9" s="207">
        <v>0</v>
      </c>
      <c r="AB9" s="207">
        <f>SUM(Y9:AA9)</f>
        <v>5</v>
      </c>
      <c r="AC9" s="435" t="s">
        <v>380</v>
      </c>
      <c r="AD9" s="435"/>
      <c r="AE9" s="560" t="s">
        <v>382</v>
      </c>
      <c r="AF9" s="560"/>
      <c r="AG9" s="207">
        <v>1</v>
      </c>
      <c r="AH9" s="207">
        <v>2</v>
      </c>
      <c r="AI9" s="207">
        <v>2</v>
      </c>
      <c r="AJ9" s="207">
        <v>0</v>
      </c>
      <c r="AK9" s="207">
        <v>0</v>
      </c>
      <c r="AL9" s="207">
        <f t="shared" ref="AL9:AL29" si="2">SUM(AG9:AK9)</f>
        <v>5</v>
      </c>
      <c r="AM9" s="592">
        <v>5</v>
      </c>
      <c r="AN9" s="592">
        <v>5</v>
      </c>
      <c r="AO9" s="592">
        <v>5</v>
      </c>
      <c r="AP9" s="1080">
        <v>5</v>
      </c>
      <c r="AQ9" s="1080">
        <v>1</v>
      </c>
      <c r="AR9" s="206">
        <v>718</v>
      </c>
      <c r="AS9" s="421" t="s">
        <v>380</v>
      </c>
      <c r="AT9" s="421"/>
    </row>
    <row r="10" spans="1:46" ht="15.95" customHeight="1">
      <c r="A10" s="624" t="s">
        <v>109</v>
      </c>
      <c r="B10" s="624"/>
      <c r="C10" s="206">
        <v>1</v>
      </c>
      <c r="D10" s="206">
        <v>1</v>
      </c>
      <c r="E10" s="206">
        <v>1</v>
      </c>
      <c r="F10" s="206">
        <f t="shared" si="0"/>
        <v>3</v>
      </c>
      <c r="G10" s="206">
        <v>2</v>
      </c>
      <c r="H10" s="206">
        <v>1</v>
      </c>
      <c r="I10" s="206">
        <v>0</v>
      </c>
      <c r="J10" s="206">
        <f t="shared" si="1"/>
        <v>3</v>
      </c>
      <c r="K10" s="206">
        <v>1</v>
      </c>
      <c r="L10" s="206">
        <v>2</v>
      </c>
      <c r="M10" s="206">
        <v>0</v>
      </c>
      <c r="N10" s="1080">
        <f>SUM(K10:M10)</f>
        <v>3</v>
      </c>
      <c r="O10" s="206">
        <v>2</v>
      </c>
      <c r="P10" s="206">
        <v>1</v>
      </c>
      <c r="Q10" s="206">
        <f>SUM(O10:P10)</f>
        <v>3</v>
      </c>
      <c r="R10" s="206">
        <v>3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f>SUM(R10:W10)</f>
        <v>3</v>
      </c>
      <c r="Y10" s="206">
        <v>3</v>
      </c>
      <c r="Z10" s="206">
        <v>0</v>
      </c>
      <c r="AA10" s="206">
        <v>0</v>
      </c>
      <c r="AB10" s="206">
        <f>SUM(Y10:AA10)</f>
        <v>3</v>
      </c>
      <c r="AC10" s="404" t="s">
        <v>207</v>
      </c>
      <c r="AD10" s="404"/>
      <c r="AE10" s="624" t="s">
        <v>109</v>
      </c>
      <c r="AF10" s="624"/>
      <c r="AG10" s="206">
        <v>1</v>
      </c>
      <c r="AH10" s="206">
        <v>1</v>
      </c>
      <c r="AI10" s="206">
        <v>1</v>
      </c>
      <c r="AJ10" s="206">
        <v>0</v>
      </c>
      <c r="AK10" s="206">
        <v>0</v>
      </c>
      <c r="AL10" s="207">
        <f t="shared" si="2"/>
        <v>3</v>
      </c>
      <c r="AM10" s="206">
        <v>3</v>
      </c>
      <c r="AN10" s="206">
        <v>3</v>
      </c>
      <c r="AO10" s="206">
        <v>3</v>
      </c>
      <c r="AP10" s="206">
        <v>3</v>
      </c>
      <c r="AQ10" s="206">
        <v>0</v>
      </c>
      <c r="AR10" s="206">
        <v>0</v>
      </c>
      <c r="AS10" s="404" t="s">
        <v>207</v>
      </c>
      <c r="AT10" s="404"/>
    </row>
    <row r="11" spans="1:46" ht="15.95" customHeight="1">
      <c r="A11" s="624" t="s">
        <v>104</v>
      </c>
      <c r="B11" s="624"/>
      <c r="C11" s="206">
        <v>4</v>
      </c>
      <c r="D11" s="206">
        <v>0</v>
      </c>
      <c r="E11" s="206">
        <v>0</v>
      </c>
      <c r="F11" s="206">
        <f t="shared" si="0"/>
        <v>4</v>
      </c>
      <c r="G11" s="206">
        <v>4</v>
      </c>
      <c r="H11" s="206">
        <v>0</v>
      </c>
      <c r="I11" s="206">
        <v>0</v>
      </c>
      <c r="J11" s="206">
        <f t="shared" si="1"/>
        <v>4</v>
      </c>
      <c r="K11" s="206">
        <v>1</v>
      </c>
      <c r="L11" s="206">
        <v>3</v>
      </c>
      <c r="M11" s="206">
        <v>0</v>
      </c>
      <c r="N11" s="1080">
        <f t="shared" ref="N11:N28" si="3">SUM(K11:M11)</f>
        <v>4</v>
      </c>
      <c r="O11" s="206">
        <v>4</v>
      </c>
      <c r="P11" s="206">
        <v>0</v>
      </c>
      <c r="Q11" s="206">
        <f t="shared" ref="Q11:Q28" si="4">SUM(O11:P11)</f>
        <v>4</v>
      </c>
      <c r="R11" s="206">
        <v>4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f t="shared" ref="X11:X28" si="5">SUM(R11:W11)</f>
        <v>4</v>
      </c>
      <c r="Y11" s="206">
        <v>0</v>
      </c>
      <c r="Z11" s="206">
        <v>4</v>
      </c>
      <c r="AA11" s="206">
        <v>0</v>
      </c>
      <c r="AB11" s="206">
        <f t="shared" ref="AB11:AB28" si="6">SUM(Y11:AA11)</f>
        <v>4</v>
      </c>
      <c r="AC11" s="404" t="s">
        <v>208</v>
      </c>
      <c r="AD11" s="404"/>
      <c r="AE11" s="624" t="s">
        <v>104</v>
      </c>
      <c r="AF11" s="624"/>
      <c r="AG11" s="206">
        <v>1</v>
      </c>
      <c r="AH11" s="206">
        <v>0</v>
      </c>
      <c r="AI11" s="206">
        <v>2</v>
      </c>
      <c r="AJ11" s="206">
        <v>0</v>
      </c>
      <c r="AK11" s="206">
        <v>1</v>
      </c>
      <c r="AL11" s="207">
        <f t="shared" si="2"/>
        <v>4</v>
      </c>
      <c r="AM11" s="206">
        <v>4</v>
      </c>
      <c r="AN11" s="206">
        <v>4</v>
      </c>
      <c r="AO11" s="206">
        <v>4</v>
      </c>
      <c r="AP11" s="206">
        <v>4</v>
      </c>
      <c r="AQ11" s="206">
        <v>2</v>
      </c>
      <c r="AR11" s="206">
        <v>450</v>
      </c>
      <c r="AS11" s="404" t="s">
        <v>208</v>
      </c>
      <c r="AT11" s="404"/>
    </row>
    <row r="12" spans="1:46" ht="15.95" customHeight="1">
      <c r="A12" s="624" t="s">
        <v>103</v>
      </c>
      <c r="B12" s="624"/>
      <c r="C12" s="206">
        <v>2</v>
      </c>
      <c r="D12" s="206">
        <v>0</v>
      </c>
      <c r="E12" s="206">
        <v>0</v>
      </c>
      <c r="F12" s="206">
        <f t="shared" si="0"/>
        <v>2</v>
      </c>
      <c r="G12" s="206">
        <v>1</v>
      </c>
      <c r="H12" s="206">
        <v>1</v>
      </c>
      <c r="I12" s="206">
        <v>0</v>
      </c>
      <c r="J12" s="206">
        <f t="shared" si="1"/>
        <v>2</v>
      </c>
      <c r="K12" s="206">
        <v>0</v>
      </c>
      <c r="L12" s="206">
        <v>2</v>
      </c>
      <c r="M12" s="206">
        <v>0</v>
      </c>
      <c r="N12" s="1080">
        <f t="shared" si="3"/>
        <v>2</v>
      </c>
      <c r="O12" s="206">
        <v>2</v>
      </c>
      <c r="P12" s="206">
        <v>0</v>
      </c>
      <c r="Q12" s="206">
        <f t="shared" si="4"/>
        <v>2</v>
      </c>
      <c r="R12" s="206">
        <v>2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f t="shared" si="5"/>
        <v>2</v>
      </c>
      <c r="Y12" s="206">
        <v>2</v>
      </c>
      <c r="Z12" s="206">
        <v>0</v>
      </c>
      <c r="AA12" s="206">
        <v>0</v>
      </c>
      <c r="AB12" s="206">
        <f t="shared" si="6"/>
        <v>2</v>
      </c>
      <c r="AC12" s="404" t="s">
        <v>209</v>
      </c>
      <c r="AD12" s="404"/>
      <c r="AE12" s="624" t="s">
        <v>103</v>
      </c>
      <c r="AF12" s="624"/>
      <c r="AG12" s="206">
        <v>0</v>
      </c>
      <c r="AH12" s="206">
        <v>0</v>
      </c>
      <c r="AI12" s="206">
        <v>2</v>
      </c>
      <c r="AJ12" s="206">
        <v>0</v>
      </c>
      <c r="AK12" s="206">
        <v>0</v>
      </c>
      <c r="AL12" s="207">
        <f t="shared" si="2"/>
        <v>2</v>
      </c>
      <c r="AM12" s="206">
        <v>2</v>
      </c>
      <c r="AN12" s="206">
        <v>2</v>
      </c>
      <c r="AO12" s="206">
        <v>2</v>
      </c>
      <c r="AP12" s="206">
        <v>2</v>
      </c>
      <c r="AQ12" s="206">
        <v>2</v>
      </c>
      <c r="AR12" s="206">
        <v>307</v>
      </c>
      <c r="AS12" s="361"/>
      <c r="AT12" s="361" t="s">
        <v>209</v>
      </c>
    </row>
    <row r="13" spans="1:46" ht="15.95" customHeight="1">
      <c r="A13" s="627" t="s">
        <v>8</v>
      </c>
      <c r="B13" s="191" t="s">
        <v>69</v>
      </c>
      <c r="C13" s="206">
        <v>3</v>
      </c>
      <c r="D13" s="206">
        <v>1</v>
      </c>
      <c r="E13" s="206">
        <v>0</v>
      </c>
      <c r="F13" s="206">
        <f t="shared" si="0"/>
        <v>4</v>
      </c>
      <c r="G13" s="206">
        <v>2</v>
      </c>
      <c r="H13" s="206">
        <v>2</v>
      </c>
      <c r="I13" s="206">
        <v>0</v>
      </c>
      <c r="J13" s="206">
        <f t="shared" si="1"/>
        <v>4</v>
      </c>
      <c r="K13" s="206">
        <v>2</v>
      </c>
      <c r="L13" s="206">
        <v>2</v>
      </c>
      <c r="M13" s="206">
        <v>0</v>
      </c>
      <c r="N13" s="1080">
        <f t="shared" si="3"/>
        <v>4</v>
      </c>
      <c r="O13" s="206">
        <v>4</v>
      </c>
      <c r="P13" s="206">
        <v>0</v>
      </c>
      <c r="Q13" s="206">
        <f t="shared" si="4"/>
        <v>4</v>
      </c>
      <c r="R13" s="206">
        <v>4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f t="shared" si="5"/>
        <v>4</v>
      </c>
      <c r="Y13" s="206">
        <v>0</v>
      </c>
      <c r="Z13" s="206">
        <v>4</v>
      </c>
      <c r="AA13" s="206">
        <v>0</v>
      </c>
      <c r="AB13" s="206">
        <f t="shared" si="6"/>
        <v>4</v>
      </c>
      <c r="AC13" s="361" t="s">
        <v>210</v>
      </c>
      <c r="AD13" s="438" t="s">
        <v>211</v>
      </c>
      <c r="AE13" s="627" t="s">
        <v>8</v>
      </c>
      <c r="AF13" s="191" t="s">
        <v>69</v>
      </c>
      <c r="AG13" s="206">
        <v>0</v>
      </c>
      <c r="AH13" s="206">
        <v>0</v>
      </c>
      <c r="AI13" s="206">
        <v>3</v>
      </c>
      <c r="AJ13" s="206">
        <v>1</v>
      </c>
      <c r="AK13" s="206">
        <v>0</v>
      </c>
      <c r="AL13" s="207">
        <f t="shared" si="2"/>
        <v>4</v>
      </c>
      <c r="AM13" s="206">
        <v>4</v>
      </c>
      <c r="AN13" s="206">
        <v>4</v>
      </c>
      <c r="AO13" s="206">
        <v>4</v>
      </c>
      <c r="AP13" s="206">
        <v>4</v>
      </c>
      <c r="AQ13" s="206">
        <v>2</v>
      </c>
      <c r="AR13" s="206">
        <v>183</v>
      </c>
      <c r="AS13" s="361" t="s">
        <v>210</v>
      </c>
      <c r="AT13" s="408" t="s">
        <v>211</v>
      </c>
    </row>
    <row r="14" spans="1:46" ht="15.95" customHeight="1">
      <c r="A14" s="628"/>
      <c r="B14" s="191" t="s">
        <v>73</v>
      </c>
      <c r="C14" s="206">
        <v>7</v>
      </c>
      <c r="D14" s="206">
        <v>0</v>
      </c>
      <c r="E14" s="206">
        <v>0</v>
      </c>
      <c r="F14" s="206">
        <f t="shared" si="0"/>
        <v>7</v>
      </c>
      <c r="G14" s="206">
        <v>5</v>
      </c>
      <c r="H14" s="206">
        <v>2</v>
      </c>
      <c r="I14" s="206">
        <v>0</v>
      </c>
      <c r="J14" s="206">
        <f t="shared" si="1"/>
        <v>7</v>
      </c>
      <c r="K14" s="206">
        <v>2</v>
      </c>
      <c r="L14" s="206">
        <v>5</v>
      </c>
      <c r="M14" s="206">
        <v>0</v>
      </c>
      <c r="N14" s="1080">
        <f t="shared" si="3"/>
        <v>7</v>
      </c>
      <c r="O14" s="206">
        <v>6</v>
      </c>
      <c r="P14" s="206">
        <v>1</v>
      </c>
      <c r="Q14" s="206">
        <f t="shared" si="4"/>
        <v>7</v>
      </c>
      <c r="R14" s="206">
        <v>7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f t="shared" si="5"/>
        <v>7</v>
      </c>
      <c r="Y14" s="206">
        <v>2</v>
      </c>
      <c r="Z14" s="206">
        <v>5</v>
      </c>
      <c r="AA14" s="206">
        <v>0</v>
      </c>
      <c r="AB14" s="206">
        <f t="shared" si="6"/>
        <v>7</v>
      </c>
      <c r="AC14" s="361" t="s">
        <v>212</v>
      </c>
      <c r="AD14" s="438"/>
      <c r="AE14" s="628"/>
      <c r="AF14" s="191" t="s">
        <v>73</v>
      </c>
      <c r="AG14" s="206">
        <v>1</v>
      </c>
      <c r="AH14" s="206">
        <v>1</v>
      </c>
      <c r="AI14" s="206">
        <v>3</v>
      </c>
      <c r="AJ14" s="206">
        <v>2</v>
      </c>
      <c r="AK14" s="206">
        <v>0</v>
      </c>
      <c r="AL14" s="207">
        <f t="shared" si="2"/>
        <v>7</v>
      </c>
      <c r="AM14" s="206">
        <v>7</v>
      </c>
      <c r="AN14" s="206">
        <v>7</v>
      </c>
      <c r="AO14" s="206">
        <v>7</v>
      </c>
      <c r="AP14" s="206">
        <v>6</v>
      </c>
      <c r="AQ14" s="206">
        <v>4</v>
      </c>
      <c r="AR14" s="206">
        <v>1267</v>
      </c>
      <c r="AS14" s="361" t="s">
        <v>212</v>
      </c>
      <c r="AT14" s="409"/>
    </row>
    <row r="15" spans="1:46" ht="15.95" customHeight="1">
      <c r="A15" s="628"/>
      <c r="B15" s="191" t="s">
        <v>74</v>
      </c>
      <c r="C15" s="206">
        <v>2</v>
      </c>
      <c r="D15" s="206">
        <v>0</v>
      </c>
      <c r="E15" s="206">
        <v>0</v>
      </c>
      <c r="F15" s="206">
        <f t="shared" si="0"/>
        <v>2</v>
      </c>
      <c r="G15" s="206">
        <v>2</v>
      </c>
      <c r="H15" s="206">
        <v>0</v>
      </c>
      <c r="I15" s="206">
        <v>0</v>
      </c>
      <c r="J15" s="206">
        <f t="shared" si="1"/>
        <v>2</v>
      </c>
      <c r="K15" s="206">
        <v>0</v>
      </c>
      <c r="L15" s="206">
        <v>2</v>
      </c>
      <c r="M15" s="206">
        <v>0</v>
      </c>
      <c r="N15" s="1080">
        <f t="shared" si="3"/>
        <v>2</v>
      </c>
      <c r="O15" s="206">
        <v>2</v>
      </c>
      <c r="P15" s="206">
        <v>0</v>
      </c>
      <c r="Q15" s="206">
        <f t="shared" si="4"/>
        <v>2</v>
      </c>
      <c r="R15" s="206">
        <v>1</v>
      </c>
      <c r="S15" s="206">
        <v>0</v>
      </c>
      <c r="T15" s="206">
        <v>0</v>
      </c>
      <c r="U15" s="206">
        <v>1</v>
      </c>
      <c r="V15" s="206">
        <v>0</v>
      </c>
      <c r="W15" s="206">
        <v>0</v>
      </c>
      <c r="X15" s="206">
        <f t="shared" si="5"/>
        <v>2</v>
      </c>
      <c r="Y15" s="206">
        <v>0</v>
      </c>
      <c r="Z15" s="206">
        <v>2</v>
      </c>
      <c r="AA15" s="206">
        <v>0</v>
      </c>
      <c r="AB15" s="206">
        <f t="shared" si="6"/>
        <v>2</v>
      </c>
      <c r="AC15" s="361" t="s">
        <v>213</v>
      </c>
      <c r="AD15" s="438"/>
      <c r="AE15" s="628"/>
      <c r="AF15" s="191" t="s">
        <v>74</v>
      </c>
      <c r="AG15" s="206">
        <v>0</v>
      </c>
      <c r="AH15" s="206">
        <v>0</v>
      </c>
      <c r="AI15" s="206">
        <v>0</v>
      </c>
      <c r="AJ15" s="206">
        <v>0</v>
      </c>
      <c r="AK15" s="206">
        <v>2</v>
      </c>
      <c r="AL15" s="207">
        <f t="shared" si="2"/>
        <v>2</v>
      </c>
      <c r="AM15" s="206">
        <v>2</v>
      </c>
      <c r="AN15" s="206">
        <v>2</v>
      </c>
      <c r="AO15" s="206">
        <v>2</v>
      </c>
      <c r="AP15" s="206">
        <v>2</v>
      </c>
      <c r="AQ15" s="206">
        <v>2</v>
      </c>
      <c r="AR15" s="206">
        <v>84</v>
      </c>
      <c r="AS15" s="361" t="s">
        <v>213</v>
      </c>
      <c r="AT15" s="409"/>
    </row>
    <row r="16" spans="1:46" ht="15.95" customHeight="1">
      <c r="A16" s="628"/>
      <c r="B16" s="191" t="s">
        <v>72</v>
      </c>
      <c r="C16" s="206">
        <v>5</v>
      </c>
      <c r="D16" s="206">
        <v>0</v>
      </c>
      <c r="E16" s="206">
        <v>0</v>
      </c>
      <c r="F16" s="206">
        <f t="shared" si="0"/>
        <v>5</v>
      </c>
      <c r="G16" s="206">
        <v>5</v>
      </c>
      <c r="H16" s="206">
        <v>0</v>
      </c>
      <c r="I16" s="206">
        <v>0</v>
      </c>
      <c r="J16" s="206">
        <f t="shared" si="1"/>
        <v>5</v>
      </c>
      <c r="K16" s="206">
        <v>0</v>
      </c>
      <c r="L16" s="206">
        <v>5</v>
      </c>
      <c r="M16" s="206">
        <v>0</v>
      </c>
      <c r="N16" s="1080">
        <f t="shared" si="3"/>
        <v>5</v>
      </c>
      <c r="O16" s="206">
        <v>5</v>
      </c>
      <c r="P16" s="206">
        <v>0</v>
      </c>
      <c r="Q16" s="206">
        <f t="shared" si="4"/>
        <v>5</v>
      </c>
      <c r="R16" s="206">
        <v>5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f t="shared" si="5"/>
        <v>5</v>
      </c>
      <c r="Y16" s="206">
        <v>2</v>
      </c>
      <c r="Z16" s="206">
        <v>3</v>
      </c>
      <c r="AA16" s="206">
        <v>0</v>
      </c>
      <c r="AB16" s="206">
        <f t="shared" si="6"/>
        <v>5</v>
      </c>
      <c r="AC16" s="361" t="s">
        <v>214</v>
      </c>
      <c r="AD16" s="438"/>
      <c r="AE16" s="628"/>
      <c r="AF16" s="191" t="s">
        <v>72</v>
      </c>
      <c r="AG16" s="206">
        <v>0</v>
      </c>
      <c r="AH16" s="206">
        <v>3</v>
      </c>
      <c r="AI16" s="206">
        <v>1</v>
      </c>
      <c r="AJ16" s="206">
        <v>0</v>
      </c>
      <c r="AK16" s="206">
        <v>1</v>
      </c>
      <c r="AL16" s="207">
        <f t="shared" si="2"/>
        <v>5</v>
      </c>
      <c r="AM16" s="206">
        <v>5</v>
      </c>
      <c r="AN16" s="206">
        <v>5</v>
      </c>
      <c r="AO16" s="206">
        <v>5</v>
      </c>
      <c r="AP16" s="206">
        <v>5</v>
      </c>
      <c r="AQ16" s="206">
        <v>4</v>
      </c>
      <c r="AR16" s="206">
        <v>1389</v>
      </c>
      <c r="AS16" s="361" t="s">
        <v>214</v>
      </c>
      <c r="AT16" s="409"/>
    </row>
    <row r="17" spans="1:46" ht="15.95" customHeight="1">
      <c r="A17" s="628"/>
      <c r="B17" s="191" t="s">
        <v>70</v>
      </c>
      <c r="C17" s="206">
        <v>1</v>
      </c>
      <c r="D17" s="206">
        <v>2</v>
      </c>
      <c r="E17" s="206">
        <v>0</v>
      </c>
      <c r="F17" s="206">
        <f t="shared" si="0"/>
        <v>3</v>
      </c>
      <c r="G17" s="206">
        <v>3</v>
      </c>
      <c r="H17" s="206">
        <v>0</v>
      </c>
      <c r="I17" s="206">
        <v>0</v>
      </c>
      <c r="J17" s="206">
        <f t="shared" si="1"/>
        <v>3</v>
      </c>
      <c r="K17" s="206">
        <v>0</v>
      </c>
      <c r="L17" s="206">
        <v>3</v>
      </c>
      <c r="M17" s="206">
        <v>0</v>
      </c>
      <c r="N17" s="1080">
        <f t="shared" si="3"/>
        <v>3</v>
      </c>
      <c r="O17" s="206">
        <v>3</v>
      </c>
      <c r="P17" s="206">
        <v>0</v>
      </c>
      <c r="Q17" s="206">
        <f t="shared" si="4"/>
        <v>3</v>
      </c>
      <c r="R17" s="206">
        <v>3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f t="shared" si="5"/>
        <v>3</v>
      </c>
      <c r="Y17" s="206">
        <v>0</v>
      </c>
      <c r="Z17" s="206">
        <v>3</v>
      </c>
      <c r="AA17" s="206">
        <v>0</v>
      </c>
      <c r="AB17" s="206">
        <f t="shared" si="6"/>
        <v>3</v>
      </c>
      <c r="AC17" s="361" t="s">
        <v>215</v>
      </c>
      <c r="AD17" s="438"/>
      <c r="AE17" s="628"/>
      <c r="AF17" s="191" t="s">
        <v>70</v>
      </c>
      <c r="AG17" s="206">
        <v>1</v>
      </c>
      <c r="AH17" s="206">
        <v>1</v>
      </c>
      <c r="AI17" s="206">
        <v>1</v>
      </c>
      <c r="AJ17" s="206">
        <v>0</v>
      </c>
      <c r="AK17" s="206">
        <v>0</v>
      </c>
      <c r="AL17" s="207">
        <f t="shared" si="2"/>
        <v>3</v>
      </c>
      <c r="AM17" s="206">
        <v>3</v>
      </c>
      <c r="AN17" s="206">
        <v>3</v>
      </c>
      <c r="AO17" s="206">
        <v>3</v>
      </c>
      <c r="AP17" s="206">
        <v>3</v>
      </c>
      <c r="AQ17" s="206">
        <v>4</v>
      </c>
      <c r="AR17" s="206">
        <v>485</v>
      </c>
      <c r="AS17" s="361" t="s">
        <v>215</v>
      </c>
      <c r="AT17" s="409"/>
    </row>
    <row r="18" spans="1:46" ht="15.95" customHeight="1">
      <c r="A18" s="630"/>
      <c r="B18" s="191" t="s">
        <v>71</v>
      </c>
      <c r="C18" s="206">
        <v>3</v>
      </c>
      <c r="D18" s="206">
        <v>0</v>
      </c>
      <c r="E18" s="206">
        <v>0</v>
      </c>
      <c r="F18" s="206">
        <f t="shared" si="0"/>
        <v>3</v>
      </c>
      <c r="G18" s="206">
        <v>1</v>
      </c>
      <c r="H18" s="206">
        <v>2</v>
      </c>
      <c r="I18" s="206">
        <v>0</v>
      </c>
      <c r="J18" s="206">
        <f t="shared" si="1"/>
        <v>3</v>
      </c>
      <c r="K18" s="206">
        <v>1</v>
      </c>
      <c r="L18" s="206">
        <v>2</v>
      </c>
      <c r="M18" s="206">
        <v>0</v>
      </c>
      <c r="N18" s="1080">
        <f t="shared" si="3"/>
        <v>3</v>
      </c>
      <c r="O18" s="206">
        <v>3</v>
      </c>
      <c r="P18" s="206">
        <v>0</v>
      </c>
      <c r="Q18" s="206">
        <f t="shared" si="4"/>
        <v>3</v>
      </c>
      <c r="R18" s="206">
        <v>3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f t="shared" si="5"/>
        <v>3</v>
      </c>
      <c r="Y18" s="206">
        <v>0</v>
      </c>
      <c r="Z18" s="206">
        <v>1</v>
      </c>
      <c r="AA18" s="206">
        <v>2</v>
      </c>
      <c r="AB18" s="206">
        <f t="shared" si="6"/>
        <v>3</v>
      </c>
      <c r="AC18" s="361" t="s">
        <v>216</v>
      </c>
      <c r="AD18" s="438"/>
      <c r="AE18" s="630"/>
      <c r="AF18" s="191" t="s">
        <v>71</v>
      </c>
      <c r="AG18" s="206">
        <v>1</v>
      </c>
      <c r="AH18" s="206">
        <v>0</v>
      </c>
      <c r="AI18" s="206">
        <v>2</v>
      </c>
      <c r="AJ18" s="206">
        <v>0</v>
      </c>
      <c r="AK18" s="206">
        <v>0</v>
      </c>
      <c r="AL18" s="207">
        <f t="shared" si="2"/>
        <v>3</v>
      </c>
      <c r="AM18" s="206">
        <v>3</v>
      </c>
      <c r="AN18" s="206">
        <v>3</v>
      </c>
      <c r="AO18" s="206">
        <v>3</v>
      </c>
      <c r="AP18" s="206">
        <v>3</v>
      </c>
      <c r="AQ18" s="206">
        <v>3</v>
      </c>
      <c r="AR18" s="206">
        <v>2853</v>
      </c>
      <c r="AS18" s="361" t="s">
        <v>216</v>
      </c>
      <c r="AT18" s="410"/>
    </row>
    <row r="19" spans="1:46" ht="15.95" customHeight="1">
      <c r="A19" s="624" t="s">
        <v>105</v>
      </c>
      <c r="B19" s="624"/>
      <c r="C19" s="206">
        <v>4</v>
      </c>
      <c r="D19" s="206">
        <v>0</v>
      </c>
      <c r="E19" s="206">
        <v>0</v>
      </c>
      <c r="F19" s="206">
        <f t="shared" si="0"/>
        <v>4</v>
      </c>
      <c r="G19" s="206">
        <v>1</v>
      </c>
      <c r="H19" s="206">
        <v>3</v>
      </c>
      <c r="I19" s="206">
        <v>0</v>
      </c>
      <c r="J19" s="206">
        <f t="shared" si="1"/>
        <v>4</v>
      </c>
      <c r="K19" s="206">
        <v>2</v>
      </c>
      <c r="L19" s="206">
        <v>1</v>
      </c>
      <c r="M19" s="206">
        <v>1</v>
      </c>
      <c r="N19" s="1080">
        <f t="shared" si="3"/>
        <v>4</v>
      </c>
      <c r="O19" s="206">
        <v>4</v>
      </c>
      <c r="P19" s="206">
        <v>0</v>
      </c>
      <c r="Q19" s="206">
        <f t="shared" si="4"/>
        <v>4</v>
      </c>
      <c r="R19" s="206">
        <v>4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f t="shared" si="5"/>
        <v>4</v>
      </c>
      <c r="Y19" s="206">
        <v>2</v>
      </c>
      <c r="Z19" s="206">
        <v>2</v>
      </c>
      <c r="AA19" s="206">
        <v>0</v>
      </c>
      <c r="AB19" s="206">
        <f t="shared" si="6"/>
        <v>4</v>
      </c>
      <c r="AC19" s="404" t="s">
        <v>217</v>
      </c>
      <c r="AD19" s="404"/>
      <c r="AE19" s="624" t="s">
        <v>105</v>
      </c>
      <c r="AF19" s="624"/>
      <c r="AG19" s="206">
        <v>0</v>
      </c>
      <c r="AH19" s="206">
        <v>2</v>
      </c>
      <c r="AI19" s="206">
        <v>0</v>
      </c>
      <c r="AJ19" s="206">
        <v>2</v>
      </c>
      <c r="AK19" s="206">
        <v>0</v>
      </c>
      <c r="AL19" s="207">
        <f t="shared" si="2"/>
        <v>4</v>
      </c>
      <c r="AM19" s="206">
        <v>4</v>
      </c>
      <c r="AN19" s="206">
        <v>4</v>
      </c>
      <c r="AO19" s="206">
        <v>4</v>
      </c>
      <c r="AP19" s="206">
        <v>4</v>
      </c>
      <c r="AQ19" s="206">
        <v>1</v>
      </c>
      <c r="AR19" s="206">
        <v>20</v>
      </c>
      <c r="AS19" s="1118"/>
      <c r="AT19" s="1118" t="s">
        <v>217</v>
      </c>
    </row>
    <row r="20" spans="1:46" ht="15.95" customHeight="1">
      <c r="A20" s="624" t="s">
        <v>106</v>
      </c>
      <c r="B20" s="624"/>
      <c r="C20" s="206">
        <v>1</v>
      </c>
      <c r="D20" s="206">
        <v>1</v>
      </c>
      <c r="E20" s="206">
        <v>0</v>
      </c>
      <c r="F20" s="206">
        <f t="shared" si="0"/>
        <v>2</v>
      </c>
      <c r="G20" s="206">
        <v>1</v>
      </c>
      <c r="H20" s="206">
        <v>1</v>
      </c>
      <c r="I20" s="206">
        <v>0</v>
      </c>
      <c r="J20" s="206">
        <f t="shared" si="1"/>
        <v>2</v>
      </c>
      <c r="K20" s="206">
        <v>0</v>
      </c>
      <c r="L20" s="206">
        <v>2</v>
      </c>
      <c r="M20" s="206">
        <v>0</v>
      </c>
      <c r="N20" s="1080">
        <f t="shared" si="3"/>
        <v>2</v>
      </c>
      <c r="O20" s="206">
        <v>1</v>
      </c>
      <c r="P20" s="206">
        <v>1</v>
      </c>
      <c r="Q20" s="206">
        <f t="shared" si="4"/>
        <v>2</v>
      </c>
      <c r="R20" s="206">
        <v>1</v>
      </c>
      <c r="S20" s="206">
        <v>0</v>
      </c>
      <c r="T20" s="206">
        <v>0</v>
      </c>
      <c r="U20" s="206">
        <v>1</v>
      </c>
      <c r="V20" s="206">
        <v>0</v>
      </c>
      <c r="W20" s="206">
        <v>0</v>
      </c>
      <c r="X20" s="206">
        <f t="shared" si="5"/>
        <v>2</v>
      </c>
      <c r="Y20" s="206">
        <v>1</v>
      </c>
      <c r="Z20" s="206">
        <v>1</v>
      </c>
      <c r="AA20" s="206">
        <v>0</v>
      </c>
      <c r="AB20" s="206">
        <f t="shared" si="6"/>
        <v>2</v>
      </c>
      <c r="AC20" s="404" t="s">
        <v>218</v>
      </c>
      <c r="AD20" s="404"/>
      <c r="AE20" s="624" t="s">
        <v>106</v>
      </c>
      <c r="AF20" s="624"/>
      <c r="AG20" s="206">
        <v>2</v>
      </c>
      <c r="AH20" s="206">
        <v>0</v>
      </c>
      <c r="AI20" s="206">
        <v>0</v>
      </c>
      <c r="AJ20" s="206">
        <v>0</v>
      </c>
      <c r="AK20" s="206">
        <v>0</v>
      </c>
      <c r="AL20" s="207">
        <f t="shared" si="2"/>
        <v>2</v>
      </c>
      <c r="AM20" s="206">
        <v>2</v>
      </c>
      <c r="AN20" s="206">
        <v>2</v>
      </c>
      <c r="AO20" s="206">
        <v>2</v>
      </c>
      <c r="AP20" s="206">
        <v>1</v>
      </c>
      <c r="AQ20" s="206">
        <v>3</v>
      </c>
      <c r="AR20" s="206">
        <v>165</v>
      </c>
      <c r="AS20" s="1118"/>
      <c r="AT20" s="1118" t="s">
        <v>218</v>
      </c>
    </row>
    <row r="21" spans="1:46" ht="15.95" customHeight="1">
      <c r="A21" s="624" t="s">
        <v>101</v>
      </c>
      <c r="B21" s="624"/>
      <c r="C21" s="206">
        <v>3</v>
      </c>
      <c r="D21" s="206">
        <v>0</v>
      </c>
      <c r="E21" s="206">
        <v>0</v>
      </c>
      <c r="F21" s="206">
        <f t="shared" si="0"/>
        <v>3</v>
      </c>
      <c r="G21" s="206">
        <v>3</v>
      </c>
      <c r="H21" s="206">
        <v>0</v>
      </c>
      <c r="I21" s="206">
        <v>0</v>
      </c>
      <c r="J21" s="206">
        <f t="shared" si="1"/>
        <v>3</v>
      </c>
      <c r="K21" s="206">
        <v>0</v>
      </c>
      <c r="L21" s="206">
        <v>2</v>
      </c>
      <c r="M21" s="206">
        <v>1</v>
      </c>
      <c r="N21" s="1080">
        <f t="shared" si="3"/>
        <v>3</v>
      </c>
      <c r="O21" s="206">
        <v>2</v>
      </c>
      <c r="P21" s="206">
        <v>1</v>
      </c>
      <c r="Q21" s="206">
        <f t="shared" si="4"/>
        <v>3</v>
      </c>
      <c r="R21" s="206">
        <v>3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f t="shared" si="5"/>
        <v>3</v>
      </c>
      <c r="Y21" s="206">
        <v>2</v>
      </c>
      <c r="Z21" s="206">
        <v>0</v>
      </c>
      <c r="AA21" s="206">
        <v>1</v>
      </c>
      <c r="AB21" s="206">
        <f t="shared" si="6"/>
        <v>3</v>
      </c>
      <c r="AC21" s="404" t="s">
        <v>219</v>
      </c>
      <c r="AD21" s="404"/>
      <c r="AE21" s="624" t="s">
        <v>101</v>
      </c>
      <c r="AF21" s="624"/>
      <c r="AG21" s="206">
        <v>0</v>
      </c>
      <c r="AH21" s="206">
        <v>0</v>
      </c>
      <c r="AI21" s="206">
        <v>1</v>
      </c>
      <c r="AJ21" s="206">
        <v>1</v>
      </c>
      <c r="AK21" s="206">
        <v>1</v>
      </c>
      <c r="AL21" s="207">
        <f t="shared" si="2"/>
        <v>3</v>
      </c>
      <c r="AM21" s="206">
        <v>3</v>
      </c>
      <c r="AN21" s="206">
        <v>3</v>
      </c>
      <c r="AO21" s="206">
        <v>3</v>
      </c>
      <c r="AP21" s="206">
        <v>3</v>
      </c>
      <c r="AQ21" s="206">
        <v>3</v>
      </c>
      <c r="AR21" s="206">
        <v>255</v>
      </c>
      <c r="AS21" s="1118"/>
      <c r="AT21" s="1118" t="s">
        <v>219</v>
      </c>
    </row>
    <row r="22" spans="1:46" ht="15.95" customHeight="1">
      <c r="A22" s="624" t="s">
        <v>107</v>
      </c>
      <c r="B22" s="624"/>
      <c r="C22" s="206">
        <v>0</v>
      </c>
      <c r="D22" s="206">
        <v>0</v>
      </c>
      <c r="E22" s="206">
        <v>0</v>
      </c>
      <c r="F22" s="206">
        <f t="shared" si="0"/>
        <v>0</v>
      </c>
      <c r="G22" s="206">
        <v>0</v>
      </c>
      <c r="H22" s="206">
        <v>0</v>
      </c>
      <c r="I22" s="206">
        <v>0</v>
      </c>
      <c r="J22" s="206">
        <f t="shared" si="1"/>
        <v>0</v>
      </c>
      <c r="K22" s="206">
        <v>0</v>
      </c>
      <c r="L22" s="206">
        <v>0</v>
      </c>
      <c r="M22" s="206">
        <v>0</v>
      </c>
      <c r="N22" s="1080">
        <f t="shared" si="3"/>
        <v>0</v>
      </c>
      <c r="O22" s="206">
        <v>0</v>
      </c>
      <c r="P22" s="206">
        <v>0</v>
      </c>
      <c r="Q22" s="206">
        <f t="shared" si="4"/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f t="shared" si="5"/>
        <v>0</v>
      </c>
      <c r="Y22" s="206">
        <v>0</v>
      </c>
      <c r="Z22" s="206">
        <v>0</v>
      </c>
      <c r="AA22" s="206">
        <v>0</v>
      </c>
      <c r="AB22" s="206">
        <f t="shared" si="6"/>
        <v>0</v>
      </c>
      <c r="AC22" s="404" t="s">
        <v>220</v>
      </c>
      <c r="AD22" s="404"/>
      <c r="AE22" s="624" t="s">
        <v>107</v>
      </c>
      <c r="AF22" s="624"/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7">
        <f t="shared" si="2"/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1118"/>
      <c r="AT22" s="1118" t="s">
        <v>220</v>
      </c>
    </row>
    <row r="23" spans="1:46" ht="15.95" customHeight="1">
      <c r="A23" s="624" t="s">
        <v>409</v>
      </c>
      <c r="B23" s="624"/>
      <c r="C23" s="206">
        <v>2</v>
      </c>
      <c r="D23" s="206">
        <v>0</v>
      </c>
      <c r="E23" s="206">
        <v>0</v>
      </c>
      <c r="F23" s="206">
        <f t="shared" si="0"/>
        <v>2</v>
      </c>
      <c r="G23" s="206">
        <v>2</v>
      </c>
      <c r="H23" s="206">
        <v>0</v>
      </c>
      <c r="I23" s="206">
        <v>0</v>
      </c>
      <c r="J23" s="206">
        <f t="shared" si="1"/>
        <v>2</v>
      </c>
      <c r="K23" s="206">
        <v>0</v>
      </c>
      <c r="L23" s="206">
        <v>2</v>
      </c>
      <c r="M23" s="206">
        <v>0</v>
      </c>
      <c r="N23" s="1080">
        <f t="shared" si="3"/>
        <v>2</v>
      </c>
      <c r="O23" s="206">
        <v>2</v>
      </c>
      <c r="P23" s="206">
        <v>0</v>
      </c>
      <c r="Q23" s="206">
        <f t="shared" si="4"/>
        <v>2</v>
      </c>
      <c r="R23" s="206">
        <v>2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f t="shared" si="5"/>
        <v>2</v>
      </c>
      <c r="Y23" s="206">
        <v>0</v>
      </c>
      <c r="Z23" s="206">
        <v>2</v>
      </c>
      <c r="AA23" s="206">
        <v>0</v>
      </c>
      <c r="AB23" s="206">
        <f t="shared" si="6"/>
        <v>2</v>
      </c>
      <c r="AC23" s="404" t="s">
        <v>221</v>
      </c>
      <c r="AD23" s="404"/>
      <c r="AE23" s="624" t="s">
        <v>409</v>
      </c>
      <c r="AF23" s="624"/>
      <c r="AG23" s="206">
        <v>0</v>
      </c>
      <c r="AH23" s="206">
        <v>1</v>
      </c>
      <c r="AI23" s="206">
        <v>0</v>
      </c>
      <c r="AJ23" s="206">
        <v>1</v>
      </c>
      <c r="AK23" s="206">
        <v>0</v>
      </c>
      <c r="AL23" s="207">
        <f t="shared" si="2"/>
        <v>2</v>
      </c>
      <c r="AM23" s="206">
        <v>2</v>
      </c>
      <c r="AN23" s="206">
        <v>2</v>
      </c>
      <c r="AO23" s="206">
        <v>2</v>
      </c>
      <c r="AP23" s="206">
        <v>2</v>
      </c>
      <c r="AQ23" s="206">
        <v>2</v>
      </c>
      <c r="AR23" s="206">
        <v>889</v>
      </c>
      <c r="AS23" s="1118"/>
      <c r="AT23" s="1118" t="s">
        <v>221</v>
      </c>
    </row>
    <row r="24" spans="1:46" ht="15.95" customHeight="1">
      <c r="A24" s="624" t="s">
        <v>108</v>
      </c>
      <c r="B24" s="624"/>
      <c r="C24" s="206">
        <v>4</v>
      </c>
      <c r="D24" s="206">
        <v>0</v>
      </c>
      <c r="E24" s="206">
        <v>0</v>
      </c>
      <c r="F24" s="206">
        <f t="shared" si="0"/>
        <v>4</v>
      </c>
      <c r="G24" s="206">
        <v>2</v>
      </c>
      <c r="H24" s="206">
        <v>2</v>
      </c>
      <c r="I24" s="206">
        <v>0</v>
      </c>
      <c r="J24" s="206">
        <f t="shared" si="1"/>
        <v>4</v>
      </c>
      <c r="K24" s="206">
        <v>1</v>
      </c>
      <c r="L24" s="206">
        <v>3</v>
      </c>
      <c r="M24" s="206">
        <v>0</v>
      </c>
      <c r="N24" s="1080">
        <f t="shared" si="3"/>
        <v>4</v>
      </c>
      <c r="O24" s="206">
        <v>4</v>
      </c>
      <c r="P24" s="206">
        <v>0</v>
      </c>
      <c r="Q24" s="206">
        <f t="shared" si="4"/>
        <v>4</v>
      </c>
      <c r="R24" s="206">
        <v>4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f t="shared" si="5"/>
        <v>4</v>
      </c>
      <c r="Y24" s="206">
        <v>2</v>
      </c>
      <c r="Z24" s="206">
        <v>2</v>
      </c>
      <c r="AA24" s="206">
        <v>0</v>
      </c>
      <c r="AB24" s="206">
        <f t="shared" si="6"/>
        <v>4</v>
      </c>
      <c r="AC24" s="404" t="s">
        <v>222</v>
      </c>
      <c r="AD24" s="404"/>
      <c r="AE24" s="624" t="s">
        <v>108</v>
      </c>
      <c r="AF24" s="624"/>
      <c r="AG24" s="206">
        <v>1</v>
      </c>
      <c r="AH24" s="206">
        <v>0</v>
      </c>
      <c r="AI24" s="206">
        <v>2</v>
      </c>
      <c r="AJ24" s="206">
        <v>1</v>
      </c>
      <c r="AK24" s="206">
        <v>0</v>
      </c>
      <c r="AL24" s="207">
        <f t="shared" si="2"/>
        <v>4</v>
      </c>
      <c r="AM24" s="206">
        <v>4</v>
      </c>
      <c r="AN24" s="206">
        <v>4</v>
      </c>
      <c r="AO24" s="206">
        <v>4</v>
      </c>
      <c r="AP24" s="206">
        <v>4</v>
      </c>
      <c r="AQ24" s="206">
        <v>2</v>
      </c>
      <c r="AR24" s="206">
        <v>47</v>
      </c>
      <c r="AS24" s="1118"/>
      <c r="AT24" s="1118" t="s">
        <v>222</v>
      </c>
    </row>
    <row r="25" spans="1:46" ht="15.95" customHeight="1">
      <c r="A25" s="624" t="s">
        <v>112</v>
      </c>
      <c r="B25" s="624"/>
      <c r="C25" s="206">
        <v>3</v>
      </c>
      <c r="D25" s="206">
        <v>0</v>
      </c>
      <c r="E25" s="206">
        <v>0</v>
      </c>
      <c r="F25" s="206">
        <f t="shared" si="0"/>
        <v>3</v>
      </c>
      <c r="G25" s="206">
        <v>2</v>
      </c>
      <c r="H25" s="206">
        <v>1</v>
      </c>
      <c r="I25" s="206">
        <v>0</v>
      </c>
      <c r="J25" s="206">
        <f t="shared" si="1"/>
        <v>3</v>
      </c>
      <c r="K25" s="206">
        <v>1</v>
      </c>
      <c r="L25" s="206">
        <v>2</v>
      </c>
      <c r="M25" s="206">
        <v>0</v>
      </c>
      <c r="N25" s="1080">
        <f t="shared" si="3"/>
        <v>3</v>
      </c>
      <c r="O25" s="206">
        <v>3</v>
      </c>
      <c r="P25" s="206">
        <v>0</v>
      </c>
      <c r="Q25" s="206">
        <f t="shared" si="4"/>
        <v>3</v>
      </c>
      <c r="R25" s="206">
        <v>3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f t="shared" si="5"/>
        <v>3</v>
      </c>
      <c r="Y25" s="206">
        <v>1</v>
      </c>
      <c r="Z25" s="206">
        <v>2</v>
      </c>
      <c r="AA25" s="206">
        <v>0</v>
      </c>
      <c r="AB25" s="206">
        <f t="shared" si="6"/>
        <v>3</v>
      </c>
      <c r="AC25" s="404" t="s">
        <v>223</v>
      </c>
      <c r="AD25" s="404"/>
      <c r="AE25" s="624" t="s">
        <v>112</v>
      </c>
      <c r="AF25" s="624"/>
      <c r="AG25" s="206">
        <v>1</v>
      </c>
      <c r="AH25" s="206">
        <v>0</v>
      </c>
      <c r="AI25" s="206">
        <v>2</v>
      </c>
      <c r="AJ25" s="206">
        <v>0</v>
      </c>
      <c r="AK25" s="206">
        <v>0</v>
      </c>
      <c r="AL25" s="207">
        <f t="shared" si="2"/>
        <v>3</v>
      </c>
      <c r="AM25" s="206">
        <v>3</v>
      </c>
      <c r="AN25" s="206">
        <v>3</v>
      </c>
      <c r="AO25" s="206">
        <v>3</v>
      </c>
      <c r="AP25" s="206">
        <v>3</v>
      </c>
      <c r="AQ25" s="206">
        <v>3</v>
      </c>
      <c r="AR25" s="206">
        <v>446</v>
      </c>
      <c r="AS25" s="1118"/>
      <c r="AT25" s="1118" t="s">
        <v>223</v>
      </c>
    </row>
    <row r="26" spans="1:46" ht="15.95" customHeight="1">
      <c r="A26" s="624" t="s">
        <v>110</v>
      </c>
      <c r="B26" s="624"/>
      <c r="C26" s="206">
        <v>2</v>
      </c>
      <c r="D26" s="206">
        <v>0</v>
      </c>
      <c r="E26" s="206">
        <v>0</v>
      </c>
      <c r="F26" s="206">
        <f t="shared" si="0"/>
        <v>2</v>
      </c>
      <c r="G26" s="206">
        <v>0</v>
      </c>
      <c r="H26" s="206">
        <v>2</v>
      </c>
      <c r="I26" s="206">
        <v>0</v>
      </c>
      <c r="J26" s="206">
        <f t="shared" si="1"/>
        <v>2</v>
      </c>
      <c r="K26" s="206">
        <v>1</v>
      </c>
      <c r="L26" s="206">
        <v>1</v>
      </c>
      <c r="M26" s="206">
        <v>0</v>
      </c>
      <c r="N26" s="1080">
        <f t="shared" si="3"/>
        <v>2</v>
      </c>
      <c r="O26" s="206">
        <v>2</v>
      </c>
      <c r="P26" s="206">
        <v>0</v>
      </c>
      <c r="Q26" s="206">
        <f t="shared" si="4"/>
        <v>2</v>
      </c>
      <c r="R26" s="206">
        <v>2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f t="shared" si="5"/>
        <v>2</v>
      </c>
      <c r="Y26" s="206">
        <v>1</v>
      </c>
      <c r="Z26" s="206">
        <v>1</v>
      </c>
      <c r="AA26" s="206">
        <v>0</v>
      </c>
      <c r="AB26" s="206">
        <f t="shared" si="6"/>
        <v>2</v>
      </c>
      <c r="AC26" s="404" t="s">
        <v>224</v>
      </c>
      <c r="AD26" s="404"/>
      <c r="AE26" s="624" t="s">
        <v>110</v>
      </c>
      <c r="AF26" s="624"/>
      <c r="AG26" s="206">
        <v>0</v>
      </c>
      <c r="AH26" s="206">
        <v>1</v>
      </c>
      <c r="AI26" s="206">
        <v>1</v>
      </c>
      <c r="AJ26" s="206">
        <v>0</v>
      </c>
      <c r="AK26" s="206">
        <v>0</v>
      </c>
      <c r="AL26" s="207">
        <f t="shared" si="2"/>
        <v>2</v>
      </c>
      <c r="AM26" s="206">
        <v>2</v>
      </c>
      <c r="AN26" s="206">
        <v>2</v>
      </c>
      <c r="AO26" s="206">
        <v>2</v>
      </c>
      <c r="AP26" s="206">
        <v>2</v>
      </c>
      <c r="AQ26" s="206">
        <v>3</v>
      </c>
      <c r="AR26" s="206">
        <v>300</v>
      </c>
      <c r="AS26" s="1118"/>
      <c r="AT26" s="1118" t="s">
        <v>224</v>
      </c>
    </row>
    <row r="27" spans="1:46" ht="15.95" customHeight="1">
      <c r="A27" s="624" t="s">
        <v>113</v>
      </c>
      <c r="B27" s="624"/>
      <c r="C27" s="206">
        <v>3</v>
      </c>
      <c r="D27" s="206">
        <v>1</v>
      </c>
      <c r="E27" s="206">
        <v>0</v>
      </c>
      <c r="F27" s="206">
        <f t="shared" si="0"/>
        <v>4</v>
      </c>
      <c r="G27" s="206">
        <v>0</v>
      </c>
      <c r="H27" s="206">
        <v>4</v>
      </c>
      <c r="I27" s="206">
        <v>0</v>
      </c>
      <c r="J27" s="206">
        <f t="shared" si="1"/>
        <v>4</v>
      </c>
      <c r="K27" s="206">
        <v>0</v>
      </c>
      <c r="L27" s="206">
        <v>4</v>
      </c>
      <c r="M27" s="206">
        <v>0</v>
      </c>
      <c r="N27" s="1080">
        <f t="shared" si="3"/>
        <v>4</v>
      </c>
      <c r="O27" s="206">
        <v>3</v>
      </c>
      <c r="P27" s="206">
        <v>1</v>
      </c>
      <c r="Q27" s="206">
        <f t="shared" si="4"/>
        <v>4</v>
      </c>
      <c r="R27" s="206">
        <v>4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f t="shared" si="5"/>
        <v>4</v>
      </c>
      <c r="Y27" s="206">
        <v>1</v>
      </c>
      <c r="Z27" s="206">
        <v>3</v>
      </c>
      <c r="AA27" s="206">
        <v>0</v>
      </c>
      <c r="AB27" s="206">
        <f t="shared" si="6"/>
        <v>4</v>
      </c>
      <c r="AC27" s="404" t="s">
        <v>225</v>
      </c>
      <c r="AD27" s="404"/>
      <c r="AE27" s="624" t="s">
        <v>113</v>
      </c>
      <c r="AF27" s="624"/>
      <c r="AG27" s="206">
        <v>1</v>
      </c>
      <c r="AH27" s="206">
        <v>0</v>
      </c>
      <c r="AI27" s="206">
        <v>1</v>
      </c>
      <c r="AJ27" s="206">
        <v>2</v>
      </c>
      <c r="AK27" s="206">
        <v>0</v>
      </c>
      <c r="AL27" s="207">
        <f t="shared" si="2"/>
        <v>4</v>
      </c>
      <c r="AM27" s="206">
        <v>4</v>
      </c>
      <c r="AN27" s="206">
        <v>4</v>
      </c>
      <c r="AO27" s="206">
        <v>4</v>
      </c>
      <c r="AP27" s="206">
        <v>4</v>
      </c>
      <c r="AQ27" s="206">
        <v>1</v>
      </c>
      <c r="AR27" s="206">
        <v>259</v>
      </c>
      <c r="AS27" s="1118"/>
      <c r="AT27" s="1118" t="s">
        <v>225</v>
      </c>
    </row>
    <row r="28" spans="1:46" ht="15.95" customHeight="1" thickBot="1">
      <c r="A28" s="631" t="s">
        <v>111</v>
      </c>
      <c r="B28" s="631"/>
      <c r="C28" s="358">
        <v>3</v>
      </c>
      <c r="D28" s="358">
        <v>0</v>
      </c>
      <c r="E28" s="358">
        <v>0</v>
      </c>
      <c r="F28" s="206">
        <f t="shared" si="0"/>
        <v>3</v>
      </c>
      <c r="G28" s="358">
        <v>0</v>
      </c>
      <c r="H28" s="358">
        <v>3</v>
      </c>
      <c r="I28" s="358">
        <v>0</v>
      </c>
      <c r="J28" s="206">
        <f t="shared" si="1"/>
        <v>3</v>
      </c>
      <c r="K28" s="358">
        <v>1</v>
      </c>
      <c r="L28" s="358">
        <v>1</v>
      </c>
      <c r="M28" s="358">
        <v>1</v>
      </c>
      <c r="N28" s="1080">
        <f t="shared" si="3"/>
        <v>3</v>
      </c>
      <c r="O28" s="358">
        <v>3</v>
      </c>
      <c r="P28" s="358">
        <v>0</v>
      </c>
      <c r="Q28" s="206">
        <f t="shared" si="4"/>
        <v>3</v>
      </c>
      <c r="R28" s="358">
        <v>3</v>
      </c>
      <c r="S28" s="358">
        <v>0</v>
      </c>
      <c r="T28" s="358">
        <v>0</v>
      </c>
      <c r="U28" s="358">
        <v>0</v>
      </c>
      <c r="V28" s="358">
        <v>0</v>
      </c>
      <c r="W28" s="358">
        <v>0</v>
      </c>
      <c r="X28" s="206">
        <f t="shared" si="5"/>
        <v>3</v>
      </c>
      <c r="Y28" s="358">
        <v>0</v>
      </c>
      <c r="Z28" s="358">
        <v>2</v>
      </c>
      <c r="AA28" s="358">
        <v>1</v>
      </c>
      <c r="AB28" s="206">
        <f t="shared" si="6"/>
        <v>3</v>
      </c>
      <c r="AC28" s="460" t="s">
        <v>226</v>
      </c>
      <c r="AD28" s="460"/>
      <c r="AE28" s="631" t="s">
        <v>111</v>
      </c>
      <c r="AF28" s="631"/>
      <c r="AG28" s="358">
        <v>1</v>
      </c>
      <c r="AH28" s="358">
        <v>0</v>
      </c>
      <c r="AI28" s="358">
        <v>2</v>
      </c>
      <c r="AJ28" s="358">
        <v>0</v>
      </c>
      <c r="AK28" s="358">
        <v>0</v>
      </c>
      <c r="AL28" s="207">
        <f t="shared" si="2"/>
        <v>3</v>
      </c>
      <c r="AM28" s="358">
        <v>3</v>
      </c>
      <c r="AN28" s="358">
        <v>1</v>
      </c>
      <c r="AO28" s="358">
        <v>1</v>
      </c>
      <c r="AP28" s="358">
        <v>3</v>
      </c>
      <c r="AQ28" s="358">
        <v>1</v>
      </c>
      <c r="AR28" s="206">
        <v>834</v>
      </c>
      <c r="AS28" s="1119"/>
      <c r="AT28" s="1119" t="s">
        <v>226</v>
      </c>
    </row>
    <row r="29" spans="1:46" ht="15.95" customHeight="1" thickBot="1">
      <c r="A29" s="633" t="s">
        <v>116</v>
      </c>
      <c r="B29" s="633"/>
      <c r="C29" s="61">
        <f>SUM(C9:C28)</f>
        <v>57</v>
      </c>
      <c r="D29" s="61">
        <f t="shared" ref="D29:AB29" si="7">SUM(D9:D28)</f>
        <v>7</v>
      </c>
      <c r="E29" s="61">
        <f t="shared" si="7"/>
        <v>1</v>
      </c>
      <c r="F29" s="61">
        <f t="shared" si="7"/>
        <v>65</v>
      </c>
      <c r="G29" s="61">
        <f t="shared" si="7"/>
        <v>40</v>
      </c>
      <c r="H29" s="61">
        <f t="shared" si="7"/>
        <v>25</v>
      </c>
      <c r="I29" s="61">
        <f t="shared" si="7"/>
        <v>0</v>
      </c>
      <c r="J29" s="61">
        <f t="shared" si="7"/>
        <v>65</v>
      </c>
      <c r="K29" s="61">
        <f t="shared" si="7"/>
        <v>15</v>
      </c>
      <c r="L29" s="61">
        <f t="shared" si="7"/>
        <v>47</v>
      </c>
      <c r="M29" s="61">
        <f t="shared" si="7"/>
        <v>3</v>
      </c>
      <c r="N29" s="61">
        <f t="shared" si="7"/>
        <v>65</v>
      </c>
      <c r="O29" s="61">
        <f t="shared" si="7"/>
        <v>60</v>
      </c>
      <c r="P29" s="61">
        <f t="shared" si="7"/>
        <v>5</v>
      </c>
      <c r="Q29" s="61">
        <f t="shared" si="7"/>
        <v>65</v>
      </c>
      <c r="R29" s="61">
        <f t="shared" si="7"/>
        <v>63</v>
      </c>
      <c r="S29" s="61">
        <f t="shared" si="7"/>
        <v>0</v>
      </c>
      <c r="T29" s="61">
        <f t="shared" si="7"/>
        <v>0</v>
      </c>
      <c r="U29" s="61">
        <f t="shared" si="7"/>
        <v>2</v>
      </c>
      <c r="V29" s="61">
        <f t="shared" si="7"/>
        <v>0</v>
      </c>
      <c r="W29" s="61">
        <f t="shared" si="7"/>
        <v>0</v>
      </c>
      <c r="X29" s="61">
        <f t="shared" si="7"/>
        <v>65</v>
      </c>
      <c r="Y29" s="61">
        <f t="shared" si="7"/>
        <v>21</v>
      </c>
      <c r="Z29" s="61">
        <f t="shared" si="7"/>
        <v>40</v>
      </c>
      <c r="AA29" s="61">
        <f t="shared" si="7"/>
        <v>4</v>
      </c>
      <c r="AB29" s="61">
        <f t="shared" si="7"/>
        <v>65</v>
      </c>
      <c r="AC29" s="434" t="s">
        <v>201</v>
      </c>
      <c r="AD29" s="434"/>
      <c r="AE29" s="633" t="s">
        <v>116</v>
      </c>
      <c r="AF29" s="633"/>
      <c r="AG29" s="61">
        <f>SUM(AG9:AG28)</f>
        <v>12</v>
      </c>
      <c r="AH29" s="61">
        <f t="shared" ref="AH29:AK29" si="8">SUM(AH9:AH28)</f>
        <v>12</v>
      </c>
      <c r="AI29" s="61">
        <f t="shared" si="8"/>
        <v>26</v>
      </c>
      <c r="AJ29" s="61">
        <f t="shared" si="8"/>
        <v>10</v>
      </c>
      <c r="AK29" s="61">
        <f t="shared" si="8"/>
        <v>5</v>
      </c>
      <c r="AL29" s="61">
        <f t="shared" si="2"/>
        <v>65</v>
      </c>
      <c r="AM29" s="61">
        <f>SUM(AM9:AM28)</f>
        <v>65</v>
      </c>
      <c r="AN29" s="61">
        <f t="shared" ref="AN29:AR29" si="9">SUM(AN9:AN28)</f>
        <v>63</v>
      </c>
      <c r="AO29" s="61">
        <f t="shared" si="9"/>
        <v>63</v>
      </c>
      <c r="AP29" s="61">
        <f t="shared" si="9"/>
        <v>63</v>
      </c>
      <c r="AQ29" s="61">
        <f t="shared" si="9"/>
        <v>43</v>
      </c>
      <c r="AR29" s="61">
        <f t="shared" si="9"/>
        <v>10951</v>
      </c>
      <c r="AS29" s="1120"/>
      <c r="AT29" s="1120" t="s">
        <v>201</v>
      </c>
    </row>
    <row r="30" spans="1:46" ht="13.5" thickTop="1"/>
  </sheetData>
  <mergeCells count="126">
    <mergeCell ref="A28:B28"/>
    <mergeCell ref="AC28:AD28"/>
    <mergeCell ref="AE28:AF28"/>
    <mergeCell ref="A29:B29"/>
    <mergeCell ref="AC29:AD29"/>
    <mergeCell ref="AE29:AF29"/>
    <mergeCell ref="A26:B26"/>
    <mergeCell ref="AC26:AD26"/>
    <mergeCell ref="AE26:AF26"/>
    <mergeCell ref="A27:B27"/>
    <mergeCell ref="AC27:AD27"/>
    <mergeCell ref="AE27:AF27"/>
    <mergeCell ref="A24:B24"/>
    <mergeCell ref="AC24:AD24"/>
    <mergeCell ref="AE24:AF24"/>
    <mergeCell ref="A25:B25"/>
    <mergeCell ref="AC25:AD25"/>
    <mergeCell ref="AE25:AF25"/>
    <mergeCell ref="A22:B22"/>
    <mergeCell ref="AC22:AD22"/>
    <mergeCell ref="AE22:AF22"/>
    <mergeCell ref="A23:B23"/>
    <mergeCell ref="AC23:AD23"/>
    <mergeCell ref="AE23:AF23"/>
    <mergeCell ref="A20:B20"/>
    <mergeCell ref="AC20:AD20"/>
    <mergeCell ref="AE20:AF20"/>
    <mergeCell ref="A21:B21"/>
    <mergeCell ref="AC21:AD21"/>
    <mergeCell ref="AE21:AF21"/>
    <mergeCell ref="A13:A18"/>
    <mergeCell ref="AD13:AD18"/>
    <mergeCell ref="AE13:AE18"/>
    <mergeCell ref="AT13:AT18"/>
    <mergeCell ref="A19:B19"/>
    <mergeCell ref="AC19:AD19"/>
    <mergeCell ref="AE19:AF19"/>
    <mergeCell ref="A11:B11"/>
    <mergeCell ref="AC11:AD11"/>
    <mergeCell ref="AE11:AF11"/>
    <mergeCell ref="AS11:AT11"/>
    <mergeCell ref="A12:B12"/>
    <mergeCell ref="AC12:AD12"/>
    <mergeCell ref="AE12:AF12"/>
    <mergeCell ref="A9:B9"/>
    <mergeCell ref="AC9:AD9"/>
    <mergeCell ref="AE9:AF9"/>
    <mergeCell ref="AS9:AT9"/>
    <mergeCell ref="A10:B10"/>
    <mergeCell ref="AC10:AD10"/>
    <mergeCell ref="AE10:AF10"/>
    <mergeCell ref="AS10:AT10"/>
    <mergeCell ref="AQ6:AQ7"/>
    <mergeCell ref="AR6:AR7"/>
    <mergeCell ref="AM7:AM8"/>
    <mergeCell ref="AN7:AN8"/>
    <mergeCell ref="AO7:AO8"/>
    <mergeCell ref="AP7:AP8"/>
    <mergeCell ref="Z6:Z7"/>
    <mergeCell ref="AA6:AA7"/>
    <mergeCell ref="AB6:AB8"/>
    <mergeCell ref="AG6:AG7"/>
    <mergeCell ref="AH6:AH7"/>
    <mergeCell ref="AI6:AI7"/>
    <mergeCell ref="T6:T7"/>
    <mergeCell ref="U6:U7"/>
    <mergeCell ref="V6:V7"/>
    <mergeCell ref="W6:W7"/>
    <mergeCell ref="X6:X8"/>
    <mergeCell ref="Y6:Y7"/>
    <mergeCell ref="N6:N8"/>
    <mergeCell ref="O6:O7"/>
    <mergeCell ref="P6:P7"/>
    <mergeCell ref="Q6:Q8"/>
    <mergeCell ref="R6:R7"/>
    <mergeCell ref="S6:S7"/>
    <mergeCell ref="AQ5:AR5"/>
    <mergeCell ref="C6:D6"/>
    <mergeCell ref="E6:E7"/>
    <mergeCell ref="F6:F8"/>
    <mergeCell ref="G6:G7"/>
    <mergeCell ref="H6:H7"/>
    <mergeCell ref="I6:I7"/>
    <mergeCell ref="J6:J8"/>
    <mergeCell ref="K6:K7"/>
    <mergeCell ref="L6:L7"/>
    <mergeCell ref="AN4:AN6"/>
    <mergeCell ref="AO4:AO6"/>
    <mergeCell ref="AP4:AP6"/>
    <mergeCell ref="AQ4:AR4"/>
    <mergeCell ref="AS4:AT8"/>
    <mergeCell ref="C5:E5"/>
    <mergeCell ref="G5:I5"/>
    <mergeCell ref="K5:M5"/>
    <mergeCell ref="O5:P5"/>
    <mergeCell ref="R5:W5"/>
    <mergeCell ref="AB4:AB5"/>
    <mergeCell ref="AC4:AD8"/>
    <mergeCell ref="AE4:AF8"/>
    <mergeCell ref="AG4:AK4"/>
    <mergeCell ref="AL4:AL5"/>
    <mergeCell ref="AM4:AM6"/>
    <mergeCell ref="AG5:AK5"/>
    <mergeCell ref="AJ6:AJ7"/>
    <mergeCell ref="AK6:AK7"/>
    <mergeCell ref="AL6:AL8"/>
    <mergeCell ref="N4:N5"/>
    <mergeCell ref="O4:P4"/>
    <mergeCell ref="Q4:Q5"/>
    <mergeCell ref="R4:W4"/>
    <mergeCell ref="X4:X5"/>
    <mergeCell ref="Y4:AA4"/>
    <mergeCell ref="Y5:AA5"/>
    <mergeCell ref="A4:B8"/>
    <mergeCell ref="C4:E4"/>
    <mergeCell ref="F4:F5"/>
    <mergeCell ref="G4:I4"/>
    <mergeCell ref="J4:J5"/>
    <mergeCell ref="K4:M4"/>
    <mergeCell ref="M6:M7"/>
    <mergeCell ref="A1:AD1"/>
    <mergeCell ref="A2:AD2"/>
    <mergeCell ref="A3:B3"/>
    <mergeCell ref="AB3:AD3"/>
    <mergeCell ref="AE3:AG3"/>
    <mergeCell ref="AR3:AT3"/>
  </mergeCells>
  <printOptions horizontalCentered="1"/>
  <pageMargins left="1" right="1" top="1.5" bottom="1" header="1.5" footer="1"/>
  <pageSetup paperSize="9" scale="63" firstPageNumber="126" orientation="landscape" useFirstPageNumber="1" r:id="rId1"/>
  <headerFooter alignWithMargins="0"/>
  <colBreaks count="1" manualBreakCount="1">
    <brk id="30" max="29" man="1"/>
  </col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3:P14"/>
  <sheetViews>
    <sheetView rightToLeft="1" view="pageBreakPreview" zoomScaleSheetLayoutView="100" workbookViewId="0">
      <selection activeCell="I15" sqref="I15"/>
    </sheetView>
  </sheetViews>
  <sheetFormatPr defaultRowHeight="12.75"/>
  <cols>
    <col min="1" max="16384" width="9.140625" style="580"/>
  </cols>
  <sheetData>
    <row r="13" spans="1:16" ht="75">
      <c r="A13" s="579" t="s">
        <v>999</v>
      </c>
      <c r="B13" s="579"/>
      <c r="C13" s="579"/>
      <c r="D13" s="579"/>
      <c r="E13" s="579"/>
      <c r="F13" s="579"/>
      <c r="G13" s="579"/>
      <c r="H13" s="579"/>
      <c r="I13" s="579"/>
      <c r="J13" s="579"/>
      <c r="K13" s="579"/>
      <c r="L13" s="579"/>
      <c r="M13" s="579"/>
      <c r="N13" s="579"/>
      <c r="O13" s="579"/>
      <c r="P13" s="891"/>
    </row>
    <row r="14" spans="1:16" ht="75">
      <c r="A14" s="579" t="s">
        <v>1000</v>
      </c>
      <c r="B14" s="579"/>
      <c r="C14" s="579"/>
      <c r="D14" s="579"/>
      <c r="E14" s="579"/>
      <c r="F14" s="579"/>
      <c r="G14" s="579"/>
      <c r="H14" s="579"/>
      <c r="I14" s="579"/>
      <c r="J14" s="579"/>
      <c r="K14" s="579"/>
      <c r="L14" s="579"/>
      <c r="M14" s="579"/>
      <c r="N14" s="579"/>
      <c r="O14" s="579"/>
      <c r="P14" s="891"/>
    </row>
  </sheetData>
  <mergeCells count="2">
    <mergeCell ref="A13:O13"/>
    <mergeCell ref="A14:O14"/>
  </mergeCells>
  <printOptions horizontalCentered="1"/>
  <pageMargins left="0.95" right="0.95" top="1.25" bottom="0.75" header="1.3" footer="0.55000000000000004"/>
  <pageSetup paperSize="9" scale="90" orientation="landscape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Z30"/>
  <sheetViews>
    <sheetView rightToLeft="1" view="pageBreakPreview" topLeftCell="A4" zoomScale="96" zoomScaleNormal="75" zoomScaleSheetLayoutView="96" workbookViewId="0">
      <selection activeCell="I15" sqref="I15"/>
    </sheetView>
  </sheetViews>
  <sheetFormatPr defaultRowHeight="12.75"/>
  <cols>
    <col min="1" max="1" width="4.7109375" style="193" customWidth="1"/>
    <col min="2" max="2" width="9.5703125" style="193" customWidth="1"/>
    <col min="3" max="6" width="6.42578125" style="193" customWidth="1"/>
    <col min="7" max="9" width="6.5703125" style="193" customWidth="1"/>
    <col min="10" max="12" width="7.28515625" style="193" customWidth="1"/>
    <col min="13" max="13" width="5.5703125" style="193" customWidth="1"/>
    <col min="14" max="15" width="6.5703125" style="193" customWidth="1"/>
    <col min="16" max="18" width="6.140625" style="193" customWidth="1"/>
    <col min="19" max="21" width="6" style="193" customWidth="1"/>
    <col min="22" max="22" width="11.28515625" style="193" customWidth="1"/>
    <col min="23" max="23" width="7.85546875" style="193" customWidth="1"/>
    <col min="24" max="24" width="5.28515625" style="193" customWidth="1"/>
    <col min="25" max="16384" width="9.140625" style="193"/>
  </cols>
  <sheetData>
    <row r="1" spans="1:26" ht="31.5" customHeight="1">
      <c r="A1" s="586" t="s">
        <v>1001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  <c r="N1" s="586"/>
      <c r="O1" s="586"/>
      <c r="P1" s="586"/>
      <c r="Q1" s="586"/>
      <c r="R1" s="586"/>
      <c r="S1" s="586"/>
      <c r="T1" s="586"/>
      <c r="U1" s="586"/>
      <c r="V1" s="586"/>
      <c r="W1" s="586"/>
    </row>
    <row r="2" spans="1:26" ht="39" customHeight="1">
      <c r="A2" s="586" t="s">
        <v>1002</v>
      </c>
      <c r="B2" s="586"/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86"/>
      <c r="P2" s="586"/>
      <c r="Q2" s="586"/>
      <c r="R2" s="586"/>
      <c r="S2" s="586"/>
      <c r="T2" s="586"/>
      <c r="U2" s="586"/>
      <c r="V2" s="586"/>
      <c r="W2" s="586"/>
    </row>
    <row r="3" spans="1:26" ht="19.5" customHeight="1" thickBot="1">
      <c r="A3" s="656" t="s">
        <v>1003</v>
      </c>
      <c r="B3" s="656"/>
      <c r="C3" s="656"/>
      <c r="D3" s="1121"/>
      <c r="E3" s="1121"/>
      <c r="F3" s="1121"/>
      <c r="G3" s="1121"/>
      <c r="H3" s="1121"/>
      <c r="I3" s="1121"/>
      <c r="J3" s="1121"/>
      <c r="K3" s="1121"/>
      <c r="L3" s="1121"/>
      <c r="M3" s="1121"/>
      <c r="N3" s="1121"/>
      <c r="O3" s="1121"/>
      <c r="P3" s="1121"/>
      <c r="Q3" s="1121"/>
      <c r="R3" s="1121"/>
      <c r="S3" s="1121"/>
      <c r="T3" s="1121"/>
      <c r="U3" s="1121"/>
      <c r="V3" s="892" t="s">
        <v>1004</v>
      </c>
      <c r="W3" s="892"/>
    </row>
    <row r="4" spans="1:26" ht="29.25" customHeight="1" thickTop="1">
      <c r="A4" s="389" t="s">
        <v>85</v>
      </c>
      <c r="B4" s="389"/>
      <c r="C4" s="660" t="s">
        <v>0</v>
      </c>
      <c r="D4" s="660"/>
      <c r="E4" s="660"/>
      <c r="F4" s="660"/>
      <c r="G4" s="660" t="s">
        <v>1</v>
      </c>
      <c r="H4" s="660"/>
      <c r="I4" s="660"/>
      <c r="J4" s="660" t="s">
        <v>64</v>
      </c>
      <c r="K4" s="660"/>
      <c r="L4" s="660"/>
      <c r="M4" s="660" t="s">
        <v>2</v>
      </c>
      <c r="N4" s="660"/>
      <c r="O4" s="660"/>
      <c r="P4" s="660" t="s">
        <v>93</v>
      </c>
      <c r="Q4" s="660"/>
      <c r="R4" s="660"/>
      <c r="S4" s="660" t="s">
        <v>96</v>
      </c>
      <c r="T4" s="660"/>
      <c r="U4" s="660"/>
      <c r="V4" s="660" t="s">
        <v>206</v>
      </c>
      <c r="W4" s="660"/>
      <c r="X4" s="1122"/>
    </row>
    <row r="5" spans="1:26" ht="30.75" customHeight="1">
      <c r="A5" s="390"/>
      <c r="B5" s="390"/>
      <c r="C5" s="392" t="s">
        <v>192</v>
      </c>
      <c r="D5" s="392"/>
      <c r="E5" s="392"/>
      <c r="F5" s="392"/>
      <c r="G5" s="392" t="s">
        <v>193</v>
      </c>
      <c r="H5" s="392"/>
      <c r="I5" s="392"/>
      <c r="J5" s="392" t="s">
        <v>194</v>
      </c>
      <c r="K5" s="392"/>
      <c r="L5" s="392"/>
      <c r="M5" s="392" t="s">
        <v>195</v>
      </c>
      <c r="N5" s="392"/>
      <c r="O5" s="392"/>
      <c r="P5" s="392" t="s">
        <v>196</v>
      </c>
      <c r="Q5" s="392"/>
      <c r="R5" s="392"/>
      <c r="S5" s="392" t="s">
        <v>197</v>
      </c>
      <c r="T5" s="392"/>
      <c r="U5" s="392"/>
      <c r="V5" s="392"/>
      <c r="W5" s="392"/>
      <c r="X5" s="1122"/>
    </row>
    <row r="6" spans="1:26" ht="19.5" customHeight="1">
      <c r="A6" s="390"/>
      <c r="B6" s="390"/>
      <c r="C6" s="357" t="s">
        <v>5</v>
      </c>
      <c r="D6" s="357" t="s">
        <v>91</v>
      </c>
      <c r="E6" s="357" t="s">
        <v>3</v>
      </c>
      <c r="F6" s="357" t="s">
        <v>4</v>
      </c>
      <c r="G6" s="357" t="s">
        <v>5</v>
      </c>
      <c r="H6" s="357" t="s">
        <v>91</v>
      </c>
      <c r="I6" s="357" t="s">
        <v>4</v>
      </c>
      <c r="J6" s="357" t="s">
        <v>5</v>
      </c>
      <c r="K6" s="357" t="s">
        <v>91</v>
      </c>
      <c r="L6" s="357" t="s">
        <v>4</v>
      </c>
      <c r="M6" s="357" t="s">
        <v>5</v>
      </c>
      <c r="N6" s="357" t="s">
        <v>6</v>
      </c>
      <c r="O6" s="357" t="s">
        <v>4</v>
      </c>
      <c r="P6" s="357" t="s">
        <v>455</v>
      </c>
      <c r="Q6" s="357" t="s">
        <v>94</v>
      </c>
      <c r="R6" s="357" t="s">
        <v>4</v>
      </c>
      <c r="S6" s="357" t="s">
        <v>97</v>
      </c>
      <c r="T6" s="357" t="s">
        <v>98</v>
      </c>
      <c r="U6" s="357" t="s">
        <v>4</v>
      </c>
      <c r="V6" s="392"/>
      <c r="W6" s="392"/>
      <c r="X6" s="1122"/>
    </row>
    <row r="7" spans="1:26" s="590" customFormat="1" ht="48.75" customHeight="1" thickBot="1">
      <c r="A7" s="391"/>
      <c r="B7" s="391"/>
      <c r="C7" s="618" t="s">
        <v>198</v>
      </c>
      <c r="D7" s="618" t="s">
        <v>199</v>
      </c>
      <c r="E7" s="618" t="s">
        <v>200</v>
      </c>
      <c r="F7" s="618" t="s">
        <v>201</v>
      </c>
      <c r="G7" s="618" t="s">
        <v>198</v>
      </c>
      <c r="H7" s="618" t="s">
        <v>199</v>
      </c>
      <c r="I7" s="618" t="s">
        <v>201</v>
      </c>
      <c r="J7" s="618" t="s">
        <v>198</v>
      </c>
      <c r="K7" s="618" t="s">
        <v>199</v>
      </c>
      <c r="L7" s="618" t="s">
        <v>201</v>
      </c>
      <c r="M7" s="618" t="s">
        <v>198</v>
      </c>
      <c r="N7" s="618" t="s">
        <v>199</v>
      </c>
      <c r="O7" s="618" t="s">
        <v>201</v>
      </c>
      <c r="P7" s="618" t="s">
        <v>202</v>
      </c>
      <c r="Q7" s="618" t="s">
        <v>203</v>
      </c>
      <c r="R7" s="618" t="s">
        <v>201</v>
      </c>
      <c r="S7" s="618" t="s">
        <v>204</v>
      </c>
      <c r="T7" s="618" t="s">
        <v>205</v>
      </c>
      <c r="U7" s="618" t="s">
        <v>201</v>
      </c>
      <c r="V7" s="762"/>
      <c r="W7" s="762"/>
      <c r="X7" s="1123"/>
    </row>
    <row r="8" spans="1:26" ht="15.95" customHeight="1">
      <c r="A8" s="560" t="s">
        <v>382</v>
      </c>
      <c r="B8" s="560"/>
      <c r="C8" s="1080">
        <v>0</v>
      </c>
      <c r="D8" s="1080">
        <v>0</v>
      </c>
      <c r="E8" s="1080">
        <v>0</v>
      </c>
      <c r="F8" s="1080">
        <f>SUM(C8:E8)</f>
        <v>0</v>
      </c>
      <c r="G8" s="1080">
        <v>12</v>
      </c>
      <c r="H8" s="1080">
        <v>62</v>
      </c>
      <c r="I8" s="1080">
        <f t="shared" ref="I8:I27" si="0">SUM(G8:H8)</f>
        <v>74</v>
      </c>
      <c r="J8" s="1080">
        <v>0</v>
      </c>
      <c r="K8" s="1080">
        <v>126</v>
      </c>
      <c r="L8" s="1080">
        <f>SUM(J8:K8)</f>
        <v>126</v>
      </c>
      <c r="M8" s="1080">
        <v>0</v>
      </c>
      <c r="N8" s="1080">
        <v>0</v>
      </c>
      <c r="O8" s="1080">
        <f>SUM(M8:N8)</f>
        <v>0</v>
      </c>
      <c r="P8" s="1080">
        <v>0</v>
      </c>
      <c r="Q8" s="1080">
        <v>0</v>
      </c>
      <c r="R8" s="1080">
        <f>SUM(P8:Q8)</f>
        <v>0</v>
      </c>
      <c r="S8" s="1080">
        <v>0</v>
      </c>
      <c r="T8" s="1080">
        <v>0</v>
      </c>
      <c r="U8" s="1080">
        <f>SUM(S8:T8)</f>
        <v>0</v>
      </c>
      <c r="V8" s="435" t="s">
        <v>380</v>
      </c>
      <c r="W8" s="435"/>
    </row>
    <row r="9" spans="1:26" ht="15.95" customHeight="1">
      <c r="A9" s="624" t="s">
        <v>172</v>
      </c>
      <c r="B9" s="624"/>
      <c r="C9" s="206">
        <v>0</v>
      </c>
      <c r="D9" s="206">
        <v>0</v>
      </c>
      <c r="E9" s="206">
        <v>0</v>
      </c>
      <c r="F9" s="206">
        <f>SUM(C9:E9)</f>
        <v>0</v>
      </c>
      <c r="G9" s="206">
        <v>0</v>
      </c>
      <c r="H9" s="206">
        <v>0</v>
      </c>
      <c r="I9" s="206">
        <f t="shared" si="0"/>
        <v>0</v>
      </c>
      <c r="J9" s="206">
        <v>0</v>
      </c>
      <c r="K9" s="206">
        <v>0</v>
      </c>
      <c r="L9" s="206">
        <f>SUM(J9:K9)</f>
        <v>0</v>
      </c>
      <c r="M9" s="206">
        <v>0</v>
      </c>
      <c r="N9" s="206">
        <v>0</v>
      </c>
      <c r="O9" s="206">
        <f>SUM(M9:N9)</f>
        <v>0</v>
      </c>
      <c r="P9" s="206">
        <v>0</v>
      </c>
      <c r="Q9" s="206">
        <v>0</v>
      </c>
      <c r="R9" s="206">
        <f>SUM(P9:Q9)</f>
        <v>0</v>
      </c>
      <c r="S9" s="206">
        <v>0</v>
      </c>
      <c r="T9" s="206">
        <v>0</v>
      </c>
      <c r="U9" s="206">
        <f>SUM(S9:T9)</f>
        <v>0</v>
      </c>
      <c r="V9" s="404" t="s">
        <v>207</v>
      </c>
      <c r="W9" s="404"/>
    </row>
    <row r="10" spans="1:26" ht="15.95" customHeight="1">
      <c r="A10" s="624" t="s">
        <v>625</v>
      </c>
      <c r="B10" s="624"/>
      <c r="C10" s="206">
        <v>0</v>
      </c>
      <c r="D10" s="206">
        <v>0</v>
      </c>
      <c r="E10" s="206">
        <v>0</v>
      </c>
      <c r="F10" s="206">
        <f t="shared" ref="F10:F26" si="1">SUM(C10:E10)</f>
        <v>0</v>
      </c>
      <c r="G10" s="206">
        <v>0</v>
      </c>
      <c r="H10" s="206">
        <v>38</v>
      </c>
      <c r="I10" s="206">
        <f t="shared" si="0"/>
        <v>38</v>
      </c>
      <c r="J10" s="206">
        <v>0</v>
      </c>
      <c r="K10" s="206">
        <v>94</v>
      </c>
      <c r="L10" s="206">
        <f t="shared" ref="L10:L26" si="2">SUM(J10:K10)</f>
        <v>94</v>
      </c>
      <c r="M10" s="206">
        <v>0</v>
      </c>
      <c r="N10" s="206">
        <v>23</v>
      </c>
      <c r="O10" s="206">
        <f t="shared" ref="O10:O26" si="3">SUM(M10:N10)</f>
        <v>23</v>
      </c>
      <c r="P10" s="206">
        <v>0</v>
      </c>
      <c r="Q10" s="206">
        <v>0</v>
      </c>
      <c r="R10" s="206">
        <f t="shared" ref="R10:R27" si="4">SUM(P10:Q10)</f>
        <v>0</v>
      </c>
      <c r="S10" s="206">
        <v>0</v>
      </c>
      <c r="T10" s="206">
        <v>0</v>
      </c>
      <c r="U10" s="206">
        <f t="shared" ref="U10:U27" si="5">SUM(S10:T10)</f>
        <v>0</v>
      </c>
      <c r="V10" s="404" t="s">
        <v>208</v>
      </c>
      <c r="W10" s="404"/>
    </row>
    <row r="11" spans="1:26" ht="15.95" customHeight="1">
      <c r="A11" s="624" t="s">
        <v>103</v>
      </c>
      <c r="B11" s="624"/>
      <c r="C11" s="206">
        <v>0</v>
      </c>
      <c r="D11" s="206">
        <v>0</v>
      </c>
      <c r="E11" s="206">
        <v>0</v>
      </c>
      <c r="F11" s="206">
        <f t="shared" si="1"/>
        <v>0</v>
      </c>
      <c r="G11" s="206">
        <v>0</v>
      </c>
      <c r="H11" s="206">
        <v>33</v>
      </c>
      <c r="I11" s="206">
        <f t="shared" si="0"/>
        <v>33</v>
      </c>
      <c r="J11" s="206">
        <v>0</v>
      </c>
      <c r="K11" s="206">
        <v>126</v>
      </c>
      <c r="L11" s="206">
        <f t="shared" si="2"/>
        <v>126</v>
      </c>
      <c r="M11" s="206">
        <v>0</v>
      </c>
      <c r="N11" s="206">
        <v>12</v>
      </c>
      <c r="O11" s="206">
        <f t="shared" si="3"/>
        <v>12</v>
      </c>
      <c r="P11" s="206">
        <v>0</v>
      </c>
      <c r="Q11" s="206">
        <v>0</v>
      </c>
      <c r="R11" s="206">
        <f t="shared" si="4"/>
        <v>0</v>
      </c>
      <c r="S11" s="206">
        <v>0</v>
      </c>
      <c r="T11" s="206">
        <v>0</v>
      </c>
      <c r="U11" s="206">
        <f t="shared" si="5"/>
        <v>0</v>
      </c>
      <c r="V11" s="404" t="s">
        <v>209</v>
      </c>
      <c r="W11" s="404"/>
    </row>
    <row r="12" spans="1:26" ht="15.95" customHeight="1">
      <c r="A12" s="627" t="s">
        <v>8</v>
      </c>
      <c r="B12" s="689" t="s">
        <v>69</v>
      </c>
      <c r="C12" s="206">
        <v>0</v>
      </c>
      <c r="D12" s="206">
        <v>0</v>
      </c>
      <c r="E12" s="206">
        <v>0</v>
      </c>
      <c r="F12" s="206">
        <f t="shared" si="1"/>
        <v>0</v>
      </c>
      <c r="G12" s="206">
        <v>0</v>
      </c>
      <c r="H12" s="206">
        <v>137</v>
      </c>
      <c r="I12" s="206">
        <f t="shared" si="0"/>
        <v>137</v>
      </c>
      <c r="J12" s="206">
        <v>0</v>
      </c>
      <c r="K12" s="206">
        <v>375</v>
      </c>
      <c r="L12" s="206">
        <f t="shared" si="2"/>
        <v>375</v>
      </c>
      <c r="M12" s="206">
        <v>0</v>
      </c>
      <c r="N12" s="206">
        <v>65</v>
      </c>
      <c r="O12" s="206">
        <f t="shared" si="3"/>
        <v>65</v>
      </c>
      <c r="P12" s="206">
        <v>0</v>
      </c>
      <c r="Q12" s="206">
        <v>0</v>
      </c>
      <c r="R12" s="206">
        <f t="shared" si="4"/>
        <v>0</v>
      </c>
      <c r="S12" s="206">
        <v>0</v>
      </c>
      <c r="T12" s="206">
        <v>0</v>
      </c>
      <c r="U12" s="206">
        <f t="shared" si="5"/>
        <v>0</v>
      </c>
      <c r="V12" s="364" t="s">
        <v>210</v>
      </c>
      <c r="W12" s="438" t="s">
        <v>211</v>
      </c>
    </row>
    <row r="13" spans="1:26" ht="15.95" customHeight="1">
      <c r="A13" s="628"/>
      <c r="B13" s="191" t="s">
        <v>833</v>
      </c>
      <c r="C13" s="206">
        <v>0</v>
      </c>
      <c r="D13" s="206">
        <v>2</v>
      </c>
      <c r="E13" s="206">
        <v>0</v>
      </c>
      <c r="F13" s="206">
        <f t="shared" si="1"/>
        <v>2</v>
      </c>
      <c r="G13" s="206">
        <v>0</v>
      </c>
      <c r="H13" s="206">
        <v>111</v>
      </c>
      <c r="I13" s="206">
        <f t="shared" si="0"/>
        <v>111</v>
      </c>
      <c r="J13" s="206">
        <v>0</v>
      </c>
      <c r="K13" s="206">
        <v>362</v>
      </c>
      <c r="L13" s="206">
        <f t="shared" si="2"/>
        <v>362</v>
      </c>
      <c r="M13" s="206">
        <v>0</v>
      </c>
      <c r="N13" s="206">
        <v>59</v>
      </c>
      <c r="O13" s="206">
        <f t="shared" si="3"/>
        <v>59</v>
      </c>
      <c r="P13" s="206">
        <v>1</v>
      </c>
      <c r="Q13" s="206">
        <v>1</v>
      </c>
      <c r="R13" s="206">
        <f t="shared" si="4"/>
        <v>2</v>
      </c>
      <c r="S13" s="206">
        <v>2</v>
      </c>
      <c r="T13" s="206">
        <v>0</v>
      </c>
      <c r="U13" s="206">
        <f t="shared" si="5"/>
        <v>2</v>
      </c>
      <c r="V13" s="361" t="s">
        <v>212</v>
      </c>
      <c r="W13" s="438"/>
      <c r="Z13" s="609"/>
    </row>
    <row r="14" spans="1:26" ht="15.95" customHeight="1">
      <c r="A14" s="628"/>
      <c r="B14" s="191" t="s">
        <v>74</v>
      </c>
      <c r="C14" s="206">
        <v>0</v>
      </c>
      <c r="D14" s="206">
        <v>0</v>
      </c>
      <c r="E14" s="206">
        <v>0</v>
      </c>
      <c r="F14" s="206">
        <f t="shared" si="1"/>
        <v>0</v>
      </c>
      <c r="G14" s="206">
        <v>0</v>
      </c>
      <c r="H14" s="206">
        <v>23</v>
      </c>
      <c r="I14" s="206">
        <f t="shared" si="0"/>
        <v>23</v>
      </c>
      <c r="J14" s="206">
        <v>0</v>
      </c>
      <c r="K14" s="206">
        <v>69</v>
      </c>
      <c r="L14" s="206">
        <f t="shared" si="2"/>
        <v>69</v>
      </c>
      <c r="M14" s="206">
        <v>0</v>
      </c>
      <c r="N14" s="206">
        <v>6</v>
      </c>
      <c r="O14" s="206">
        <f t="shared" si="3"/>
        <v>6</v>
      </c>
      <c r="P14" s="206">
        <v>0</v>
      </c>
      <c r="Q14" s="206">
        <v>0</v>
      </c>
      <c r="R14" s="206">
        <f t="shared" si="4"/>
        <v>0</v>
      </c>
      <c r="S14" s="206">
        <v>0</v>
      </c>
      <c r="T14" s="206">
        <v>0</v>
      </c>
      <c r="U14" s="206">
        <f t="shared" si="5"/>
        <v>0</v>
      </c>
      <c r="V14" s="361" t="s">
        <v>213</v>
      </c>
      <c r="W14" s="438"/>
    </row>
    <row r="15" spans="1:26" ht="15.95" customHeight="1">
      <c r="A15" s="628"/>
      <c r="B15" s="191" t="s">
        <v>834</v>
      </c>
      <c r="C15" s="206">
        <v>0</v>
      </c>
      <c r="D15" s="206">
        <v>0</v>
      </c>
      <c r="E15" s="206">
        <v>0</v>
      </c>
      <c r="F15" s="206">
        <f t="shared" si="1"/>
        <v>0</v>
      </c>
      <c r="G15" s="206">
        <v>0</v>
      </c>
      <c r="H15" s="206">
        <v>40</v>
      </c>
      <c r="I15" s="206">
        <f t="shared" si="0"/>
        <v>40</v>
      </c>
      <c r="J15" s="206">
        <v>0</v>
      </c>
      <c r="K15" s="206">
        <v>129</v>
      </c>
      <c r="L15" s="206">
        <f t="shared" si="2"/>
        <v>129</v>
      </c>
      <c r="M15" s="206">
        <v>0</v>
      </c>
      <c r="N15" s="206">
        <v>0</v>
      </c>
      <c r="O15" s="206">
        <f t="shared" si="3"/>
        <v>0</v>
      </c>
      <c r="P15" s="206">
        <v>0</v>
      </c>
      <c r="Q15" s="206">
        <v>0</v>
      </c>
      <c r="R15" s="206">
        <f t="shared" si="4"/>
        <v>0</v>
      </c>
      <c r="S15" s="206">
        <v>0</v>
      </c>
      <c r="T15" s="206">
        <v>0</v>
      </c>
      <c r="U15" s="206">
        <f t="shared" si="5"/>
        <v>0</v>
      </c>
      <c r="V15" s="361" t="s">
        <v>214</v>
      </c>
      <c r="W15" s="438"/>
    </row>
    <row r="16" spans="1:26" ht="15.95" customHeight="1">
      <c r="A16" s="628"/>
      <c r="B16" s="191" t="s">
        <v>769</v>
      </c>
      <c r="C16" s="206">
        <v>0</v>
      </c>
      <c r="D16" s="206">
        <v>0</v>
      </c>
      <c r="E16" s="206">
        <v>0</v>
      </c>
      <c r="F16" s="206">
        <f t="shared" si="1"/>
        <v>0</v>
      </c>
      <c r="G16" s="206">
        <v>0</v>
      </c>
      <c r="H16" s="206">
        <v>133</v>
      </c>
      <c r="I16" s="206">
        <f t="shared" si="0"/>
        <v>133</v>
      </c>
      <c r="J16" s="206">
        <v>0</v>
      </c>
      <c r="K16" s="206">
        <v>309</v>
      </c>
      <c r="L16" s="206">
        <f t="shared" si="2"/>
        <v>309</v>
      </c>
      <c r="M16" s="206">
        <v>0</v>
      </c>
      <c r="N16" s="206">
        <v>33</v>
      </c>
      <c r="O16" s="206">
        <f t="shared" si="3"/>
        <v>33</v>
      </c>
      <c r="P16" s="206">
        <v>0</v>
      </c>
      <c r="Q16" s="206">
        <v>0</v>
      </c>
      <c r="R16" s="206">
        <f t="shared" si="4"/>
        <v>0</v>
      </c>
      <c r="S16" s="206">
        <v>0</v>
      </c>
      <c r="T16" s="206">
        <v>0</v>
      </c>
      <c r="U16" s="206">
        <f t="shared" si="5"/>
        <v>0</v>
      </c>
      <c r="V16" s="361" t="s">
        <v>215</v>
      </c>
      <c r="W16" s="438"/>
    </row>
    <row r="17" spans="1:26" ht="15.95" customHeight="1">
      <c r="A17" s="630"/>
      <c r="B17" s="369" t="s">
        <v>770</v>
      </c>
      <c r="C17" s="206">
        <v>0</v>
      </c>
      <c r="D17" s="206">
        <v>0</v>
      </c>
      <c r="E17" s="206">
        <v>0</v>
      </c>
      <c r="F17" s="206">
        <f t="shared" si="1"/>
        <v>0</v>
      </c>
      <c r="G17" s="206">
        <v>0</v>
      </c>
      <c r="H17" s="206">
        <v>18</v>
      </c>
      <c r="I17" s="206">
        <f t="shared" si="0"/>
        <v>18</v>
      </c>
      <c r="J17" s="206">
        <v>0</v>
      </c>
      <c r="K17" s="206">
        <v>51</v>
      </c>
      <c r="L17" s="206">
        <f t="shared" si="2"/>
        <v>51</v>
      </c>
      <c r="M17" s="206">
        <v>0</v>
      </c>
      <c r="N17" s="206">
        <v>0</v>
      </c>
      <c r="O17" s="206">
        <f t="shared" si="3"/>
        <v>0</v>
      </c>
      <c r="P17" s="206">
        <v>0</v>
      </c>
      <c r="Q17" s="206">
        <v>0</v>
      </c>
      <c r="R17" s="206">
        <f t="shared" si="4"/>
        <v>0</v>
      </c>
      <c r="S17" s="206">
        <v>0</v>
      </c>
      <c r="T17" s="206">
        <v>0</v>
      </c>
      <c r="U17" s="206">
        <f t="shared" si="5"/>
        <v>0</v>
      </c>
      <c r="V17" s="363" t="s">
        <v>216</v>
      </c>
      <c r="W17" s="438"/>
      <c r="Z17" s="609"/>
    </row>
    <row r="18" spans="1:26" ht="15.95" customHeight="1">
      <c r="A18" s="624" t="s">
        <v>954</v>
      </c>
      <c r="B18" s="624"/>
      <c r="C18" s="206">
        <v>0</v>
      </c>
      <c r="D18" s="206">
        <v>0</v>
      </c>
      <c r="E18" s="206">
        <v>0</v>
      </c>
      <c r="F18" s="206">
        <f t="shared" si="1"/>
        <v>0</v>
      </c>
      <c r="G18" s="206">
        <v>0</v>
      </c>
      <c r="H18" s="206">
        <v>0</v>
      </c>
      <c r="I18" s="206">
        <f t="shared" si="0"/>
        <v>0</v>
      </c>
      <c r="J18" s="206">
        <v>0</v>
      </c>
      <c r="K18" s="206">
        <v>0</v>
      </c>
      <c r="L18" s="206">
        <f t="shared" si="2"/>
        <v>0</v>
      </c>
      <c r="M18" s="206">
        <v>0</v>
      </c>
      <c r="N18" s="206">
        <v>0</v>
      </c>
      <c r="O18" s="206">
        <f t="shared" si="3"/>
        <v>0</v>
      </c>
      <c r="P18" s="206">
        <v>0</v>
      </c>
      <c r="Q18" s="206">
        <v>0</v>
      </c>
      <c r="R18" s="206">
        <f t="shared" si="4"/>
        <v>0</v>
      </c>
      <c r="S18" s="206">
        <v>0</v>
      </c>
      <c r="T18" s="206">
        <v>0</v>
      </c>
      <c r="U18" s="206">
        <f t="shared" si="5"/>
        <v>0</v>
      </c>
      <c r="V18" s="404" t="s">
        <v>217</v>
      </c>
      <c r="W18" s="404"/>
    </row>
    <row r="19" spans="1:26" ht="15.95" customHeight="1">
      <c r="A19" s="624" t="s">
        <v>106</v>
      </c>
      <c r="B19" s="624"/>
      <c r="C19" s="206">
        <v>0</v>
      </c>
      <c r="D19" s="206">
        <v>2</v>
      </c>
      <c r="E19" s="206">
        <v>0</v>
      </c>
      <c r="F19" s="206">
        <f t="shared" si="1"/>
        <v>2</v>
      </c>
      <c r="G19" s="206">
        <v>0</v>
      </c>
      <c r="H19" s="206">
        <v>84</v>
      </c>
      <c r="I19" s="206">
        <f t="shared" si="0"/>
        <v>84</v>
      </c>
      <c r="J19" s="206">
        <v>0</v>
      </c>
      <c r="K19" s="206">
        <v>234</v>
      </c>
      <c r="L19" s="206">
        <f t="shared" si="2"/>
        <v>234</v>
      </c>
      <c r="M19" s="206">
        <v>0</v>
      </c>
      <c r="N19" s="206">
        <v>31</v>
      </c>
      <c r="O19" s="206">
        <f t="shared" si="3"/>
        <v>31</v>
      </c>
      <c r="P19" s="206">
        <v>2</v>
      </c>
      <c r="Q19" s="206">
        <v>0</v>
      </c>
      <c r="R19" s="206">
        <f t="shared" si="4"/>
        <v>2</v>
      </c>
      <c r="S19" s="206">
        <v>2</v>
      </c>
      <c r="T19" s="206">
        <v>0</v>
      </c>
      <c r="U19" s="206">
        <f t="shared" si="5"/>
        <v>2</v>
      </c>
      <c r="V19" s="404" t="s">
        <v>218</v>
      </c>
      <c r="W19" s="404"/>
    </row>
    <row r="20" spans="1:26" ht="15.95" customHeight="1">
      <c r="A20" s="624" t="s">
        <v>101</v>
      </c>
      <c r="B20" s="624"/>
      <c r="C20" s="206">
        <v>0</v>
      </c>
      <c r="D20" s="206">
        <v>0</v>
      </c>
      <c r="E20" s="206">
        <v>0</v>
      </c>
      <c r="F20" s="206">
        <f t="shared" si="1"/>
        <v>0</v>
      </c>
      <c r="G20" s="206">
        <v>0</v>
      </c>
      <c r="H20" s="206">
        <v>55</v>
      </c>
      <c r="I20" s="206">
        <f t="shared" si="0"/>
        <v>55</v>
      </c>
      <c r="J20" s="206">
        <v>0</v>
      </c>
      <c r="K20" s="206">
        <v>166</v>
      </c>
      <c r="L20" s="206">
        <f t="shared" si="2"/>
        <v>166</v>
      </c>
      <c r="M20" s="206">
        <v>0</v>
      </c>
      <c r="N20" s="206">
        <v>17</v>
      </c>
      <c r="O20" s="206">
        <f t="shared" si="3"/>
        <v>17</v>
      </c>
      <c r="P20" s="206">
        <v>0</v>
      </c>
      <c r="Q20" s="206">
        <v>0</v>
      </c>
      <c r="R20" s="206">
        <f t="shared" si="4"/>
        <v>0</v>
      </c>
      <c r="S20" s="206">
        <v>0</v>
      </c>
      <c r="T20" s="206">
        <v>0</v>
      </c>
      <c r="U20" s="206">
        <f t="shared" si="5"/>
        <v>0</v>
      </c>
      <c r="V20" s="404" t="s">
        <v>219</v>
      </c>
      <c r="W20" s="404"/>
      <c r="Z20" s="609"/>
    </row>
    <row r="21" spans="1:26" ht="15.95" customHeight="1">
      <c r="A21" s="624" t="s">
        <v>107</v>
      </c>
      <c r="B21" s="624"/>
      <c r="C21" s="206">
        <v>0</v>
      </c>
      <c r="D21" s="206">
        <v>0</v>
      </c>
      <c r="E21" s="206">
        <v>0</v>
      </c>
      <c r="F21" s="206">
        <f t="shared" si="1"/>
        <v>0</v>
      </c>
      <c r="G21" s="206">
        <v>0</v>
      </c>
      <c r="H21" s="206">
        <v>54</v>
      </c>
      <c r="I21" s="206">
        <f t="shared" si="0"/>
        <v>54</v>
      </c>
      <c r="J21" s="206">
        <v>0</v>
      </c>
      <c r="K21" s="206">
        <v>159</v>
      </c>
      <c r="L21" s="206">
        <f t="shared" si="2"/>
        <v>159</v>
      </c>
      <c r="M21" s="206">
        <v>0</v>
      </c>
      <c r="N21" s="206">
        <v>0</v>
      </c>
      <c r="O21" s="206">
        <f t="shared" si="3"/>
        <v>0</v>
      </c>
      <c r="P21" s="206">
        <v>0</v>
      </c>
      <c r="Q21" s="206">
        <v>0</v>
      </c>
      <c r="R21" s="206">
        <f t="shared" si="4"/>
        <v>0</v>
      </c>
      <c r="S21" s="206">
        <v>0</v>
      </c>
      <c r="T21" s="206">
        <v>0</v>
      </c>
      <c r="U21" s="206">
        <f t="shared" si="5"/>
        <v>0</v>
      </c>
      <c r="V21" s="404" t="s">
        <v>220</v>
      </c>
      <c r="W21" s="404"/>
    </row>
    <row r="22" spans="1:26" ht="15.95" customHeight="1">
      <c r="A22" s="624" t="s">
        <v>409</v>
      </c>
      <c r="B22" s="624"/>
      <c r="C22" s="206">
        <v>0</v>
      </c>
      <c r="D22" s="206">
        <v>0</v>
      </c>
      <c r="E22" s="206">
        <v>0</v>
      </c>
      <c r="F22" s="206">
        <f t="shared" si="1"/>
        <v>0</v>
      </c>
      <c r="G22" s="206">
        <v>0</v>
      </c>
      <c r="H22" s="206">
        <v>78</v>
      </c>
      <c r="I22" s="206">
        <f t="shared" si="0"/>
        <v>78</v>
      </c>
      <c r="J22" s="206">
        <v>0</v>
      </c>
      <c r="K22" s="206">
        <v>156</v>
      </c>
      <c r="L22" s="206">
        <f t="shared" si="2"/>
        <v>156</v>
      </c>
      <c r="M22" s="206">
        <v>0</v>
      </c>
      <c r="N22" s="206">
        <v>0</v>
      </c>
      <c r="O22" s="206">
        <f t="shared" si="3"/>
        <v>0</v>
      </c>
      <c r="P22" s="206">
        <v>0</v>
      </c>
      <c r="Q22" s="206">
        <v>0</v>
      </c>
      <c r="R22" s="206">
        <f t="shared" si="4"/>
        <v>0</v>
      </c>
      <c r="S22" s="206">
        <v>0</v>
      </c>
      <c r="T22" s="206">
        <v>0</v>
      </c>
      <c r="U22" s="206">
        <f t="shared" si="5"/>
        <v>0</v>
      </c>
      <c r="V22" s="404" t="s">
        <v>221</v>
      </c>
      <c r="W22" s="404"/>
    </row>
    <row r="23" spans="1:26" ht="15.95" customHeight="1">
      <c r="A23" s="624" t="s">
        <v>835</v>
      </c>
      <c r="B23" s="624"/>
      <c r="C23" s="206">
        <v>0</v>
      </c>
      <c r="D23" s="206">
        <v>0</v>
      </c>
      <c r="E23" s="206">
        <v>0</v>
      </c>
      <c r="F23" s="206">
        <f t="shared" si="1"/>
        <v>0</v>
      </c>
      <c r="G23" s="206">
        <v>0</v>
      </c>
      <c r="H23" s="206">
        <v>13</v>
      </c>
      <c r="I23" s="206">
        <f t="shared" si="0"/>
        <v>13</v>
      </c>
      <c r="J23" s="206">
        <v>0</v>
      </c>
      <c r="K23" s="206">
        <v>52</v>
      </c>
      <c r="L23" s="206">
        <f t="shared" si="2"/>
        <v>52</v>
      </c>
      <c r="M23" s="206">
        <v>0</v>
      </c>
      <c r="N23" s="206">
        <v>0</v>
      </c>
      <c r="O23" s="206">
        <f t="shared" si="3"/>
        <v>0</v>
      </c>
      <c r="P23" s="206">
        <v>0</v>
      </c>
      <c r="Q23" s="206">
        <v>0</v>
      </c>
      <c r="R23" s="206">
        <f t="shared" si="4"/>
        <v>0</v>
      </c>
      <c r="S23" s="206">
        <v>0</v>
      </c>
      <c r="T23" s="206">
        <v>0</v>
      </c>
      <c r="U23" s="206">
        <f t="shared" si="5"/>
        <v>0</v>
      </c>
      <c r="V23" s="404" t="s">
        <v>222</v>
      </c>
      <c r="W23" s="404"/>
    </row>
    <row r="24" spans="1:26" ht="15.95" customHeight="1">
      <c r="A24" s="624" t="s">
        <v>836</v>
      </c>
      <c r="B24" s="624"/>
      <c r="C24" s="206">
        <v>0</v>
      </c>
      <c r="D24" s="206">
        <v>0</v>
      </c>
      <c r="E24" s="206">
        <v>0</v>
      </c>
      <c r="F24" s="206">
        <f t="shared" si="1"/>
        <v>0</v>
      </c>
      <c r="G24" s="206">
        <v>0</v>
      </c>
      <c r="H24" s="206">
        <v>82</v>
      </c>
      <c r="I24" s="206">
        <f t="shared" si="0"/>
        <v>82</v>
      </c>
      <c r="J24" s="206">
        <v>13</v>
      </c>
      <c r="K24" s="206">
        <v>205</v>
      </c>
      <c r="L24" s="206">
        <f t="shared" si="2"/>
        <v>218</v>
      </c>
      <c r="M24" s="206">
        <v>0</v>
      </c>
      <c r="N24" s="206">
        <v>14</v>
      </c>
      <c r="O24" s="206">
        <f t="shared" si="3"/>
        <v>14</v>
      </c>
      <c r="P24" s="206">
        <v>0</v>
      </c>
      <c r="Q24" s="206">
        <v>0</v>
      </c>
      <c r="R24" s="206">
        <f t="shared" si="4"/>
        <v>0</v>
      </c>
      <c r="S24" s="206">
        <v>0</v>
      </c>
      <c r="T24" s="206">
        <v>0</v>
      </c>
      <c r="U24" s="206">
        <f t="shared" si="5"/>
        <v>0</v>
      </c>
      <c r="V24" s="404" t="s">
        <v>223</v>
      </c>
      <c r="W24" s="404"/>
    </row>
    <row r="25" spans="1:26" ht="15.95" customHeight="1">
      <c r="A25" s="624" t="s">
        <v>837</v>
      </c>
      <c r="B25" s="624"/>
      <c r="C25" s="206">
        <v>0</v>
      </c>
      <c r="D25" s="206">
        <v>0</v>
      </c>
      <c r="E25" s="206">
        <v>0</v>
      </c>
      <c r="F25" s="206">
        <f t="shared" si="1"/>
        <v>0</v>
      </c>
      <c r="G25" s="206">
        <v>0</v>
      </c>
      <c r="H25" s="206">
        <v>87</v>
      </c>
      <c r="I25" s="206">
        <f t="shared" si="0"/>
        <v>87</v>
      </c>
      <c r="J25" s="206">
        <v>0</v>
      </c>
      <c r="K25" s="206">
        <v>214</v>
      </c>
      <c r="L25" s="206">
        <f t="shared" si="2"/>
        <v>214</v>
      </c>
      <c r="M25" s="206">
        <v>0</v>
      </c>
      <c r="N25" s="206">
        <v>23</v>
      </c>
      <c r="O25" s="206">
        <f t="shared" si="3"/>
        <v>23</v>
      </c>
      <c r="P25" s="206">
        <v>0</v>
      </c>
      <c r="Q25" s="206">
        <v>0</v>
      </c>
      <c r="R25" s="206">
        <f t="shared" si="4"/>
        <v>0</v>
      </c>
      <c r="S25" s="206">
        <v>0</v>
      </c>
      <c r="T25" s="206">
        <v>0</v>
      </c>
      <c r="U25" s="206">
        <f t="shared" si="5"/>
        <v>0</v>
      </c>
      <c r="V25" s="404" t="s">
        <v>224</v>
      </c>
      <c r="W25" s="404"/>
    </row>
    <row r="26" spans="1:26" ht="15.95" customHeight="1">
      <c r="A26" s="624" t="s">
        <v>772</v>
      </c>
      <c r="B26" s="624"/>
      <c r="C26" s="206">
        <v>0</v>
      </c>
      <c r="D26" s="206">
        <v>0</v>
      </c>
      <c r="E26" s="206">
        <v>0</v>
      </c>
      <c r="F26" s="206">
        <f t="shared" si="1"/>
        <v>0</v>
      </c>
      <c r="G26" s="206">
        <v>0</v>
      </c>
      <c r="H26" s="206">
        <v>0</v>
      </c>
      <c r="I26" s="206">
        <f t="shared" si="0"/>
        <v>0</v>
      </c>
      <c r="J26" s="206">
        <v>0</v>
      </c>
      <c r="K26" s="206">
        <v>0</v>
      </c>
      <c r="L26" s="206">
        <f t="shared" si="2"/>
        <v>0</v>
      </c>
      <c r="M26" s="206">
        <v>0</v>
      </c>
      <c r="N26" s="206">
        <v>0</v>
      </c>
      <c r="O26" s="206">
        <f t="shared" si="3"/>
        <v>0</v>
      </c>
      <c r="P26" s="206">
        <v>0</v>
      </c>
      <c r="Q26" s="206">
        <v>0</v>
      </c>
      <c r="R26" s="206">
        <f t="shared" si="4"/>
        <v>0</v>
      </c>
      <c r="S26" s="206">
        <v>0</v>
      </c>
      <c r="T26" s="206">
        <v>0</v>
      </c>
      <c r="U26" s="206">
        <f t="shared" si="5"/>
        <v>0</v>
      </c>
      <c r="V26" s="404" t="s">
        <v>225</v>
      </c>
      <c r="W26" s="404"/>
    </row>
    <row r="27" spans="1:26" ht="15.95" customHeight="1" thickBot="1">
      <c r="A27" s="631" t="s">
        <v>773</v>
      </c>
      <c r="B27" s="631"/>
      <c r="C27" s="210">
        <v>0</v>
      </c>
      <c r="D27" s="210">
        <v>0</v>
      </c>
      <c r="E27" s="210">
        <v>0</v>
      </c>
      <c r="F27" s="210">
        <f>SUM(C27:E27)</f>
        <v>0</v>
      </c>
      <c r="G27" s="210">
        <v>0</v>
      </c>
      <c r="H27" s="210">
        <v>138</v>
      </c>
      <c r="I27" s="210">
        <f t="shared" si="0"/>
        <v>138</v>
      </c>
      <c r="J27" s="210">
        <v>0</v>
      </c>
      <c r="K27" s="210">
        <v>281</v>
      </c>
      <c r="L27" s="210">
        <f>SUM(J27:K27)</f>
        <v>281</v>
      </c>
      <c r="M27" s="210">
        <v>0</v>
      </c>
      <c r="N27" s="210">
        <v>5</v>
      </c>
      <c r="O27" s="210">
        <f>SUM(M27:N27)</f>
        <v>5</v>
      </c>
      <c r="P27" s="210">
        <v>0</v>
      </c>
      <c r="Q27" s="210">
        <v>0</v>
      </c>
      <c r="R27" s="210">
        <f t="shared" si="4"/>
        <v>0</v>
      </c>
      <c r="S27" s="210">
        <v>0</v>
      </c>
      <c r="T27" s="210">
        <v>0</v>
      </c>
      <c r="U27" s="210">
        <f t="shared" si="5"/>
        <v>0</v>
      </c>
      <c r="V27" s="460" t="s">
        <v>226</v>
      </c>
      <c r="W27" s="460"/>
    </row>
    <row r="28" spans="1:26" ht="15.95" customHeight="1" thickBot="1">
      <c r="A28" s="633" t="s">
        <v>838</v>
      </c>
      <c r="B28" s="633"/>
      <c r="C28" s="674">
        <f>SUM(C8:C27)</f>
        <v>0</v>
      </c>
      <c r="D28" s="674">
        <f t="shared" ref="D28:U28" si="6">SUM(D8:D27)</f>
        <v>4</v>
      </c>
      <c r="E28" s="674">
        <f t="shared" si="6"/>
        <v>0</v>
      </c>
      <c r="F28" s="674">
        <f t="shared" si="6"/>
        <v>4</v>
      </c>
      <c r="G28" s="674">
        <f t="shared" si="6"/>
        <v>12</v>
      </c>
      <c r="H28" s="674">
        <f t="shared" si="6"/>
        <v>1186</v>
      </c>
      <c r="I28" s="674">
        <f t="shared" si="6"/>
        <v>1198</v>
      </c>
      <c r="J28" s="674">
        <f t="shared" si="6"/>
        <v>13</v>
      </c>
      <c r="K28" s="674">
        <f t="shared" si="6"/>
        <v>3108</v>
      </c>
      <c r="L28" s="674">
        <f t="shared" si="6"/>
        <v>3121</v>
      </c>
      <c r="M28" s="674">
        <f t="shared" si="6"/>
        <v>0</v>
      </c>
      <c r="N28" s="674">
        <f t="shared" si="6"/>
        <v>288</v>
      </c>
      <c r="O28" s="674">
        <f t="shared" si="6"/>
        <v>288</v>
      </c>
      <c r="P28" s="674">
        <f t="shared" si="6"/>
        <v>3</v>
      </c>
      <c r="Q28" s="674">
        <f t="shared" si="6"/>
        <v>1</v>
      </c>
      <c r="R28" s="674">
        <f t="shared" si="6"/>
        <v>4</v>
      </c>
      <c r="S28" s="674">
        <f t="shared" si="6"/>
        <v>4</v>
      </c>
      <c r="T28" s="674">
        <f t="shared" si="6"/>
        <v>0</v>
      </c>
      <c r="U28" s="674">
        <f t="shared" si="6"/>
        <v>4</v>
      </c>
      <c r="V28" s="434" t="s">
        <v>201</v>
      </c>
      <c r="W28" s="434"/>
    </row>
    <row r="29" spans="1:26" ht="18.75" thickTop="1">
      <c r="A29" s="684" t="s">
        <v>1005</v>
      </c>
      <c r="B29" s="684"/>
      <c r="C29" s="684"/>
      <c r="D29" s="684"/>
      <c r="E29" s="684"/>
      <c r="F29" s="684"/>
      <c r="G29" s="684"/>
      <c r="H29" s="684"/>
      <c r="I29" s="684"/>
      <c r="J29" s="684"/>
      <c r="K29" s="1124"/>
      <c r="L29" s="1124"/>
      <c r="S29" s="1125"/>
      <c r="T29" s="1126"/>
      <c r="U29" s="1126"/>
      <c r="V29" s="1126"/>
      <c r="W29" s="1126"/>
    </row>
    <row r="30" spans="1:26" ht="15.75">
      <c r="A30" s="230"/>
      <c r="B30" s="230"/>
      <c r="C30" s="654"/>
      <c r="D30" s="654"/>
      <c r="E30" s="654"/>
      <c r="F30" s="654"/>
      <c r="G30" s="654"/>
      <c r="H30" s="654"/>
      <c r="I30" s="654"/>
      <c r="J30" s="654"/>
      <c r="K30" s="654"/>
      <c r="L30" s="654"/>
      <c r="M30" s="654"/>
      <c r="N30" s="654"/>
      <c r="O30" s="654"/>
      <c r="P30" s="230"/>
      <c r="U30" s="230"/>
      <c r="V30" s="230"/>
      <c r="W30" s="230"/>
    </row>
  </sheetData>
  <mergeCells count="50">
    <mergeCell ref="A28:B28"/>
    <mergeCell ref="V28:W28"/>
    <mergeCell ref="A25:B25"/>
    <mergeCell ref="V25:W25"/>
    <mergeCell ref="A26:B26"/>
    <mergeCell ref="V26:W26"/>
    <mergeCell ref="A27:B27"/>
    <mergeCell ref="V27:W27"/>
    <mergeCell ref="A22:B22"/>
    <mergeCell ref="V22:W22"/>
    <mergeCell ref="A23:B23"/>
    <mergeCell ref="V23:W23"/>
    <mergeCell ref="A24:B24"/>
    <mergeCell ref="V24:W24"/>
    <mergeCell ref="A19:B19"/>
    <mergeCell ref="V19:W19"/>
    <mergeCell ref="A20:B20"/>
    <mergeCell ref="V20:W20"/>
    <mergeCell ref="A21:B21"/>
    <mergeCell ref="V21:W21"/>
    <mergeCell ref="A11:B11"/>
    <mergeCell ref="V11:W11"/>
    <mergeCell ref="A12:A17"/>
    <mergeCell ref="W12:W17"/>
    <mergeCell ref="A18:B18"/>
    <mergeCell ref="V18:W18"/>
    <mergeCell ref="A8:B8"/>
    <mergeCell ref="V8:W8"/>
    <mergeCell ref="A9:B9"/>
    <mergeCell ref="V9:W9"/>
    <mergeCell ref="A10:B10"/>
    <mergeCell ref="V10:W10"/>
    <mergeCell ref="S4:U4"/>
    <mergeCell ref="V4:W7"/>
    <mergeCell ref="C5:F5"/>
    <mergeCell ref="G5:I5"/>
    <mergeCell ref="J5:L5"/>
    <mergeCell ref="M5:O5"/>
    <mergeCell ref="P5:R5"/>
    <mergeCell ref="S5:U5"/>
    <mergeCell ref="A1:W1"/>
    <mergeCell ref="A2:W2"/>
    <mergeCell ref="A3:C3"/>
    <mergeCell ref="V3:W3"/>
    <mergeCell ref="A4:B7"/>
    <mergeCell ref="C4:F4"/>
    <mergeCell ref="G4:I4"/>
    <mergeCell ref="J4:L4"/>
    <mergeCell ref="M4:O4"/>
    <mergeCell ref="P4:R4"/>
  </mergeCells>
  <printOptions horizontalCentered="1"/>
  <pageMargins left="1" right="1" top="1.5" bottom="1" header="1.5" footer="1"/>
  <pageSetup paperSize="9" scale="75" firstPageNumber="131" orientation="landscape" useFirstPageNumber="1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B31"/>
  <sheetViews>
    <sheetView rightToLeft="1" view="pageBreakPreview" topLeftCell="A13" zoomScale="88" zoomScaleNormal="75" zoomScaleSheetLayoutView="88" workbookViewId="0">
      <selection activeCell="I15" sqref="I15"/>
    </sheetView>
  </sheetViews>
  <sheetFormatPr defaultRowHeight="12.75"/>
  <cols>
    <col min="1" max="1" width="5.7109375" style="193" customWidth="1"/>
    <col min="2" max="2" width="9.42578125" style="193" customWidth="1"/>
    <col min="3" max="3" width="6.42578125" style="193" customWidth="1"/>
    <col min="4" max="4" width="6.5703125" style="193" customWidth="1"/>
    <col min="5" max="5" width="6.28515625" style="193" customWidth="1"/>
    <col min="6" max="6" width="9.42578125" style="193" customWidth="1"/>
    <col min="7" max="7" width="6" style="193" customWidth="1"/>
    <col min="8" max="8" width="5" style="193" customWidth="1"/>
    <col min="9" max="9" width="6.5703125" style="193" customWidth="1"/>
    <col min="10" max="10" width="6.28515625" style="193" customWidth="1"/>
    <col min="11" max="11" width="5.42578125" style="193" customWidth="1"/>
    <col min="12" max="12" width="6.85546875" style="193" customWidth="1"/>
    <col min="13" max="13" width="6.7109375" style="193" customWidth="1"/>
    <col min="14" max="14" width="5.42578125" style="193" customWidth="1"/>
    <col min="15" max="15" width="5" style="193" customWidth="1"/>
    <col min="16" max="16" width="6.28515625" style="193" customWidth="1"/>
    <col min="17" max="17" width="5" style="193" customWidth="1"/>
    <col min="18" max="18" width="6.140625" style="193" customWidth="1"/>
    <col min="19" max="19" width="6.42578125" style="193" customWidth="1"/>
    <col min="20" max="21" width="5.42578125" style="193" customWidth="1"/>
    <col min="22" max="22" width="6.28515625" style="193" customWidth="1"/>
    <col min="23" max="23" width="4.85546875" style="193" customWidth="1"/>
    <col min="24" max="24" width="5" style="193" customWidth="1"/>
    <col min="25" max="25" width="6" style="193" customWidth="1"/>
    <col min="26" max="26" width="6.140625" style="193" customWidth="1"/>
    <col min="27" max="27" width="10" style="193" customWidth="1"/>
    <col min="28" max="28" width="8.42578125" style="193" customWidth="1"/>
    <col min="29" max="16384" width="9.140625" style="193"/>
  </cols>
  <sheetData>
    <row r="1" spans="1:28" ht="19.5" customHeight="1">
      <c r="A1" s="586" t="s">
        <v>1006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  <c r="N1" s="586"/>
      <c r="O1" s="586"/>
      <c r="P1" s="586"/>
      <c r="Q1" s="586"/>
      <c r="R1" s="586"/>
      <c r="S1" s="586"/>
      <c r="T1" s="586"/>
      <c r="U1" s="586"/>
      <c r="V1" s="586"/>
      <c r="W1" s="586"/>
      <c r="X1" s="586"/>
      <c r="Y1" s="586"/>
      <c r="Z1" s="586"/>
      <c r="AA1" s="586"/>
      <c r="AB1" s="586"/>
    </row>
    <row r="2" spans="1:28" ht="33.75" customHeight="1">
      <c r="A2" s="610" t="s">
        <v>1007</v>
      </c>
      <c r="B2" s="610"/>
      <c r="C2" s="610"/>
      <c r="D2" s="610"/>
      <c r="E2" s="610"/>
      <c r="F2" s="610"/>
      <c r="G2" s="610"/>
      <c r="H2" s="610"/>
      <c r="I2" s="610"/>
      <c r="J2" s="610"/>
      <c r="K2" s="610"/>
      <c r="L2" s="610"/>
      <c r="M2" s="610"/>
      <c r="N2" s="610"/>
      <c r="O2" s="610"/>
      <c r="P2" s="610"/>
      <c r="Q2" s="610"/>
      <c r="R2" s="610"/>
      <c r="S2" s="610"/>
      <c r="T2" s="610"/>
      <c r="U2" s="610"/>
      <c r="V2" s="610"/>
      <c r="W2" s="610"/>
      <c r="X2" s="610"/>
      <c r="Y2" s="610"/>
      <c r="Z2" s="610"/>
      <c r="AA2" s="610"/>
      <c r="AB2" s="610"/>
    </row>
    <row r="3" spans="1:28" ht="18" customHeight="1" thickBot="1">
      <c r="A3" s="656" t="s">
        <v>1008</v>
      </c>
      <c r="B3" s="656"/>
      <c r="C3" s="656"/>
      <c r="D3" s="754"/>
      <c r="E3" s="754"/>
      <c r="F3" s="754"/>
      <c r="G3" s="754"/>
      <c r="H3" s="754"/>
      <c r="I3" s="754"/>
      <c r="J3" s="754"/>
      <c r="K3" s="754"/>
      <c r="L3" s="754"/>
      <c r="M3" s="754"/>
      <c r="N3" s="754"/>
      <c r="O3" s="754"/>
      <c r="P3" s="754"/>
      <c r="Q3" s="754"/>
      <c r="R3" s="754"/>
      <c r="S3" s="754"/>
      <c r="T3" s="754"/>
      <c r="U3" s="754"/>
      <c r="V3" s="754"/>
      <c r="W3" s="754"/>
      <c r="X3" s="754"/>
      <c r="Y3" s="754"/>
      <c r="Z3" s="754"/>
      <c r="AA3" s="892" t="s">
        <v>1009</v>
      </c>
      <c r="AB3" s="892"/>
    </row>
    <row r="4" spans="1:28" ht="21" customHeight="1" thickTop="1">
      <c r="A4" s="660" t="s">
        <v>84</v>
      </c>
      <c r="B4" s="660"/>
      <c r="C4" s="614" t="s">
        <v>399</v>
      </c>
      <c r="D4" s="614"/>
      <c r="E4" s="614"/>
      <c r="F4" s="614"/>
      <c r="G4" s="614"/>
      <c r="H4" s="389" t="s">
        <v>114</v>
      </c>
      <c r="I4" s="389"/>
      <c r="J4" s="389"/>
      <c r="K4" s="389"/>
      <c r="L4" s="389"/>
      <c r="M4" s="389"/>
      <c r="N4" s="389"/>
      <c r="O4" s="389"/>
      <c r="P4" s="389"/>
      <c r="Q4" s="389"/>
      <c r="R4" s="389"/>
      <c r="S4" s="389"/>
      <c r="T4" s="660" t="s">
        <v>2</v>
      </c>
      <c r="U4" s="660"/>
      <c r="V4" s="660"/>
      <c r="W4" s="660" t="s">
        <v>95</v>
      </c>
      <c r="X4" s="660"/>
      <c r="Y4" s="660"/>
      <c r="Z4" s="660"/>
      <c r="AA4" s="660" t="s">
        <v>206</v>
      </c>
      <c r="AB4" s="660"/>
    </row>
    <row r="5" spans="1:28" ht="15.75" customHeight="1">
      <c r="A5" s="392"/>
      <c r="B5" s="392"/>
      <c r="C5" s="586"/>
      <c r="D5" s="586"/>
      <c r="E5" s="586"/>
      <c r="F5" s="586"/>
      <c r="G5" s="586"/>
      <c r="H5" s="390" t="s">
        <v>41</v>
      </c>
      <c r="I5" s="390"/>
      <c r="J5" s="390"/>
      <c r="K5" s="390" t="s">
        <v>29</v>
      </c>
      <c r="L5" s="390"/>
      <c r="M5" s="390"/>
      <c r="N5" s="390" t="s">
        <v>30</v>
      </c>
      <c r="O5" s="390"/>
      <c r="P5" s="390"/>
      <c r="Q5" s="390" t="s">
        <v>31</v>
      </c>
      <c r="R5" s="390"/>
      <c r="S5" s="390"/>
      <c r="T5" s="392"/>
      <c r="U5" s="392"/>
      <c r="V5" s="392"/>
      <c r="W5" s="392"/>
      <c r="X5" s="392"/>
      <c r="Y5" s="392"/>
      <c r="Z5" s="392"/>
      <c r="AA5" s="392"/>
      <c r="AB5" s="392"/>
    </row>
    <row r="6" spans="1:28" ht="24.75" customHeight="1">
      <c r="A6" s="392"/>
      <c r="B6" s="392"/>
      <c r="C6" s="586" t="s">
        <v>227</v>
      </c>
      <c r="D6" s="586"/>
      <c r="E6" s="586"/>
      <c r="F6" s="586"/>
      <c r="G6" s="586"/>
      <c r="H6" s="390" t="s">
        <v>228</v>
      </c>
      <c r="I6" s="390"/>
      <c r="J6" s="390"/>
      <c r="K6" s="390" t="s">
        <v>229</v>
      </c>
      <c r="L6" s="390"/>
      <c r="M6" s="390"/>
      <c r="N6" s="390" t="s">
        <v>230</v>
      </c>
      <c r="O6" s="390"/>
      <c r="P6" s="390"/>
      <c r="Q6" s="390" t="s">
        <v>201</v>
      </c>
      <c r="R6" s="390"/>
      <c r="S6" s="390"/>
      <c r="T6" s="392" t="s">
        <v>231</v>
      </c>
      <c r="U6" s="392"/>
      <c r="V6" s="392"/>
      <c r="W6" s="392" t="s">
        <v>779</v>
      </c>
      <c r="X6" s="392"/>
      <c r="Y6" s="392"/>
      <c r="Z6" s="392"/>
      <c r="AA6" s="392"/>
      <c r="AB6" s="392"/>
    </row>
    <row r="7" spans="1:28" ht="33" customHeight="1">
      <c r="A7" s="392"/>
      <c r="B7" s="392"/>
      <c r="C7" s="615" t="s">
        <v>400</v>
      </c>
      <c r="D7" s="615" t="s">
        <v>410</v>
      </c>
      <c r="E7" s="615" t="s">
        <v>401</v>
      </c>
      <c r="F7" s="615" t="s">
        <v>402</v>
      </c>
      <c r="G7" s="616" t="s">
        <v>4</v>
      </c>
      <c r="H7" s="392" t="s">
        <v>90</v>
      </c>
      <c r="I7" s="392" t="s">
        <v>91</v>
      </c>
      <c r="J7" s="392" t="s">
        <v>4</v>
      </c>
      <c r="K7" s="392" t="s">
        <v>90</v>
      </c>
      <c r="L7" s="392" t="s">
        <v>91</v>
      </c>
      <c r="M7" s="392" t="s">
        <v>4</v>
      </c>
      <c r="N7" s="392" t="s">
        <v>90</v>
      </c>
      <c r="O7" s="392" t="s">
        <v>91</v>
      </c>
      <c r="P7" s="392" t="s">
        <v>4</v>
      </c>
      <c r="Q7" s="392" t="s">
        <v>90</v>
      </c>
      <c r="R7" s="392" t="s">
        <v>91</v>
      </c>
      <c r="S7" s="392" t="s">
        <v>4</v>
      </c>
      <c r="T7" s="392" t="s">
        <v>5</v>
      </c>
      <c r="U7" s="392" t="s">
        <v>6</v>
      </c>
      <c r="V7" s="392" t="s">
        <v>4</v>
      </c>
      <c r="W7" s="392" t="s">
        <v>5</v>
      </c>
      <c r="X7" s="392" t="s">
        <v>91</v>
      </c>
      <c r="Y7" s="392" t="s">
        <v>3</v>
      </c>
      <c r="Z7" s="392" t="s">
        <v>4</v>
      </c>
      <c r="AA7" s="392"/>
      <c r="AB7" s="392"/>
    </row>
    <row r="8" spans="1:28" ht="15" customHeight="1">
      <c r="A8" s="392"/>
      <c r="B8" s="392"/>
      <c r="C8" s="615"/>
      <c r="D8" s="615"/>
      <c r="E8" s="615"/>
      <c r="F8" s="615"/>
      <c r="G8" s="616"/>
      <c r="H8" s="392"/>
      <c r="I8" s="392"/>
      <c r="J8" s="392"/>
      <c r="K8" s="392"/>
      <c r="L8" s="392"/>
      <c r="M8" s="392"/>
      <c r="N8" s="392"/>
      <c r="O8" s="392"/>
      <c r="P8" s="392"/>
      <c r="Q8" s="392"/>
      <c r="R8" s="392"/>
      <c r="S8" s="392"/>
      <c r="T8" s="392"/>
      <c r="U8" s="392"/>
      <c r="V8" s="392"/>
      <c r="W8" s="392"/>
      <c r="X8" s="392"/>
      <c r="Y8" s="392"/>
      <c r="Z8" s="392"/>
      <c r="AA8" s="392"/>
      <c r="AB8" s="392"/>
    </row>
    <row r="9" spans="1:28" s="750" customFormat="1" ht="51" customHeight="1" thickBot="1">
      <c r="A9" s="762"/>
      <c r="B9" s="762"/>
      <c r="C9" s="618" t="s">
        <v>600</v>
      </c>
      <c r="D9" s="618" t="s">
        <v>597</v>
      </c>
      <c r="E9" s="618" t="s">
        <v>598</v>
      </c>
      <c r="F9" s="618" t="s">
        <v>599</v>
      </c>
      <c r="G9" s="619" t="s">
        <v>201</v>
      </c>
      <c r="H9" s="618" t="s">
        <v>198</v>
      </c>
      <c r="I9" s="618" t="s">
        <v>233</v>
      </c>
      <c r="J9" s="618" t="s">
        <v>201</v>
      </c>
      <c r="K9" s="618" t="s">
        <v>198</v>
      </c>
      <c r="L9" s="618" t="s">
        <v>233</v>
      </c>
      <c r="M9" s="618" t="s">
        <v>201</v>
      </c>
      <c r="N9" s="618" t="s">
        <v>198</v>
      </c>
      <c r="O9" s="618" t="s">
        <v>233</v>
      </c>
      <c r="P9" s="618" t="s">
        <v>201</v>
      </c>
      <c r="Q9" s="618" t="s">
        <v>198</v>
      </c>
      <c r="R9" s="618" t="s">
        <v>233</v>
      </c>
      <c r="S9" s="618" t="s">
        <v>201</v>
      </c>
      <c r="T9" s="618" t="s">
        <v>198</v>
      </c>
      <c r="U9" s="618" t="s">
        <v>233</v>
      </c>
      <c r="V9" s="618" t="s">
        <v>201</v>
      </c>
      <c r="W9" s="618" t="s">
        <v>198</v>
      </c>
      <c r="X9" s="618" t="s">
        <v>233</v>
      </c>
      <c r="Y9" s="618" t="s">
        <v>200</v>
      </c>
      <c r="Z9" s="618" t="s">
        <v>201</v>
      </c>
      <c r="AA9" s="762"/>
      <c r="AB9" s="762"/>
    </row>
    <row r="10" spans="1:28" ht="18" customHeight="1">
      <c r="A10" s="560" t="s">
        <v>382</v>
      </c>
      <c r="B10" s="560"/>
      <c r="C10" s="358">
        <v>0</v>
      </c>
      <c r="D10" s="358">
        <v>0</v>
      </c>
      <c r="E10" s="358">
        <v>0</v>
      </c>
      <c r="F10" s="358">
        <v>0</v>
      </c>
      <c r="G10" s="358">
        <f>SUM(C10:F10)</f>
        <v>0</v>
      </c>
      <c r="H10" s="358">
        <v>0</v>
      </c>
      <c r="I10" s="358">
        <v>81</v>
      </c>
      <c r="J10" s="358">
        <f>SUM(H10:I10)</f>
        <v>81</v>
      </c>
      <c r="K10" s="358">
        <v>0</v>
      </c>
      <c r="L10" s="358">
        <v>45</v>
      </c>
      <c r="M10" s="358">
        <f>SUM(K10:L10)</f>
        <v>45</v>
      </c>
      <c r="N10" s="358">
        <v>0</v>
      </c>
      <c r="O10" s="358">
        <v>0</v>
      </c>
      <c r="P10" s="358">
        <f>SUM(N10:O10)</f>
        <v>0</v>
      </c>
      <c r="Q10" s="358">
        <f>SUM(N10,K10,H10)</f>
        <v>0</v>
      </c>
      <c r="R10" s="358">
        <f>SUM(O10,L10,I10)</f>
        <v>126</v>
      </c>
      <c r="S10" s="358">
        <f>SUM(Q10:R10)</f>
        <v>126</v>
      </c>
      <c r="T10" s="358">
        <v>0</v>
      </c>
      <c r="U10" s="358">
        <v>0</v>
      </c>
      <c r="V10" s="358">
        <f>SUM(T10:U10)</f>
        <v>0</v>
      </c>
      <c r="W10" s="358">
        <v>1</v>
      </c>
      <c r="X10" s="358">
        <v>8</v>
      </c>
      <c r="Y10" s="358">
        <v>0</v>
      </c>
      <c r="Z10" s="358">
        <f>SUM(W10:Y10)</f>
        <v>9</v>
      </c>
      <c r="AA10" s="779" t="s">
        <v>380</v>
      </c>
      <c r="AB10" s="779"/>
    </row>
    <row r="11" spans="1:28" ht="18" customHeight="1">
      <c r="A11" s="624" t="s">
        <v>387</v>
      </c>
      <c r="B11" s="624"/>
      <c r="C11" s="206">
        <v>0</v>
      </c>
      <c r="D11" s="206">
        <v>0</v>
      </c>
      <c r="E11" s="206">
        <v>0</v>
      </c>
      <c r="F11" s="206">
        <v>0</v>
      </c>
      <c r="G11" s="206">
        <f>SUM(C11:F11)</f>
        <v>0</v>
      </c>
      <c r="H11" s="206">
        <v>0</v>
      </c>
      <c r="I11" s="206">
        <v>0</v>
      </c>
      <c r="J11" s="206">
        <f>SUM(H11:I11)</f>
        <v>0</v>
      </c>
      <c r="K11" s="206">
        <v>0</v>
      </c>
      <c r="L11" s="206">
        <v>0</v>
      </c>
      <c r="M11" s="206">
        <f>SUM(K11:L11)</f>
        <v>0</v>
      </c>
      <c r="N11" s="206">
        <v>0</v>
      </c>
      <c r="O11" s="206">
        <v>0</v>
      </c>
      <c r="P11" s="206">
        <f>SUM(N11:O11)</f>
        <v>0</v>
      </c>
      <c r="Q11" s="206">
        <f>SUM(N11,K11,H11)</f>
        <v>0</v>
      </c>
      <c r="R11" s="206">
        <f>SUM(O11,L11,I11)</f>
        <v>0</v>
      </c>
      <c r="S11" s="206">
        <f>SUM(Q11:R11)</f>
        <v>0</v>
      </c>
      <c r="T11" s="206">
        <v>0</v>
      </c>
      <c r="U11" s="206">
        <v>0</v>
      </c>
      <c r="V11" s="206">
        <f>SUM(T11:U11)</f>
        <v>0</v>
      </c>
      <c r="W11" s="206">
        <v>0</v>
      </c>
      <c r="X11" s="206">
        <v>0</v>
      </c>
      <c r="Y11" s="206">
        <v>0</v>
      </c>
      <c r="Z11" s="206">
        <f>SUM(W11:Y11)</f>
        <v>0</v>
      </c>
      <c r="AA11" s="473" t="s">
        <v>207</v>
      </c>
      <c r="AB11" s="473"/>
    </row>
    <row r="12" spans="1:28" ht="18" customHeight="1">
      <c r="A12" s="624" t="s">
        <v>388</v>
      </c>
      <c r="B12" s="624"/>
      <c r="C12" s="206">
        <v>0</v>
      </c>
      <c r="D12" s="206">
        <v>0</v>
      </c>
      <c r="E12" s="206">
        <v>0</v>
      </c>
      <c r="F12" s="206">
        <v>0</v>
      </c>
      <c r="G12" s="206">
        <f t="shared" ref="G12:G29" si="0">SUM(C12:F12)</f>
        <v>0</v>
      </c>
      <c r="H12" s="206">
        <v>0</v>
      </c>
      <c r="I12" s="206">
        <v>38</v>
      </c>
      <c r="J12" s="206">
        <f t="shared" ref="J12:J28" si="1">SUM(H12:I12)</f>
        <v>38</v>
      </c>
      <c r="K12" s="206">
        <v>0</v>
      </c>
      <c r="L12" s="206">
        <v>28</v>
      </c>
      <c r="M12" s="206">
        <f t="shared" ref="M12:M28" si="2">SUM(K12:L12)</f>
        <v>28</v>
      </c>
      <c r="N12" s="206">
        <v>0</v>
      </c>
      <c r="O12" s="206">
        <v>28</v>
      </c>
      <c r="P12" s="206">
        <f>SUM(N12:O12)</f>
        <v>28</v>
      </c>
      <c r="Q12" s="206">
        <f t="shared" ref="Q12:R29" si="3">SUM(N12,K12,H12)</f>
        <v>0</v>
      </c>
      <c r="R12" s="206">
        <f t="shared" si="3"/>
        <v>94</v>
      </c>
      <c r="S12" s="206">
        <f>SUM(Q12:R12)</f>
        <v>94</v>
      </c>
      <c r="T12" s="206">
        <v>0</v>
      </c>
      <c r="U12" s="206">
        <v>23</v>
      </c>
      <c r="V12" s="206">
        <f>SUM(T12:U12)</f>
        <v>23</v>
      </c>
      <c r="W12" s="206">
        <v>0</v>
      </c>
      <c r="X12" s="206">
        <v>6</v>
      </c>
      <c r="Y12" s="206">
        <v>0</v>
      </c>
      <c r="Z12" s="206">
        <f t="shared" ref="Z12:Z29" si="4">SUM(W12:Y12)</f>
        <v>6</v>
      </c>
      <c r="AA12" s="473" t="s">
        <v>208</v>
      </c>
      <c r="AB12" s="473"/>
    </row>
    <row r="13" spans="1:28" ht="18" customHeight="1">
      <c r="A13" s="624" t="s">
        <v>389</v>
      </c>
      <c r="B13" s="624"/>
      <c r="C13" s="206">
        <v>0</v>
      </c>
      <c r="D13" s="206">
        <v>0</v>
      </c>
      <c r="E13" s="206">
        <v>0</v>
      </c>
      <c r="F13" s="206">
        <v>0</v>
      </c>
      <c r="G13" s="206">
        <f t="shared" si="0"/>
        <v>0</v>
      </c>
      <c r="H13" s="206">
        <v>0</v>
      </c>
      <c r="I13" s="206">
        <v>35</v>
      </c>
      <c r="J13" s="206">
        <f t="shared" si="1"/>
        <v>35</v>
      </c>
      <c r="K13" s="206">
        <v>0</v>
      </c>
      <c r="L13" s="206">
        <v>53</v>
      </c>
      <c r="M13" s="206">
        <f t="shared" si="2"/>
        <v>53</v>
      </c>
      <c r="N13" s="206">
        <v>0</v>
      </c>
      <c r="O13" s="206">
        <v>38</v>
      </c>
      <c r="P13" s="206">
        <f t="shared" ref="P13:P28" si="5">SUM(N13:O13)</f>
        <v>38</v>
      </c>
      <c r="Q13" s="206">
        <f t="shared" si="3"/>
        <v>0</v>
      </c>
      <c r="R13" s="206">
        <f t="shared" si="3"/>
        <v>126</v>
      </c>
      <c r="S13" s="206">
        <f t="shared" ref="S13:S28" si="6">SUM(Q13:R13)</f>
        <v>126</v>
      </c>
      <c r="T13" s="206">
        <v>0</v>
      </c>
      <c r="U13" s="206">
        <v>12</v>
      </c>
      <c r="V13" s="206">
        <f t="shared" ref="V13:V29" si="7">SUM(T13:U13)</f>
        <v>12</v>
      </c>
      <c r="W13" s="206">
        <v>0</v>
      </c>
      <c r="X13" s="206">
        <v>8</v>
      </c>
      <c r="Y13" s="206">
        <v>2</v>
      </c>
      <c r="Z13" s="206">
        <f t="shared" si="4"/>
        <v>10</v>
      </c>
      <c r="AA13" s="473" t="s">
        <v>209</v>
      </c>
      <c r="AB13" s="473"/>
    </row>
    <row r="14" spans="1:28" ht="18" customHeight="1">
      <c r="A14" s="627" t="s">
        <v>8</v>
      </c>
      <c r="B14" s="191" t="s">
        <v>69</v>
      </c>
      <c r="C14" s="206">
        <v>0</v>
      </c>
      <c r="D14" s="206">
        <v>0</v>
      </c>
      <c r="E14" s="206">
        <v>0</v>
      </c>
      <c r="F14" s="206">
        <v>0</v>
      </c>
      <c r="G14" s="206">
        <f t="shared" si="0"/>
        <v>0</v>
      </c>
      <c r="H14" s="206">
        <v>0</v>
      </c>
      <c r="I14" s="206">
        <v>140</v>
      </c>
      <c r="J14" s="206">
        <f t="shared" si="1"/>
        <v>140</v>
      </c>
      <c r="K14" s="206">
        <v>0</v>
      </c>
      <c r="L14" s="206">
        <v>140</v>
      </c>
      <c r="M14" s="206">
        <f t="shared" si="2"/>
        <v>140</v>
      </c>
      <c r="N14" s="206">
        <v>0</v>
      </c>
      <c r="O14" s="206">
        <v>95</v>
      </c>
      <c r="P14" s="206">
        <f t="shared" si="5"/>
        <v>95</v>
      </c>
      <c r="Q14" s="206">
        <f t="shared" si="3"/>
        <v>0</v>
      </c>
      <c r="R14" s="206">
        <f t="shared" si="3"/>
        <v>375</v>
      </c>
      <c r="S14" s="206">
        <f t="shared" si="6"/>
        <v>375</v>
      </c>
      <c r="T14" s="206">
        <v>0</v>
      </c>
      <c r="U14" s="206">
        <v>65</v>
      </c>
      <c r="V14" s="206">
        <f t="shared" si="7"/>
        <v>65</v>
      </c>
      <c r="W14" s="206">
        <v>0</v>
      </c>
      <c r="X14" s="206">
        <v>23</v>
      </c>
      <c r="Y14" s="206">
        <v>0</v>
      </c>
      <c r="Z14" s="206">
        <f t="shared" si="4"/>
        <v>23</v>
      </c>
      <c r="AA14" s="365" t="s">
        <v>210</v>
      </c>
      <c r="AB14" s="533" t="s">
        <v>211</v>
      </c>
    </row>
    <row r="15" spans="1:28" ht="18" customHeight="1">
      <c r="A15" s="628"/>
      <c r="B15" s="191" t="s">
        <v>73</v>
      </c>
      <c r="C15" s="206">
        <v>0</v>
      </c>
      <c r="D15" s="206">
        <v>0</v>
      </c>
      <c r="E15" s="206">
        <v>2</v>
      </c>
      <c r="F15" s="206">
        <v>0</v>
      </c>
      <c r="G15" s="206">
        <f t="shared" si="0"/>
        <v>2</v>
      </c>
      <c r="H15" s="206">
        <v>0</v>
      </c>
      <c r="I15" s="206">
        <v>115</v>
      </c>
      <c r="J15" s="206">
        <f t="shared" si="1"/>
        <v>115</v>
      </c>
      <c r="K15" s="206">
        <v>0</v>
      </c>
      <c r="L15" s="206">
        <v>127</v>
      </c>
      <c r="M15" s="206">
        <f t="shared" si="2"/>
        <v>127</v>
      </c>
      <c r="N15" s="206">
        <v>0</v>
      </c>
      <c r="O15" s="206">
        <v>120</v>
      </c>
      <c r="P15" s="206">
        <f t="shared" si="5"/>
        <v>120</v>
      </c>
      <c r="Q15" s="206">
        <f t="shared" si="3"/>
        <v>0</v>
      </c>
      <c r="R15" s="206">
        <f t="shared" si="3"/>
        <v>362</v>
      </c>
      <c r="S15" s="206">
        <f t="shared" si="6"/>
        <v>362</v>
      </c>
      <c r="T15" s="206">
        <v>0</v>
      </c>
      <c r="U15" s="206">
        <v>59</v>
      </c>
      <c r="V15" s="206">
        <f t="shared" si="7"/>
        <v>59</v>
      </c>
      <c r="W15" s="206">
        <v>0</v>
      </c>
      <c r="X15" s="206">
        <v>21</v>
      </c>
      <c r="Y15" s="206">
        <v>0</v>
      </c>
      <c r="Z15" s="206">
        <f t="shared" si="4"/>
        <v>21</v>
      </c>
      <c r="AA15" s="365" t="s">
        <v>212</v>
      </c>
      <c r="AB15" s="533"/>
    </row>
    <row r="16" spans="1:28" ht="18" customHeight="1">
      <c r="A16" s="628"/>
      <c r="B16" s="191" t="s">
        <v>74</v>
      </c>
      <c r="C16" s="206">
        <v>0</v>
      </c>
      <c r="D16" s="206">
        <v>0</v>
      </c>
      <c r="E16" s="206">
        <v>0</v>
      </c>
      <c r="F16" s="206">
        <v>0</v>
      </c>
      <c r="G16" s="206">
        <f t="shared" si="0"/>
        <v>0</v>
      </c>
      <c r="H16" s="206">
        <v>0</v>
      </c>
      <c r="I16" s="206">
        <v>25</v>
      </c>
      <c r="J16" s="206">
        <f t="shared" si="1"/>
        <v>25</v>
      </c>
      <c r="K16" s="206">
        <v>0</v>
      </c>
      <c r="L16" s="206">
        <v>24</v>
      </c>
      <c r="M16" s="206">
        <f t="shared" si="2"/>
        <v>24</v>
      </c>
      <c r="N16" s="206">
        <v>0</v>
      </c>
      <c r="O16" s="206">
        <v>20</v>
      </c>
      <c r="P16" s="206">
        <f t="shared" si="5"/>
        <v>20</v>
      </c>
      <c r="Q16" s="206">
        <f t="shared" si="3"/>
        <v>0</v>
      </c>
      <c r="R16" s="206">
        <f t="shared" si="3"/>
        <v>69</v>
      </c>
      <c r="S16" s="206">
        <f t="shared" si="6"/>
        <v>69</v>
      </c>
      <c r="T16" s="206">
        <v>0</v>
      </c>
      <c r="U16" s="206">
        <v>6</v>
      </c>
      <c r="V16" s="206">
        <f t="shared" si="7"/>
        <v>6</v>
      </c>
      <c r="W16" s="206">
        <v>0</v>
      </c>
      <c r="X16" s="206">
        <v>3</v>
      </c>
      <c r="Y16" s="206">
        <v>0</v>
      </c>
      <c r="Z16" s="206">
        <f t="shared" si="4"/>
        <v>3</v>
      </c>
      <c r="AA16" s="365" t="s">
        <v>213</v>
      </c>
      <c r="AB16" s="533"/>
    </row>
    <row r="17" spans="1:28" ht="18" customHeight="1">
      <c r="A17" s="628"/>
      <c r="B17" s="191" t="s">
        <v>390</v>
      </c>
      <c r="C17" s="206">
        <v>0</v>
      </c>
      <c r="D17" s="206">
        <v>0</v>
      </c>
      <c r="E17" s="206">
        <v>0</v>
      </c>
      <c r="F17" s="206">
        <v>0</v>
      </c>
      <c r="G17" s="206">
        <f t="shared" si="0"/>
        <v>0</v>
      </c>
      <c r="H17" s="206">
        <v>0</v>
      </c>
      <c r="I17" s="206">
        <v>40</v>
      </c>
      <c r="J17" s="206">
        <f t="shared" si="1"/>
        <v>40</v>
      </c>
      <c r="K17" s="206">
        <v>0</v>
      </c>
      <c r="L17" s="206">
        <v>51</v>
      </c>
      <c r="M17" s="206">
        <f t="shared" si="2"/>
        <v>51</v>
      </c>
      <c r="N17" s="206">
        <v>0</v>
      </c>
      <c r="O17" s="206">
        <v>38</v>
      </c>
      <c r="P17" s="206">
        <f t="shared" si="5"/>
        <v>38</v>
      </c>
      <c r="Q17" s="206">
        <f t="shared" si="3"/>
        <v>0</v>
      </c>
      <c r="R17" s="206">
        <f t="shared" si="3"/>
        <v>129</v>
      </c>
      <c r="S17" s="206">
        <f t="shared" si="6"/>
        <v>129</v>
      </c>
      <c r="T17" s="206">
        <v>0</v>
      </c>
      <c r="U17" s="206">
        <v>0</v>
      </c>
      <c r="V17" s="206">
        <f t="shared" si="7"/>
        <v>0</v>
      </c>
      <c r="W17" s="206">
        <v>0</v>
      </c>
      <c r="X17" s="206">
        <v>7</v>
      </c>
      <c r="Y17" s="206">
        <v>0</v>
      </c>
      <c r="Z17" s="206">
        <f t="shared" si="4"/>
        <v>7</v>
      </c>
      <c r="AA17" s="365" t="s">
        <v>214</v>
      </c>
      <c r="AB17" s="533"/>
    </row>
    <row r="18" spans="1:28" ht="18" customHeight="1">
      <c r="A18" s="628"/>
      <c r="B18" s="191" t="s">
        <v>391</v>
      </c>
      <c r="C18" s="206">
        <v>0</v>
      </c>
      <c r="D18" s="206">
        <v>0</v>
      </c>
      <c r="E18" s="206">
        <v>0</v>
      </c>
      <c r="F18" s="206">
        <v>0</v>
      </c>
      <c r="G18" s="206">
        <f t="shared" si="0"/>
        <v>0</v>
      </c>
      <c r="H18" s="206">
        <v>0</v>
      </c>
      <c r="I18" s="206">
        <v>136</v>
      </c>
      <c r="J18" s="206">
        <f t="shared" si="1"/>
        <v>136</v>
      </c>
      <c r="K18" s="206">
        <v>0</v>
      </c>
      <c r="L18" s="206">
        <v>107</v>
      </c>
      <c r="M18" s="206">
        <f t="shared" si="2"/>
        <v>107</v>
      </c>
      <c r="N18" s="206">
        <v>0</v>
      </c>
      <c r="O18" s="206">
        <v>66</v>
      </c>
      <c r="P18" s="206">
        <f t="shared" si="5"/>
        <v>66</v>
      </c>
      <c r="Q18" s="206">
        <f t="shared" si="3"/>
        <v>0</v>
      </c>
      <c r="R18" s="206">
        <f t="shared" si="3"/>
        <v>309</v>
      </c>
      <c r="S18" s="206">
        <f t="shared" si="6"/>
        <v>309</v>
      </c>
      <c r="T18" s="206">
        <v>0</v>
      </c>
      <c r="U18" s="206">
        <v>33</v>
      </c>
      <c r="V18" s="206">
        <f t="shared" si="7"/>
        <v>33</v>
      </c>
      <c r="W18" s="206">
        <v>0</v>
      </c>
      <c r="X18" s="206">
        <v>12</v>
      </c>
      <c r="Y18" s="206">
        <v>0</v>
      </c>
      <c r="Z18" s="206">
        <f t="shared" si="4"/>
        <v>12</v>
      </c>
      <c r="AA18" s="365" t="s">
        <v>215</v>
      </c>
      <c r="AB18" s="533"/>
    </row>
    <row r="19" spans="1:28" ht="18" customHeight="1">
      <c r="A19" s="630"/>
      <c r="B19" s="369" t="s">
        <v>71</v>
      </c>
      <c r="C19" s="206">
        <v>0</v>
      </c>
      <c r="D19" s="206">
        <v>0</v>
      </c>
      <c r="E19" s="206">
        <v>0</v>
      </c>
      <c r="F19" s="206">
        <v>0</v>
      </c>
      <c r="G19" s="206">
        <f t="shared" si="0"/>
        <v>0</v>
      </c>
      <c r="H19" s="206">
        <v>0</v>
      </c>
      <c r="I19" s="206">
        <v>18</v>
      </c>
      <c r="J19" s="206">
        <f t="shared" si="1"/>
        <v>18</v>
      </c>
      <c r="K19" s="206">
        <v>0</v>
      </c>
      <c r="L19" s="206">
        <v>19</v>
      </c>
      <c r="M19" s="206">
        <f t="shared" si="2"/>
        <v>19</v>
      </c>
      <c r="N19" s="206">
        <v>0</v>
      </c>
      <c r="O19" s="206">
        <v>14</v>
      </c>
      <c r="P19" s="206">
        <f t="shared" si="5"/>
        <v>14</v>
      </c>
      <c r="Q19" s="206">
        <f t="shared" si="3"/>
        <v>0</v>
      </c>
      <c r="R19" s="206">
        <f t="shared" si="3"/>
        <v>51</v>
      </c>
      <c r="S19" s="206">
        <f t="shared" si="6"/>
        <v>51</v>
      </c>
      <c r="T19" s="206">
        <v>0</v>
      </c>
      <c r="U19" s="206">
        <v>0</v>
      </c>
      <c r="V19" s="206">
        <f t="shared" si="7"/>
        <v>0</v>
      </c>
      <c r="W19" s="206">
        <v>0</v>
      </c>
      <c r="X19" s="206">
        <v>3</v>
      </c>
      <c r="Y19" s="206">
        <v>0</v>
      </c>
      <c r="Z19" s="206">
        <f t="shared" si="4"/>
        <v>3</v>
      </c>
      <c r="AA19" s="33" t="s">
        <v>216</v>
      </c>
      <c r="AB19" s="533"/>
    </row>
    <row r="20" spans="1:28" ht="18" customHeight="1">
      <c r="A20" s="624" t="s">
        <v>180</v>
      </c>
      <c r="B20" s="624"/>
      <c r="C20" s="206">
        <v>0</v>
      </c>
      <c r="D20" s="206">
        <v>0</v>
      </c>
      <c r="E20" s="206">
        <v>0</v>
      </c>
      <c r="F20" s="206">
        <v>0</v>
      </c>
      <c r="G20" s="206">
        <f t="shared" si="0"/>
        <v>0</v>
      </c>
      <c r="H20" s="206">
        <v>0</v>
      </c>
      <c r="I20" s="206">
        <v>0</v>
      </c>
      <c r="J20" s="206">
        <f t="shared" si="1"/>
        <v>0</v>
      </c>
      <c r="K20" s="206">
        <v>0</v>
      </c>
      <c r="L20" s="206">
        <v>0</v>
      </c>
      <c r="M20" s="206">
        <f t="shared" si="2"/>
        <v>0</v>
      </c>
      <c r="N20" s="206">
        <v>0</v>
      </c>
      <c r="O20" s="206">
        <v>0</v>
      </c>
      <c r="P20" s="206">
        <f t="shared" si="5"/>
        <v>0</v>
      </c>
      <c r="Q20" s="206">
        <f t="shared" si="3"/>
        <v>0</v>
      </c>
      <c r="R20" s="206">
        <f t="shared" si="3"/>
        <v>0</v>
      </c>
      <c r="S20" s="206">
        <f t="shared" si="6"/>
        <v>0</v>
      </c>
      <c r="T20" s="206">
        <v>0</v>
      </c>
      <c r="U20" s="206">
        <v>0</v>
      </c>
      <c r="V20" s="206">
        <f t="shared" si="7"/>
        <v>0</v>
      </c>
      <c r="W20" s="206">
        <v>0</v>
      </c>
      <c r="X20" s="206">
        <v>0</v>
      </c>
      <c r="Y20" s="206">
        <v>0</v>
      </c>
      <c r="Z20" s="206">
        <f t="shared" si="4"/>
        <v>0</v>
      </c>
      <c r="AA20" s="473" t="s">
        <v>217</v>
      </c>
      <c r="AB20" s="473"/>
    </row>
    <row r="21" spans="1:28" ht="18" customHeight="1">
      <c r="A21" s="624" t="s">
        <v>76</v>
      </c>
      <c r="B21" s="624"/>
      <c r="C21" s="206">
        <v>2</v>
      </c>
      <c r="D21" s="206">
        <v>0</v>
      </c>
      <c r="E21" s="206">
        <v>0</v>
      </c>
      <c r="F21" s="206">
        <v>0</v>
      </c>
      <c r="G21" s="206">
        <f t="shared" si="0"/>
        <v>2</v>
      </c>
      <c r="H21" s="206">
        <v>0</v>
      </c>
      <c r="I21" s="206">
        <v>88</v>
      </c>
      <c r="J21" s="206">
        <f t="shared" si="1"/>
        <v>88</v>
      </c>
      <c r="K21" s="206">
        <v>0</v>
      </c>
      <c r="L21" s="206">
        <v>93</v>
      </c>
      <c r="M21" s="206">
        <f t="shared" si="2"/>
        <v>93</v>
      </c>
      <c r="N21" s="206">
        <v>0</v>
      </c>
      <c r="O21" s="206">
        <v>53</v>
      </c>
      <c r="P21" s="206">
        <f t="shared" si="5"/>
        <v>53</v>
      </c>
      <c r="Q21" s="206">
        <f t="shared" si="3"/>
        <v>0</v>
      </c>
      <c r="R21" s="206">
        <f t="shared" si="3"/>
        <v>234</v>
      </c>
      <c r="S21" s="206">
        <f t="shared" si="6"/>
        <v>234</v>
      </c>
      <c r="T21" s="206">
        <v>0</v>
      </c>
      <c r="U21" s="206">
        <v>31</v>
      </c>
      <c r="V21" s="206">
        <f t="shared" si="7"/>
        <v>31</v>
      </c>
      <c r="W21" s="206">
        <v>0</v>
      </c>
      <c r="X21" s="206">
        <v>12</v>
      </c>
      <c r="Y21" s="206">
        <v>0</v>
      </c>
      <c r="Z21" s="206">
        <f t="shared" si="4"/>
        <v>12</v>
      </c>
      <c r="AA21" s="473" t="s">
        <v>218</v>
      </c>
      <c r="AB21" s="473"/>
    </row>
    <row r="22" spans="1:28" ht="18" customHeight="1">
      <c r="A22" s="624" t="s">
        <v>393</v>
      </c>
      <c r="B22" s="624"/>
      <c r="C22" s="206">
        <v>0</v>
      </c>
      <c r="D22" s="206">
        <v>0</v>
      </c>
      <c r="E22" s="206">
        <v>0</v>
      </c>
      <c r="F22" s="206">
        <v>0</v>
      </c>
      <c r="G22" s="206">
        <f t="shared" si="0"/>
        <v>0</v>
      </c>
      <c r="H22" s="206">
        <v>0</v>
      </c>
      <c r="I22" s="206">
        <v>58</v>
      </c>
      <c r="J22" s="206">
        <f t="shared" si="1"/>
        <v>58</v>
      </c>
      <c r="K22" s="206">
        <v>0</v>
      </c>
      <c r="L22" s="206">
        <v>69</v>
      </c>
      <c r="M22" s="206">
        <f t="shared" si="2"/>
        <v>69</v>
      </c>
      <c r="N22" s="206">
        <v>0</v>
      </c>
      <c r="O22" s="206">
        <v>39</v>
      </c>
      <c r="P22" s="206">
        <f t="shared" si="5"/>
        <v>39</v>
      </c>
      <c r="Q22" s="206">
        <f t="shared" si="3"/>
        <v>0</v>
      </c>
      <c r="R22" s="206">
        <f t="shared" si="3"/>
        <v>166</v>
      </c>
      <c r="S22" s="206">
        <f t="shared" si="6"/>
        <v>166</v>
      </c>
      <c r="T22" s="206">
        <v>0</v>
      </c>
      <c r="U22" s="206">
        <v>17</v>
      </c>
      <c r="V22" s="206">
        <f t="shared" si="7"/>
        <v>17</v>
      </c>
      <c r="W22" s="206">
        <v>0</v>
      </c>
      <c r="X22" s="206">
        <v>8</v>
      </c>
      <c r="Y22" s="206">
        <v>0</v>
      </c>
      <c r="Z22" s="206">
        <f t="shared" si="4"/>
        <v>8</v>
      </c>
      <c r="AA22" s="473" t="s">
        <v>219</v>
      </c>
      <c r="AB22" s="473"/>
    </row>
    <row r="23" spans="1:28" ht="18" customHeight="1">
      <c r="A23" s="624" t="s">
        <v>394</v>
      </c>
      <c r="B23" s="624"/>
      <c r="C23" s="206">
        <v>0</v>
      </c>
      <c r="D23" s="206">
        <v>0</v>
      </c>
      <c r="E23" s="206">
        <v>0</v>
      </c>
      <c r="F23" s="206">
        <v>0</v>
      </c>
      <c r="G23" s="206">
        <f t="shared" si="0"/>
        <v>0</v>
      </c>
      <c r="H23" s="206">
        <v>0</v>
      </c>
      <c r="I23" s="206">
        <v>54</v>
      </c>
      <c r="J23" s="206">
        <f t="shared" si="1"/>
        <v>54</v>
      </c>
      <c r="K23" s="206">
        <v>0</v>
      </c>
      <c r="L23" s="206">
        <v>53</v>
      </c>
      <c r="M23" s="206">
        <f t="shared" si="2"/>
        <v>53</v>
      </c>
      <c r="N23" s="206">
        <v>0</v>
      </c>
      <c r="O23" s="206">
        <v>52</v>
      </c>
      <c r="P23" s="206">
        <f t="shared" si="5"/>
        <v>52</v>
      </c>
      <c r="Q23" s="206">
        <f t="shared" si="3"/>
        <v>0</v>
      </c>
      <c r="R23" s="206">
        <f t="shared" si="3"/>
        <v>159</v>
      </c>
      <c r="S23" s="206">
        <f t="shared" si="6"/>
        <v>159</v>
      </c>
      <c r="T23" s="206">
        <v>0</v>
      </c>
      <c r="U23" s="206">
        <v>0</v>
      </c>
      <c r="V23" s="206">
        <f t="shared" si="7"/>
        <v>0</v>
      </c>
      <c r="W23" s="206">
        <v>0</v>
      </c>
      <c r="X23" s="206">
        <v>6</v>
      </c>
      <c r="Y23" s="206">
        <v>0</v>
      </c>
      <c r="Z23" s="206">
        <f t="shared" si="4"/>
        <v>6</v>
      </c>
      <c r="AA23" s="473" t="s">
        <v>220</v>
      </c>
      <c r="AB23" s="473"/>
    </row>
    <row r="24" spans="1:28" ht="18" customHeight="1">
      <c r="A24" s="624" t="s">
        <v>409</v>
      </c>
      <c r="B24" s="624"/>
      <c r="C24" s="206">
        <v>0</v>
      </c>
      <c r="D24" s="206">
        <v>0</v>
      </c>
      <c r="E24" s="206">
        <v>0</v>
      </c>
      <c r="F24" s="206">
        <v>0</v>
      </c>
      <c r="G24" s="206">
        <f t="shared" si="0"/>
        <v>0</v>
      </c>
      <c r="H24" s="206">
        <v>0</v>
      </c>
      <c r="I24" s="206">
        <v>78</v>
      </c>
      <c r="J24" s="206">
        <f t="shared" si="1"/>
        <v>78</v>
      </c>
      <c r="K24" s="206">
        <v>0</v>
      </c>
      <c r="L24" s="206">
        <v>42</v>
      </c>
      <c r="M24" s="206">
        <f t="shared" si="2"/>
        <v>42</v>
      </c>
      <c r="N24" s="206">
        <v>0</v>
      </c>
      <c r="O24" s="206">
        <v>36</v>
      </c>
      <c r="P24" s="206">
        <f t="shared" si="5"/>
        <v>36</v>
      </c>
      <c r="Q24" s="206">
        <f t="shared" si="3"/>
        <v>0</v>
      </c>
      <c r="R24" s="206">
        <f t="shared" si="3"/>
        <v>156</v>
      </c>
      <c r="S24" s="206">
        <f t="shared" si="6"/>
        <v>156</v>
      </c>
      <c r="T24" s="206">
        <v>0</v>
      </c>
      <c r="U24" s="206">
        <v>0</v>
      </c>
      <c r="V24" s="206">
        <f t="shared" si="7"/>
        <v>0</v>
      </c>
      <c r="W24" s="206">
        <v>0</v>
      </c>
      <c r="X24" s="206">
        <v>6</v>
      </c>
      <c r="Y24" s="206">
        <v>0</v>
      </c>
      <c r="Z24" s="206">
        <f t="shared" si="4"/>
        <v>6</v>
      </c>
      <c r="AA24" s="473" t="s">
        <v>221</v>
      </c>
      <c r="AB24" s="473"/>
    </row>
    <row r="25" spans="1:28" ht="18" customHeight="1">
      <c r="A25" s="624" t="s">
        <v>9</v>
      </c>
      <c r="B25" s="624"/>
      <c r="C25" s="206">
        <v>0</v>
      </c>
      <c r="D25" s="206">
        <v>0</v>
      </c>
      <c r="E25" s="206">
        <v>0</v>
      </c>
      <c r="F25" s="206">
        <v>0</v>
      </c>
      <c r="G25" s="206">
        <f t="shared" si="0"/>
        <v>0</v>
      </c>
      <c r="H25" s="206">
        <v>0</v>
      </c>
      <c r="I25" s="206">
        <v>13</v>
      </c>
      <c r="J25" s="206">
        <f t="shared" si="1"/>
        <v>13</v>
      </c>
      <c r="K25" s="206">
        <v>0</v>
      </c>
      <c r="L25" s="206">
        <v>19</v>
      </c>
      <c r="M25" s="206">
        <f t="shared" si="2"/>
        <v>19</v>
      </c>
      <c r="N25" s="206">
        <v>0</v>
      </c>
      <c r="O25" s="206">
        <v>20</v>
      </c>
      <c r="P25" s="206">
        <f t="shared" si="5"/>
        <v>20</v>
      </c>
      <c r="Q25" s="206">
        <f t="shared" si="3"/>
        <v>0</v>
      </c>
      <c r="R25" s="206">
        <f t="shared" si="3"/>
        <v>52</v>
      </c>
      <c r="S25" s="206">
        <f t="shared" si="6"/>
        <v>52</v>
      </c>
      <c r="T25" s="206">
        <v>0</v>
      </c>
      <c r="U25" s="206">
        <v>0</v>
      </c>
      <c r="V25" s="206">
        <f t="shared" si="7"/>
        <v>0</v>
      </c>
      <c r="W25" s="206">
        <v>0</v>
      </c>
      <c r="X25" s="206">
        <v>5</v>
      </c>
      <c r="Y25" s="206">
        <v>0</v>
      </c>
      <c r="Z25" s="206">
        <f t="shared" si="4"/>
        <v>5</v>
      </c>
      <c r="AA25" s="473" t="s">
        <v>222</v>
      </c>
      <c r="AB25" s="473"/>
    </row>
    <row r="26" spans="1:28" ht="18" customHeight="1">
      <c r="A26" s="624" t="s">
        <v>79</v>
      </c>
      <c r="B26" s="624"/>
      <c r="C26" s="206">
        <v>0</v>
      </c>
      <c r="D26" s="206">
        <v>0</v>
      </c>
      <c r="E26" s="206">
        <v>0</v>
      </c>
      <c r="F26" s="206">
        <v>0</v>
      </c>
      <c r="G26" s="206">
        <f t="shared" si="0"/>
        <v>0</v>
      </c>
      <c r="H26" s="206">
        <v>0</v>
      </c>
      <c r="I26" s="206">
        <v>84</v>
      </c>
      <c r="J26" s="206">
        <f t="shared" si="1"/>
        <v>84</v>
      </c>
      <c r="K26" s="206">
        <v>0</v>
      </c>
      <c r="L26" s="206">
        <v>74</v>
      </c>
      <c r="M26" s="206">
        <f t="shared" si="2"/>
        <v>74</v>
      </c>
      <c r="N26" s="206">
        <v>13</v>
      </c>
      <c r="O26" s="206">
        <v>47</v>
      </c>
      <c r="P26" s="206">
        <f t="shared" si="5"/>
        <v>60</v>
      </c>
      <c r="Q26" s="206">
        <f t="shared" si="3"/>
        <v>13</v>
      </c>
      <c r="R26" s="206">
        <f t="shared" si="3"/>
        <v>205</v>
      </c>
      <c r="S26" s="206">
        <f t="shared" si="6"/>
        <v>218</v>
      </c>
      <c r="T26" s="206">
        <v>0</v>
      </c>
      <c r="U26" s="206">
        <v>14</v>
      </c>
      <c r="V26" s="206">
        <f t="shared" si="7"/>
        <v>14</v>
      </c>
      <c r="W26" s="206">
        <v>1</v>
      </c>
      <c r="X26" s="206">
        <v>6</v>
      </c>
      <c r="Y26" s="206">
        <v>0</v>
      </c>
      <c r="Z26" s="206">
        <f t="shared" si="4"/>
        <v>7</v>
      </c>
      <c r="AA26" s="473" t="s">
        <v>223</v>
      </c>
      <c r="AB26" s="473"/>
    </row>
    <row r="27" spans="1:28" ht="18" customHeight="1">
      <c r="A27" s="624" t="s">
        <v>395</v>
      </c>
      <c r="B27" s="624"/>
      <c r="C27" s="206">
        <v>0</v>
      </c>
      <c r="D27" s="206">
        <v>0</v>
      </c>
      <c r="E27" s="206">
        <v>0</v>
      </c>
      <c r="F27" s="206">
        <v>0</v>
      </c>
      <c r="G27" s="206">
        <f t="shared" si="0"/>
        <v>0</v>
      </c>
      <c r="H27" s="206">
        <v>0</v>
      </c>
      <c r="I27" s="206">
        <v>87</v>
      </c>
      <c r="J27" s="206">
        <f t="shared" si="1"/>
        <v>87</v>
      </c>
      <c r="K27" s="206">
        <v>0</v>
      </c>
      <c r="L27" s="206">
        <v>79</v>
      </c>
      <c r="M27" s="206">
        <f t="shared" si="2"/>
        <v>79</v>
      </c>
      <c r="N27" s="206">
        <v>0</v>
      </c>
      <c r="O27" s="206">
        <v>48</v>
      </c>
      <c r="P27" s="206">
        <f t="shared" si="5"/>
        <v>48</v>
      </c>
      <c r="Q27" s="206">
        <f t="shared" si="3"/>
        <v>0</v>
      </c>
      <c r="R27" s="206">
        <f t="shared" si="3"/>
        <v>214</v>
      </c>
      <c r="S27" s="206">
        <f t="shared" si="6"/>
        <v>214</v>
      </c>
      <c r="T27" s="206">
        <v>0</v>
      </c>
      <c r="U27" s="206">
        <v>23</v>
      </c>
      <c r="V27" s="206">
        <f t="shared" si="7"/>
        <v>23</v>
      </c>
      <c r="W27" s="206">
        <v>0</v>
      </c>
      <c r="X27" s="206">
        <v>12</v>
      </c>
      <c r="Y27" s="206">
        <v>0</v>
      </c>
      <c r="Z27" s="206">
        <f t="shared" si="4"/>
        <v>12</v>
      </c>
      <c r="AA27" s="473" t="s">
        <v>224</v>
      </c>
      <c r="AB27" s="473"/>
    </row>
    <row r="28" spans="1:28" ht="18" customHeight="1">
      <c r="A28" s="624" t="s">
        <v>81</v>
      </c>
      <c r="B28" s="624"/>
      <c r="C28" s="206">
        <v>0</v>
      </c>
      <c r="D28" s="206">
        <v>0</v>
      </c>
      <c r="E28" s="206">
        <v>0</v>
      </c>
      <c r="F28" s="206">
        <v>0</v>
      </c>
      <c r="G28" s="206">
        <f t="shared" si="0"/>
        <v>0</v>
      </c>
      <c r="H28" s="206">
        <v>0</v>
      </c>
      <c r="I28" s="206">
        <v>0</v>
      </c>
      <c r="J28" s="206">
        <f t="shared" si="1"/>
        <v>0</v>
      </c>
      <c r="K28" s="206">
        <v>0</v>
      </c>
      <c r="L28" s="206">
        <v>0</v>
      </c>
      <c r="M28" s="206">
        <f t="shared" si="2"/>
        <v>0</v>
      </c>
      <c r="N28" s="206">
        <v>0</v>
      </c>
      <c r="O28" s="206">
        <v>0</v>
      </c>
      <c r="P28" s="206">
        <f t="shared" si="5"/>
        <v>0</v>
      </c>
      <c r="Q28" s="206">
        <f t="shared" si="3"/>
        <v>0</v>
      </c>
      <c r="R28" s="206">
        <f t="shared" si="3"/>
        <v>0</v>
      </c>
      <c r="S28" s="206">
        <f t="shared" si="6"/>
        <v>0</v>
      </c>
      <c r="T28" s="206">
        <v>0</v>
      </c>
      <c r="U28" s="206">
        <v>0</v>
      </c>
      <c r="V28" s="206">
        <f t="shared" si="7"/>
        <v>0</v>
      </c>
      <c r="W28" s="206">
        <v>0</v>
      </c>
      <c r="X28" s="206">
        <v>0</v>
      </c>
      <c r="Y28" s="206">
        <v>0</v>
      </c>
      <c r="Z28" s="206">
        <f t="shared" si="4"/>
        <v>0</v>
      </c>
      <c r="AA28" s="473" t="s">
        <v>225</v>
      </c>
      <c r="AB28" s="473"/>
    </row>
    <row r="29" spans="1:28" ht="18" customHeight="1" thickBot="1">
      <c r="A29" s="631" t="s">
        <v>10</v>
      </c>
      <c r="B29" s="631"/>
      <c r="C29" s="358">
        <v>0</v>
      </c>
      <c r="D29" s="358">
        <v>0</v>
      </c>
      <c r="E29" s="358">
        <v>0</v>
      </c>
      <c r="F29" s="358">
        <v>0</v>
      </c>
      <c r="G29" s="206">
        <f t="shared" si="0"/>
        <v>0</v>
      </c>
      <c r="H29" s="358">
        <v>0</v>
      </c>
      <c r="I29" s="358">
        <v>141</v>
      </c>
      <c r="J29" s="358">
        <f>SUM(H29:I29)</f>
        <v>141</v>
      </c>
      <c r="K29" s="358">
        <v>0</v>
      </c>
      <c r="L29" s="358">
        <v>71</v>
      </c>
      <c r="M29" s="358">
        <f>SUM(K29:L29)</f>
        <v>71</v>
      </c>
      <c r="N29" s="358">
        <v>0</v>
      </c>
      <c r="O29" s="358">
        <v>69</v>
      </c>
      <c r="P29" s="358">
        <f>SUM(N29:O29)</f>
        <v>69</v>
      </c>
      <c r="Q29" s="206">
        <f t="shared" si="3"/>
        <v>0</v>
      </c>
      <c r="R29" s="206">
        <f t="shared" si="3"/>
        <v>281</v>
      </c>
      <c r="S29" s="358">
        <f>SUM(Q29:R29)</f>
        <v>281</v>
      </c>
      <c r="T29" s="358">
        <v>0</v>
      </c>
      <c r="U29" s="358">
        <v>5</v>
      </c>
      <c r="V29" s="206">
        <f t="shared" si="7"/>
        <v>5</v>
      </c>
      <c r="W29" s="358">
        <v>0</v>
      </c>
      <c r="X29" s="358">
        <v>7</v>
      </c>
      <c r="Y29" s="358">
        <v>0</v>
      </c>
      <c r="Z29" s="206">
        <f t="shared" si="4"/>
        <v>7</v>
      </c>
      <c r="AA29" s="536" t="s">
        <v>226</v>
      </c>
      <c r="AB29" s="536"/>
    </row>
    <row r="30" spans="1:28" ht="18" customHeight="1" thickBot="1">
      <c r="A30" s="633" t="s">
        <v>11</v>
      </c>
      <c r="B30" s="633"/>
      <c r="C30" s="61">
        <f>SUM(C10:C29)</f>
        <v>2</v>
      </c>
      <c r="D30" s="61">
        <f t="shared" ref="D30:Z30" si="8">SUM(D10:D29)</f>
        <v>0</v>
      </c>
      <c r="E30" s="61">
        <f t="shared" si="8"/>
        <v>2</v>
      </c>
      <c r="F30" s="61">
        <f t="shared" si="8"/>
        <v>0</v>
      </c>
      <c r="G30" s="61">
        <f t="shared" si="8"/>
        <v>4</v>
      </c>
      <c r="H30" s="61">
        <f t="shared" si="8"/>
        <v>0</v>
      </c>
      <c r="I30" s="61">
        <f t="shared" si="8"/>
        <v>1231</v>
      </c>
      <c r="J30" s="61">
        <f t="shared" si="8"/>
        <v>1231</v>
      </c>
      <c r="K30" s="61">
        <f t="shared" si="8"/>
        <v>0</v>
      </c>
      <c r="L30" s="61">
        <f t="shared" si="8"/>
        <v>1094</v>
      </c>
      <c r="M30" s="61">
        <f t="shared" si="8"/>
        <v>1094</v>
      </c>
      <c r="N30" s="61">
        <f t="shared" si="8"/>
        <v>13</v>
      </c>
      <c r="O30" s="61">
        <f t="shared" si="8"/>
        <v>783</v>
      </c>
      <c r="P30" s="61">
        <f t="shared" si="8"/>
        <v>796</v>
      </c>
      <c r="Q30" s="61">
        <f t="shared" si="8"/>
        <v>13</v>
      </c>
      <c r="R30" s="61">
        <f t="shared" si="8"/>
        <v>3108</v>
      </c>
      <c r="S30" s="61">
        <f t="shared" si="8"/>
        <v>3121</v>
      </c>
      <c r="T30" s="61">
        <f t="shared" si="8"/>
        <v>0</v>
      </c>
      <c r="U30" s="61">
        <f t="shared" si="8"/>
        <v>288</v>
      </c>
      <c r="V30" s="61">
        <f t="shared" si="8"/>
        <v>288</v>
      </c>
      <c r="W30" s="61">
        <f t="shared" si="8"/>
        <v>2</v>
      </c>
      <c r="X30" s="61">
        <f t="shared" si="8"/>
        <v>153</v>
      </c>
      <c r="Y30" s="61">
        <f t="shared" si="8"/>
        <v>2</v>
      </c>
      <c r="Z30" s="61">
        <f t="shared" si="8"/>
        <v>157</v>
      </c>
      <c r="AA30" s="434" t="s">
        <v>201</v>
      </c>
      <c r="AB30" s="434"/>
    </row>
    <row r="31" spans="1:28" ht="13.5" thickTop="1"/>
  </sheetData>
  <mergeCells count="77">
    <mergeCell ref="A28:B28"/>
    <mergeCell ref="AA28:AB28"/>
    <mergeCell ref="A29:B29"/>
    <mergeCell ref="AA29:AB29"/>
    <mergeCell ref="A30:B30"/>
    <mergeCell ref="AA30:AB30"/>
    <mergeCell ref="A25:B25"/>
    <mergeCell ref="AA25:AB25"/>
    <mergeCell ref="A26:B26"/>
    <mergeCell ref="AA26:AB26"/>
    <mergeCell ref="A27:B27"/>
    <mergeCell ref="AA27:AB27"/>
    <mergeCell ref="A22:B22"/>
    <mergeCell ref="AA22:AB22"/>
    <mergeCell ref="A23:B23"/>
    <mergeCell ref="AA23:AB23"/>
    <mergeCell ref="A24:B24"/>
    <mergeCell ref="AA24:AB24"/>
    <mergeCell ref="A14:A19"/>
    <mergeCell ref="AB14:AB19"/>
    <mergeCell ref="A20:B20"/>
    <mergeCell ref="AA20:AB20"/>
    <mergeCell ref="A21:B21"/>
    <mergeCell ref="AA21:AB21"/>
    <mergeCell ref="A11:B11"/>
    <mergeCell ref="AA11:AB11"/>
    <mergeCell ref="A12:B12"/>
    <mergeCell ref="AA12:AB12"/>
    <mergeCell ref="A13:B13"/>
    <mergeCell ref="AA13:AB13"/>
    <mergeCell ref="W7:W8"/>
    <mergeCell ref="X7:X8"/>
    <mergeCell ref="Y7:Y8"/>
    <mergeCell ref="Z7:Z8"/>
    <mergeCell ref="A10:B10"/>
    <mergeCell ref="AA10:AB10"/>
    <mergeCell ref="Q7:Q8"/>
    <mergeCell ref="R7:R8"/>
    <mergeCell ref="S7:S8"/>
    <mergeCell ref="T7:T8"/>
    <mergeCell ref="U7:U8"/>
    <mergeCell ref="V7:V8"/>
    <mergeCell ref="K7:K8"/>
    <mergeCell ref="L7:L8"/>
    <mergeCell ref="M7:M8"/>
    <mergeCell ref="N7:N8"/>
    <mergeCell ref="O7:O8"/>
    <mergeCell ref="P7:P8"/>
    <mergeCell ref="T6:V6"/>
    <mergeCell ref="W6:Z6"/>
    <mergeCell ref="C7:C8"/>
    <mergeCell ref="D7:D8"/>
    <mergeCell ref="E7:E8"/>
    <mergeCell ref="F7:F8"/>
    <mergeCell ref="G7:G8"/>
    <mergeCell ref="H7:H8"/>
    <mergeCell ref="I7:I8"/>
    <mergeCell ref="J7:J8"/>
    <mergeCell ref="H5:J5"/>
    <mergeCell ref="K5:M5"/>
    <mergeCell ref="N5:P5"/>
    <mergeCell ref="Q5:S5"/>
    <mergeCell ref="C6:G6"/>
    <mergeCell ref="H6:J6"/>
    <mergeCell ref="K6:M6"/>
    <mergeCell ref="N6:P6"/>
    <mergeCell ref="Q6:S6"/>
    <mergeCell ref="A1:AB1"/>
    <mergeCell ref="A2:AB2"/>
    <mergeCell ref="A3:C3"/>
    <mergeCell ref="AA3:AB3"/>
    <mergeCell ref="A4:B9"/>
    <mergeCell ref="C4:G5"/>
    <mergeCell ref="H4:S4"/>
    <mergeCell ref="T4:V5"/>
    <mergeCell ref="W4:Z5"/>
    <mergeCell ref="AA4:AB9"/>
  </mergeCells>
  <printOptions horizontalCentered="1"/>
  <pageMargins left="1" right="1" top="1.5" bottom="1" header="1.5" footer="1"/>
  <pageSetup paperSize="9" scale="70" firstPageNumber="132" orientation="landscape" useFirstPageNumber="1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A1:W39"/>
  <sheetViews>
    <sheetView rightToLeft="1" view="pageBreakPreview" zoomScale="75" zoomScaleNormal="75" zoomScaleSheetLayoutView="75" workbookViewId="0">
      <selection activeCell="T10" sqref="T10"/>
    </sheetView>
  </sheetViews>
  <sheetFormatPr defaultRowHeight="12.75"/>
  <cols>
    <col min="1" max="1" width="5.28515625" style="11" customWidth="1"/>
    <col min="2" max="2" width="11.28515625" style="11" customWidth="1"/>
    <col min="3" max="6" width="5.7109375" style="11" customWidth="1"/>
    <col min="7" max="7" width="9.42578125" style="11" customWidth="1"/>
    <col min="8" max="9" width="8.5703125" style="11" customWidth="1"/>
    <col min="10" max="11" width="8.140625" style="11" customWidth="1"/>
    <col min="12" max="12" width="10.28515625" style="11" customWidth="1"/>
    <col min="13" max="15" width="8.28515625" style="11" customWidth="1"/>
    <col min="16" max="18" width="6.42578125" style="11" customWidth="1"/>
    <col min="19" max="21" width="7.42578125" style="11" customWidth="1"/>
    <col min="22" max="22" width="13.7109375" style="11" customWidth="1"/>
    <col min="23" max="23" width="8.42578125" style="11" customWidth="1"/>
    <col min="24" max="16384" width="9.140625" style="11"/>
  </cols>
  <sheetData>
    <row r="1" spans="1:23" ht="36.75" customHeight="1">
      <c r="A1" s="422" t="s">
        <v>414</v>
      </c>
      <c r="B1" s="422"/>
      <c r="C1" s="422"/>
      <c r="D1" s="422"/>
      <c r="E1" s="422"/>
      <c r="F1" s="422"/>
      <c r="G1" s="422"/>
      <c r="H1" s="422"/>
      <c r="I1" s="422"/>
      <c r="J1" s="422"/>
      <c r="K1" s="422"/>
      <c r="L1" s="422"/>
      <c r="M1" s="422"/>
      <c r="N1" s="422"/>
      <c r="O1" s="422"/>
      <c r="P1" s="422"/>
      <c r="Q1" s="422"/>
      <c r="R1" s="422"/>
      <c r="S1" s="422"/>
      <c r="T1" s="422"/>
      <c r="U1" s="422"/>
      <c r="V1" s="422"/>
      <c r="W1" s="422"/>
    </row>
    <row r="2" spans="1:23" ht="38.25" customHeight="1">
      <c r="A2" s="422" t="s">
        <v>415</v>
      </c>
      <c r="B2" s="422"/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  <c r="Q2" s="422"/>
      <c r="R2" s="422"/>
      <c r="S2" s="422"/>
      <c r="T2" s="422"/>
      <c r="U2" s="422"/>
      <c r="V2" s="422"/>
      <c r="W2" s="422"/>
    </row>
    <row r="3" spans="1:23" ht="20.25" customHeight="1" thickBot="1">
      <c r="A3" s="424" t="s">
        <v>554</v>
      </c>
      <c r="B3" s="424"/>
      <c r="C3" s="176"/>
      <c r="D3" s="176"/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176"/>
      <c r="P3" s="176"/>
      <c r="Q3" s="176"/>
      <c r="R3" s="176"/>
      <c r="S3" s="176"/>
      <c r="T3" s="176"/>
      <c r="U3" s="176"/>
      <c r="V3" s="423" t="s">
        <v>555</v>
      </c>
      <c r="W3" s="423"/>
    </row>
    <row r="4" spans="1:23" ht="20.25" customHeight="1" thickTop="1">
      <c r="A4" s="425" t="s">
        <v>84</v>
      </c>
      <c r="B4" s="425"/>
      <c r="C4" s="425" t="s">
        <v>0</v>
      </c>
      <c r="D4" s="425"/>
      <c r="E4" s="425"/>
      <c r="F4" s="425"/>
      <c r="G4" s="425" t="s">
        <v>1</v>
      </c>
      <c r="H4" s="425"/>
      <c r="I4" s="425"/>
      <c r="J4" s="425" t="s">
        <v>64</v>
      </c>
      <c r="K4" s="425"/>
      <c r="L4" s="425"/>
      <c r="M4" s="425" t="s">
        <v>2</v>
      </c>
      <c r="N4" s="425"/>
      <c r="O4" s="425"/>
      <c r="P4" s="425" t="s">
        <v>93</v>
      </c>
      <c r="Q4" s="425"/>
      <c r="R4" s="425"/>
      <c r="S4" s="425" t="s">
        <v>96</v>
      </c>
      <c r="T4" s="425"/>
      <c r="U4" s="425"/>
      <c r="V4" s="425" t="s">
        <v>206</v>
      </c>
      <c r="W4" s="425"/>
    </row>
    <row r="5" spans="1:23" ht="31.5" customHeight="1">
      <c r="A5" s="426"/>
      <c r="B5" s="426"/>
      <c r="C5" s="422" t="s">
        <v>192</v>
      </c>
      <c r="D5" s="422"/>
      <c r="E5" s="422"/>
      <c r="F5" s="422"/>
      <c r="G5" s="422" t="s">
        <v>193</v>
      </c>
      <c r="H5" s="422"/>
      <c r="I5" s="422"/>
      <c r="J5" s="422" t="s">
        <v>194</v>
      </c>
      <c r="K5" s="422"/>
      <c r="L5" s="422"/>
      <c r="M5" s="422" t="s">
        <v>195</v>
      </c>
      <c r="N5" s="422"/>
      <c r="O5" s="422"/>
      <c r="P5" s="422" t="s">
        <v>196</v>
      </c>
      <c r="Q5" s="422"/>
      <c r="R5" s="422"/>
      <c r="S5" s="422" t="s">
        <v>197</v>
      </c>
      <c r="T5" s="422"/>
      <c r="U5" s="422"/>
      <c r="V5" s="426"/>
      <c r="W5" s="426"/>
    </row>
    <row r="6" spans="1:23" ht="18" customHeight="1">
      <c r="A6" s="426"/>
      <c r="B6" s="426"/>
      <c r="C6" s="426" t="s">
        <v>5</v>
      </c>
      <c r="D6" s="426" t="s">
        <v>91</v>
      </c>
      <c r="E6" s="426" t="s">
        <v>3</v>
      </c>
      <c r="F6" s="426" t="s">
        <v>4</v>
      </c>
      <c r="G6" s="426" t="s">
        <v>5</v>
      </c>
      <c r="H6" s="426" t="s">
        <v>91</v>
      </c>
      <c r="I6" s="426" t="s">
        <v>4</v>
      </c>
      <c r="J6" s="426" t="s">
        <v>5</v>
      </c>
      <c r="K6" s="426" t="s">
        <v>91</v>
      </c>
      <c r="L6" s="426" t="s">
        <v>4</v>
      </c>
      <c r="M6" s="426" t="s">
        <v>5</v>
      </c>
      <c r="N6" s="426" t="s">
        <v>6</v>
      </c>
      <c r="O6" s="426" t="s">
        <v>4</v>
      </c>
      <c r="P6" s="426" t="s">
        <v>115</v>
      </c>
      <c r="Q6" s="426" t="s">
        <v>94</v>
      </c>
      <c r="R6" s="426" t="s">
        <v>4</v>
      </c>
      <c r="S6" s="426" t="s">
        <v>97</v>
      </c>
      <c r="T6" s="426" t="s">
        <v>98</v>
      </c>
      <c r="U6" s="426" t="s">
        <v>4</v>
      </c>
      <c r="V6" s="426"/>
      <c r="W6" s="426"/>
    </row>
    <row r="7" spans="1:23" ht="9" customHeight="1">
      <c r="A7" s="426"/>
      <c r="B7" s="426"/>
      <c r="C7" s="426"/>
      <c r="D7" s="426"/>
      <c r="E7" s="426"/>
      <c r="F7" s="426"/>
      <c r="G7" s="426"/>
      <c r="H7" s="426"/>
      <c r="I7" s="426"/>
      <c r="J7" s="426"/>
      <c r="K7" s="426"/>
      <c r="L7" s="426"/>
      <c r="M7" s="426"/>
      <c r="N7" s="426"/>
      <c r="O7" s="426"/>
      <c r="P7" s="426"/>
      <c r="Q7" s="426"/>
      <c r="R7" s="426"/>
      <c r="S7" s="426"/>
      <c r="T7" s="426"/>
      <c r="U7" s="426"/>
      <c r="V7" s="426"/>
      <c r="W7" s="426"/>
    </row>
    <row r="8" spans="1:23" ht="57.75" customHeight="1" thickBot="1">
      <c r="A8" s="427"/>
      <c r="B8" s="427"/>
      <c r="C8" s="332" t="s">
        <v>198</v>
      </c>
      <c r="D8" s="332" t="s">
        <v>199</v>
      </c>
      <c r="E8" s="332" t="s">
        <v>200</v>
      </c>
      <c r="F8" s="332" t="s">
        <v>201</v>
      </c>
      <c r="G8" s="332" t="s">
        <v>198</v>
      </c>
      <c r="H8" s="332" t="s">
        <v>199</v>
      </c>
      <c r="I8" s="332" t="s">
        <v>201</v>
      </c>
      <c r="J8" s="332" t="s">
        <v>198</v>
      </c>
      <c r="K8" s="332" t="s">
        <v>199</v>
      </c>
      <c r="L8" s="332" t="s">
        <v>201</v>
      </c>
      <c r="M8" s="332" t="s">
        <v>198</v>
      </c>
      <c r="N8" s="332" t="s">
        <v>199</v>
      </c>
      <c r="O8" s="332" t="s">
        <v>201</v>
      </c>
      <c r="P8" s="332" t="s">
        <v>202</v>
      </c>
      <c r="Q8" s="332" t="s">
        <v>203</v>
      </c>
      <c r="R8" s="332" t="s">
        <v>201</v>
      </c>
      <c r="S8" s="332" t="s">
        <v>204</v>
      </c>
      <c r="T8" s="332" t="s">
        <v>205</v>
      </c>
      <c r="U8" s="332" t="s">
        <v>201</v>
      </c>
      <c r="V8" s="427"/>
      <c r="W8" s="427"/>
    </row>
    <row r="9" spans="1:23" ht="18.75" customHeight="1">
      <c r="A9" s="432" t="s">
        <v>381</v>
      </c>
      <c r="B9" s="432"/>
      <c r="C9" s="334">
        <v>6</v>
      </c>
      <c r="D9" s="334">
        <v>4</v>
      </c>
      <c r="E9" s="334">
        <v>5</v>
      </c>
      <c r="F9" s="334">
        <f>SUM(C9:E9)</f>
        <v>15</v>
      </c>
      <c r="G9" s="334">
        <v>483</v>
      </c>
      <c r="H9" s="334">
        <v>190</v>
      </c>
      <c r="I9" s="334">
        <f>SUM(G9:H9)</f>
        <v>673</v>
      </c>
      <c r="J9" s="334">
        <v>814</v>
      </c>
      <c r="K9" s="334">
        <v>389</v>
      </c>
      <c r="L9" s="334">
        <f>SUM(J9:K9)</f>
        <v>1203</v>
      </c>
      <c r="M9" s="334">
        <v>168</v>
      </c>
      <c r="N9" s="334">
        <v>113</v>
      </c>
      <c r="O9" s="334">
        <f>SUM(M9:N9)</f>
        <v>281</v>
      </c>
      <c r="P9" s="334">
        <v>13</v>
      </c>
      <c r="Q9" s="334">
        <v>2</v>
      </c>
      <c r="R9" s="334">
        <f>SUM(P9:Q9)</f>
        <v>15</v>
      </c>
      <c r="S9" s="334">
        <v>15</v>
      </c>
      <c r="T9" s="334">
        <v>0</v>
      </c>
      <c r="U9" s="334">
        <f>SUM(S9:T9)</f>
        <v>15</v>
      </c>
      <c r="V9" s="421" t="s">
        <v>380</v>
      </c>
      <c r="W9" s="421"/>
    </row>
    <row r="10" spans="1:23" ht="18.75" customHeight="1">
      <c r="A10" s="429" t="s">
        <v>82</v>
      </c>
      <c r="B10" s="429"/>
      <c r="C10" s="177">
        <v>9</v>
      </c>
      <c r="D10" s="177">
        <v>6</v>
      </c>
      <c r="E10" s="177">
        <v>8</v>
      </c>
      <c r="F10" s="177">
        <f>SUM(C10:E10)</f>
        <v>23</v>
      </c>
      <c r="G10" s="177">
        <v>391</v>
      </c>
      <c r="H10" s="177">
        <v>250</v>
      </c>
      <c r="I10" s="177">
        <f>SUM(G10:H10)</f>
        <v>641</v>
      </c>
      <c r="J10" s="177">
        <v>1237</v>
      </c>
      <c r="K10" s="177">
        <v>763</v>
      </c>
      <c r="L10" s="177">
        <f>SUM(J10:K10)</f>
        <v>2000</v>
      </c>
      <c r="M10" s="177">
        <v>279</v>
      </c>
      <c r="N10" s="177">
        <v>107</v>
      </c>
      <c r="O10" s="177">
        <f>SUM(M10:N10)</f>
        <v>386</v>
      </c>
      <c r="P10" s="177">
        <v>12</v>
      </c>
      <c r="Q10" s="177">
        <v>11</v>
      </c>
      <c r="R10" s="177">
        <f>SUM(P10:Q10)</f>
        <v>23</v>
      </c>
      <c r="S10" s="177">
        <v>22</v>
      </c>
      <c r="T10" s="177">
        <v>1</v>
      </c>
      <c r="U10" s="177">
        <f>SUM(S10:T10)</f>
        <v>23</v>
      </c>
      <c r="V10" s="404" t="s">
        <v>207</v>
      </c>
      <c r="W10" s="404"/>
    </row>
    <row r="11" spans="1:23" ht="18.75" customHeight="1">
      <c r="A11" s="429" t="s">
        <v>83</v>
      </c>
      <c r="B11" s="429"/>
      <c r="C11" s="177">
        <v>16</v>
      </c>
      <c r="D11" s="177">
        <v>5</v>
      </c>
      <c r="E11" s="177">
        <v>2</v>
      </c>
      <c r="F11" s="177">
        <f t="shared" ref="F11:F28" si="0">SUM(C11:E11)</f>
        <v>23</v>
      </c>
      <c r="G11" s="177">
        <v>533</v>
      </c>
      <c r="H11" s="177">
        <v>212</v>
      </c>
      <c r="I11" s="177">
        <f t="shared" ref="I11:I28" si="1">SUM(G11:H11)</f>
        <v>745</v>
      </c>
      <c r="J11" s="177">
        <v>1622</v>
      </c>
      <c r="K11" s="177">
        <v>558</v>
      </c>
      <c r="L11" s="177">
        <f t="shared" ref="L11:L28" si="2">SUM(J11:K11)</f>
        <v>2180</v>
      </c>
      <c r="M11" s="177">
        <v>308</v>
      </c>
      <c r="N11" s="177">
        <v>264</v>
      </c>
      <c r="O11" s="177">
        <f t="shared" ref="O11:O28" si="3">SUM(M11:N11)</f>
        <v>572</v>
      </c>
      <c r="P11" s="177">
        <v>18</v>
      </c>
      <c r="Q11" s="177">
        <v>5</v>
      </c>
      <c r="R11" s="177">
        <f t="shared" ref="R11:R27" si="4">SUM(P11:Q11)</f>
        <v>23</v>
      </c>
      <c r="S11" s="177">
        <v>22</v>
      </c>
      <c r="T11" s="177">
        <v>1</v>
      </c>
      <c r="U11" s="177">
        <f t="shared" ref="U11:U28" si="5">SUM(S11:T11)</f>
        <v>23</v>
      </c>
      <c r="V11" s="404" t="s">
        <v>208</v>
      </c>
      <c r="W11" s="404"/>
    </row>
    <row r="12" spans="1:23" ht="18.75" customHeight="1">
      <c r="A12" s="429" t="s">
        <v>7</v>
      </c>
      <c r="B12" s="429"/>
      <c r="C12" s="177">
        <v>10</v>
      </c>
      <c r="D12" s="177">
        <v>3</v>
      </c>
      <c r="E12" s="177">
        <v>4</v>
      </c>
      <c r="F12" s="177">
        <f t="shared" si="0"/>
        <v>17</v>
      </c>
      <c r="G12" s="177">
        <v>665</v>
      </c>
      <c r="H12" s="177">
        <v>184</v>
      </c>
      <c r="I12" s="177">
        <f t="shared" si="1"/>
        <v>849</v>
      </c>
      <c r="J12" s="177">
        <v>2238</v>
      </c>
      <c r="K12" s="177">
        <v>548</v>
      </c>
      <c r="L12" s="177">
        <f t="shared" si="2"/>
        <v>2786</v>
      </c>
      <c r="M12" s="177">
        <v>498</v>
      </c>
      <c r="N12" s="177">
        <v>373</v>
      </c>
      <c r="O12" s="177">
        <f t="shared" si="3"/>
        <v>871</v>
      </c>
      <c r="P12" s="177">
        <v>15</v>
      </c>
      <c r="Q12" s="177">
        <v>2</v>
      </c>
      <c r="R12" s="177">
        <f t="shared" si="4"/>
        <v>17</v>
      </c>
      <c r="S12" s="177">
        <v>17</v>
      </c>
      <c r="T12" s="177">
        <v>0</v>
      </c>
      <c r="U12" s="177">
        <f t="shared" si="5"/>
        <v>17</v>
      </c>
      <c r="V12" s="404" t="s">
        <v>209</v>
      </c>
      <c r="W12" s="404"/>
    </row>
    <row r="13" spans="1:23" ht="18.75" customHeight="1">
      <c r="A13" s="431" t="s">
        <v>8</v>
      </c>
      <c r="B13" s="321" t="s">
        <v>69</v>
      </c>
      <c r="C13" s="177">
        <v>16</v>
      </c>
      <c r="D13" s="177">
        <v>6</v>
      </c>
      <c r="E13" s="177">
        <v>0</v>
      </c>
      <c r="F13" s="177">
        <f t="shared" si="0"/>
        <v>22</v>
      </c>
      <c r="G13" s="177">
        <v>894</v>
      </c>
      <c r="H13" s="177">
        <v>328</v>
      </c>
      <c r="I13" s="177">
        <f t="shared" si="1"/>
        <v>1222</v>
      </c>
      <c r="J13" s="177">
        <v>2667</v>
      </c>
      <c r="K13" s="177">
        <v>942</v>
      </c>
      <c r="L13" s="177">
        <f t="shared" si="2"/>
        <v>3609</v>
      </c>
      <c r="M13" s="177">
        <v>288</v>
      </c>
      <c r="N13" s="177">
        <v>544</v>
      </c>
      <c r="O13" s="177">
        <f t="shared" si="3"/>
        <v>832</v>
      </c>
      <c r="P13" s="177">
        <v>16</v>
      </c>
      <c r="Q13" s="177">
        <v>6</v>
      </c>
      <c r="R13" s="177">
        <f t="shared" si="4"/>
        <v>22</v>
      </c>
      <c r="S13" s="177">
        <v>22</v>
      </c>
      <c r="T13" s="177">
        <v>0</v>
      </c>
      <c r="U13" s="177">
        <f t="shared" si="5"/>
        <v>22</v>
      </c>
      <c r="V13" s="318" t="s">
        <v>210</v>
      </c>
      <c r="W13" s="433" t="s">
        <v>211</v>
      </c>
    </row>
    <row r="14" spans="1:23" ht="18.75" customHeight="1">
      <c r="A14" s="431"/>
      <c r="B14" s="321" t="s">
        <v>73</v>
      </c>
      <c r="C14" s="177">
        <v>14</v>
      </c>
      <c r="D14" s="177">
        <v>11</v>
      </c>
      <c r="E14" s="177">
        <v>2</v>
      </c>
      <c r="F14" s="177">
        <f t="shared" si="0"/>
        <v>27</v>
      </c>
      <c r="G14" s="177">
        <v>940</v>
      </c>
      <c r="H14" s="177">
        <v>546</v>
      </c>
      <c r="I14" s="177">
        <f t="shared" si="1"/>
        <v>1486</v>
      </c>
      <c r="J14" s="177">
        <v>2924</v>
      </c>
      <c r="K14" s="177">
        <v>1658</v>
      </c>
      <c r="L14" s="177">
        <f t="shared" si="2"/>
        <v>4582</v>
      </c>
      <c r="M14" s="177">
        <v>295</v>
      </c>
      <c r="N14" s="177">
        <v>539</v>
      </c>
      <c r="O14" s="177">
        <f t="shared" si="3"/>
        <v>834</v>
      </c>
      <c r="P14" s="177">
        <v>18</v>
      </c>
      <c r="Q14" s="177">
        <v>9</v>
      </c>
      <c r="R14" s="177">
        <f t="shared" si="4"/>
        <v>27</v>
      </c>
      <c r="S14" s="177">
        <v>25</v>
      </c>
      <c r="T14" s="177">
        <v>2</v>
      </c>
      <c r="U14" s="177">
        <f t="shared" si="5"/>
        <v>27</v>
      </c>
      <c r="V14" s="318" t="s">
        <v>212</v>
      </c>
      <c r="W14" s="433"/>
    </row>
    <row r="15" spans="1:23" ht="18.75" customHeight="1">
      <c r="A15" s="431"/>
      <c r="B15" s="321" t="s">
        <v>74</v>
      </c>
      <c r="C15" s="177">
        <v>5</v>
      </c>
      <c r="D15" s="177">
        <v>2</v>
      </c>
      <c r="E15" s="177">
        <v>0</v>
      </c>
      <c r="F15" s="177">
        <f t="shared" si="0"/>
        <v>7</v>
      </c>
      <c r="G15" s="177">
        <v>237</v>
      </c>
      <c r="H15" s="177">
        <v>91</v>
      </c>
      <c r="I15" s="177">
        <f t="shared" si="1"/>
        <v>328</v>
      </c>
      <c r="J15" s="177">
        <v>768</v>
      </c>
      <c r="K15" s="177">
        <v>286</v>
      </c>
      <c r="L15" s="177">
        <f t="shared" si="2"/>
        <v>1054</v>
      </c>
      <c r="M15" s="177">
        <v>62</v>
      </c>
      <c r="N15" s="177">
        <v>119</v>
      </c>
      <c r="O15" s="177">
        <f t="shared" si="3"/>
        <v>181</v>
      </c>
      <c r="P15" s="177">
        <v>5</v>
      </c>
      <c r="Q15" s="177">
        <v>2</v>
      </c>
      <c r="R15" s="177">
        <f t="shared" si="4"/>
        <v>7</v>
      </c>
      <c r="S15" s="177">
        <v>7</v>
      </c>
      <c r="T15" s="177">
        <v>0</v>
      </c>
      <c r="U15" s="177">
        <f t="shared" si="5"/>
        <v>7</v>
      </c>
      <c r="V15" s="318" t="s">
        <v>213</v>
      </c>
      <c r="W15" s="433"/>
    </row>
    <row r="16" spans="1:23" ht="18.75" customHeight="1">
      <c r="A16" s="431"/>
      <c r="B16" s="321" t="s">
        <v>72</v>
      </c>
      <c r="C16" s="177">
        <v>11</v>
      </c>
      <c r="D16" s="177">
        <v>5</v>
      </c>
      <c r="E16" s="177">
        <v>0</v>
      </c>
      <c r="F16" s="177">
        <f t="shared" si="0"/>
        <v>16</v>
      </c>
      <c r="G16" s="177">
        <v>724</v>
      </c>
      <c r="H16" s="177">
        <v>268</v>
      </c>
      <c r="I16" s="177">
        <f t="shared" si="1"/>
        <v>992</v>
      </c>
      <c r="J16" s="177">
        <v>1867</v>
      </c>
      <c r="K16" s="177">
        <v>667</v>
      </c>
      <c r="L16" s="177">
        <f t="shared" si="2"/>
        <v>2534</v>
      </c>
      <c r="M16" s="177">
        <v>152</v>
      </c>
      <c r="N16" s="177">
        <v>414</v>
      </c>
      <c r="O16" s="177">
        <f t="shared" si="3"/>
        <v>566</v>
      </c>
      <c r="P16" s="177">
        <v>15</v>
      </c>
      <c r="Q16" s="177">
        <v>1</v>
      </c>
      <c r="R16" s="177">
        <f t="shared" si="4"/>
        <v>16</v>
      </c>
      <c r="S16" s="177">
        <v>16</v>
      </c>
      <c r="T16" s="177">
        <v>0</v>
      </c>
      <c r="U16" s="177">
        <f t="shared" si="5"/>
        <v>16</v>
      </c>
      <c r="V16" s="318" t="s">
        <v>214</v>
      </c>
      <c r="W16" s="433"/>
    </row>
    <row r="17" spans="1:23" ht="18.75" customHeight="1">
      <c r="A17" s="431"/>
      <c r="B17" s="321" t="s">
        <v>70</v>
      </c>
      <c r="C17" s="177">
        <v>13</v>
      </c>
      <c r="D17" s="177">
        <v>6</v>
      </c>
      <c r="E17" s="177">
        <v>0</v>
      </c>
      <c r="F17" s="177">
        <f t="shared" si="0"/>
        <v>19</v>
      </c>
      <c r="G17" s="177">
        <v>815</v>
      </c>
      <c r="H17" s="177">
        <v>428</v>
      </c>
      <c r="I17" s="177">
        <f t="shared" si="1"/>
        <v>1243</v>
      </c>
      <c r="J17" s="177">
        <v>2097</v>
      </c>
      <c r="K17" s="177">
        <v>1057</v>
      </c>
      <c r="L17" s="177">
        <f t="shared" si="2"/>
        <v>3154</v>
      </c>
      <c r="M17" s="177">
        <v>199</v>
      </c>
      <c r="N17" s="177">
        <v>369</v>
      </c>
      <c r="O17" s="177">
        <f t="shared" si="3"/>
        <v>568</v>
      </c>
      <c r="P17" s="177">
        <v>15</v>
      </c>
      <c r="Q17" s="177">
        <v>4</v>
      </c>
      <c r="R17" s="177">
        <f t="shared" si="4"/>
        <v>19</v>
      </c>
      <c r="S17" s="177">
        <v>18</v>
      </c>
      <c r="T17" s="177">
        <v>1</v>
      </c>
      <c r="U17" s="177">
        <f t="shared" si="5"/>
        <v>19</v>
      </c>
      <c r="V17" s="318" t="s">
        <v>215</v>
      </c>
      <c r="W17" s="433"/>
    </row>
    <row r="18" spans="1:23" ht="18.75" customHeight="1">
      <c r="A18" s="431"/>
      <c r="B18" s="321" t="s">
        <v>71</v>
      </c>
      <c r="C18" s="177">
        <v>7</v>
      </c>
      <c r="D18" s="177">
        <v>4</v>
      </c>
      <c r="E18" s="177">
        <v>0</v>
      </c>
      <c r="F18" s="177">
        <f t="shared" si="0"/>
        <v>11</v>
      </c>
      <c r="G18" s="177">
        <v>466</v>
      </c>
      <c r="H18" s="177">
        <v>134</v>
      </c>
      <c r="I18" s="177">
        <f t="shared" si="1"/>
        <v>600</v>
      </c>
      <c r="J18" s="177">
        <v>1439</v>
      </c>
      <c r="K18" s="177">
        <v>438</v>
      </c>
      <c r="L18" s="177">
        <f t="shared" si="2"/>
        <v>1877</v>
      </c>
      <c r="M18" s="177">
        <v>128</v>
      </c>
      <c r="N18" s="177">
        <v>247</v>
      </c>
      <c r="O18" s="177">
        <f t="shared" si="3"/>
        <v>375</v>
      </c>
      <c r="P18" s="177">
        <v>8</v>
      </c>
      <c r="Q18" s="177">
        <v>3</v>
      </c>
      <c r="R18" s="177">
        <f t="shared" si="4"/>
        <v>11</v>
      </c>
      <c r="S18" s="177">
        <v>11</v>
      </c>
      <c r="T18" s="177">
        <v>0</v>
      </c>
      <c r="U18" s="177">
        <f t="shared" si="5"/>
        <v>11</v>
      </c>
      <c r="V18" s="318" t="s">
        <v>216</v>
      </c>
      <c r="W18" s="433"/>
    </row>
    <row r="19" spans="1:23" ht="18.75" customHeight="1">
      <c r="A19" s="429" t="s">
        <v>77</v>
      </c>
      <c r="B19" s="429"/>
      <c r="C19" s="177">
        <v>8</v>
      </c>
      <c r="D19" s="177">
        <v>4</v>
      </c>
      <c r="E19" s="177">
        <v>11</v>
      </c>
      <c r="F19" s="177">
        <f t="shared" si="0"/>
        <v>23</v>
      </c>
      <c r="G19" s="177">
        <v>902</v>
      </c>
      <c r="H19" s="177">
        <v>455</v>
      </c>
      <c r="I19" s="177">
        <f t="shared" si="1"/>
        <v>1357</v>
      </c>
      <c r="J19" s="177">
        <v>2253</v>
      </c>
      <c r="K19" s="177">
        <v>783</v>
      </c>
      <c r="L19" s="177">
        <f t="shared" si="2"/>
        <v>3036</v>
      </c>
      <c r="M19" s="177">
        <v>391</v>
      </c>
      <c r="N19" s="177">
        <v>96</v>
      </c>
      <c r="O19" s="177">
        <f t="shared" si="3"/>
        <v>487</v>
      </c>
      <c r="P19" s="177">
        <v>14</v>
      </c>
      <c r="Q19" s="177">
        <v>9</v>
      </c>
      <c r="R19" s="177">
        <f t="shared" si="4"/>
        <v>23</v>
      </c>
      <c r="S19" s="177">
        <v>22</v>
      </c>
      <c r="T19" s="177">
        <v>1</v>
      </c>
      <c r="U19" s="177">
        <f t="shared" si="5"/>
        <v>23</v>
      </c>
      <c r="V19" s="404" t="s">
        <v>217</v>
      </c>
      <c r="W19" s="404"/>
    </row>
    <row r="20" spans="1:23" ht="18.75" customHeight="1">
      <c r="A20" s="429" t="s">
        <v>76</v>
      </c>
      <c r="B20" s="429"/>
      <c r="C20" s="177">
        <v>11</v>
      </c>
      <c r="D20" s="177">
        <v>5</v>
      </c>
      <c r="E20" s="177">
        <v>0</v>
      </c>
      <c r="F20" s="177">
        <f t="shared" si="0"/>
        <v>16</v>
      </c>
      <c r="G20" s="177">
        <v>685</v>
      </c>
      <c r="H20" s="177">
        <v>214</v>
      </c>
      <c r="I20" s="177">
        <f t="shared" si="1"/>
        <v>899</v>
      </c>
      <c r="J20" s="177">
        <v>1960</v>
      </c>
      <c r="K20" s="177">
        <v>560</v>
      </c>
      <c r="L20" s="177">
        <f t="shared" si="2"/>
        <v>2520</v>
      </c>
      <c r="M20" s="177">
        <v>344</v>
      </c>
      <c r="N20" s="177">
        <v>365</v>
      </c>
      <c r="O20" s="177">
        <f t="shared" si="3"/>
        <v>709</v>
      </c>
      <c r="P20" s="177">
        <v>12</v>
      </c>
      <c r="Q20" s="177">
        <v>4</v>
      </c>
      <c r="R20" s="177">
        <f t="shared" si="4"/>
        <v>16</v>
      </c>
      <c r="S20" s="177">
        <v>16</v>
      </c>
      <c r="T20" s="177">
        <v>0</v>
      </c>
      <c r="U20" s="177">
        <f t="shared" si="5"/>
        <v>16</v>
      </c>
      <c r="V20" s="404" t="s">
        <v>218</v>
      </c>
      <c r="W20" s="404"/>
    </row>
    <row r="21" spans="1:23" ht="18.75" customHeight="1">
      <c r="A21" s="429" t="s">
        <v>75</v>
      </c>
      <c r="B21" s="429"/>
      <c r="C21" s="177">
        <v>7</v>
      </c>
      <c r="D21" s="177">
        <v>2</v>
      </c>
      <c r="E21" s="177">
        <v>1</v>
      </c>
      <c r="F21" s="177">
        <f t="shared" si="0"/>
        <v>10</v>
      </c>
      <c r="G21" s="177">
        <v>675</v>
      </c>
      <c r="H21" s="177">
        <v>123</v>
      </c>
      <c r="I21" s="177">
        <f t="shared" si="1"/>
        <v>798</v>
      </c>
      <c r="J21" s="177">
        <v>1958</v>
      </c>
      <c r="K21" s="177">
        <v>360</v>
      </c>
      <c r="L21" s="177">
        <f t="shared" si="2"/>
        <v>2318</v>
      </c>
      <c r="M21" s="177">
        <v>395</v>
      </c>
      <c r="N21" s="177">
        <v>189</v>
      </c>
      <c r="O21" s="177">
        <f t="shared" si="3"/>
        <v>584</v>
      </c>
      <c r="P21" s="177">
        <v>9</v>
      </c>
      <c r="Q21" s="177">
        <v>1</v>
      </c>
      <c r="R21" s="177">
        <f t="shared" si="4"/>
        <v>10</v>
      </c>
      <c r="S21" s="177">
        <v>10</v>
      </c>
      <c r="T21" s="177">
        <v>0</v>
      </c>
      <c r="U21" s="177">
        <f t="shared" si="5"/>
        <v>10</v>
      </c>
      <c r="V21" s="404" t="s">
        <v>219</v>
      </c>
      <c r="W21" s="404"/>
    </row>
    <row r="22" spans="1:23" ht="18.75" customHeight="1">
      <c r="A22" s="429" t="s">
        <v>78</v>
      </c>
      <c r="B22" s="429"/>
      <c r="C22" s="177">
        <v>6</v>
      </c>
      <c r="D22" s="177">
        <v>2</v>
      </c>
      <c r="E22" s="177">
        <v>1</v>
      </c>
      <c r="F22" s="177">
        <f t="shared" si="0"/>
        <v>9</v>
      </c>
      <c r="G22" s="177">
        <v>400</v>
      </c>
      <c r="H22" s="177">
        <v>216</v>
      </c>
      <c r="I22" s="177">
        <f t="shared" si="1"/>
        <v>616</v>
      </c>
      <c r="J22" s="177">
        <v>1502</v>
      </c>
      <c r="K22" s="177">
        <v>577</v>
      </c>
      <c r="L22" s="177">
        <f t="shared" si="2"/>
        <v>2079</v>
      </c>
      <c r="M22" s="177">
        <v>259</v>
      </c>
      <c r="N22" s="177">
        <v>206</v>
      </c>
      <c r="O22" s="177">
        <f t="shared" si="3"/>
        <v>465</v>
      </c>
      <c r="P22" s="177">
        <v>6</v>
      </c>
      <c r="Q22" s="177">
        <v>3</v>
      </c>
      <c r="R22" s="177">
        <f t="shared" si="4"/>
        <v>9</v>
      </c>
      <c r="S22" s="177">
        <v>9</v>
      </c>
      <c r="T22" s="177">
        <v>0</v>
      </c>
      <c r="U22" s="177">
        <f t="shared" si="5"/>
        <v>9</v>
      </c>
      <c r="V22" s="404" t="s">
        <v>220</v>
      </c>
      <c r="W22" s="404"/>
    </row>
    <row r="23" spans="1:23" ht="18.75" customHeight="1">
      <c r="A23" s="429" t="s">
        <v>409</v>
      </c>
      <c r="B23" s="429"/>
      <c r="C23" s="177">
        <v>4</v>
      </c>
      <c r="D23" s="177">
        <v>1</v>
      </c>
      <c r="E23" s="177">
        <v>3</v>
      </c>
      <c r="F23" s="177">
        <f t="shared" si="0"/>
        <v>8</v>
      </c>
      <c r="G23" s="177">
        <v>409</v>
      </c>
      <c r="H23" s="177">
        <v>242</v>
      </c>
      <c r="I23" s="177">
        <f t="shared" si="1"/>
        <v>651</v>
      </c>
      <c r="J23" s="177">
        <v>1488</v>
      </c>
      <c r="K23" s="177">
        <v>585</v>
      </c>
      <c r="L23" s="177">
        <f t="shared" si="2"/>
        <v>2073</v>
      </c>
      <c r="M23" s="177">
        <v>245</v>
      </c>
      <c r="N23" s="177">
        <v>160</v>
      </c>
      <c r="O23" s="177">
        <f t="shared" si="3"/>
        <v>405</v>
      </c>
      <c r="P23" s="177">
        <v>8</v>
      </c>
      <c r="Q23" s="177">
        <v>0</v>
      </c>
      <c r="R23" s="177">
        <f t="shared" si="4"/>
        <v>8</v>
      </c>
      <c r="S23" s="177">
        <v>8</v>
      </c>
      <c r="T23" s="177">
        <v>0</v>
      </c>
      <c r="U23" s="177">
        <f t="shared" si="5"/>
        <v>8</v>
      </c>
      <c r="V23" s="404" t="s">
        <v>221</v>
      </c>
      <c r="W23" s="404"/>
    </row>
    <row r="24" spans="1:23" ht="18.75" customHeight="1">
      <c r="A24" s="429" t="s">
        <v>9</v>
      </c>
      <c r="B24" s="429"/>
      <c r="C24" s="177">
        <v>2</v>
      </c>
      <c r="D24" s="177">
        <v>2</v>
      </c>
      <c r="E24" s="177">
        <v>4</v>
      </c>
      <c r="F24" s="177">
        <f t="shared" si="0"/>
        <v>8</v>
      </c>
      <c r="G24" s="177">
        <v>170</v>
      </c>
      <c r="H24" s="177">
        <v>96</v>
      </c>
      <c r="I24" s="177">
        <f t="shared" si="1"/>
        <v>266</v>
      </c>
      <c r="J24" s="177">
        <v>592</v>
      </c>
      <c r="K24" s="177">
        <v>298</v>
      </c>
      <c r="L24" s="177">
        <f t="shared" si="2"/>
        <v>890</v>
      </c>
      <c r="M24" s="177">
        <v>108</v>
      </c>
      <c r="N24" s="177">
        <v>46</v>
      </c>
      <c r="O24" s="177">
        <f t="shared" si="3"/>
        <v>154</v>
      </c>
      <c r="P24" s="177">
        <v>8</v>
      </c>
      <c r="Q24" s="177">
        <v>0</v>
      </c>
      <c r="R24" s="177">
        <f t="shared" si="4"/>
        <v>8</v>
      </c>
      <c r="S24" s="177">
        <v>8</v>
      </c>
      <c r="T24" s="177">
        <v>0</v>
      </c>
      <c r="U24" s="177">
        <f t="shared" si="5"/>
        <v>8</v>
      </c>
      <c r="V24" s="404" t="s">
        <v>222</v>
      </c>
      <c r="W24" s="404"/>
    </row>
    <row r="25" spans="1:23" ht="18.75" customHeight="1">
      <c r="A25" s="429" t="s">
        <v>79</v>
      </c>
      <c r="B25" s="429"/>
      <c r="C25" s="177">
        <v>7</v>
      </c>
      <c r="D25" s="177">
        <v>3</v>
      </c>
      <c r="E25" s="177">
        <v>3</v>
      </c>
      <c r="F25" s="177">
        <f t="shared" si="0"/>
        <v>13</v>
      </c>
      <c r="G25" s="177">
        <v>714</v>
      </c>
      <c r="H25" s="177">
        <v>342</v>
      </c>
      <c r="I25" s="177">
        <f t="shared" si="1"/>
        <v>1056</v>
      </c>
      <c r="J25" s="177">
        <v>2336</v>
      </c>
      <c r="K25" s="177">
        <v>808</v>
      </c>
      <c r="L25" s="177">
        <f t="shared" si="2"/>
        <v>3144</v>
      </c>
      <c r="M25" s="177">
        <v>327</v>
      </c>
      <c r="N25" s="177">
        <v>211</v>
      </c>
      <c r="O25" s="177">
        <f t="shared" si="3"/>
        <v>538</v>
      </c>
      <c r="P25" s="177">
        <v>11</v>
      </c>
      <c r="Q25" s="177">
        <v>2</v>
      </c>
      <c r="R25" s="177">
        <f t="shared" si="4"/>
        <v>13</v>
      </c>
      <c r="S25" s="177">
        <v>10</v>
      </c>
      <c r="T25" s="177">
        <v>3</v>
      </c>
      <c r="U25" s="177">
        <f t="shared" si="5"/>
        <v>13</v>
      </c>
      <c r="V25" s="404" t="s">
        <v>223</v>
      </c>
      <c r="W25" s="404"/>
    </row>
    <row r="26" spans="1:23" ht="18.75" customHeight="1">
      <c r="A26" s="429" t="s">
        <v>80</v>
      </c>
      <c r="B26" s="429"/>
      <c r="C26" s="177">
        <v>9</v>
      </c>
      <c r="D26" s="177">
        <v>6</v>
      </c>
      <c r="E26" s="177">
        <v>1</v>
      </c>
      <c r="F26" s="177">
        <f t="shared" si="0"/>
        <v>16</v>
      </c>
      <c r="G26" s="177">
        <v>577</v>
      </c>
      <c r="H26" s="177">
        <v>306</v>
      </c>
      <c r="I26" s="177">
        <f t="shared" si="1"/>
        <v>883</v>
      </c>
      <c r="J26" s="177">
        <v>2295</v>
      </c>
      <c r="K26" s="177">
        <v>1184</v>
      </c>
      <c r="L26" s="177">
        <f t="shared" si="2"/>
        <v>3479</v>
      </c>
      <c r="M26" s="177">
        <v>481</v>
      </c>
      <c r="N26" s="177">
        <v>248</v>
      </c>
      <c r="O26" s="177">
        <f t="shared" si="3"/>
        <v>729</v>
      </c>
      <c r="P26" s="177">
        <v>8</v>
      </c>
      <c r="Q26" s="177">
        <v>8</v>
      </c>
      <c r="R26" s="177">
        <f t="shared" si="4"/>
        <v>16</v>
      </c>
      <c r="S26" s="177">
        <v>15</v>
      </c>
      <c r="T26" s="177">
        <v>1</v>
      </c>
      <c r="U26" s="177">
        <f t="shared" si="5"/>
        <v>16</v>
      </c>
      <c r="V26" s="404" t="s">
        <v>224</v>
      </c>
      <c r="W26" s="404"/>
    </row>
    <row r="27" spans="1:23" ht="18.75" customHeight="1">
      <c r="A27" s="429" t="s">
        <v>81</v>
      </c>
      <c r="B27" s="429"/>
      <c r="C27" s="177">
        <v>8</v>
      </c>
      <c r="D27" s="177">
        <v>5</v>
      </c>
      <c r="E27" s="177">
        <v>1</v>
      </c>
      <c r="F27" s="177">
        <f t="shared" si="0"/>
        <v>14</v>
      </c>
      <c r="G27" s="177">
        <v>502</v>
      </c>
      <c r="H27" s="177">
        <v>111</v>
      </c>
      <c r="I27" s="177">
        <f t="shared" si="1"/>
        <v>613</v>
      </c>
      <c r="J27" s="177">
        <v>2065</v>
      </c>
      <c r="K27" s="177">
        <v>405</v>
      </c>
      <c r="L27" s="177">
        <f t="shared" si="2"/>
        <v>2470</v>
      </c>
      <c r="M27" s="177">
        <v>154</v>
      </c>
      <c r="N27" s="177">
        <v>124</v>
      </c>
      <c r="O27" s="177">
        <f t="shared" si="3"/>
        <v>278</v>
      </c>
      <c r="P27" s="177">
        <v>9</v>
      </c>
      <c r="Q27" s="177">
        <v>5</v>
      </c>
      <c r="R27" s="177">
        <f t="shared" si="4"/>
        <v>14</v>
      </c>
      <c r="S27" s="177">
        <v>14</v>
      </c>
      <c r="T27" s="177">
        <v>0</v>
      </c>
      <c r="U27" s="177">
        <f t="shared" si="5"/>
        <v>14</v>
      </c>
      <c r="V27" s="404" t="s">
        <v>225</v>
      </c>
      <c r="W27" s="404"/>
    </row>
    <row r="28" spans="1:23" ht="18.75" customHeight="1" thickBot="1">
      <c r="A28" s="430" t="s">
        <v>10</v>
      </c>
      <c r="B28" s="430"/>
      <c r="C28" s="335">
        <v>15</v>
      </c>
      <c r="D28" s="335">
        <v>3</v>
      </c>
      <c r="E28" s="335">
        <v>1</v>
      </c>
      <c r="F28" s="335">
        <f t="shared" si="0"/>
        <v>19</v>
      </c>
      <c r="G28" s="335">
        <v>1342</v>
      </c>
      <c r="H28" s="335">
        <v>353</v>
      </c>
      <c r="I28" s="335">
        <f t="shared" si="1"/>
        <v>1695</v>
      </c>
      <c r="J28" s="335">
        <v>4240</v>
      </c>
      <c r="K28" s="335">
        <v>903</v>
      </c>
      <c r="L28" s="335">
        <f t="shared" si="2"/>
        <v>5143</v>
      </c>
      <c r="M28" s="335">
        <v>667</v>
      </c>
      <c r="N28" s="335">
        <v>259</v>
      </c>
      <c r="O28" s="335">
        <f t="shared" si="3"/>
        <v>926</v>
      </c>
      <c r="P28" s="335">
        <v>15</v>
      </c>
      <c r="Q28" s="335">
        <v>4</v>
      </c>
      <c r="R28" s="335">
        <f>SUM(P28:Q28)</f>
        <v>19</v>
      </c>
      <c r="S28" s="335">
        <v>19</v>
      </c>
      <c r="T28" s="335">
        <v>0</v>
      </c>
      <c r="U28" s="335">
        <f t="shared" si="5"/>
        <v>19</v>
      </c>
      <c r="V28" s="405" t="s">
        <v>226</v>
      </c>
      <c r="W28" s="405"/>
    </row>
    <row r="29" spans="1:23" ht="18.75" customHeight="1" thickBot="1">
      <c r="A29" s="428" t="s">
        <v>11</v>
      </c>
      <c r="B29" s="428"/>
      <c r="C29" s="153">
        <f>SUM(C9:C28)</f>
        <v>184</v>
      </c>
      <c r="D29" s="175">
        <f t="shared" ref="D29:U29" si="6">SUM(D9:D28)</f>
        <v>85</v>
      </c>
      <c r="E29" s="175">
        <f t="shared" si="6"/>
        <v>47</v>
      </c>
      <c r="F29" s="175">
        <f t="shared" si="6"/>
        <v>316</v>
      </c>
      <c r="G29" s="175">
        <f t="shared" si="6"/>
        <v>12524</v>
      </c>
      <c r="H29" s="175">
        <f t="shared" si="6"/>
        <v>5089</v>
      </c>
      <c r="I29" s="175">
        <f t="shared" si="6"/>
        <v>17613</v>
      </c>
      <c r="J29" s="175">
        <f t="shared" si="6"/>
        <v>38362</v>
      </c>
      <c r="K29" s="175">
        <f t="shared" si="6"/>
        <v>13769</v>
      </c>
      <c r="L29" s="175">
        <f t="shared" si="6"/>
        <v>52131</v>
      </c>
      <c r="M29" s="175">
        <f t="shared" si="6"/>
        <v>5748</v>
      </c>
      <c r="N29" s="175">
        <f t="shared" si="6"/>
        <v>4993</v>
      </c>
      <c r="O29" s="175">
        <f t="shared" si="6"/>
        <v>10741</v>
      </c>
      <c r="P29" s="175">
        <f t="shared" si="6"/>
        <v>235</v>
      </c>
      <c r="Q29" s="175">
        <f t="shared" si="6"/>
        <v>81</v>
      </c>
      <c r="R29" s="175">
        <f t="shared" si="6"/>
        <v>316</v>
      </c>
      <c r="S29" s="175">
        <f t="shared" si="6"/>
        <v>306</v>
      </c>
      <c r="T29" s="175">
        <f t="shared" si="6"/>
        <v>10</v>
      </c>
      <c r="U29" s="175">
        <f t="shared" si="6"/>
        <v>316</v>
      </c>
      <c r="V29" s="434" t="s">
        <v>201</v>
      </c>
      <c r="W29" s="434"/>
    </row>
    <row r="30" spans="1:23" ht="13.5" thickTop="1"/>
    <row r="31" spans="1:23" ht="18">
      <c r="J31" s="178"/>
      <c r="K31" s="179"/>
    </row>
    <row r="32" spans="1:23" ht="18">
      <c r="J32" s="178"/>
      <c r="K32" s="179"/>
    </row>
    <row r="33" spans="10:22" ht="18">
      <c r="J33" s="178"/>
      <c r="K33" s="179"/>
    </row>
    <row r="34" spans="10:22" ht="18">
      <c r="J34" s="178"/>
      <c r="K34" s="179"/>
    </row>
    <row r="35" spans="10:22" ht="18">
      <c r="J35" s="178"/>
      <c r="K35" s="179"/>
    </row>
    <row r="39" spans="10:22">
      <c r="V39" s="162"/>
    </row>
  </sheetData>
  <mergeCells count="69">
    <mergeCell ref="A2:W2"/>
    <mergeCell ref="A1:W1"/>
    <mergeCell ref="A4:B8"/>
    <mergeCell ref="M4:O4"/>
    <mergeCell ref="M6:M7"/>
    <mergeCell ref="S4:U4"/>
    <mergeCell ref="S6:S7"/>
    <mergeCell ref="P4:R4"/>
    <mergeCell ref="H6:H7"/>
    <mergeCell ref="Q6:Q7"/>
    <mergeCell ref="E6:E7"/>
    <mergeCell ref="R6:R7"/>
    <mergeCell ref="G6:G7"/>
    <mergeCell ref="T6:T7"/>
    <mergeCell ref="P6:P7"/>
    <mergeCell ref="O6:O7"/>
    <mergeCell ref="V25:W25"/>
    <mergeCell ref="V26:W26"/>
    <mergeCell ref="V27:W27"/>
    <mergeCell ref="V28:W28"/>
    <mergeCell ref="V29:W29"/>
    <mergeCell ref="A22:B22"/>
    <mergeCell ref="V24:W24"/>
    <mergeCell ref="W13:W18"/>
    <mergeCell ref="V10:W10"/>
    <mergeCell ref="V11:W11"/>
    <mergeCell ref="V12:W12"/>
    <mergeCell ref="V23:W23"/>
    <mergeCell ref="V19:W19"/>
    <mergeCell ref="V20:W20"/>
    <mergeCell ref="V21:W21"/>
    <mergeCell ref="V22:W22"/>
    <mergeCell ref="A9:B9"/>
    <mergeCell ref="J6:J7"/>
    <mergeCell ref="K6:K7"/>
    <mergeCell ref="L6:L7"/>
    <mergeCell ref="I6:I7"/>
    <mergeCell ref="N6:N7"/>
    <mergeCell ref="A29:B29"/>
    <mergeCell ref="A24:B24"/>
    <mergeCell ref="A25:B25"/>
    <mergeCell ref="A26:B26"/>
    <mergeCell ref="A27:B27"/>
    <mergeCell ref="A23:B23"/>
    <mergeCell ref="A28:B28"/>
    <mergeCell ref="A20:B20"/>
    <mergeCell ref="C6:C7"/>
    <mergeCell ref="A13:A18"/>
    <mergeCell ref="A19:B19"/>
    <mergeCell ref="A10:B10"/>
    <mergeCell ref="A11:B11"/>
    <mergeCell ref="A12:B12"/>
    <mergeCell ref="A21:B21"/>
    <mergeCell ref="V9:W9"/>
    <mergeCell ref="S5:U5"/>
    <mergeCell ref="V3:W3"/>
    <mergeCell ref="A3:B3"/>
    <mergeCell ref="C4:F4"/>
    <mergeCell ref="G4:I4"/>
    <mergeCell ref="J4:L4"/>
    <mergeCell ref="V4:W8"/>
    <mergeCell ref="U6:U7"/>
    <mergeCell ref="J5:L5"/>
    <mergeCell ref="C5:F5"/>
    <mergeCell ref="G5:I5"/>
    <mergeCell ref="F6:F7"/>
    <mergeCell ref="M5:O5"/>
    <mergeCell ref="P5:R5"/>
    <mergeCell ref="D6:D7"/>
  </mergeCells>
  <phoneticPr fontId="3" type="noConversion"/>
  <printOptions horizontalCentered="1"/>
  <pageMargins left="0.94685039400000004" right="0.94685039400000004" top="1.5" bottom="0.893700787" header="1.5" footer="0.893700787"/>
  <pageSetup paperSize="9" scale="69" firstPageNumber="13" orientation="landscape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X31"/>
  <sheetViews>
    <sheetView rightToLeft="1" view="pageBreakPreview" zoomScale="80" zoomScaleNormal="75" zoomScaleSheetLayoutView="80" workbookViewId="0">
      <selection activeCell="I15" sqref="I15"/>
    </sheetView>
  </sheetViews>
  <sheetFormatPr defaultRowHeight="12.75"/>
  <cols>
    <col min="1" max="1" width="7" style="193" customWidth="1"/>
    <col min="2" max="2" width="10.5703125" style="193" customWidth="1"/>
    <col min="3" max="15" width="8.28515625" style="193" customWidth="1"/>
    <col min="16" max="16" width="14.85546875" style="193" customWidth="1"/>
    <col min="17" max="17" width="9.28515625" style="193" customWidth="1"/>
    <col min="18" max="16384" width="9.140625" style="193"/>
  </cols>
  <sheetData>
    <row r="1" spans="1:24" ht="27" customHeight="1">
      <c r="A1" s="581" t="s">
        <v>1010</v>
      </c>
      <c r="B1" s="581"/>
      <c r="C1" s="581"/>
      <c r="D1" s="581"/>
      <c r="E1" s="581"/>
      <c r="F1" s="581"/>
      <c r="G1" s="581"/>
      <c r="H1" s="581"/>
      <c r="I1" s="581"/>
      <c r="J1" s="581"/>
      <c r="K1" s="581"/>
      <c r="L1" s="581"/>
      <c r="M1" s="581"/>
      <c r="N1" s="581"/>
      <c r="O1" s="581"/>
      <c r="P1" s="581"/>
      <c r="Q1" s="581"/>
      <c r="R1" s="956"/>
      <c r="S1" s="230"/>
      <c r="T1" s="230"/>
      <c r="U1" s="230"/>
      <c r="V1" s="230"/>
      <c r="W1" s="230"/>
      <c r="X1" s="230"/>
    </row>
    <row r="2" spans="1:24" ht="30" customHeight="1">
      <c r="A2" s="635" t="s">
        <v>1011</v>
      </c>
      <c r="B2" s="635"/>
      <c r="C2" s="635"/>
      <c r="D2" s="635"/>
      <c r="E2" s="635"/>
      <c r="F2" s="635"/>
      <c r="G2" s="635"/>
      <c r="H2" s="635"/>
      <c r="I2" s="635"/>
      <c r="J2" s="635"/>
      <c r="K2" s="635"/>
      <c r="L2" s="635"/>
      <c r="M2" s="635"/>
      <c r="N2" s="635"/>
      <c r="O2" s="635"/>
      <c r="P2" s="635"/>
      <c r="Q2" s="635"/>
      <c r="R2" s="956"/>
      <c r="S2" s="230"/>
      <c r="T2" s="230"/>
      <c r="U2" s="230"/>
      <c r="V2" s="230"/>
      <c r="W2" s="230"/>
      <c r="X2" s="230"/>
    </row>
    <row r="3" spans="1:24" ht="24" customHeight="1" thickBot="1">
      <c r="A3" s="637" t="s">
        <v>1012</v>
      </c>
      <c r="B3" s="637"/>
      <c r="C3" s="637"/>
      <c r="P3" s="638" t="s">
        <v>1013</v>
      </c>
      <c r="Q3" s="638"/>
      <c r="R3" s="636"/>
      <c r="S3" s="701"/>
      <c r="T3" s="701"/>
      <c r="U3" s="701"/>
      <c r="V3" s="701"/>
      <c r="W3" s="701"/>
      <c r="X3" s="230"/>
    </row>
    <row r="4" spans="1:24" s="893" customFormat="1" ht="21.75" customHeight="1" thickTop="1">
      <c r="A4" s="402" t="s">
        <v>84</v>
      </c>
      <c r="B4" s="402"/>
      <c r="C4" s="402" t="s">
        <v>12</v>
      </c>
      <c r="D4" s="402"/>
      <c r="E4" s="402" t="s">
        <v>13</v>
      </c>
      <c r="F4" s="402"/>
      <c r="G4" s="402" t="s">
        <v>14</v>
      </c>
      <c r="H4" s="402"/>
      <c r="I4" s="402" t="s">
        <v>15</v>
      </c>
      <c r="J4" s="402"/>
      <c r="K4" s="402" t="s">
        <v>16</v>
      </c>
      <c r="L4" s="402"/>
      <c r="M4" s="402" t="s">
        <v>17</v>
      </c>
      <c r="N4" s="402"/>
      <c r="O4" s="402"/>
      <c r="P4" s="402" t="s">
        <v>206</v>
      </c>
      <c r="Q4" s="402"/>
      <c r="R4" s="923"/>
      <c r="S4" s="711"/>
      <c r="T4" s="711"/>
      <c r="U4" s="711"/>
      <c r="V4" s="711"/>
      <c r="W4" s="711"/>
      <c r="X4" s="923"/>
    </row>
    <row r="5" spans="1:24" s="893" customFormat="1" ht="25.5" customHeight="1">
      <c r="A5" s="385"/>
      <c r="B5" s="385"/>
      <c r="C5" s="385" t="s">
        <v>235</v>
      </c>
      <c r="D5" s="385"/>
      <c r="E5" s="385" t="s">
        <v>236</v>
      </c>
      <c r="F5" s="385"/>
      <c r="G5" s="385" t="s">
        <v>237</v>
      </c>
      <c r="H5" s="385"/>
      <c r="I5" s="385" t="s">
        <v>238</v>
      </c>
      <c r="J5" s="385"/>
      <c r="K5" s="385" t="s">
        <v>239</v>
      </c>
      <c r="L5" s="385"/>
      <c r="M5" s="385" t="s">
        <v>201</v>
      </c>
      <c r="N5" s="385"/>
      <c r="O5" s="385"/>
      <c r="P5" s="385"/>
      <c r="Q5" s="385"/>
      <c r="S5" s="711"/>
      <c r="T5" s="711"/>
      <c r="U5" s="711"/>
      <c r="V5" s="711"/>
      <c r="W5" s="711"/>
      <c r="X5" s="923"/>
    </row>
    <row r="6" spans="1:24" s="893" customFormat="1" ht="22.5" customHeight="1">
      <c r="A6" s="385"/>
      <c r="B6" s="385"/>
      <c r="C6" s="647" t="s">
        <v>5</v>
      </c>
      <c r="D6" s="647" t="s">
        <v>91</v>
      </c>
      <c r="E6" s="647" t="s">
        <v>5</v>
      </c>
      <c r="F6" s="647" t="s">
        <v>91</v>
      </c>
      <c r="G6" s="647" t="s">
        <v>5</v>
      </c>
      <c r="H6" s="647" t="s">
        <v>91</v>
      </c>
      <c r="I6" s="647" t="s">
        <v>5</v>
      </c>
      <c r="J6" s="647" t="s">
        <v>91</v>
      </c>
      <c r="K6" s="647" t="s">
        <v>5</v>
      </c>
      <c r="L6" s="647" t="s">
        <v>91</v>
      </c>
      <c r="M6" s="647" t="s">
        <v>5</v>
      </c>
      <c r="N6" s="647" t="s">
        <v>91</v>
      </c>
      <c r="O6" s="647" t="s">
        <v>4</v>
      </c>
      <c r="P6" s="385"/>
      <c r="Q6" s="385"/>
      <c r="S6" s="358"/>
      <c r="T6" s="358"/>
      <c r="U6" s="358"/>
      <c r="V6" s="358"/>
      <c r="W6" s="358"/>
      <c r="X6" s="923"/>
    </row>
    <row r="7" spans="1:24" s="750" customFormat="1" ht="51.75" customHeight="1" thickBot="1">
      <c r="A7" s="403"/>
      <c r="B7" s="403"/>
      <c r="C7" s="639" t="s">
        <v>198</v>
      </c>
      <c r="D7" s="639" t="s">
        <v>233</v>
      </c>
      <c r="E7" s="639" t="s">
        <v>198</v>
      </c>
      <c r="F7" s="639" t="s">
        <v>233</v>
      </c>
      <c r="G7" s="639" t="s">
        <v>198</v>
      </c>
      <c r="H7" s="639" t="s">
        <v>233</v>
      </c>
      <c r="I7" s="639" t="s">
        <v>198</v>
      </c>
      <c r="J7" s="639" t="s">
        <v>233</v>
      </c>
      <c r="K7" s="639" t="s">
        <v>198</v>
      </c>
      <c r="L7" s="639" t="s">
        <v>233</v>
      </c>
      <c r="M7" s="639" t="s">
        <v>198</v>
      </c>
      <c r="N7" s="639" t="s">
        <v>233</v>
      </c>
      <c r="O7" s="908" t="s">
        <v>201</v>
      </c>
      <c r="P7" s="403"/>
      <c r="Q7" s="403"/>
      <c r="S7" s="958"/>
      <c r="T7" s="958"/>
      <c r="U7" s="958"/>
      <c r="V7" s="958"/>
      <c r="W7" s="958"/>
      <c r="X7" s="749"/>
    </row>
    <row r="8" spans="1:24" ht="15.95" customHeight="1">
      <c r="A8" s="560" t="s">
        <v>382</v>
      </c>
      <c r="B8" s="560"/>
      <c r="C8" s="1080">
        <v>0</v>
      </c>
      <c r="D8" s="1080">
        <v>8</v>
      </c>
      <c r="E8" s="1080">
        <v>3</v>
      </c>
      <c r="F8" s="1080">
        <v>20</v>
      </c>
      <c r="G8" s="1080">
        <v>3</v>
      </c>
      <c r="H8" s="1080">
        <v>15</v>
      </c>
      <c r="I8" s="1080">
        <v>3</v>
      </c>
      <c r="J8" s="1080">
        <v>13</v>
      </c>
      <c r="K8" s="1080">
        <v>3</v>
      </c>
      <c r="L8" s="1080">
        <v>6</v>
      </c>
      <c r="M8" s="592">
        <f>SUM(K8,I8,G8,E8,C8)</f>
        <v>12</v>
      </c>
      <c r="N8" s="592">
        <f>SUM(L8,J8,H8,F8,D8)</f>
        <v>62</v>
      </c>
      <c r="O8" s="592">
        <f>SUM(M8:N8)</f>
        <v>74</v>
      </c>
      <c r="P8" s="779" t="s">
        <v>380</v>
      </c>
      <c r="Q8" s="779"/>
      <c r="S8" s="647"/>
      <c r="T8" s="647"/>
      <c r="U8" s="647"/>
      <c r="V8" s="647"/>
      <c r="W8" s="647"/>
      <c r="X8" s="230"/>
    </row>
    <row r="9" spans="1:24" ht="15.95" customHeight="1">
      <c r="A9" s="624" t="s">
        <v>172</v>
      </c>
      <c r="B9" s="624"/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f>SUM(K9,I9,G9,E9,C9)</f>
        <v>0</v>
      </c>
      <c r="N9" s="206">
        <f>SUM(L9,J9,H9,F9,D9)</f>
        <v>0</v>
      </c>
      <c r="O9" s="206">
        <f>SUM(M9:N9)</f>
        <v>0</v>
      </c>
      <c r="P9" s="473" t="s">
        <v>207</v>
      </c>
      <c r="Q9" s="473"/>
      <c r="S9" s="647"/>
      <c r="T9" s="647"/>
      <c r="U9" s="647"/>
      <c r="V9" s="647"/>
      <c r="W9" s="647"/>
      <c r="X9" s="230"/>
    </row>
    <row r="10" spans="1:24" ht="15.95" customHeight="1">
      <c r="A10" s="624" t="s">
        <v>625</v>
      </c>
      <c r="B10" s="624"/>
      <c r="C10" s="206">
        <v>0</v>
      </c>
      <c r="D10" s="206">
        <v>7</v>
      </c>
      <c r="E10" s="206">
        <v>0</v>
      </c>
      <c r="F10" s="206">
        <v>12</v>
      </c>
      <c r="G10" s="206">
        <v>0</v>
      </c>
      <c r="H10" s="206">
        <v>9</v>
      </c>
      <c r="I10" s="206">
        <v>0</v>
      </c>
      <c r="J10" s="206">
        <v>4</v>
      </c>
      <c r="K10" s="206">
        <v>0</v>
      </c>
      <c r="L10" s="206">
        <v>6</v>
      </c>
      <c r="M10" s="206">
        <f t="shared" ref="M10:N27" si="0">SUM(K10,I10,G10,E10,C10)</f>
        <v>0</v>
      </c>
      <c r="N10" s="206">
        <f t="shared" si="0"/>
        <v>38</v>
      </c>
      <c r="O10" s="206">
        <f t="shared" ref="O10:O27" si="1">SUM(M10:N10)</f>
        <v>38</v>
      </c>
      <c r="P10" s="473" t="s">
        <v>208</v>
      </c>
      <c r="Q10" s="473"/>
      <c r="S10" s="358"/>
      <c r="T10" s="358"/>
      <c r="U10" s="358"/>
      <c r="V10" s="358"/>
      <c r="W10" s="358"/>
      <c r="X10" s="230"/>
    </row>
    <row r="11" spans="1:24" ht="15.95" customHeight="1">
      <c r="A11" s="624" t="s">
        <v>103</v>
      </c>
      <c r="B11" s="624"/>
      <c r="C11" s="206">
        <v>0</v>
      </c>
      <c r="D11" s="206">
        <v>6</v>
      </c>
      <c r="E11" s="206">
        <v>0</v>
      </c>
      <c r="F11" s="206">
        <v>10</v>
      </c>
      <c r="G11" s="206">
        <v>0</v>
      </c>
      <c r="H11" s="206">
        <v>6</v>
      </c>
      <c r="I11" s="206">
        <v>0</v>
      </c>
      <c r="J11" s="206">
        <v>6</v>
      </c>
      <c r="K11" s="206">
        <v>0</v>
      </c>
      <c r="L11" s="206">
        <v>5</v>
      </c>
      <c r="M11" s="206">
        <f t="shared" si="0"/>
        <v>0</v>
      </c>
      <c r="N11" s="206">
        <f t="shared" si="0"/>
        <v>33</v>
      </c>
      <c r="O11" s="206">
        <f t="shared" si="1"/>
        <v>33</v>
      </c>
      <c r="P11" s="473" t="s">
        <v>209</v>
      </c>
      <c r="Q11" s="473"/>
      <c r="S11" s="358"/>
      <c r="T11" s="358"/>
      <c r="U11" s="358"/>
      <c r="V11" s="358"/>
      <c r="W11" s="358"/>
      <c r="X11" s="230"/>
    </row>
    <row r="12" spans="1:24" ht="15.95" customHeight="1">
      <c r="A12" s="627" t="s">
        <v>8</v>
      </c>
      <c r="B12" s="689" t="s">
        <v>69</v>
      </c>
      <c r="C12" s="358">
        <v>0</v>
      </c>
      <c r="D12" s="358">
        <v>43</v>
      </c>
      <c r="E12" s="358">
        <v>0</v>
      </c>
      <c r="F12" s="358">
        <v>32</v>
      </c>
      <c r="G12" s="358">
        <v>0</v>
      </c>
      <c r="H12" s="358">
        <v>34</v>
      </c>
      <c r="I12" s="358">
        <v>0</v>
      </c>
      <c r="J12" s="358">
        <v>22</v>
      </c>
      <c r="K12" s="358">
        <v>0</v>
      </c>
      <c r="L12" s="358">
        <v>6</v>
      </c>
      <c r="M12" s="206">
        <f t="shared" si="0"/>
        <v>0</v>
      </c>
      <c r="N12" s="206">
        <f t="shared" si="0"/>
        <v>137</v>
      </c>
      <c r="O12" s="206">
        <f t="shared" si="1"/>
        <v>137</v>
      </c>
      <c r="P12" s="367" t="s">
        <v>210</v>
      </c>
      <c r="Q12" s="533" t="s">
        <v>211</v>
      </c>
      <c r="S12" s="358"/>
      <c r="T12" s="358"/>
      <c r="U12" s="358"/>
      <c r="V12" s="358"/>
      <c r="W12" s="358"/>
      <c r="X12" s="230"/>
    </row>
    <row r="13" spans="1:24" ht="15.95" customHeight="1">
      <c r="A13" s="628"/>
      <c r="B13" s="191" t="s">
        <v>833</v>
      </c>
      <c r="C13" s="206">
        <v>0</v>
      </c>
      <c r="D13" s="206">
        <v>36</v>
      </c>
      <c r="E13" s="206">
        <v>0</v>
      </c>
      <c r="F13" s="206">
        <v>36</v>
      </c>
      <c r="G13" s="206">
        <v>0</v>
      </c>
      <c r="H13" s="206">
        <v>18</v>
      </c>
      <c r="I13" s="206">
        <v>0</v>
      </c>
      <c r="J13" s="206">
        <v>15</v>
      </c>
      <c r="K13" s="206">
        <v>0</v>
      </c>
      <c r="L13" s="206">
        <v>6</v>
      </c>
      <c r="M13" s="206">
        <f t="shared" si="0"/>
        <v>0</v>
      </c>
      <c r="N13" s="206">
        <f t="shared" si="0"/>
        <v>111</v>
      </c>
      <c r="O13" s="206">
        <f t="shared" si="1"/>
        <v>111</v>
      </c>
      <c r="P13" s="365" t="s">
        <v>212</v>
      </c>
      <c r="Q13" s="533"/>
      <c r="S13" s="358"/>
      <c r="T13" s="358"/>
      <c r="U13" s="358"/>
      <c r="V13" s="358"/>
      <c r="W13" s="358"/>
      <c r="X13" s="230"/>
    </row>
    <row r="14" spans="1:24" ht="15.95" customHeight="1">
      <c r="A14" s="628"/>
      <c r="B14" s="191" t="s">
        <v>74</v>
      </c>
      <c r="C14" s="206">
        <v>0</v>
      </c>
      <c r="D14" s="206">
        <v>4</v>
      </c>
      <c r="E14" s="206">
        <v>0</v>
      </c>
      <c r="F14" s="206">
        <v>3</v>
      </c>
      <c r="G14" s="206">
        <v>0</v>
      </c>
      <c r="H14" s="206">
        <v>9</v>
      </c>
      <c r="I14" s="206">
        <v>0</v>
      </c>
      <c r="J14" s="206">
        <v>4</v>
      </c>
      <c r="K14" s="206">
        <v>0</v>
      </c>
      <c r="L14" s="206">
        <v>3</v>
      </c>
      <c r="M14" s="206">
        <f t="shared" si="0"/>
        <v>0</v>
      </c>
      <c r="N14" s="206">
        <f t="shared" si="0"/>
        <v>23</v>
      </c>
      <c r="O14" s="206">
        <f t="shared" si="1"/>
        <v>23</v>
      </c>
      <c r="P14" s="365" t="s">
        <v>213</v>
      </c>
      <c r="Q14" s="533"/>
      <c r="S14" s="358"/>
      <c r="T14" s="358"/>
      <c r="U14" s="358"/>
      <c r="V14" s="358"/>
      <c r="W14" s="358"/>
      <c r="X14" s="230"/>
    </row>
    <row r="15" spans="1:24" ht="15.95" customHeight="1">
      <c r="A15" s="628"/>
      <c r="B15" s="191" t="s">
        <v>834</v>
      </c>
      <c r="C15" s="206">
        <v>0</v>
      </c>
      <c r="D15" s="206">
        <v>7</v>
      </c>
      <c r="E15" s="206">
        <v>0</v>
      </c>
      <c r="F15" s="206">
        <v>17</v>
      </c>
      <c r="G15" s="206">
        <v>0</v>
      </c>
      <c r="H15" s="206">
        <v>9</v>
      </c>
      <c r="I15" s="206">
        <v>0</v>
      </c>
      <c r="J15" s="206">
        <v>5</v>
      </c>
      <c r="K15" s="206">
        <v>0</v>
      </c>
      <c r="L15" s="206">
        <v>2</v>
      </c>
      <c r="M15" s="206">
        <f t="shared" si="0"/>
        <v>0</v>
      </c>
      <c r="N15" s="206">
        <f t="shared" si="0"/>
        <v>40</v>
      </c>
      <c r="O15" s="206">
        <f t="shared" si="1"/>
        <v>40</v>
      </c>
      <c r="P15" s="365" t="s">
        <v>214</v>
      </c>
      <c r="Q15" s="533"/>
      <c r="S15" s="358"/>
      <c r="T15" s="358"/>
      <c r="U15" s="358"/>
      <c r="V15" s="358"/>
      <c r="W15" s="358"/>
      <c r="X15" s="230"/>
    </row>
    <row r="16" spans="1:24" ht="15.95" customHeight="1">
      <c r="A16" s="628"/>
      <c r="B16" s="191" t="s">
        <v>769</v>
      </c>
      <c r="C16" s="206">
        <v>0</v>
      </c>
      <c r="D16" s="206">
        <v>26</v>
      </c>
      <c r="E16" s="206">
        <v>0</v>
      </c>
      <c r="F16" s="206">
        <v>29</v>
      </c>
      <c r="G16" s="206">
        <v>0</v>
      </c>
      <c r="H16" s="206">
        <v>26</v>
      </c>
      <c r="I16" s="206">
        <v>0</v>
      </c>
      <c r="J16" s="206">
        <v>28</v>
      </c>
      <c r="K16" s="206">
        <v>0</v>
      </c>
      <c r="L16" s="206">
        <v>24</v>
      </c>
      <c r="M16" s="206">
        <f t="shared" si="0"/>
        <v>0</v>
      </c>
      <c r="N16" s="206">
        <f t="shared" si="0"/>
        <v>133</v>
      </c>
      <c r="O16" s="206">
        <f t="shared" si="1"/>
        <v>133</v>
      </c>
      <c r="P16" s="365" t="s">
        <v>215</v>
      </c>
      <c r="Q16" s="533"/>
      <c r="S16" s="358"/>
      <c r="T16" s="358"/>
      <c r="U16" s="358"/>
      <c r="V16" s="358"/>
      <c r="W16" s="358"/>
      <c r="X16" s="230"/>
    </row>
    <row r="17" spans="1:24" ht="15.95" customHeight="1">
      <c r="A17" s="630"/>
      <c r="B17" s="369" t="s">
        <v>770</v>
      </c>
      <c r="C17" s="207">
        <v>0</v>
      </c>
      <c r="D17" s="207">
        <v>0</v>
      </c>
      <c r="E17" s="207">
        <v>0</v>
      </c>
      <c r="F17" s="207">
        <v>5</v>
      </c>
      <c r="G17" s="207">
        <v>0</v>
      </c>
      <c r="H17" s="207">
        <v>8</v>
      </c>
      <c r="I17" s="207">
        <v>0</v>
      </c>
      <c r="J17" s="207">
        <v>4</v>
      </c>
      <c r="K17" s="207">
        <v>0</v>
      </c>
      <c r="L17" s="207">
        <v>1</v>
      </c>
      <c r="M17" s="206">
        <f t="shared" si="0"/>
        <v>0</v>
      </c>
      <c r="N17" s="206">
        <f t="shared" si="0"/>
        <v>18</v>
      </c>
      <c r="O17" s="206">
        <f t="shared" si="1"/>
        <v>18</v>
      </c>
      <c r="P17" s="33" t="s">
        <v>216</v>
      </c>
      <c r="Q17" s="533"/>
      <c r="S17" s="358"/>
      <c r="T17" s="358"/>
      <c r="U17" s="358"/>
      <c r="V17" s="358"/>
      <c r="W17" s="358"/>
      <c r="X17" s="230"/>
    </row>
    <row r="18" spans="1:24" ht="15.95" customHeight="1">
      <c r="A18" s="624" t="s">
        <v>954</v>
      </c>
      <c r="B18" s="624"/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f t="shared" si="0"/>
        <v>0</v>
      </c>
      <c r="N18" s="206">
        <f t="shared" si="0"/>
        <v>0</v>
      </c>
      <c r="O18" s="206">
        <f t="shared" si="1"/>
        <v>0</v>
      </c>
      <c r="P18" s="473" t="s">
        <v>217</v>
      </c>
      <c r="Q18" s="473"/>
      <c r="S18" s="358"/>
      <c r="T18" s="358"/>
      <c r="U18" s="358"/>
      <c r="V18" s="358"/>
      <c r="W18" s="358"/>
      <c r="X18" s="230"/>
    </row>
    <row r="19" spans="1:24" ht="15.95" customHeight="1">
      <c r="A19" s="624" t="s">
        <v>106</v>
      </c>
      <c r="B19" s="624"/>
      <c r="C19" s="206">
        <v>0</v>
      </c>
      <c r="D19" s="206">
        <v>11</v>
      </c>
      <c r="E19" s="206">
        <v>0</v>
      </c>
      <c r="F19" s="206">
        <v>21</v>
      </c>
      <c r="G19" s="206">
        <v>0</v>
      </c>
      <c r="H19" s="206">
        <v>21</v>
      </c>
      <c r="I19" s="206">
        <v>0</v>
      </c>
      <c r="J19" s="206">
        <v>12</v>
      </c>
      <c r="K19" s="206">
        <v>0</v>
      </c>
      <c r="L19" s="206">
        <v>19</v>
      </c>
      <c r="M19" s="206">
        <f t="shared" si="0"/>
        <v>0</v>
      </c>
      <c r="N19" s="206">
        <f t="shared" si="0"/>
        <v>84</v>
      </c>
      <c r="O19" s="206">
        <f t="shared" si="1"/>
        <v>84</v>
      </c>
      <c r="P19" s="473" t="s">
        <v>218</v>
      </c>
      <c r="Q19" s="473"/>
      <c r="S19" s="358"/>
      <c r="T19" s="358"/>
      <c r="U19" s="358"/>
      <c r="V19" s="358"/>
      <c r="W19" s="358"/>
      <c r="X19" s="230"/>
    </row>
    <row r="20" spans="1:24" ht="15.95" customHeight="1">
      <c r="A20" s="624" t="s">
        <v>101</v>
      </c>
      <c r="B20" s="624"/>
      <c r="C20" s="206">
        <v>0</v>
      </c>
      <c r="D20" s="206">
        <v>13</v>
      </c>
      <c r="E20" s="206">
        <v>0</v>
      </c>
      <c r="F20" s="206">
        <v>9</v>
      </c>
      <c r="G20" s="206">
        <v>0</v>
      </c>
      <c r="H20" s="206">
        <v>18</v>
      </c>
      <c r="I20" s="206">
        <v>0</v>
      </c>
      <c r="J20" s="206">
        <v>9</v>
      </c>
      <c r="K20" s="206">
        <v>0</v>
      </c>
      <c r="L20" s="206">
        <v>6</v>
      </c>
      <c r="M20" s="206">
        <f t="shared" si="0"/>
        <v>0</v>
      </c>
      <c r="N20" s="206">
        <f t="shared" si="0"/>
        <v>55</v>
      </c>
      <c r="O20" s="206">
        <f t="shared" si="1"/>
        <v>55</v>
      </c>
      <c r="P20" s="473" t="s">
        <v>219</v>
      </c>
      <c r="Q20" s="473"/>
      <c r="S20" s="358"/>
      <c r="T20" s="358"/>
      <c r="U20" s="358"/>
      <c r="V20" s="358"/>
      <c r="W20" s="358"/>
      <c r="X20" s="230"/>
    </row>
    <row r="21" spans="1:24" ht="15.95" customHeight="1">
      <c r="A21" s="624" t="s">
        <v>107</v>
      </c>
      <c r="B21" s="624"/>
      <c r="C21" s="206">
        <v>0</v>
      </c>
      <c r="D21" s="206">
        <v>1</v>
      </c>
      <c r="E21" s="206">
        <v>0</v>
      </c>
      <c r="F21" s="206">
        <v>12</v>
      </c>
      <c r="G21" s="206">
        <v>0</v>
      </c>
      <c r="H21" s="206">
        <v>15</v>
      </c>
      <c r="I21" s="206">
        <v>0</v>
      </c>
      <c r="J21" s="206">
        <v>9</v>
      </c>
      <c r="K21" s="206">
        <v>0</v>
      </c>
      <c r="L21" s="206">
        <v>17</v>
      </c>
      <c r="M21" s="206">
        <f t="shared" si="0"/>
        <v>0</v>
      </c>
      <c r="N21" s="206">
        <f t="shared" si="0"/>
        <v>54</v>
      </c>
      <c r="O21" s="206">
        <f t="shared" si="1"/>
        <v>54</v>
      </c>
      <c r="P21" s="473" t="s">
        <v>220</v>
      </c>
      <c r="Q21" s="473"/>
      <c r="S21" s="358"/>
      <c r="T21" s="358"/>
      <c r="U21" s="358"/>
      <c r="V21" s="358"/>
      <c r="W21" s="358"/>
      <c r="X21" s="230"/>
    </row>
    <row r="22" spans="1:24" ht="15.95" customHeight="1">
      <c r="A22" s="624" t="s">
        <v>409</v>
      </c>
      <c r="B22" s="624"/>
      <c r="C22" s="206">
        <v>0</v>
      </c>
      <c r="D22" s="206">
        <v>13</v>
      </c>
      <c r="E22" s="206">
        <v>0</v>
      </c>
      <c r="F22" s="206">
        <v>22</v>
      </c>
      <c r="G22" s="206">
        <v>0</v>
      </c>
      <c r="H22" s="206">
        <v>18</v>
      </c>
      <c r="I22" s="206">
        <v>0</v>
      </c>
      <c r="J22" s="206">
        <v>16</v>
      </c>
      <c r="K22" s="206">
        <v>0</v>
      </c>
      <c r="L22" s="206">
        <v>9</v>
      </c>
      <c r="M22" s="206">
        <f t="shared" si="0"/>
        <v>0</v>
      </c>
      <c r="N22" s="206">
        <f t="shared" si="0"/>
        <v>78</v>
      </c>
      <c r="O22" s="206">
        <f t="shared" si="1"/>
        <v>78</v>
      </c>
      <c r="P22" s="473" t="s">
        <v>221</v>
      </c>
      <c r="Q22" s="473"/>
      <c r="S22" s="358"/>
      <c r="T22" s="358"/>
      <c r="U22" s="358"/>
      <c r="V22" s="358"/>
      <c r="W22" s="358"/>
      <c r="X22" s="230"/>
    </row>
    <row r="23" spans="1:24" ht="15.95" customHeight="1">
      <c r="A23" s="624" t="s">
        <v>835</v>
      </c>
      <c r="B23" s="624"/>
      <c r="C23" s="206">
        <v>0</v>
      </c>
      <c r="D23" s="206">
        <v>1</v>
      </c>
      <c r="E23" s="206">
        <v>0</v>
      </c>
      <c r="F23" s="206">
        <v>2</v>
      </c>
      <c r="G23" s="206">
        <v>0</v>
      </c>
      <c r="H23" s="206">
        <v>3</v>
      </c>
      <c r="I23" s="206">
        <v>0</v>
      </c>
      <c r="J23" s="206">
        <v>3</v>
      </c>
      <c r="K23" s="206">
        <v>0</v>
      </c>
      <c r="L23" s="206">
        <v>4</v>
      </c>
      <c r="M23" s="206">
        <f t="shared" si="0"/>
        <v>0</v>
      </c>
      <c r="N23" s="206">
        <f t="shared" si="0"/>
        <v>13</v>
      </c>
      <c r="O23" s="206">
        <f t="shared" si="1"/>
        <v>13</v>
      </c>
      <c r="P23" s="473" t="s">
        <v>222</v>
      </c>
      <c r="Q23" s="473"/>
      <c r="S23" s="358"/>
      <c r="T23" s="358"/>
      <c r="U23" s="358"/>
      <c r="V23" s="358"/>
      <c r="W23" s="358"/>
      <c r="X23" s="230"/>
    </row>
    <row r="24" spans="1:24" ht="15.95" customHeight="1">
      <c r="A24" s="624" t="s">
        <v>836</v>
      </c>
      <c r="B24" s="624"/>
      <c r="C24" s="206">
        <v>0</v>
      </c>
      <c r="D24" s="206">
        <v>27</v>
      </c>
      <c r="E24" s="206">
        <v>0</v>
      </c>
      <c r="F24" s="206">
        <v>21</v>
      </c>
      <c r="G24" s="206">
        <v>0</v>
      </c>
      <c r="H24" s="206">
        <v>12</v>
      </c>
      <c r="I24" s="206">
        <v>0</v>
      </c>
      <c r="J24" s="206">
        <v>8</v>
      </c>
      <c r="K24" s="206">
        <v>0</v>
      </c>
      <c r="L24" s="206">
        <v>14</v>
      </c>
      <c r="M24" s="206">
        <f t="shared" si="0"/>
        <v>0</v>
      </c>
      <c r="N24" s="206">
        <f t="shared" si="0"/>
        <v>82</v>
      </c>
      <c r="O24" s="206">
        <f t="shared" si="1"/>
        <v>82</v>
      </c>
      <c r="P24" s="473" t="s">
        <v>223</v>
      </c>
      <c r="Q24" s="473"/>
      <c r="S24" s="358"/>
      <c r="T24" s="358"/>
      <c r="U24" s="358"/>
      <c r="V24" s="358"/>
      <c r="W24" s="358"/>
      <c r="X24" s="230"/>
    </row>
    <row r="25" spans="1:24" ht="15.95" customHeight="1">
      <c r="A25" s="624" t="s">
        <v>837</v>
      </c>
      <c r="B25" s="624"/>
      <c r="C25" s="206">
        <v>0</v>
      </c>
      <c r="D25" s="206">
        <v>35</v>
      </c>
      <c r="E25" s="206">
        <v>0</v>
      </c>
      <c r="F25" s="206">
        <v>18</v>
      </c>
      <c r="G25" s="206">
        <v>0</v>
      </c>
      <c r="H25" s="206">
        <v>10</v>
      </c>
      <c r="I25" s="206">
        <v>0</v>
      </c>
      <c r="J25" s="206">
        <v>10</v>
      </c>
      <c r="K25" s="206">
        <v>0</v>
      </c>
      <c r="L25" s="206">
        <v>14</v>
      </c>
      <c r="M25" s="206">
        <f t="shared" si="0"/>
        <v>0</v>
      </c>
      <c r="N25" s="206">
        <f t="shared" si="0"/>
        <v>87</v>
      </c>
      <c r="O25" s="206">
        <f t="shared" si="1"/>
        <v>87</v>
      </c>
      <c r="P25" s="473" t="s">
        <v>224</v>
      </c>
      <c r="Q25" s="473"/>
      <c r="S25" s="358"/>
      <c r="T25" s="358"/>
      <c r="U25" s="358"/>
      <c r="V25" s="358"/>
      <c r="W25" s="358"/>
      <c r="X25" s="230"/>
    </row>
    <row r="26" spans="1:24" ht="15.95" customHeight="1">
      <c r="A26" s="624" t="s">
        <v>772</v>
      </c>
      <c r="B26" s="624"/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f t="shared" si="0"/>
        <v>0</v>
      </c>
      <c r="N26" s="206">
        <f t="shared" si="0"/>
        <v>0</v>
      </c>
      <c r="O26" s="206">
        <f t="shared" si="1"/>
        <v>0</v>
      </c>
      <c r="P26" s="473" t="s">
        <v>225</v>
      </c>
      <c r="Q26" s="473"/>
      <c r="S26" s="358"/>
      <c r="T26" s="358"/>
      <c r="U26" s="358"/>
      <c r="V26" s="358"/>
      <c r="W26" s="358"/>
      <c r="X26" s="230"/>
    </row>
    <row r="27" spans="1:24" ht="15.95" customHeight="1" thickBot="1">
      <c r="A27" s="631" t="s">
        <v>773</v>
      </c>
      <c r="B27" s="631"/>
      <c r="C27" s="358">
        <v>0</v>
      </c>
      <c r="D27" s="358">
        <v>70</v>
      </c>
      <c r="E27" s="358">
        <v>0</v>
      </c>
      <c r="F27" s="358">
        <v>25</v>
      </c>
      <c r="G27" s="358">
        <v>0</v>
      </c>
      <c r="H27" s="358">
        <v>21</v>
      </c>
      <c r="I27" s="358">
        <v>0</v>
      </c>
      <c r="J27" s="358">
        <v>15</v>
      </c>
      <c r="K27" s="358">
        <v>0</v>
      </c>
      <c r="L27" s="358">
        <v>7</v>
      </c>
      <c r="M27" s="206">
        <f t="shared" si="0"/>
        <v>0</v>
      </c>
      <c r="N27" s="206">
        <f t="shared" si="0"/>
        <v>138</v>
      </c>
      <c r="O27" s="206">
        <f t="shared" si="1"/>
        <v>138</v>
      </c>
      <c r="P27" s="536" t="s">
        <v>226</v>
      </c>
      <c r="Q27" s="536"/>
      <c r="S27" s="358"/>
      <c r="T27" s="358"/>
      <c r="U27" s="358"/>
      <c r="V27" s="358"/>
      <c r="W27" s="358"/>
      <c r="X27" s="230"/>
    </row>
    <row r="28" spans="1:24" ht="15.95" customHeight="1" thickBot="1">
      <c r="A28" s="633" t="s">
        <v>838</v>
      </c>
      <c r="B28" s="633"/>
      <c r="C28" s="61">
        <f>SUM(C8:C27)</f>
        <v>0</v>
      </c>
      <c r="D28" s="61">
        <f t="shared" ref="D28:O28" si="2">SUM(D8:D27)</f>
        <v>308</v>
      </c>
      <c r="E28" s="61">
        <f t="shared" si="2"/>
        <v>3</v>
      </c>
      <c r="F28" s="61">
        <f t="shared" si="2"/>
        <v>294</v>
      </c>
      <c r="G28" s="61">
        <f t="shared" si="2"/>
        <v>3</v>
      </c>
      <c r="H28" s="61">
        <f t="shared" si="2"/>
        <v>252</v>
      </c>
      <c r="I28" s="61">
        <f t="shared" si="2"/>
        <v>3</v>
      </c>
      <c r="J28" s="61">
        <f t="shared" si="2"/>
        <v>183</v>
      </c>
      <c r="K28" s="61">
        <f t="shared" si="2"/>
        <v>3</v>
      </c>
      <c r="L28" s="61">
        <f t="shared" si="2"/>
        <v>149</v>
      </c>
      <c r="M28" s="61">
        <f t="shared" si="2"/>
        <v>12</v>
      </c>
      <c r="N28" s="61">
        <f t="shared" si="2"/>
        <v>1186</v>
      </c>
      <c r="O28" s="61">
        <f t="shared" si="2"/>
        <v>1198</v>
      </c>
      <c r="P28" s="434" t="s">
        <v>201</v>
      </c>
      <c r="Q28" s="434"/>
      <c r="S28" s="358"/>
      <c r="T28" s="358"/>
      <c r="U28" s="358"/>
      <c r="V28" s="358"/>
      <c r="W28" s="358"/>
      <c r="X28" s="230"/>
    </row>
    <row r="29" spans="1:24" ht="18" customHeight="1" thickTop="1">
      <c r="A29" s="230"/>
      <c r="B29" s="230"/>
      <c r="C29" s="230"/>
      <c r="D29" s="230"/>
      <c r="E29" s="230"/>
      <c r="F29" s="230"/>
      <c r="G29" s="230"/>
      <c r="H29" s="230"/>
      <c r="I29" s="230"/>
      <c r="J29" s="230"/>
      <c r="K29" s="230"/>
      <c r="L29" s="230"/>
      <c r="M29" s="230"/>
      <c r="N29" s="230"/>
      <c r="O29" s="230"/>
      <c r="P29" s="230"/>
      <c r="Q29" s="230"/>
      <c r="S29" s="358"/>
      <c r="T29" s="358"/>
      <c r="U29" s="358"/>
      <c r="V29" s="358"/>
      <c r="W29" s="358"/>
      <c r="X29" s="230"/>
    </row>
    <row r="30" spans="1:24" ht="15.75">
      <c r="A30" s="230"/>
      <c r="B30" s="230"/>
      <c r="C30" s="230"/>
      <c r="D30" s="230"/>
      <c r="E30" s="230"/>
      <c r="F30" s="230"/>
      <c r="G30" s="230"/>
      <c r="H30" s="230"/>
      <c r="I30" s="230"/>
      <c r="J30" s="230"/>
      <c r="K30" s="230"/>
      <c r="L30" s="230"/>
      <c r="M30" s="230"/>
      <c r="N30" s="230"/>
      <c r="O30" s="230"/>
      <c r="P30" s="230"/>
      <c r="Q30" s="230"/>
      <c r="S30" s="358"/>
      <c r="T30" s="358"/>
      <c r="U30" s="358"/>
      <c r="V30" s="358"/>
      <c r="W30" s="358"/>
      <c r="X30" s="230"/>
    </row>
    <row r="31" spans="1:24">
      <c r="A31" s="230"/>
      <c r="B31" s="230"/>
      <c r="C31" s="230"/>
      <c r="D31" s="230"/>
      <c r="E31" s="230"/>
      <c r="F31" s="230"/>
      <c r="G31" s="230"/>
      <c r="H31" s="230"/>
      <c r="I31" s="230"/>
      <c r="J31" s="230"/>
      <c r="K31" s="230"/>
      <c r="L31" s="230"/>
      <c r="M31" s="230"/>
      <c r="N31" s="230"/>
      <c r="O31" s="230"/>
      <c r="P31" s="230"/>
      <c r="Q31" s="230"/>
    </row>
  </sheetData>
  <mergeCells count="50">
    <mergeCell ref="A28:B28"/>
    <mergeCell ref="P28:Q28"/>
    <mergeCell ref="A25:B25"/>
    <mergeCell ref="P25:Q25"/>
    <mergeCell ref="A26:B26"/>
    <mergeCell ref="P26:Q26"/>
    <mergeCell ref="A27:B27"/>
    <mergeCell ref="P27:Q27"/>
    <mergeCell ref="A22:B22"/>
    <mergeCell ref="P22:Q22"/>
    <mergeCell ref="A23:B23"/>
    <mergeCell ref="P23:Q23"/>
    <mergeCell ref="A24:B24"/>
    <mergeCell ref="P24:Q24"/>
    <mergeCell ref="A19:B19"/>
    <mergeCell ref="P19:Q19"/>
    <mergeCell ref="A20:B20"/>
    <mergeCell ref="P20:Q20"/>
    <mergeCell ref="A21:B21"/>
    <mergeCell ref="P21:Q21"/>
    <mergeCell ref="A11:B11"/>
    <mergeCell ref="P11:Q11"/>
    <mergeCell ref="A12:A17"/>
    <mergeCell ref="Q12:Q17"/>
    <mergeCell ref="A18:B18"/>
    <mergeCell ref="P18:Q18"/>
    <mergeCell ref="A8:B8"/>
    <mergeCell ref="P8:Q8"/>
    <mergeCell ref="A9:B9"/>
    <mergeCell ref="P9:Q9"/>
    <mergeCell ref="A10:B10"/>
    <mergeCell ref="P10:Q10"/>
    <mergeCell ref="M4:O4"/>
    <mergeCell ref="P4:Q7"/>
    <mergeCell ref="C5:D5"/>
    <mergeCell ref="E5:F5"/>
    <mergeCell ref="G5:H5"/>
    <mergeCell ref="I5:J5"/>
    <mergeCell ref="K5:L5"/>
    <mergeCell ref="M5:O5"/>
    <mergeCell ref="A1:Q1"/>
    <mergeCell ref="A2:Q2"/>
    <mergeCell ref="A3:C3"/>
    <mergeCell ref="P3:Q3"/>
    <mergeCell ref="A4:B7"/>
    <mergeCell ref="C4:D4"/>
    <mergeCell ref="E4:F4"/>
    <mergeCell ref="G4:H4"/>
    <mergeCell ref="I4:J4"/>
    <mergeCell ref="K4:L4"/>
  </mergeCells>
  <printOptions horizontalCentered="1"/>
  <pageMargins left="1" right="1" top="1.5" bottom="1" header="1.5" footer="1"/>
  <pageSetup paperSize="9" scale="75" firstPageNumber="133" orientation="landscape" useFirstPageNumber="1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A96"/>
  <sheetViews>
    <sheetView rightToLeft="1" view="pageBreakPreview" topLeftCell="A85" zoomScale="90" zoomScaleNormal="75" zoomScaleSheetLayoutView="90" workbookViewId="0">
      <selection activeCell="I15" sqref="I15"/>
    </sheetView>
  </sheetViews>
  <sheetFormatPr defaultRowHeight="12.75"/>
  <cols>
    <col min="1" max="1" width="7.7109375" style="193" customWidth="1"/>
    <col min="2" max="2" width="10.5703125" style="193" customWidth="1"/>
    <col min="3" max="15" width="7.7109375" style="193" customWidth="1"/>
    <col min="16" max="16" width="15.85546875" style="193" customWidth="1"/>
    <col min="17" max="17" width="10.7109375" style="193" customWidth="1"/>
    <col min="18" max="16384" width="9.140625" style="193"/>
  </cols>
  <sheetData>
    <row r="1" spans="1:27" ht="21" customHeight="1">
      <c r="A1" s="586" t="s">
        <v>1014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  <c r="N1" s="586"/>
      <c r="O1" s="586"/>
      <c r="P1" s="586"/>
      <c r="Q1" s="586"/>
    </row>
    <row r="2" spans="1:27" ht="20.25" customHeight="1">
      <c r="A2" s="610" t="s">
        <v>1015</v>
      </c>
      <c r="B2" s="610"/>
      <c r="C2" s="610"/>
      <c r="D2" s="610"/>
      <c r="E2" s="610"/>
      <c r="F2" s="610"/>
      <c r="G2" s="610"/>
      <c r="H2" s="610"/>
      <c r="I2" s="610"/>
      <c r="J2" s="610"/>
      <c r="K2" s="610"/>
      <c r="L2" s="610"/>
      <c r="M2" s="610"/>
      <c r="N2" s="610"/>
      <c r="O2" s="610"/>
      <c r="P2" s="610"/>
      <c r="Q2" s="610"/>
      <c r="R2" s="636"/>
      <c r="S2" s="636"/>
      <c r="T2" s="636"/>
      <c r="U2" s="636"/>
      <c r="V2" s="636"/>
      <c r="W2" s="636"/>
      <c r="X2" s="636"/>
      <c r="Y2" s="636"/>
      <c r="Z2" s="636"/>
      <c r="AA2" s="636"/>
    </row>
    <row r="3" spans="1:27" ht="17.25" customHeight="1" thickBot="1">
      <c r="A3" s="631" t="s">
        <v>1016</v>
      </c>
      <c r="B3" s="631"/>
      <c r="C3" s="893"/>
      <c r="D3" s="893"/>
      <c r="E3" s="893"/>
      <c r="F3" s="893"/>
      <c r="G3" s="893"/>
      <c r="H3" s="893"/>
      <c r="I3" s="893"/>
      <c r="J3" s="893"/>
      <c r="K3" s="893"/>
      <c r="L3" s="893"/>
      <c r="M3" s="893"/>
      <c r="N3" s="893"/>
      <c r="O3" s="893"/>
      <c r="P3" s="1127" t="s">
        <v>1017</v>
      </c>
      <c r="Q3" s="1127"/>
    </row>
    <row r="4" spans="1:27" ht="17.25" customHeight="1" thickTop="1">
      <c r="A4" s="402" t="s">
        <v>912</v>
      </c>
      <c r="B4" s="402"/>
      <c r="C4" s="402"/>
      <c r="D4" s="402"/>
      <c r="E4" s="402"/>
      <c r="F4" s="402"/>
      <c r="G4" s="402"/>
      <c r="H4" s="402"/>
      <c r="I4" s="402"/>
      <c r="J4" s="402"/>
      <c r="K4" s="402"/>
      <c r="L4" s="402"/>
      <c r="M4" s="402"/>
      <c r="N4" s="402"/>
      <c r="O4" s="402"/>
      <c r="P4" s="402"/>
      <c r="Q4" s="402"/>
      <c r="R4" s="230"/>
      <c r="S4" s="230"/>
      <c r="T4" s="230"/>
      <c r="U4" s="230"/>
      <c r="V4" s="230"/>
      <c r="W4" s="230"/>
      <c r="X4" s="230"/>
      <c r="Y4" s="230"/>
      <c r="Z4" s="230"/>
      <c r="AA4" s="230"/>
    </row>
    <row r="5" spans="1:27" ht="21" customHeight="1">
      <c r="A5" s="385" t="s">
        <v>228</v>
      </c>
      <c r="B5" s="385"/>
      <c r="C5" s="385"/>
      <c r="D5" s="385"/>
      <c r="E5" s="385"/>
      <c r="F5" s="385"/>
      <c r="G5" s="385"/>
      <c r="H5" s="385"/>
      <c r="I5" s="385"/>
      <c r="J5" s="385"/>
      <c r="K5" s="385"/>
      <c r="L5" s="385"/>
      <c r="M5" s="385"/>
      <c r="N5" s="385"/>
      <c r="O5" s="385"/>
      <c r="P5" s="385"/>
      <c r="Q5" s="385"/>
    </row>
    <row r="6" spans="1:27" ht="15.75" customHeight="1">
      <c r="A6" s="385" t="s">
        <v>84</v>
      </c>
      <c r="B6" s="385"/>
      <c r="C6" s="385" t="s">
        <v>12</v>
      </c>
      <c r="D6" s="385"/>
      <c r="E6" s="385" t="s">
        <v>13</v>
      </c>
      <c r="F6" s="385"/>
      <c r="G6" s="385" t="s">
        <v>14</v>
      </c>
      <c r="H6" s="385"/>
      <c r="I6" s="385" t="s">
        <v>15</v>
      </c>
      <c r="J6" s="385"/>
      <c r="K6" s="385" t="s">
        <v>16</v>
      </c>
      <c r="L6" s="385"/>
      <c r="M6" s="385" t="s">
        <v>17</v>
      </c>
      <c r="N6" s="385"/>
      <c r="O6" s="385"/>
      <c r="P6" s="385" t="s">
        <v>206</v>
      </c>
      <c r="Q6" s="385"/>
    </row>
    <row r="7" spans="1:27" ht="18.75" customHeight="1">
      <c r="A7" s="385"/>
      <c r="B7" s="385"/>
      <c r="C7" s="385" t="s">
        <v>235</v>
      </c>
      <c r="D7" s="385"/>
      <c r="E7" s="385" t="s">
        <v>236</v>
      </c>
      <c r="F7" s="385"/>
      <c r="G7" s="385" t="s">
        <v>237</v>
      </c>
      <c r="H7" s="385"/>
      <c r="I7" s="385" t="s">
        <v>238</v>
      </c>
      <c r="J7" s="385"/>
      <c r="K7" s="385" t="s">
        <v>239</v>
      </c>
      <c r="L7" s="385"/>
      <c r="M7" s="385" t="s">
        <v>201</v>
      </c>
      <c r="N7" s="385"/>
      <c r="O7" s="385"/>
      <c r="P7" s="385"/>
      <c r="Q7" s="385"/>
    </row>
    <row r="8" spans="1:27" ht="21" customHeight="1">
      <c r="A8" s="385"/>
      <c r="B8" s="385"/>
      <c r="C8" s="647" t="s">
        <v>5</v>
      </c>
      <c r="D8" s="647" t="s">
        <v>91</v>
      </c>
      <c r="E8" s="647" t="s">
        <v>5</v>
      </c>
      <c r="F8" s="647" t="s">
        <v>91</v>
      </c>
      <c r="G8" s="647" t="s">
        <v>5</v>
      </c>
      <c r="H8" s="647" t="s">
        <v>91</v>
      </c>
      <c r="I8" s="647" t="s">
        <v>5</v>
      </c>
      <c r="J8" s="647" t="s">
        <v>91</v>
      </c>
      <c r="K8" s="647" t="s">
        <v>5</v>
      </c>
      <c r="L8" s="647" t="s">
        <v>91</v>
      </c>
      <c r="M8" s="647" t="s">
        <v>5</v>
      </c>
      <c r="N8" s="647" t="s">
        <v>91</v>
      </c>
      <c r="O8" s="647" t="s">
        <v>4</v>
      </c>
      <c r="P8" s="385"/>
      <c r="Q8" s="385"/>
    </row>
    <row r="9" spans="1:27" s="590" customFormat="1" ht="48" customHeight="1" thickBot="1">
      <c r="A9" s="403"/>
      <c r="B9" s="403"/>
      <c r="C9" s="639" t="s">
        <v>198</v>
      </c>
      <c r="D9" s="639" t="s">
        <v>233</v>
      </c>
      <c r="E9" s="639" t="s">
        <v>198</v>
      </c>
      <c r="F9" s="639" t="s">
        <v>233</v>
      </c>
      <c r="G9" s="639" t="s">
        <v>198</v>
      </c>
      <c r="H9" s="639" t="s">
        <v>233</v>
      </c>
      <c r="I9" s="639" t="s">
        <v>198</v>
      </c>
      <c r="J9" s="639" t="s">
        <v>233</v>
      </c>
      <c r="K9" s="639" t="s">
        <v>198</v>
      </c>
      <c r="L9" s="639" t="s">
        <v>233</v>
      </c>
      <c r="M9" s="639" t="s">
        <v>198</v>
      </c>
      <c r="N9" s="639" t="s">
        <v>233</v>
      </c>
      <c r="O9" s="639" t="s">
        <v>201</v>
      </c>
      <c r="P9" s="403"/>
      <c r="Q9" s="403"/>
    </row>
    <row r="10" spans="1:27" ht="15.95" customHeight="1">
      <c r="A10" s="560" t="s">
        <v>382</v>
      </c>
      <c r="B10" s="560"/>
      <c r="C10" s="1080">
        <v>0</v>
      </c>
      <c r="D10" s="1080">
        <v>8</v>
      </c>
      <c r="E10" s="1080">
        <v>0</v>
      </c>
      <c r="F10" s="1080">
        <v>24</v>
      </c>
      <c r="G10" s="1080">
        <v>0</v>
      </c>
      <c r="H10" s="1080">
        <v>19</v>
      </c>
      <c r="I10" s="1080">
        <v>0</v>
      </c>
      <c r="J10" s="1080">
        <v>18</v>
      </c>
      <c r="K10" s="1080">
        <v>0</v>
      </c>
      <c r="L10" s="1080">
        <v>12</v>
      </c>
      <c r="M10" s="1080">
        <f>SUM(K10,I10,G10,E10,C10)</f>
        <v>0</v>
      </c>
      <c r="N10" s="1080">
        <f>SUM(L10,J10,H10,F10,D10)</f>
        <v>81</v>
      </c>
      <c r="O10" s="1080">
        <f>SUM(M10:N10)</f>
        <v>81</v>
      </c>
      <c r="P10" s="779" t="s">
        <v>380</v>
      </c>
      <c r="Q10" s="779"/>
    </row>
    <row r="11" spans="1:27" ht="15.95" customHeight="1">
      <c r="A11" s="624" t="s">
        <v>172</v>
      </c>
      <c r="B11" s="624"/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f>SUM(K11,I11,G11,E11,C11)</f>
        <v>0</v>
      </c>
      <c r="N11" s="206">
        <f>SUM(L11,J11,H11,F11,D11)</f>
        <v>0</v>
      </c>
      <c r="O11" s="206">
        <f>SUM(M11:N11)</f>
        <v>0</v>
      </c>
      <c r="P11" s="473" t="s">
        <v>207</v>
      </c>
      <c r="Q11" s="473"/>
    </row>
    <row r="12" spans="1:27" ht="15.95" customHeight="1">
      <c r="A12" s="624" t="s">
        <v>173</v>
      </c>
      <c r="B12" s="624"/>
      <c r="C12" s="206">
        <v>0</v>
      </c>
      <c r="D12" s="206">
        <v>7</v>
      </c>
      <c r="E12" s="206">
        <v>0</v>
      </c>
      <c r="F12" s="206">
        <v>12</v>
      </c>
      <c r="G12" s="206">
        <v>0</v>
      </c>
      <c r="H12" s="206">
        <v>9</v>
      </c>
      <c r="I12" s="206">
        <v>0</v>
      </c>
      <c r="J12" s="206">
        <v>4</v>
      </c>
      <c r="K12" s="206">
        <v>0</v>
      </c>
      <c r="L12" s="206">
        <v>6</v>
      </c>
      <c r="M12" s="206">
        <f t="shared" ref="M12:N29" si="0">SUM(K12,I12,G12,E12,C12)</f>
        <v>0</v>
      </c>
      <c r="N12" s="206">
        <f t="shared" si="0"/>
        <v>38</v>
      </c>
      <c r="O12" s="206">
        <f t="shared" ref="O12:O29" si="1">SUM(M12:N12)</f>
        <v>38</v>
      </c>
      <c r="P12" s="473" t="s">
        <v>208</v>
      </c>
      <c r="Q12" s="473"/>
    </row>
    <row r="13" spans="1:27" ht="15.95" customHeight="1">
      <c r="A13" s="624" t="s">
        <v>103</v>
      </c>
      <c r="B13" s="624"/>
      <c r="C13" s="206">
        <v>0</v>
      </c>
      <c r="D13" s="206">
        <v>6</v>
      </c>
      <c r="E13" s="206">
        <v>0</v>
      </c>
      <c r="F13" s="206">
        <v>11</v>
      </c>
      <c r="G13" s="206">
        <v>0</v>
      </c>
      <c r="H13" s="206">
        <v>7</v>
      </c>
      <c r="I13" s="206">
        <v>0</v>
      </c>
      <c r="J13" s="206">
        <v>6</v>
      </c>
      <c r="K13" s="206">
        <v>0</v>
      </c>
      <c r="L13" s="206">
        <v>5</v>
      </c>
      <c r="M13" s="206">
        <f t="shared" si="0"/>
        <v>0</v>
      </c>
      <c r="N13" s="206">
        <f t="shared" si="0"/>
        <v>35</v>
      </c>
      <c r="O13" s="206">
        <f t="shared" si="1"/>
        <v>35</v>
      </c>
      <c r="P13" s="473" t="s">
        <v>209</v>
      </c>
      <c r="Q13" s="473"/>
    </row>
    <row r="14" spans="1:27" ht="15.95" customHeight="1">
      <c r="A14" s="627" t="s">
        <v>8</v>
      </c>
      <c r="B14" s="689" t="s">
        <v>174</v>
      </c>
      <c r="C14" s="358">
        <v>0</v>
      </c>
      <c r="D14" s="358">
        <v>43</v>
      </c>
      <c r="E14" s="358">
        <v>0</v>
      </c>
      <c r="F14" s="358">
        <v>32</v>
      </c>
      <c r="G14" s="358">
        <v>0</v>
      </c>
      <c r="H14" s="358">
        <v>35</v>
      </c>
      <c r="I14" s="358">
        <v>0</v>
      </c>
      <c r="J14" s="358">
        <v>22</v>
      </c>
      <c r="K14" s="358">
        <v>0</v>
      </c>
      <c r="L14" s="358">
        <v>8</v>
      </c>
      <c r="M14" s="206">
        <f t="shared" si="0"/>
        <v>0</v>
      </c>
      <c r="N14" s="206">
        <f t="shared" si="0"/>
        <v>140</v>
      </c>
      <c r="O14" s="206">
        <f t="shared" si="1"/>
        <v>140</v>
      </c>
      <c r="P14" s="367" t="s">
        <v>210</v>
      </c>
      <c r="Q14" s="533" t="s">
        <v>211</v>
      </c>
    </row>
    <row r="15" spans="1:27" ht="15.95" customHeight="1">
      <c r="A15" s="628"/>
      <c r="B15" s="191" t="s">
        <v>175</v>
      </c>
      <c r="C15" s="206">
        <v>0</v>
      </c>
      <c r="D15" s="206">
        <v>36</v>
      </c>
      <c r="E15" s="206">
        <v>0</v>
      </c>
      <c r="F15" s="206">
        <v>36</v>
      </c>
      <c r="G15" s="206">
        <v>0</v>
      </c>
      <c r="H15" s="206">
        <v>21</v>
      </c>
      <c r="I15" s="206">
        <v>0</v>
      </c>
      <c r="J15" s="206">
        <v>15</v>
      </c>
      <c r="K15" s="206">
        <v>0</v>
      </c>
      <c r="L15" s="206">
        <v>7</v>
      </c>
      <c r="M15" s="206">
        <f t="shared" si="0"/>
        <v>0</v>
      </c>
      <c r="N15" s="206">
        <f t="shared" si="0"/>
        <v>115</v>
      </c>
      <c r="O15" s="206">
        <f t="shared" si="1"/>
        <v>115</v>
      </c>
      <c r="P15" s="365" t="s">
        <v>212</v>
      </c>
      <c r="Q15" s="533"/>
    </row>
    <row r="16" spans="1:27" ht="15.95" customHeight="1">
      <c r="A16" s="628"/>
      <c r="B16" s="191" t="s">
        <v>176</v>
      </c>
      <c r="C16" s="206">
        <v>0</v>
      </c>
      <c r="D16" s="206">
        <v>4</v>
      </c>
      <c r="E16" s="206">
        <v>0</v>
      </c>
      <c r="F16" s="206">
        <v>4</v>
      </c>
      <c r="G16" s="206">
        <v>0</v>
      </c>
      <c r="H16" s="206">
        <v>9</v>
      </c>
      <c r="I16" s="206">
        <v>0</v>
      </c>
      <c r="J16" s="206">
        <v>5</v>
      </c>
      <c r="K16" s="206">
        <v>0</v>
      </c>
      <c r="L16" s="206">
        <v>3</v>
      </c>
      <c r="M16" s="206">
        <f t="shared" si="0"/>
        <v>0</v>
      </c>
      <c r="N16" s="206">
        <f t="shared" si="0"/>
        <v>25</v>
      </c>
      <c r="O16" s="206">
        <f t="shared" si="1"/>
        <v>25</v>
      </c>
      <c r="P16" s="365" t="s">
        <v>213</v>
      </c>
      <c r="Q16" s="533"/>
    </row>
    <row r="17" spans="1:17" ht="15.95" customHeight="1">
      <c r="A17" s="628"/>
      <c r="B17" s="191" t="s">
        <v>177</v>
      </c>
      <c r="C17" s="206">
        <v>0</v>
      </c>
      <c r="D17" s="206">
        <v>7</v>
      </c>
      <c r="E17" s="206">
        <v>0</v>
      </c>
      <c r="F17" s="206">
        <v>17</v>
      </c>
      <c r="G17" s="206">
        <v>0</v>
      </c>
      <c r="H17" s="206">
        <v>9</v>
      </c>
      <c r="I17" s="206">
        <v>0</v>
      </c>
      <c r="J17" s="206">
        <v>5</v>
      </c>
      <c r="K17" s="206">
        <v>0</v>
      </c>
      <c r="L17" s="206">
        <v>2</v>
      </c>
      <c r="M17" s="206">
        <f t="shared" si="0"/>
        <v>0</v>
      </c>
      <c r="N17" s="206">
        <f t="shared" si="0"/>
        <v>40</v>
      </c>
      <c r="O17" s="206">
        <f t="shared" si="1"/>
        <v>40</v>
      </c>
      <c r="P17" s="365" t="s">
        <v>214</v>
      </c>
      <c r="Q17" s="533"/>
    </row>
    <row r="18" spans="1:17" ht="15.95" customHeight="1">
      <c r="A18" s="628"/>
      <c r="B18" s="191" t="s">
        <v>178</v>
      </c>
      <c r="C18" s="206">
        <v>0</v>
      </c>
      <c r="D18" s="206">
        <v>26</v>
      </c>
      <c r="E18" s="206">
        <v>0</v>
      </c>
      <c r="F18" s="206">
        <v>29</v>
      </c>
      <c r="G18" s="206">
        <v>0</v>
      </c>
      <c r="H18" s="206">
        <v>27</v>
      </c>
      <c r="I18" s="206">
        <v>0</v>
      </c>
      <c r="J18" s="206">
        <v>30</v>
      </c>
      <c r="K18" s="206">
        <v>0</v>
      </c>
      <c r="L18" s="206">
        <v>24</v>
      </c>
      <c r="M18" s="206">
        <f t="shared" si="0"/>
        <v>0</v>
      </c>
      <c r="N18" s="206">
        <f t="shared" si="0"/>
        <v>136</v>
      </c>
      <c r="O18" s="206">
        <f t="shared" si="1"/>
        <v>136</v>
      </c>
      <c r="P18" s="365" t="s">
        <v>215</v>
      </c>
      <c r="Q18" s="533"/>
    </row>
    <row r="19" spans="1:17" ht="15.95" customHeight="1">
      <c r="A19" s="630"/>
      <c r="B19" s="369" t="s">
        <v>179</v>
      </c>
      <c r="C19" s="207">
        <v>0</v>
      </c>
      <c r="D19" s="207">
        <v>0</v>
      </c>
      <c r="E19" s="207">
        <v>0</v>
      </c>
      <c r="F19" s="207">
        <v>5</v>
      </c>
      <c r="G19" s="207">
        <v>0</v>
      </c>
      <c r="H19" s="207">
        <v>8</v>
      </c>
      <c r="I19" s="207">
        <v>0</v>
      </c>
      <c r="J19" s="207">
        <v>4</v>
      </c>
      <c r="K19" s="207">
        <v>0</v>
      </c>
      <c r="L19" s="207">
        <v>1</v>
      </c>
      <c r="M19" s="206">
        <f t="shared" si="0"/>
        <v>0</v>
      </c>
      <c r="N19" s="206">
        <f t="shared" si="0"/>
        <v>18</v>
      </c>
      <c r="O19" s="206">
        <f t="shared" si="1"/>
        <v>18</v>
      </c>
      <c r="P19" s="33" t="s">
        <v>216</v>
      </c>
      <c r="Q19" s="475"/>
    </row>
    <row r="20" spans="1:17" ht="15.95" customHeight="1">
      <c r="A20" s="624" t="s">
        <v>954</v>
      </c>
      <c r="B20" s="624"/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f t="shared" si="0"/>
        <v>0</v>
      </c>
      <c r="N20" s="206">
        <f t="shared" si="0"/>
        <v>0</v>
      </c>
      <c r="O20" s="206">
        <f t="shared" si="1"/>
        <v>0</v>
      </c>
      <c r="P20" s="473" t="s">
        <v>217</v>
      </c>
      <c r="Q20" s="473"/>
    </row>
    <row r="21" spans="1:17" ht="15.95" customHeight="1">
      <c r="A21" s="624" t="s">
        <v>106</v>
      </c>
      <c r="B21" s="624"/>
      <c r="C21" s="206">
        <v>0</v>
      </c>
      <c r="D21" s="206">
        <v>11</v>
      </c>
      <c r="E21" s="206">
        <v>0</v>
      </c>
      <c r="F21" s="206">
        <v>21</v>
      </c>
      <c r="G21" s="206">
        <v>0</v>
      </c>
      <c r="H21" s="206">
        <v>23</v>
      </c>
      <c r="I21" s="206">
        <v>0</v>
      </c>
      <c r="J21" s="206">
        <v>12</v>
      </c>
      <c r="K21" s="206">
        <v>0</v>
      </c>
      <c r="L21" s="206">
        <v>21</v>
      </c>
      <c r="M21" s="206">
        <f t="shared" si="0"/>
        <v>0</v>
      </c>
      <c r="N21" s="206">
        <f t="shared" si="0"/>
        <v>88</v>
      </c>
      <c r="O21" s="206">
        <f t="shared" si="1"/>
        <v>88</v>
      </c>
      <c r="P21" s="473" t="s">
        <v>218</v>
      </c>
      <c r="Q21" s="473"/>
    </row>
    <row r="22" spans="1:17" ht="15.95" customHeight="1">
      <c r="A22" s="624" t="s">
        <v>101</v>
      </c>
      <c r="B22" s="624"/>
      <c r="C22" s="206">
        <v>0</v>
      </c>
      <c r="D22" s="206">
        <v>13</v>
      </c>
      <c r="E22" s="206">
        <v>0</v>
      </c>
      <c r="F22" s="206">
        <v>10</v>
      </c>
      <c r="G22" s="206">
        <v>0</v>
      </c>
      <c r="H22" s="206">
        <v>19</v>
      </c>
      <c r="I22" s="206">
        <v>0</v>
      </c>
      <c r="J22" s="206">
        <v>10</v>
      </c>
      <c r="K22" s="206">
        <v>0</v>
      </c>
      <c r="L22" s="206">
        <v>6</v>
      </c>
      <c r="M22" s="206">
        <f t="shared" si="0"/>
        <v>0</v>
      </c>
      <c r="N22" s="206">
        <f t="shared" si="0"/>
        <v>58</v>
      </c>
      <c r="O22" s="206">
        <f t="shared" si="1"/>
        <v>58</v>
      </c>
      <c r="P22" s="473" t="s">
        <v>219</v>
      </c>
      <c r="Q22" s="473"/>
    </row>
    <row r="23" spans="1:17" ht="15.95" customHeight="1">
      <c r="A23" s="624" t="s">
        <v>107</v>
      </c>
      <c r="B23" s="624"/>
      <c r="C23" s="206">
        <v>0</v>
      </c>
      <c r="D23" s="206">
        <v>1</v>
      </c>
      <c r="E23" s="206">
        <v>0</v>
      </c>
      <c r="F23" s="206">
        <v>12</v>
      </c>
      <c r="G23" s="206">
        <v>0</v>
      </c>
      <c r="H23" s="206">
        <v>15</v>
      </c>
      <c r="I23" s="206">
        <v>0</v>
      </c>
      <c r="J23" s="206">
        <v>9</v>
      </c>
      <c r="K23" s="206">
        <v>0</v>
      </c>
      <c r="L23" s="206">
        <v>17</v>
      </c>
      <c r="M23" s="206">
        <f t="shared" si="0"/>
        <v>0</v>
      </c>
      <c r="N23" s="206">
        <f t="shared" si="0"/>
        <v>54</v>
      </c>
      <c r="O23" s="206">
        <f t="shared" si="1"/>
        <v>54</v>
      </c>
      <c r="P23" s="473" t="s">
        <v>220</v>
      </c>
      <c r="Q23" s="473"/>
    </row>
    <row r="24" spans="1:17" ht="15.95" customHeight="1">
      <c r="A24" s="624" t="s">
        <v>409</v>
      </c>
      <c r="B24" s="624"/>
      <c r="C24" s="206">
        <v>0</v>
      </c>
      <c r="D24" s="206">
        <v>13</v>
      </c>
      <c r="E24" s="206">
        <v>0</v>
      </c>
      <c r="F24" s="206">
        <v>22</v>
      </c>
      <c r="G24" s="206">
        <v>0</v>
      </c>
      <c r="H24" s="206">
        <v>18</v>
      </c>
      <c r="I24" s="206">
        <v>0</v>
      </c>
      <c r="J24" s="206">
        <v>16</v>
      </c>
      <c r="K24" s="206">
        <v>0</v>
      </c>
      <c r="L24" s="206">
        <v>9</v>
      </c>
      <c r="M24" s="206">
        <f t="shared" si="0"/>
        <v>0</v>
      </c>
      <c r="N24" s="206">
        <f t="shared" si="0"/>
        <v>78</v>
      </c>
      <c r="O24" s="206">
        <f t="shared" si="1"/>
        <v>78</v>
      </c>
      <c r="P24" s="473" t="s">
        <v>221</v>
      </c>
      <c r="Q24" s="473"/>
    </row>
    <row r="25" spans="1:17" ht="15.95" customHeight="1">
      <c r="A25" s="624" t="s">
        <v>835</v>
      </c>
      <c r="B25" s="624"/>
      <c r="C25" s="206">
        <v>0</v>
      </c>
      <c r="D25" s="206">
        <v>1</v>
      </c>
      <c r="E25" s="206">
        <v>0</v>
      </c>
      <c r="F25" s="206">
        <v>2</v>
      </c>
      <c r="G25" s="206">
        <v>0</v>
      </c>
      <c r="H25" s="206">
        <v>3</v>
      </c>
      <c r="I25" s="206">
        <v>0</v>
      </c>
      <c r="J25" s="206">
        <v>2</v>
      </c>
      <c r="K25" s="206">
        <v>0</v>
      </c>
      <c r="L25" s="206">
        <v>5</v>
      </c>
      <c r="M25" s="206">
        <f t="shared" si="0"/>
        <v>0</v>
      </c>
      <c r="N25" s="206">
        <f t="shared" si="0"/>
        <v>13</v>
      </c>
      <c r="O25" s="206">
        <f t="shared" si="1"/>
        <v>13</v>
      </c>
      <c r="P25" s="473" t="s">
        <v>222</v>
      </c>
      <c r="Q25" s="473"/>
    </row>
    <row r="26" spans="1:17" ht="15.95" customHeight="1">
      <c r="A26" s="624" t="s">
        <v>836</v>
      </c>
      <c r="B26" s="624"/>
      <c r="C26" s="206">
        <v>0</v>
      </c>
      <c r="D26" s="206">
        <v>27</v>
      </c>
      <c r="E26" s="206">
        <v>0</v>
      </c>
      <c r="F26" s="206">
        <v>21</v>
      </c>
      <c r="G26" s="206">
        <v>0</v>
      </c>
      <c r="H26" s="206">
        <v>14</v>
      </c>
      <c r="I26" s="206">
        <v>0</v>
      </c>
      <c r="J26" s="206">
        <v>8</v>
      </c>
      <c r="K26" s="206">
        <v>0</v>
      </c>
      <c r="L26" s="206">
        <v>14</v>
      </c>
      <c r="M26" s="206">
        <f t="shared" si="0"/>
        <v>0</v>
      </c>
      <c r="N26" s="206">
        <f t="shared" si="0"/>
        <v>84</v>
      </c>
      <c r="O26" s="206">
        <f t="shared" si="1"/>
        <v>84</v>
      </c>
      <c r="P26" s="473" t="s">
        <v>223</v>
      </c>
      <c r="Q26" s="473"/>
    </row>
    <row r="27" spans="1:17" ht="15.95" customHeight="1">
      <c r="A27" s="624" t="s">
        <v>837</v>
      </c>
      <c r="B27" s="624"/>
      <c r="C27" s="206">
        <v>0</v>
      </c>
      <c r="D27" s="206">
        <v>35</v>
      </c>
      <c r="E27" s="206">
        <v>0</v>
      </c>
      <c r="F27" s="206">
        <v>18</v>
      </c>
      <c r="G27" s="206">
        <v>0</v>
      </c>
      <c r="H27" s="206">
        <v>10</v>
      </c>
      <c r="I27" s="206">
        <v>0</v>
      </c>
      <c r="J27" s="206">
        <v>10</v>
      </c>
      <c r="K27" s="206">
        <v>0</v>
      </c>
      <c r="L27" s="206">
        <v>14</v>
      </c>
      <c r="M27" s="206">
        <f t="shared" si="0"/>
        <v>0</v>
      </c>
      <c r="N27" s="206">
        <f t="shared" si="0"/>
        <v>87</v>
      </c>
      <c r="O27" s="206">
        <f t="shared" si="1"/>
        <v>87</v>
      </c>
      <c r="P27" s="473" t="s">
        <v>224</v>
      </c>
      <c r="Q27" s="473"/>
    </row>
    <row r="28" spans="1:17" ht="15.95" customHeight="1">
      <c r="A28" s="624" t="s">
        <v>772</v>
      </c>
      <c r="B28" s="624"/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f t="shared" si="0"/>
        <v>0</v>
      </c>
      <c r="N28" s="206">
        <f t="shared" si="0"/>
        <v>0</v>
      </c>
      <c r="O28" s="206">
        <f t="shared" si="1"/>
        <v>0</v>
      </c>
      <c r="P28" s="473" t="s">
        <v>225</v>
      </c>
      <c r="Q28" s="473"/>
    </row>
    <row r="29" spans="1:17" ht="15.95" customHeight="1" thickBot="1">
      <c r="A29" s="631" t="s">
        <v>773</v>
      </c>
      <c r="B29" s="631"/>
      <c r="C29" s="358">
        <v>0</v>
      </c>
      <c r="D29" s="358">
        <v>70</v>
      </c>
      <c r="E29" s="358">
        <v>0</v>
      </c>
      <c r="F29" s="358">
        <v>25</v>
      </c>
      <c r="G29" s="358">
        <v>0</v>
      </c>
      <c r="H29" s="358">
        <v>21</v>
      </c>
      <c r="I29" s="358">
        <v>0</v>
      </c>
      <c r="J29" s="358">
        <v>15</v>
      </c>
      <c r="K29" s="358">
        <v>0</v>
      </c>
      <c r="L29" s="358">
        <v>10</v>
      </c>
      <c r="M29" s="206">
        <f t="shared" si="0"/>
        <v>0</v>
      </c>
      <c r="N29" s="206">
        <f t="shared" si="0"/>
        <v>141</v>
      </c>
      <c r="O29" s="206">
        <f t="shared" si="1"/>
        <v>141</v>
      </c>
      <c r="P29" s="536" t="s">
        <v>226</v>
      </c>
      <c r="Q29" s="536"/>
    </row>
    <row r="30" spans="1:17" ht="15.95" customHeight="1" thickBot="1">
      <c r="A30" s="633" t="s">
        <v>838</v>
      </c>
      <c r="B30" s="633"/>
      <c r="C30" s="61">
        <f>SUM(C10:C29)</f>
        <v>0</v>
      </c>
      <c r="D30" s="61">
        <f t="shared" ref="D30:O30" si="2">SUM(D10:D29)</f>
        <v>308</v>
      </c>
      <c r="E30" s="61">
        <f t="shared" si="2"/>
        <v>0</v>
      </c>
      <c r="F30" s="61">
        <f t="shared" si="2"/>
        <v>301</v>
      </c>
      <c r="G30" s="61">
        <f t="shared" si="2"/>
        <v>0</v>
      </c>
      <c r="H30" s="61">
        <f t="shared" si="2"/>
        <v>267</v>
      </c>
      <c r="I30" s="61">
        <f t="shared" si="2"/>
        <v>0</v>
      </c>
      <c r="J30" s="61">
        <f t="shared" si="2"/>
        <v>191</v>
      </c>
      <c r="K30" s="61">
        <f t="shared" si="2"/>
        <v>0</v>
      </c>
      <c r="L30" s="61">
        <f t="shared" si="2"/>
        <v>164</v>
      </c>
      <c r="M30" s="61">
        <f t="shared" si="2"/>
        <v>0</v>
      </c>
      <c r="N30" s="61">
        <f t="shared" si="2"/>
        <v>1231</v>
      </c>
      <c r="O30" s="61">
        <f t="shared" si="2"/>
        <v>1231</v>
      </c>
      <c r="P30" s="434" t="s">
        <v>201</v>
      </c>
      <c r="Q30" s="434"/>
    </row>
    <row r="31" spans="1:17" ht="15.95" customHeight="1" thickTop="1">
      <c r="A31" s="1128"/>
      <c r="B31" s="1128"/>
      <c r="C31" s="1128"/>
      <c r="D31" s="1128"/>
      <c r="E31" s="1128"/>
      <c r="F31" s="1128"/>
      <c r="G31" s="1128"/>
      <c r="H31" s="1128"/>
      <c r="I31" s="1128"/>
      <c r="J31" s="1128"/>
      <c r="K31" s="1128"/>
      <c r="L31" s="1128"/>
      <c r="M31" s="1128"/>
      <c r="N31" s="1128"/>
      <c r="O31" s="1128"/>
      <c r="P31" s="1128"/>
      <c r="Q31" s="1128"/>
    </row>
    <row r="32" spans="1:17" ht="15.95" customHeight="1">
      <c r="A32" s="1071"/>
      <c r="B32" s="1071"/>
      <c r="C32" s="1071"/>
      <c r="D32" s="1071"/>
      <c r="E32" s="1071"/>
      <c r="F32" s="1071"/>
      <c r="G32" s="1071"/>
      <c r="H32" s="1071"/>
      <c r="I32" s="1071"/>
      <c r="J32" s="1071"/>
      <c r="K32" s="1071"/>
      <c r="L32" s="1071"/>
      <c r="M32" s="1071"/>
      <c r="N32" s="1071"/>
      <c r="O32" s="1071"/>
      <c r="P32" s="1071"/>
      <c r="Q32" s="1071"/>
    </row>
    <row r="33" spans="1:17" ht="15.95" customHeight="1">
      <c r="D33" s="1071"/>
      <c r="E33" s="1071"/>
      <c r="F33" s="1071"/>
      <c r="G33" s="1071"/>
      <c r="H33" s="1071"/>
      <c r="I33" s="1071"/>
      <c r="J33" s="1071"/>
      <c r="K33" s="1071"/>
      <c r="L33" s="1071"/>
      <c r="M33" s="1071"/>
      <c r="N33" s="1071"/>
      <c r="O33" s="1071"/>
      <c r="P33" s="1071"/>
      <c r="Q33" s="1071"/>
    </row>
    <row r="34" spans="1:17" ht="15.95" customHeight="1" thickBot="1">
      <c r="A34" s="1129" t="s">
        <v>1018</v>
      </c>
      <c r="B34" s="1129"/>
      <c r="C34" s="1129"/>
      <c r="D34" s="1130"/>
      <c r="E34" s="1130"/>
      <c r="F34" s="1130"/>
      <c r="G34" s="1130"/>
      <c r="H34" s="1130"/>
      <c r="I34" s="1130"/>
      <c r="J34" s="1130"/>
      <c r="K34" s="1130"/>
      <c r="L34" s="1130"/>
      <c r="M34" s="1130"/>
      <c r="N34" s="1130"/>
      <c r="O34" s="1130"/>
      <c r="P34" s="1131" t="s">
        <v>1019</v>
      </c>
      <c r="Q34" s="1131"/>
    </row>
    <row r="35" spans="1:17" ht="15.95" customHeight="1" thickTop="1">
      <c r="A35" s="402" t="s">
        <v>29</v>
      </c>
      <c r="B35" s="402"/>
      <c r="C35" s="402"/>
      <c r="D35" s="402"/>
      <c r="E35" s="402"/>
      <c r="F35" s="402"/>
      <c r="G35" s="402"/>
      <c r="H35" s="402"/>
      <c r="I35" s="402"/>
      <c r="J35" s="402"/>
      <c r="K35" s="402"/>
      <c r="L35" s="402"/>
      <c r="M35" s="402"/>
      <c r="N35" s="402"/>
      <c r="O35" s="402"/>
      <c r="P35" s="402"/>
      <c r="Q35" s="402"/>
    </row>
    <row r="36" spans="1:17" ht="15.95" customHeight="1">
      <c r="A36" s="385" t="s">
        <v>229</v>
      </c>
      <c r="B36" s="385"/>
      <c r="C36" s="385"/>
      <c r="D36" s="385"/>
      <c r="E36" s="385"/>
      <c r="F36" s="385"/>
      <c r="G36" s="385"/>
      <c r="H36" s="385"/>
      <c r="I36" s="385"/>
      <c r="J36" s="385"/>
      <c r="K36" s="385"/>
      <c r="L36" s="385"/>
      <c r="M36" s="385"/>
      <c r="N36" s="385"/>
      <c r="O36" s="385"/>
      <c r="P36" s="385"/>
      <c r="Q36" s="385"/>
    </row>
    <row r="37" spans="1:17" ht="15.95" customHeight="1">
      <c r="A37" s="385" t="s">
        <v>84</v>
      </c>
      <c r="B37" s="385"/>
      <c r="C37" s="385" t="s">
        <v>13</v>
      </c>
      <c r="D37" s="385"/>
      <c r="E37" s="385" t="s">
        <v>14</v>
      </c>
      <c r="F37" s="385"/>
      <c r="G37" s="385" t="s">
        <v>15</v>
      </c>
      <c r="H37" s="385"/>
      <c r="I37" s="385" t="s">
        <v>16</v>
      </c>
      <c r="J37" s="385"/>
      <c r="K37" s="385" t="s">
        <v>18</v>
      </c>
      <c r="L37" s="385"/>
      <c r="M37" s="385" t="s">
        <v>17</v>
      </c>
      <c r="N37" s="385"/>
      <c r="O37" s="385"/>
      <c r="P37" s="385" t="s">
        <v>206</v>
      </c>
      <c r="Q37" s="385"/>
    </row>
    <row r="38" spans="1:17" ht="15.95" customHeight="1">
      <c r="A38" s="385"/>
      <c r="B38" s="385"/>
      <c r="C38" s="385" t="s">
        <v>236</v>
      </c>
      <c r="D38" s="385"/>
      <c r="E38" s="385" t="s">
        <v>1020</v>
      </c>
      <c r="F38" s="385"/>
      <c r="G38" s="385" t="s">
        <v>238</v>
      </c>
      <c r="H38" s="385"/>
      <c r="I38" s="385" t="s">
        <v>239</v>
      </c>
      <c r="J38" s="385"/>
      <c r="K38" s="385" t="s">
        <v>241</v>
      </c>
      <c r="L38" s="385"/>
      <c r="M38" s="385" t="s">
        <v>201</v>
      </c>
      <c r="N38" s="385"/>
      <c r="O38" s="385"/>
      <c r="P38" s="385"/>
      <c r="Q38" s="385"/>
    </row>
    <row r="39" spans="1:17" ht="15.95" customHeight="1">
      <c r="A39" s="385"/>
      <c r="B39" s="385"/>
      <c r="C39" s="1132" t="s">
        <v>5</v>
      </c>
      <c r="D39" s="1132" t="s">
        <v>91</v>
      </c>
      <c r="E39" s="1132" t="s">
        <v>5</v>
      </c>
      <c r="F39" s="1132" t="s">
        <v>91</v>
      </c>
      <c r="G39" s="1132" t="s">
        <v>5</v>
      </c>
      <c r="H39" s="1132" t="s">
        <v>91</v>
      </c>
      <c r="I39" s="1132" t="s">
        <v>5</v>
      </c>
      <c r="J39" s="1132" t="s">
        <v>91</v>
      </c>
      <c r="K39" s="1132" t="s">
        <v>5</v>
      </c>
      <c r="L39" s="1132" t="s">
        <v>91</v>
      </c>
      <c r="M39" s="1132" t="s">
        <v>5</v>
      </c>
      <c r="N39" s="1132" t="s">
        <v>91</v>
      </c>
      <c r="O39" s="1132" t="s">
        <v>4</v>
      </c>
      <c r="P39" s="385"/>
      <c r="Q39" s="385"/>
    </row>
    <row r="40" spans="1:17" ht="0.75" customHeight="1">
      <c r="A40" s="385"/>
      <c r="B40" s="385"/>
      <c r="C40" s="1132"/>
      <c r="D40" s="1132"/>
      <c r="E40" s="1132"/>
      <c r="F40" s="1132"/>
      <c r="G40" s="1132"/>
      <c r="H40" s="1132"/>
      <c r="I40" s="1132"/>
      <c r="J40" s="1132"/>
      <c r="K40" s="1132"/>
      <c r="L40" s="1132"/>
      <c r="M40" s="1132"/>
      <c r="N40" s="1132"/>
      <c r="O40" s="1132"/>
      <c r="P40" s="385"/>
      <c r="Q40" s="385"/>
    </row>
    <row r="41" spans="1:17" s="590" customFormat="1" ht="44.25" customHeight="1" thickBot="1">
      <c r="A41" s="403"/>
      <c r="B41" s="403"/>
      <c r="C41" s="639" t="s">
        <v>198</v>
      </c>
      <c r="D41" s="639" t="s">
        <v>233</v>
      </c>
      <c r="E41" s="639" t="s">
        <v>198</v>
      </c>
      <c r="F41" s="639" t="s">
        <v>233</v>
      </c>
      <c r="G41" s="639" t="s">
        <v>198</v>
      </c>
      <c r="H41" s="639" t="s">
        <v>233</v>
      </c>
      <c r="I41" s="639" t="s">
        <v>198</v>
      </c>
      <c r="J41" s="639" t="s">
        <v>233</v>
      </c>
      <c r="K41" s="639" t="s">
        <v>198</v>
      </c>
      <c r="L41" s="639" t="s">
        <v>233</v>
      </c>
      <c r="M41" s="639" t="s">
        <v>198</v>
      </c>
      <c r="N41" s="639" t="s">
        <v>233</v>
      </c>
      <c r="O41" s="639" t="s">
        <v>201</v>
      </c>
      <c r="P41" s="403"/>
      <c r="Q41" s="403"/>
    </row>
    <row r="42" spans="1:17" ht="15.95" customHeight="1">
      <c r="A42" s="560" t="s">
        <v>382</v>
      </c>
      <c r="B42" s="560"/>
      <c r="C42" s="1080">
        <v>0</v>
      </c>
      <c r="D42" s="1080">
        <v>12</v>
      </c>
      <c r="E42" s="1080">
        <v>0</v>
      </c>
      <c r="F42" s="1080">
        <v>14</v>
      </c>
      <c r="G42" s="1080">
        <v>0</v>
      </c>
      <c r="H42" s="1080">
        <v>9</v>
      </c>
      <c r="I42" s="1080">
        <v>0</v>
      </c>
      <c r="J42" s="1080">
        <v>3</v>
      </c>
      <c r="K42" s="1080">
        <v>0</v>
      </c>
      <c r="L42" s="1080">
        <v>7</v>
      </c>
      <c r="M42" s="1080">
        <f>SUM(K42,I42,G42,E42,C42)</f>
        <v>0</v>
      </c>
      <c r="N42" s="1080">
        <f>SUM(L42,J42,H42,F42,D42)</f>
        <v>45</v>
      </c>
      <c r="O42" s="1080">
        <f>SUM(M42:N42)</f>
        <v>45</v>
      </c>
      <c r="P42" s="779" t="s">
        <v>380</v>
      </c>
      <c r="Q42" s="779"/>
    </row>
    <row r="43" spans="1:17" ht="15.95" customHeight="1">
      <c r="A43" s="624" t="s">
        <v>1021</v>
      </c>
      <c r="B43" s="624"/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f>SUM(K43,I43,G43,E43,C43)</f>
        <v>0</v>
      </c>
      <c r="N43" s="206">
        <f>SUM(L43,J43,H43,F43,D43)</f>
        <v>0</v>
      </c>
      <c r="O43" s="206">
        <f>SUM(M43:N43)</f>
        <v>0</v>
      </c>
      <c r="P43" s="473" t="s">
        <v>207</v>
      </c>
      <c r="Q43" s="473"/>
    </row>
    <row r="44" spans="1:17" ht="15.95" customHeight="1">
      <c r="A44" s="624" t="s">
        <v>104</v>
      </c>
      <c r="B44" s="624"/>
      <c r="C44" s="206">
        <v>0</v>
      </c>
      <c r="D44" s="206">
        <v>5</v>
      </c>
      <c r="E44" s="206">
        <v>0</v>
      </c>
      <c r="F44" s="206">
        <v>5</v>
      </c>
      <c r="G44" s="206">
        <v>0</v>
      </c>
      <c r="H44" s="206">
        <v>9</v>
      </c>
      <c r="I44" s="206">
        <v>0</v>
      </c>
      <c r="J44" s="206">
        <v>4</v>
      </c>
      <c r="K44" s="206">
        <v>0</v>
      </c>
      <c r="L44" s="206">
        <v>5</v>
      </c>
      <c r="M44" s="206">
        <f t="shared" ref="M44:N61" si="3">SUM(K44,I44,G44,E44,C44)</f>
        <v>0</v>
      </c>
      <c r="N44" s="206">
        <f t="shared" si="3"/>
        <v>28</v>
      </c>
      <c r="O44" s="206">
        <f>SUM(M44:N44)</f>
        <v>28</v>
      </c>
      <c r="P44" s="473" t="s">
        <v>208</v>
      </c>
      <c r="Q44" s="473"/>
    </row>
    <row r="45" spans="1:17" ht="15.95" customHeight="1">
      <c r="A45" s="624" t="s">
        <v>103</v>
      </c>
      <c r="B45" s="624"/>
      <c r="C45" s="206">
        <v>0</v>
      </c>
      <c r="D45" s="206">
        <v>10</v>
      </c>
      <c r="E45" s="206">
        <v>0</v>
      </c>
      <c r="F45" s="206">
        <v>20</v>
      </c>
      <c r="G45" s="206">
        <v>0</v>
      </c>
      <c r="H45" s="206">
        <v>15</v>
      </c>
      <c r="I45" s="206">
        <v>0</v>
      </c>
      <c r="J45" s="206">
        <v>4</v>
      </c>
      <c r="K45" s="206">
        <v>0</v>
      </c>
      <c r="L45" s="206">
        <v>4</v>
      </c>
      <c r="M45" s="206">
        <f t="shared" si="3"/>
        <v>0</v>
      </c>
      <c r="N45" s="206">
        <f t="shared" si="3"/>
        <v>53</v>
      </c>
      <c r="O45" s="206">
        <f t="shared" ref="O45:O61" si="4">SUM(M45:N45)</f>
        <v>53</v>
      </c>
      <c r="P45" s="473" t="s">
        <v>209</v>
      </c>
      <c r="Q45" s="473"/>
    </row>
    <row r="46" spans="1:17" ht="15.95" customHeight="1">
      <c r="A46" s="627" t="s">
        <v>8</v>
      </c>
      <c r="B46" s="689" t="s">
        <v>174</v>
      </c>
      <c r="C46" s="358">
        <v>0</v>
      </c>
      <c r="D46" s="358">
        <v>42</v>
      </c>
      <c r="E46" s="358">
        <v>0</v>
      </c>
      <c r="F46" s="358">
        <v>48</v>
      </c>
      <c r="G46" s="358">
        <v>0</v>
      </c>
      <c r="H46" s="358">
        <v>23</v>
      </c>
      <c r="I46" s="358">
        <v>0</v>
      </c>
      <c r="J46" s="358">
        <v>17</v>
      </c>
      <c r="K46" s="358">
        <v>0</v>
      </c>
      <c r="L46" s="358">
        <v>10</v>
      </c>
      <c r="M46" s="206">
        <f t="shared" si="3"/>
        <v>0</v>
      </c>
      <c r="N46" s="206">
        <f t="shared" si="3"/>
        <v>140</v>
      </c>
      <c r="O46" s="206">
        <f t="shared" si="4"/>
        <v>140</v>
      </c>
      <c r="P46" s="367" t="s">
        <v>210</v>
      </c>
      <c r="Q46" s="533" t="s">
        <v>211</v>
      </c>
    </row>
    <row r="47" spans="1:17" ht="15.95" customHeight="1">
      <c r="A47" s="628"/>
      <c r="B47" s="191" t="s">
        <v>175</v>
      </c>
      <c r="C47" s="206">
        <v>0</v>
      </c>
      <c r="D47" s="206">
        <v>41</v>
      </c>
      <c r="E47" s="206">
        <v>0</v>
      </c>
      <c r="F47" s="206">
        <v>38</v>
      </c>
      <c r="G47" s="206">
        <v>0</v>
      </c>
      <c r="H47" s="206">
        <v>23</v>
      </c>
      <c r="I47" s="206">
        <v>0</v>
      </c>
      <c r="J47" s="206">
        <v>21</v>
      </c>
      <c r="K47" s="206">
        <v>0</v>
      </c>
      <c r="L47" s="206">
        <v>4</v>
      </c>
      <c r="M47" s="206">
        <f t="shared" si="3"/>
        <v>0</v>
      </c>
      <c r="N47" s="206">
        <f t="shared" si="3"/>
        <v>127</v>
      </c>
      <c r="O47" s="206">
        <f t="shared" si="4"/>
        <v>127</v>
      </c>
      <c r="P47" s="365" t="s">
        <v>212</v>
      </c>
      <c r="Q47" s="533"/>
    </row>
    <row r="48" spans="1:17" ht="15.95" customHeight="1">
      <c r="A48" s="628"/>
      <c r="B48" s="191" t="s">
        <v>176</v>
      </c>
      <c r="C48" s="206">
        <v>0</v>
      </c>
      <c r="D48" s="206">
        <v>7</v>
      </c>
      <c r="E48" s="206">
        <v>0</v>
      </c>
      <c r="F48" s="206">
        <v>5</v>
      </c>
      <c r="G48" s="206">
        <v>0</v>
      </c>
      <c r="H48" s="206">
        <v>7</v>
      </c>
      <c r="I48" s="206">
        <v>0</v>
      </c>
      <c r="J48" s="206">
        <v>4</v>
      </c>
      <c r="K48" s="206">
        <v>0</v>
      </c>
      <c r="L48" s="206">
        <v>1</v>
      </c>
      <c r="M48" s="206">
        <f t="shared" si="3"/>
        <v>0</v>
      </c>
      <c r="N48" s="206">
        <f t="shared" si="3"/>
        <v>24</v>
      </c>
      <c r="O48" s="206">
        <f t="shared" si="4"/>
        <v>24</v>
      </c>
      <c r="P48" s="365" t="s">
        <v>213</v>
      </c>
      <c r="Q48" s="533"/>
    </row>
    <row r="49" spans="1:17" ht="15.95" customHeight="1">
      <c r="A49" s="628"/>
      <c r="B49" s="191" t="s">
        <v>177</v>
      </c>
      <c r="C49" s="206">
        <v>0</v>
      </c>
      <c r="D49" s="206">
        <v>15</v>
      </c>
      <c r="E49" s="206">
        <v>0</v>
      </c>
      <c r="F49" s="206">
        <v>14</v>
      </c>
      <c r="G49" s="206">
        <v>0</v>
      </c>
      <c r="H49" s="206">
        <v>11</v>
      </c>
      <c r="I49" s="206">
        <v>0</v>
      </c>
      <c r="J49" s="206">
        <v>4</v>
      </c>
      <c r="K49" s="206">
        <v>0</v>
      </c>
      <c r="L49" s="206">
        <v>7</v>
      </c>
      <c r="M49" s="206">
        <f t="shared" si="3"/>
        <v>0</v>
      </c>
      <c r="N49" s="206">
        <f t="shared" si="3"/>
        <v>51</v>
      </c>
      <c r="O49" s="206">
        <f t="shared" si="4"/>
        <v>51</v>
      </c>
      <c r="P49" s="365" t="s">
        <v>214</v>
      </c>
      <c r="Q49" s="533"/>
    </row>
    <row r="50" spans="1:17" ht="15.95" customHeight="1">
      <c r="A50" s="628"/>
      <c r="B50" s="191" t="s">
        <v>178</v>
      </c>
      <c r="C50" s="206">
        <v>0</v>
      </c>
      <c r="D50" s="206">
        <v>35</v>
      </c>
      <c r="E50" s="206">
        <v>0</v>
      </c>
      <c r="F50" s="206">
        <v>30</v>
      </c>
      <c r="G50" s="206">
        <v>0</v>
      </c>
      <c r="H50" s="206">
        <v>24</v>
      </c>
      <c r="I50" s="206">
        <v>0</v>
      </c>
      <c r="J50" s="206">
        <v>13</v>
      </c>
      <c r="K50" s="206">
        <v>0</v>
      </c>
      <c r="L50" s="206">
        <v>5</v>
      </c>
      <c r="M50" s="206">
        <f t="shared" si="3"/>
        <v>0</v>
      </c>
      <c r="N50" s="206">
        <f t="shared" si="3"/>
        <v>107</v>
      </c>
      <c r="O50" s="206">
        <f t="shared" si="4"/>
        <v>107</v>
      </c>
      <c r="P50" s="365" t="s">
        <v>215</v>
      </c>
      <c r="Q50" s="533"/>
    </row>
    <row r="51" spans="1:17" ht="15.95" customHeight="1">
      <c r="A51" s="630"/>
      <c r="B51" s="369" t="s">
        <v>963</v>
      </c>
      <c r="C51" s="207">
        <v>0</v>
      </c>
      <c r="D51" s="207">
        <v>0</v>
      </c>
      <c r="E51" s="207">
        <v>0</v>
      </c>
      <c r="F51" s="207">
        <v>4</v>
      </c>
      <c r="G51" s="207">
        <v>0</v>
      </c>
      <c r="H51" s="207">
        <v>7</v>
      </c>
      <c r="I51" s="207">
        <v>0</v>
      </c>
      <c r="J51" s="207">
        <v>5</v>
      </c>
      <c r="K51" s="207">
        <v>0</v>
      </c>
      <c r="L51" s="207">
        <v>3</v>
      </c>
      <c r="M51" s="206">
        <f t="shared" si="3"/>
        <v>0</v>
      </c>
      <c r="N51" s="206">
        <f t="shared" si="3"/>
        <v>19</v>
      </c>
      <c r="O51" s="206">
        <f t="shared" si="4"/>
        <v>19</v>
      </c>
      <c r="P51" s="33" t="s">
        <v>216</v>
      </c>
      <c r="Q51" s="533"/>
    </row>
    <row r="52" spans="1:17" ht="15.95" customHeight="1">
      <c r="A52" s="624" t="s">
        <v>954</v>
      </c>
      <c r="B52" s="624"/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f t="shared" si="3"/>
        <v>0</v>
      </c>
      <c r="N52" s="206">
        <f t="shared" si="3"/>
        <v>0</v>
      </c>
      <c r="O52" s="206">
        <f t="shared" si="4"/>
        <v>0</v>
      </c>
      <c r="P52" s="473" t="s">
        <v>217</v>
      </c>
      <c r="Q52" s="473"/>
    </row>
    <row r="53" spans="1:17" ht="15.95" customHeight="1">
      <c r="A53" s="624" t="s">
        <v>106</v>
      </c>
      <c r="B53" s="624"/>
      <c r="C53" s="206">
        <v>0</v>
      </c>
      <c r="D53" s="206">
        <v>10</v>
      </c>
      <c r="E53" s="206">
        <v>0</v>
      </c>
      <c r="F53" s="206">
        <v>16</v>
      </c>
      <c r="G53" s="206">
        <v>0</v>
      </c>
      <c r="H53" s="206">
        <v>23</v>
      </c>
      <c r="I53" s="206">
        <v>0</v>
      </c>
      <c r="J53" s="206">
        <v>23</v>
      </c>
      <c r="K53" s="206">
        <v>0</v>
      </c>
      <c r="L53" s="206">
        <v>21</v>
      </c>
      <c r="M53" s="206">
        <f t="shared" si="3"/>
        <v>0</v>
      </c>
      <c r="N53" s="206">
        <f t="shared" si="3"/>
        <v>93</v>
      </c>
      <c r="O53" s="206">
        <f t="shared" si="4"/>
        <v>93</v>
      </c>
      <c r="P53" s="473" t="s">
        <v>218</v>
      </c>
      <c r="Q53" s="473"/>
    </row>
    <row r="54" spans="1:17" ht="15.95" customHeight="1">
      <c r="A54" s="624" t="s">
        <v>101</v>
      </c>
      <c r="B54" s="624"/>
      <c r="C54" s="206">
        <v>0</v>
      </c>
      <c r="D54" s="206">
        <v>14</v>
      </c>
      <c r="E54" s="206">
        <v>0</v>
      </c>
      <c r="F54" s="206">
        <v>16</v>
      </c>
      <c r="G54" s="206">
        <v>0</v>
      </c>
      <c r="H54" s="206">
        <v>11</v>
      </c>
      <c r="I54" s="206">
        <v>0</v>
      </c>
      <c r="J54" s="206">
        <v>13</v>
      </c>
      <c r="K54" s="206">
        <v>0</v>
      </c>
      <c r="L54" s="206">
        <v>15</v>
      </c>
      <c r="M54" s="206">
        <f t="shared" si="3"/>
        <v>0</v>
      </c>
      <c r="N54" s="206">
        <f t="shared" si="3"/>
        <v>69</v>
      </c>
      <c r="O54" s="206">
        <f t="shared" si="4"/>
        <v>69</v>
      </c>
      <c r="P54" s="473" t="s">
        <v>219</v>
      </c>
      <c r="Q54" s="473"/>
    </row>
    <row r="55" spans="1:17" ht="15.95" customHeight="1">
      <c r="A55" s="624" t="s">
        <v>107</v>
      </c>
      <c r="B55" s="624"/>
      <c r="C55" s="206">
        <v>0</v>
      </c>
      <c r="D55" s="206">
        <v>0</v>
      </c>
      <c r="E55" s="206">
        <v>0</v>
      </c>
      <c r="F55" s="206">
        <v>11</v>
      </c>
      <c r="G55" s="206">
        <v>0</v>
      </c>
      <c r="H55" s="206">
        <v>11</v>
      </c>
      <c r="I55" s="206">
        <v>0</v>
      </c>
      <c r="J55" s="206">
        <v>14</v>
      </c>
      <c r="K55" s="206">
        <v>0</v>
      </c>
      <c r="L55" s="206">
        <v>17</v>
      </c>
      <c r="M55" s="206">
        <f t="shared" si="3"/>
        <v>0</v>
      </c>
      <c r="N55" s="206">
        <f t="shared" si="3"/>
        <v>53</v>
      </c>
      <c r="O55" s="206">
        <f t="shared" si="4"/>
        <v>53</v>
      </c>
      <c r="P55" s="473" t="s">
        <v>220</v>
      </c>
      <c r="Q55" s="473"/>
    </row>
    <row r="56" spans="1:17" ht="15.95" customHeight="1">
      <c r="A56" s="624" t="s">
        <v>409</v>
      </c>
      <c r="B56" s="624"/>
      <c r="C56" s="206">
        <v>0</v>
      </c>
      <c r="D56" s="206">
        <v>10</v>
      </c>
      <c r="E56" s="206">
        <v>0</v>
      </c>
      <c r="F56" s="206">
        <v>7</v>
      </c>
      <c r="G56" s="206">
        <v>0</v>
      </c>
      <c r="H56" s="206">
        <v>6</v>
      </c>
      <c r="I56" s="206">
        <v>0</v>
      </c>
      <c r="J56" s="206">
        <v>5</v>
      </c>
      <c r="K56" s="206">
        <v>0</v>
      </c>
      <c r="L56" s="206">
        <v>14</v>
      </c>
      <c r="M56" s="206">
        <f t="shared" si="3"/>
        <v>0</v>
      </c>
      <c r="N56" s="206">
        <f t="shared" si="3"/>
        <v>42</v>
      </c>
      <c r="O56" s="206">
        <f t="shared" si="4"/>
        <v>42</v>
      </c>
      <c r="P56" s="473" t="s">
        <v>221</v>
      </c>
      <c r="Q56" s="473"/>
    </row>
    <row r="57" spans="1:17" ht="15.95" customHeight="1">
      <c r="A57" s="624" t="s">
        <v>835</v>
      </c>
      <c r="B57" s="624"/>
      <c r="C57" s="206">
        <v>0</v>
      </c>
      <c r="D57" s="206">
        <v>4</v>
      </c>
      <c r="E57" s="206">
        <v>0</v>
      </c>
      <c r="F57" s="206">
        <v>4</v>
      </c>
      <c r="G57" s="206">
        <v>0</v>
      </c>
      <c r="H57" s="206">
        <v>4</v>
      </c>
      <c r="I57" s="206">
        <v>0</v>
      </c>
      <c r="J57" s="206">
        <v>5</v>
      </c>
      <c r="K57" s="206">
        <v>0</v>
      </c>
      <c r="L57" s="206">
        <v>2</v>
      </c>
      <c r="M57" s="206">
        <f t="shared" si="3"/>
        <v>0</v>
      </c>
      <c r="N57" s="206">
        <f t="shared" si="3"/>
        <v>19</v>
      </c>
      <c r="O57" s="206">
        <f t="shared" si="4"/>
        <v>19</v>
      </c>
      <c r="P57" s="473" t="s">
        <v>222</v>
      </c>
      <c r="Q57" s="473"/>
    </row>
    <row r="58" spans="1:17" ht="15.95" customHeight="1">
      <c r="A58" s="624" t="s">
        <v>836</v>
      </c>
      <c r="B58" s="624"/>
      <c r="C58" s="206">
        <v>0</v>
      </c>
      <c r="D58" s="206">
        <v>34</v>
      </c>
      <c r="E58" s="206">
        <v>0</v>
      </c>
      <c r="F58" s="206">
        <v>15</v>
      </c>
      <c r="G58" s="206">
        <v>0</v>
      </c>
      <c r="H58" s="206">
        <v>7</v>
      </c>
      <c r="I58" s="206">
        <v>0</v>
      </c>
      <c r="J58" s="206">
        <v>11</v>
      </c>
      <c r="K58" s="206">
        <v>0</v>
      </c>
      <c r="L58" s="206">
        <v>7</v>
      </c>
      <c r="M58" s="206">
        <f t="shared" si="3"/>
        <v>0</v>
      </c>
      <c r="N58" s="206">
        <f t="shared" si="3"/>
        <v>74</v>
      </c>
      <c r="O58" s="206">
        <f t="shared" si="4"/>
        <v>74</v>
      </c>
      <c r="P58" s="473" t="s">
        <v>223</v>
      </c>
      <c r="Q58" s="473"/>
    </row>
    <row r="59" spans="1:17" ht="15.95" customHeight="1">
      <c r="A59" s="624" t="s">
        <v>837</v>
      </c>
      <c r="B59" s="624"/>
      <c r="C59" s="206">
        <v>0</v>
      </c>
      <c r="D59" s="206">
        <v>42</v>
      </c>
      <c r="E59" s="206">
        <v>0</v>
      </c>
      <c r="F59" s="206">
        <v>12</v>
      </c>
      <c r="G59" s="206">
        <v>0</v>
      </c>
      <c r="H59" s="206">
        <v>10</v>
      </c>
      <c r="I59" s="206">
        <v>0</v>
      </c>
      <c r="J59" s="206">
        <v>8</v>
      </c>
      <c r="K59" s="206">
        <v>0</v>
      </c>
      <c r="L59" s="206">
        <v>7</v>
      </c>
      <c r="M59" s="206">
        <f t="shared" si="3"/>
        <v>0</v>
      </c>
      <c r="N59" s="206">
        <f t="shared" si="3"/>
        <v>79</v>
      </c>
      <c r="O59" s="206">
        <f t="shared" si="4"/>
        <v>79</v>
      </c>
      <c r="P59" s="473" t="s">
        <v>224</v>
      </c>
      <c r="Q59" s="473"/>
    </row>
    <row r="60" spans="1:17" ht="15.95" customHeight="1">
      <c r="A60" s="624" t="s">
        <v>772</v>
      </c>
      <c r="B60" s="624"/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f t="shared" si="3"/>
        <v>0</v>
      </c>
      <c r="N60" s="206">
        <f t="shared" si="3"/>
        <v>0</v>
      </c>
      <c r="O60" s="206">
        <f t="shared" si="4"/>
        <v>0</v>
      </c>
      <c r="P60" s="473" t="s">
        <v>225</v>
      </c>
      <c r="Q60" s="473"/>
    </row>
    <row r="61" spans="1:17" ht="15.95" customHeight="1" thickBot="1">
      <c r="A61" s="631" t="s">
        <v>773</v>
      </c>
      <c r="B61" s="631"/>
      <c r="C61" s="358">
        <v>0</v>
      </c>
      <c r="D61" s="358">
        <v>18</v>
      </c>
      <c r="E61" s="358">
        <v>0</v>
      </c>
      <c r="F61" s="358">
        <v>15</v>
      </c>
      <c r="G61" s="358">
        <v>0</v>
      </c>
      <c r="H61" s="358">
        <v>15</v>
      </c>
      <c r="I61" s="358">
        <v>0</v>
      </c>
      <c r="J61" s="358">
        <v>14</v>
      </c>
      <c r="K61" s="358">
        <v>0</v>
      </c>
      <c r="L61" s="358">
        <v>9</v>
      </c>
      <c r="M61" s="206">
        <f t="shared" si="3"/>
        <v>0</v>
      </c>
      <c r="N61" s="206">
        <f t="shared" si="3"/>
        <v>71</v>
      </c>
      <c r="O61" s="206">
        <f t="shared" si="4"/>
        <v>71</v>
      </c>
      <c r="P61" s="536" t="s">
        <v>226</v>
      </c>
      <c r="Q61" s="536"/>
    </row>
    <row r="62" spans="1:17" ht="15.95" customHeight="1" thickBot="1">
      <c r="A62" s="633" t="s">
        <v>838</v>
      </c>
      <c r="B62" s="633"/>
      <c r="C62" s="61">
        <f>SUM(C42:C61)</f>
        <v>0</v>
      </c>
      <c r="D62" s="61">
        <f t="shared" ref="D62:O62" si="5">SUM(D42:D61)</f>
        <v>299</v>
      </c>
      <c r="E62" s="61">
        <f t="shared" si="5"/>
        <v>0</v>
      </c>
      <c r="F62" s="61">
        <f t="shared" si="5"/>
        <v>274</v>
      </c>
      <c r="G62" s="61">
        <f t="shared" si="5"/>
        <v>0</v>
      </c>
      <c r="H62" s="61">
        <f t="shared" si="5"/>
        <v>215</v>
      </c>
      <c r="I62" s="61">
        <f t="shared" si="5"/>
        <v>0</v>
      </c>
      <c r="J62" s="61">
        <f t="shared" si="5"/>
        <v>168</v>
      </c>
      <c r="K62" s="61">
        <f t="shared" si="5"/>
        <v>0</v>
      </c>
      <c r="L62" s="61">
        <f t="shared" si="5"/>
        <v>138</v>
      </c>
      <c r="M62" s="61">
        <f t="shared" si="5"/>
        <v>0</v>
      </c>
      <c r="N62" s="61">
        <f t="shared" si="5"/>
        <v>1094</v>
      </c>
      <c r="O62" s="61">
        <f t="shared" si="5"/>
        <v>1094</v>
      </c>
      <c r="P62" s="434" t="s">
        <v>201</v>
      </c>
      <c r="Q62" s="434"/>
    </row>
    <row r="63" spans="1:17" ht="18" customHeight="1" thickTop="1">
      <c r="A63" s="1133"/>
      <c r="B63" s="1133"/>
      <c r="C63" s="654"/>
      <c r="D63" s="654"/>
      <c r="E63" s="654"/>
      <c r="F63" s="654"/>
      <c r="G63" s="654"/>
      <c r="H63" s="654"/>
      <c r="I63" s="654"/>
      <c r="J63" s="654"/>
      <c r="K63" s="654"/>
      <c r="L63" s="654"/>
      <c r="M63" s="654"/>
      <c r="N63" s="654"/>
      <c r="O63" s="654"/>
      <c r="P63" s="654"/>
      <c r="Q63" s="654"/>
    </row>
    <row r="64" spans="1:17" ht="18" customHeight="1">
      <c r="A64" s="1133"/>
      <c r="B64" s="1133"/>
      <c r="C64" s="654"/>
      <c r="D64" s="654"/>
      <c r="E64" s="654"/>
      <c r="F64" s="654"/>
      <c r="G64" s="654"/>
      <c r="H64" s="654"/>
      <c r="I64" s="654"/>
      <c r="J64" s="654"/>
      <c r="K64" s="654"/>
      <c r="L64" s="654"/>
      <c r="M64" s="654"/>
      <c r="N64" s="654"/>
      <c r="O64" s="654"/>
      <c r="P64" s="654"/>
      <c r="Q64" s="654"/>
    </row>
    <row r="65" spans="1:17" ht="18" customHeight="1">
      <c r="A65" s="654"/>
      <c r="B65" s="654"/>
      <c r="C65" s="654"/>
      <c r="D65" s="654"/>
      <c r="E65" s="654"/>
      <c r="F65" s="654"/>
      <c r="G65" s="654"/>
      <c r="H65" s="654"/>
      <c r="I65" s="654"/>
      <c r="J65" s="654"/>
      <c r="K65" s="654"/>
      <c r="L65" s="654"/>
      <c r="M65" s="654"/>
      <c r="N65" s="654"/>
      <c r="O65" s="654"/>
      <c r="P65" s="654"/>
      <c r="Q65" s="654"/>
    </row>
    <row r="66" spans="1:17" ht="18" customHeight="1">
      <c r="A66" s="654"/>
      <c r="B66" s="654"/>
      <c r="C66" s="654"/>
      <c r="D66" s="654"/>
      <c r="E66" s="654"/>
      <c r="F66" s="654"/>
      <c r="G66" s="654"/>
      <c r="H66" s="654"/>
      <c r="I66" s="654"/>
      <c r="J66" s="654"/>
      <c r="K66" s="654"/>
      <c r="L66" s="654"/>
      <c r="M66" s="654"/>
      <c r="N66" s="654"/>
      <c r="O66" s="654"/>
      <c r="P66" s="654"/>
      <c r="Q66" s="654"/>
    </row>
    <row r="67" spans="1:17" ht="18" customHeight="1">
      <c r="A67" s="654"/>
      <c r="B67" s="654"/>
      <c r="C67" s="654"/>
      <c r="D67" s="654"/>
      <c r="E67" s="654"/>
      <c r="F67" s="654"/>
      <c r="G67" s="654"/>
      <c r="H67" s="654"/>
      <c r="I67" s="654"/>
      <c r="J67" s="654"/>
      <c r="K67" s="654"/>
      <c r="L67" s="654"/>
      <c r="M67" s="654"/>
      <c r="N67" s="654"/>
      <c r="O67" s="654"/>
      <c r="P67" s="654"/>
      <c r="Q67" s="654"/>
    </row>
    <row r="68" spans="1:17" ht="15.95" customHeight="1" thickBot="1">
      <c r="A68" s="1129" t="s">
        <v>1018</v>
      </c>
      <c r="B68" s="1129"/>
      <c r="C68" s="1129"/>
      <c r="D68" s="1130"/>
      <c r="E68" s="1130"/>
      <c r="F68" s="1130"/>
      <c r="G68" s="1130"/>
      <c r="H68" s="1130"/>
      <c r="I68" s="1130"/>
      <c r="J68" s="1130"/>
      <c r="K68" s="1130"/>
      <c r="L68" s="1130"/>
      <c r="M68" s="1130"/>
      <c r="N68" s="1130"/>
      <c r="O68" s="1130"/>
      <c r="P68" s="1131" t="s">
        <v>1019</v>
      </c>
      <c r="Q68" s="1131"/>
    </row>
    <row r="69" spans="1:17" s="230" customFormat="1" ht="20.100000000000001" customHeight="1" thickTop="1">
      <c r="A69" s="402" t="s">
        <v>918</v>
      </c>
      <c r="B69" s="402"/>
      <c r="C69" s="402"/>
      <c r="D69" s="402"/>
      <c r="E69" s="402"/>
      <c r="F69" s="402"/>
      <c r="G69" s="402"/>
      <c r="H69" s="402"/>
      <c r="I69" s="402"/>
      <c r="J69" s="402"/>
      <c r="K69" s="402"/>
      <c r="L69" s="402"/>
      <c r="M69" s="402"/>
      <c r="N69" s="402"/>
      <c r="O69" s="402"/>
      <c r="P69" s="402"/>
      <c r="Q69" s="402"/>
    </row>
    <row r="70" spans="1:17" s="230" customFormat="1" ht="20.100000000000001" customHeight="1">
      <c r="A70" s="1134" t="s">
        <v>230</v>
      </c>
      <c r="B70" s="1135"/>
      <c r="C70" s="1135"/>
      <c r="D70" s="1135"/>
      <c r="E70" s="1135"/>
      <c r="F70" s="1135"/>
      <c r="G70" s="1135"/>
      <c r="H70" s="1135"/>
      <c r="I70" s="1135"/>
      <c r="J70" s="1135"/>
      <c r="K70" s="1135"/>
      <c r="L70" s="1135"/>
      <c r="M70" s="1135"/>
      <c r="N70" s="1135"/>
      <c r="O70" s="1135"/>
      <c r="P70" s="1135"/>
      <c r="Q70" s="1136"/>
    </row>
    <row r="71" spans="1:17" s="230" customFormat="1" ht="18" customHeight="1">
      <c r="A71" s="385" t="s">
        <v>84</v>
      </c>
      <c r="B71" s="385"/>
      <c r="C71" s="385" t="s">
        <v>14</v>
      </c>
      <c r="D71" s="385"/>
      <c r="E71" s="385" t="s">
        <v>15</v>
      </c>
      <c r="F71" s="385"/>
      <c r="G71" s="385" t="s">
        <v>16</v>
      </c>
      <c r="H71" s="385"/>
      <c r="I71" s="385" t="s">
        <v>18</v>
      </c>
      <c r="J71" s="385"/>
      <c r="K71" s="385" t="s">
        <v>19</v>
      </c>
      <c r="L71" s="385"/>
      <c r="M71" s="385" t="s">
        <v>17</v>
      </c>
      <c r="N71" s="385"/>
      <c r="O71" s="385"/>
      <c r="P71" s="385" t="s">
        <v>206</v>
      </c>
      <c r="Q71" s="385"/>
    </row>
    <row r="72" spans="1:17" s="230" customFormat="1" ht="21.75" customHeight="1">
      <c r="A72" s="385"/>
      <c r="B72" s="385"/>
      <c r="C72" s="385" t="s">
        <v>237</v>
      </c>
      <c r="D72" s="385"/>
      <c r="E72" s="385" t="s">
        <v>1022</v>
      </c>
      <c r="F72" s="385"/>
      <c r="G72" s="385" t="s">
        <v>239</v>
      </c>
      <c r="H72" s="385"/>
      <c r="I72" s="385" t="s">
        <v>241</v>
      </c>
      <c r="J72" s="385"/>
      <c r="K72" s="385" t="s">
        <v>240</v>
      </c>
      <c r="L72" s="385"/>
      <c r="M72" s="385" t="s">
        <v>201</v>
      </c>
      <c r="N72" s="385"/>
      <c r="O72" s="385"/>
      <c r="P72" s="385"/>
      <c r="Q72" s="385"/>
    </row>
    <row r="73" spans="1:17" s="230" customFormat="1" ht="16.5" customHeight="1">
      <c r="A73" s="385"/>
      <c r="B73" s="385"/>
      <c r="C73" s="696" t="s">
        <v>5</v>
      </c>
      <c r="D73" s="696" t="s">
        <v>91</v>
      </c>
      <c r="E73" s="696" t="s">
        <v>5</v>
      </c>
      <c r="F73" s="696" t="s">
        <v>91</v>
      </c>
      <c r="G73" s="696" t="s">
        <v>5</v>
      </c>
      <c r="H73" s="696" t="s">
        <v>91</v>
      </c>
      <c r="I73" s="696" t="s">
        <v>5</v>
      </c>
      <c r="J73" s="696" t="s">
        <v>91</v>
      </c>
      <c r="K73" s="696" t="s">
        <v>5</v>
      </c>
      <c r="L73" s="696" t="s">
        <v>91</v>
      </c>
      <c r="M73" s="696" t="s">
        <v>5</v>
      </c>
      <c r="N73" s="696" t="s">
        <v>91</v>
      </c>
      <c r="O73" s="696" t="s">
        <v>4</v>
      </c>
      <c r="P73" s="385"/>
      <c r="Q73" s="385"/>
    </row>
    <row r="74" spans="1:17" s="230" customFormat="1" ht="45.75" customHeight="1" thickBot="1">
      <c r="A74" s="403"/>
      <c r="B74" s="403"/>
      <c r="C74" s="639" t="s">
        <v>198</v>
      </c>
      <c r="D74" s="639" t="s">
        <v>233</v>
      </c>
      <c r="E74" s="639" t="s">
        <v>198</v>
      </c>
      <c r="F74" s="639" t="s">
        <v>233</v>
      </c>
      <c r="G74" s="639" t="s">
        <v>198</v>
      </c>
      <c r="H74" s="639" t="s">
        <v>233</v>
      </c>
      <c r="I74" s="639" t="s">
        <v>198</v>
      </c>
      <c r="J74" s="639" t="s">
        <v>233</v>
      </c>
      <c r="K74" s="639" t="s">
        <v>198</v>
      </c>
      <c r="L74" s="639" t="s">
        <v>233</v>
      </c>
      <c r="M74" s="639" t="s">
        <v>198</v>
      </c>
      <c r="N74" s="639" t="s">
        <v>233</v>
      </c>
      <c r="O74" s="639" t="s">
        <v>201</v>
      </c>
      <c r="P74" s="403"/>
      <c r="Q74" s="403"/>
    </row>
    <row r="75" spans="1:17" ht="15.95" customHeight="1">
      <c r="A75" s="560" t="s">
        <v>382</v>
      </c>
      <c r="B75" s="560"/>
      <c r="C75" s="1080">
        <v>0</v>
      </c>
      <c r="D75" s="1080">
        <v>0</v>
      </c>
      <c r="E75" s="1080">
        <v>0</v>
      </c>
      <c r="F75" s="1080">
        <v>0</v>
      </c>
      <c r="G75" s="1080">
        <v>0</v>
      </c>
      <c r="H75" s="1080">
        <v>0</v>
      </c>
      <c r="I75" s="1080">
        <v>0</v>
      </c>
      <c r="J75" s="1080">
        <v>0</v>
      </c>
      <c r="K75" s="1080">
        <v>0</v>
      </c>
      <c r="L75" s="1080">
        <v>0</v>
      </c>
      <c r="M75" s="1080">
        <f>SUM(K75,I75,G75,E75,C75)</f>
        <v>0</v>
      </c>
      <c r="N75" s="1080">
        <f>SUM(L75,J75,H75,F75,D75)</f>
        <v>0</v>
      </c>
      <c r="O75" s="1080">
        <f>SUM(M75:N75)</f>
        <v>0</v>
      </c>
      <c r="P75" s="779" t="s">
        <v>380</v>
      </c>
      <c r="Q75" s="779"/>
    </row>
    <row r="76" spans="1:17" ht="15.95" customHeight="1">
      <c r="A76" s="624" t="s">
        <v>172</v>
      </c>
      <c r="B76" s="624"/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f>SUM(K76,I76,G76,E76,C76)</f>
        <v>0</v>
      </c>
      <c r="N76" s="206">
        <f>SUM(L76,J76,H76,F76,D76)</f>
        <v>0</v>
      </c>
      <c r="O76" s="206">
        <f>SUM(M76:N76)</f>
        <v>0</v>
      </c>
      <c r="P76" s="473" t="s">
        <v>207</v>
      </c>
      <c r="Q76" s="473"/>
    </row>
    <row r="77" spans="1:17" ht="15.95" customHeight="1">
      <c r="A77" s="624" t="s">
        <v>625</v>
      </c>
      <c r="B77" s="624"/>
      <c r="C77" s="206">
        <v>0</v>
      </c>
      <c r="D77" s="206">
        <v>2</v>
      </c>
      <c r="E77" s="206">
        <v>0</v>
      </c>
      <c r="F77" s="206">
        <v>7</v>
      </c>
      <c r="G77" s="206">
        <v>0</v>
      </c>
      <c r="H77" s="206">
        <v>8</v>
      </c>
      <c r="I77" s="206">
        <v>0</v>
      </c>
      <c r="J77" s="206">
        <v>2</v>
      </c>
      <c r="K77" s="206">
        <v>0</v>
      </c>
      <c r="L77" s="206">
        <v>9</v>
      </c>
      <c r="M77" s="206">
        <f t="shared" ref="M77:N94" si="6">SUM(K77,I77,G77,E77,C77)</f>
        <v>0</v>
      </c>
      <c r="N77" s="206">
        <f t="shared" si="6"/>
        <v>28</v>
      </c>
      <c r="O77" s="206">
        <f>SUM(M77:N77)</f>
        <v>28</v>
      </c>
      <c r="P77" s="473" t="s">
        <v>208</v>
      </c>
      <c r="Q77" s="473"/>
    </row>
    <row r="78" spans="1:17" ht="15.95" customHeight="1">
      <c r="A78" s="624" t="s">
        <v>103</v>
      </c>
      <c r="B78" s="624"/>
      <c r="C78" s="206">
        <v>0</v>
      </c>
      <c r="D78" s="206">
        <v>6</v>
      </c>
      <c r="E78" s="206">
        <v>0</v>
      </c>
      <c r="F78" s="206">
        <v>12</v>
      </c>
      <c r="G78" s="206">
        <v>0</v>
      </c>
      <c r="H78" s="206">
        <v>8</v>
      </c>
      <c r="I78" s="206">
        <v>0</v>
      </c>
      <c r="J78" s="206">
        <v>5</v>
      </c>
      <c r="K78" s="206">
        <v>0</v>
      </c>
      <c r="L78" s="206">
        <v>7</v>
      </c>
      <c r="M78" s="206">
        <f t="shared" si="6"/>
        <v>0</v>
      </c>
      <c r="N78" s="206">
        <f t="shared" si="6"/>
        <v>38</v>
      </c>
      <c r="O78" s="206">
        <f t="shared" ref="O78:O94" si="7">SUM(M78:N78)</f>
        <v>38</v>
      </c>
      <c r="P78" s="473" t="s">
        <v>209</v>
      </c>
      <c r="Q78" s="473"/>
    </row>
    <row r="79" spans="1:17" ht="15.95" customHeight="1">
      <c r="A79" s="627" t="s">
        <v>8</v>
      </c>
      <c r="B79" s="689" t="s">
        <v>69</v>
      </c>
      <c r="C79" s="358">
        <v>0</v>
      </c>
      <c r="D79" s="358">
        <v>28</v>
      </c>
      <c r="E79" s="358">
        <v>0</v>
      </c>
      <c r="F79" s="358">
        <v>26</v>
      </c>
      <c r="G79" s="358">
        <v>0</v>
      </c>
      <c r="H79" s="358">
        <v>24</v>
      </c>
      <c r="I79" s="358">
        <v>0</v>
      </c>
      <c r="J79" s="358">
        <v>15</v>
      </c>
      <c r="K79" s="358">
        <v>0</v>
      </c>
      <c r="L79" s="358">
        <v>2</v>
      </c>
      <c r="M79" s="206">
        <f t="shared" si="6"/>
        <v>0</v>
      </c>
      <c r="N79" s="206">
        <f t="shared" si="6"/>
        <v>95</v>
      </c>
      <c r="O79" s="206">
        <f t="shared" si="7"/>
        <v>95</v>
      </c>
      <c r="P79" s="367" t="s">
        <v>210</v>
      </c>
      <c r="Q79" s="533" t="s">
        <v>211</v>
      </c>
    </row>
    <row r="80" spans="1:17" ht="15.95" customHeight="1">
      <c r="A80" s="628"/>
      <c r="B80" s="191" t="s">
        <v>833</v>
      </c>
      <c r="C80" s="206">
        <v>0</v>
      </c>
      <c r="D80" s="206">
        <v>34</v>
      </c>
      <c r="E80" s="206">
        <v>0</v>
      </c>
      <c r="F80" s="206">
        <v>28</v>
      </c>
      <c r="G80" s="206">
        <v>0</v>
      </c>
      <c r="H80" s="206">
        <v>21</v>
      </c>
      <c r="I80" s="206">
        <v>0</v>
      </c>
      <c r="J80" s="206">
        <v>16</v>
      </c>
      <c r="K80" s="206">
        <v>0</v>
      </c>
      <c r="L80" s="206">
        <v>21</v>
      </c>
      <c r="M80" s="206">
        <f t="shared" si="6"/>
        <v>0</v>
      </c>
      <c r="N80" s="206">
        <f t="shared" si="6"/>
        <v>120</v>
      </c>
      <c r="O80" s="206">
        <f t="shared" si="7"/>
        <v>120</v>
      </c>
      <c r="P80" s="365" t="s">
        <v>212</v>
      </c>
      <c r="Q80" s="533"/>
    </row>
    <row r="81" spans="1:17" ht="15.95" customHeight="1">
      <c r="A81" s="628"/>
      <c r="B81" s="191" t="s">
        <v>74</v>
      </c>
      <c r="C81" s="206">
        <v>0</v>
      </c>
      <c r="D81" s="206">
        <v>6</v>
      </c>
      <c r="E81" s="206">
        <v>0</v>
      </c>
      <c r="F81" s="206">
        <v>3</v>
      </c>
      <c r="G81" s="206">
        <v>0</v>
      </c>
      <c r="H81" s="206">
        <v>3</v>
      </c>
      <c r="I81" s="206">
        <v>0</v>
      </c>
      <c r="J81" s="206">
        <v>2</v>
      </c>
      <c r="K81" s="206">
        <v>0</v>
      </c>
      <c r="L81" s="206">
        <v>6</v>
      </c>
      <c r="M81" s="206">
        <f t="shared" si="6"/>
        <v>0</v>
      </c>
      <c r="N81" s="206">
        <f t="shared" si="6"/>
        <v>20</v>
      </c>
      <c r="O81" s="206">
        <f t="shared" si="7"/>
        <v>20</v>
      </c>
      <c r="P81" s="365" t="s">
        <v>213</v>
      </c>
      <c r="Q81" s="533"/>
    </row>
    <row r="82" spans="1:17" ht="15.95" customHeight="1">
      <c r="A82" s="628"/>
      <c r="B82" s="191" t="s">
        <v>834</v>
      </c>
      <c r="C82" s="206">
        <v>0</v>
      </c>
      <c r="D82" s="206">
        <v>10</v>
      </c>
      <c r="E82" s="206">
        <v>0</v>
      </c>
      <c r="F82" s="206">
        <v>10</v>
      </c>
      <c r="G82" s="206">
        <v>0</v>
      </c>
      <c r="H82" s="206">
        <v>12</v>
      </c>
      <c r="I82" s="206">
        <v>0</v>
      </c>
      <c r="J82" s="206">
        <v>0</v>
      </c>
      <c r="K82" s="206">
        <v>0</v>
      </c>
      <c r="L82" s="206">
        <v>6</v>
      </c>
      <c r="M82" s="206">
        <f t="shared" si="6"/>
        <v>0</v>
      </c>
      <c r="N82" s="206">
        <f t="shared" si="6"/>
        <v>38</v>
      </c>
      <c r="O82" s="206">
        <f t="shared" si="7"/>
        <v>38</v>
      </c>
      <c r="P82" s="365" t="s">
        <v>214</v>
      </c>
      <c r="Q82" s="533"/>
    </row>
    <row r="83" spans="1:17" ht="15.95" customHeight="1">
      <c r="A83" s="628"/>
      <c r="B83" s="191" t="s">
        <v>769</v>
      </c>
      <c r="C83" s="206">
        <v>0</v>
      </c>
      <c r="D83" s="206">
        <v>27</v>
      </c>
      <c r="E83" s="206">
        <v>0</v>
      </c>
      <c r="F83" s="206">
        <v>11</v>
      </c>
      <c r="G83" s="206">
        <v>0</v>
      </c>
      <c r="H83" s="206">
        <v>15</v>
      </c>
      <c r="I83" s="206">
        <v>0</v>
      </c>
      <c r="J83" s="206">
        <v>8</v>
      </c>
      <c r="K83" s="206">
        <v>0</v>
      </c>
      <c r="L83" s="206">
        <v>5</v>
      </c>
      <c r="M83" s="206">
        <f t="shared" si="6"/>
        <v>0</v>
      </c>
      <c r="N83" s="206">
        <f t="shared" si="6"/>
        <v>66</v>
      </c>
      <c r="O83" s="206">
        <f t="shared" si="7"/>
        <v>66</v>
      </c>
      <c r="P83" s="365" t="s">
        <v>215</v>
      </c>
      <c r="Q83" s="533"/>
    </row>
    <row r="84" spans="1:17" ht="15.95" customHeight="1">
      <c r="A84" s="630"/>
      <c r="B84" s="369" t="s">
        <v>770</v>
      </c>
      <c r="C84" s="207">
        <v>0</v>
      </c>
      <c r="D84" s="207">
        <v>2</v>
      </c>
      <c r="E84" s="207">
        <v>0</v>
      </c>
      <c r="F84" s="207">
        <v>2</v>
      </c>
      <c r="G84" s="207">
        <v>0</v>
      </c>
      <c r="H84" s="207">
        <v>3</v>
      </c>
      <c r="I84" s="207">
        <v>0</v>
      </c>
      <c r="J84" s="207">
        <v>5</v>
      </c>
      <c r="K84" s="207">
        <v>0</v>
      </c>
      <c r="L84" s="207">
        <v>2</v>
      </c>
      <c r="M84" s="206">
        <f t="shared" si="6"/>
        <v>0</v>
      </c>
      <c r="N84" s="206">
        <f t="shared" si="6"/>
        <v>14</v>
      </c>
      <c r="O84" s="206">
        <f t="shared" si="7"/>
        <v>14</v>
      </c>
      <c r="P84" s="33" t="s">
        <v>216</v>
      </c>
      <c r="Q84" s="533"/>
    </row>
    <row r="85" spans="1:17" ht="15.95" customHeight="1">
      <c r="A85" s="624" t="s">
        <v>954</v>
      </c>
      <c r="B85" s="624"/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f t="shared" si="6"/>
        <v>0</v>
      </c>
      <c r="N85" s="206">
        <f t="shared" si="6"/>
        <v>0</v>
      </c>
      <c r="O85" s="206">
        <f t="shared" si="7"/>
        <v>0</v>
      </c>
      <c r="P85" s="473" t="s">
        <v>217</v>
      </c>
      <c r="Q85" s="473"/>
    </row>
    <row r="86" spans="1:17" ht="15.95" customHeight="1">
      <c r="A86" s="624" t="s">
        <v>106</v>
      </c>
      <c r="B86" s="624"/>
      <c r="C86" s="206">
        <v>0</v>
      </c>
      <c r="D86" s="206">
        <v>18</v>
      </c>
      <c r="E86" s="206">
        <v>0</v>
      </c>
      <c r="F86" s="206">
        <v>6</v>
      </c>
      <c r="G86" s="206">
        <v>0</v>
      </c>
      <c r="H86" s="206">
        <v>13</v>
      </c>
      <c r="I86" s="206">
        <v>0</v>
      </c>
      <c r="J86" s="206">
        <v>9</v>
      </c>
      <c r="K86" s="206">
        <v>0</v>
      </c>
      <c r="L86" s="206">
        <v>7</v>
      </c>
      <c r="M86" s="206">
        <f t="shared" si="6"/>
        <v>0</v>
      </c>
      <c r="N86" s="206">
        <f t="shared" si="6"/>
        <v>53</v>
      </c>
      <c r="O86" s="206">
        <f t="shared" si="7"/>
        <v>53</v>
      </c>
      <c r="P86" s="473" t="s">
        <v>218</v>
      </c>
      <c r="Q86" s="473"/>
    </row>
    <row r="87" spans="1:17" ht="15.95" customHeight="1">
      <c r="A87" s="624" t="s">
        <v>101</v>
      </c>
      <c r="B87" s="624"/>
      <c r="C87" s="206">
        <v>0</v>
      </c>
      <c r="D87" s="206">
        <v>8</v>
      </c>
      <c r="E87" s="206">
        <v>0</v>
      </c>
      <c r="F87" s="206">
        <v>6</v>
      </c>
      <c r="G87" s="206">
        <v>0</v>
      </c>
      <c r="H87" s="206">
        <v>11</v>
      </c>
      <c r="I87" s="206">
        <v>0</v>
      </c>
      <c r="J87" s="206">
        <v>9</v>
      </c>
      <c r="K87" s="206">
        <v>0</v>
      </c>
      <c r="L87" s="206">
        <v>5</v>
      </c>
      <c r="M87" s="206">
        <f t="shared" si="6"/>
        <v>0</v>
      </c>
      <c r="N87" s="206">
        <f t="shared" si="6"/>
        <v>39</v>
      </c>
      <c r="O87" s="206">
        <f t="shared" si="7"/>
        <v>39</v>
      </c>
      <c r="P87" s="473" t="s">
        <v>219</v>
      </c>
      <c r="Q87" s="473"/>
    </row>
    <row r="88" spans="1:17" ht="15.95" customHeight="1">
      <c r="A88" s="624" t="s">
        <v>107</v>
      </c>
      <c r="B88" s="624"/>
      <c r="C88" s="206">
        <v>0</v>
      </c>
      <c r="D88" s="206">
        <v>2</v>
      </c>
      <c r="E88" s="206">
        <v>0</v>
      </c>
      <c r="F88" s="206">
        <v>11</v>
      </c>
      <c r="G88" s="206">
        <v>0</v>
      </c>
      <c r="H88" s="206">
        <v>15</v>
      </c>
      <c r="I88" s="206">
        <v>0</v>
      </c>
      <c r="J88" s="206">
        <v>7</v>
      </c>
      <c r="K88" s="206">
        <v>0</v>
      </c>
      <c r="L88" s="206">
        <v>17</v>
      </c>
      <c r="M88" s="206">
        <f t="shared" si="6"/>
        <v>0</v>
      </c>
      <c r="N88" s="206">
        <f t="shared" si="6"/>
        <v>52</v>
      </c>
      <c r="O88" s="206">
        <f t="shared" si="7"/>
        <v>52</v>
      </c>
      <c r="P88" s="473" t="s">
        <v>220</v>
      </c>
      <c r="Q88" s="473"/>
    </row>
    <row r="89" spans="1:17" ht="15.95" customHeight="1">
      <c r="A89" s="624" t="s">
        <v>409</v>
      </c>
      <c r="B89" s="624"/>
      <c r="C89" s="206">
        <v>0</v>
      </c>
      <c r="D89" s="206">
        <v>3</v>
      </c>
      <c r="E89" s="206">
        <v>0</v>
      </c>
      <c r="F89" s="206">
        <v>7</v>
      </c>
      <c r="G89" s="206">
        <v>0</v>
      </c>
      <c r="H89" s="206">
        <v>8</v>
      </c>
      <c r="I89" s="206">
        <v>0</v>
      </c>
      <c r="J89" s="206">
        <v>6</v>
      </c>
      <c r="K89" s="206">
        <v>0</v>
      </c>
      <c r="L89" s="206">
        <v>12</v>
      </c>
      <c r="M89" s="206">
        <f t="shared" si="6"/>
        <v>0</v>
      </c>
      <c r="N89" s="206">
        <f t="shared" si="6"/>
        <v>36</v>
      </c>
      <c r="O89" s="206">
        <f t="shared" si="7"/>
        <v>36</v>
      </c>
      <c r="P89" s="473" t="s">
        <v>221</v>
      </c>
      <c r="Q89" s="473"/>
    </row>
    <row r="90" spans="1:17" ht="15.95" customHeight="1">
      <c r="A90" s="624" t="s">
        <v>835</v>
      </c>
      <c r="B90" s="624"/>
      <c r="C90" s="206">
        <v>0</v>
      </c>
      <c r="D90" s="206">
        <v>4</v>
      </c>
      <c r="E90" s="206">
        <v>0</v>
      </c>
      <c r="F90" s="206">
        <v>3</v>
      </c>
      <c r="G90" s="206">
        <v>0</v>
      </c>
      <c r="H90" s="206">
        <v>8</v>
      </c>
      <c r="I90" s="206">
        <v>0</v>
      </c>
      <c r="J90" s="206">
        <v>4</v>
      </c>
      <c r="K90" s="206">
        <v>0</v>
      </c>
      <c r="L90" s="206">
        <v>1</v>
      </c>
      <c r="M90" s="206">
        <f t="shared" si="6"/>
        <v>0</v>
      </c>
      <c r="N90" s="206">
        <f t="shared" si="6"/>
        <v>20</v>
      </c>
      <c r="O90" s="206">
        <f t="shared" si="7"/>
        <v>20</v>
      </c>
      <c r="P90" s="473" t="s">
        <v>222</v>
      </c>
      <c r="Q90" s="473"/>
    </row>
    <row r="91" spans="1:17" ht="15.95" customHeight="1">
      <c r="A91" s="624" t="s">
        <v>836</v>
      </c>
      <c r="B91" s="624"/>
      <c r="C91" s="206">
        <v>0</v>
      </c>
      <c r="D91" s="206">
        <v>16</v>
      </c>
      <c r="E91" s="206">
        <v>7</v>
      </c>
      <c r="F91" s="206">
        <v>10</v>
      </c>
      <c r="G91" s="206">
        <v>3</v>
      </c>
      <c r="H91" s="206">
        <v>7</v>
      </c>
      <c r="I91" s="206">
        <v>1</v>
      </c>
      <c r="J91" s="206">
        <v>5</v>
      </c>
      <c r="K91" s="206">
        <v>2</v>
      </c>
      <c r="L91" s="206">
        <v>9</v>
      </c>
      <c r="M91" s="206">
        <f t="shared" si="6"/>
        <v>13</v>
      </c>
      <c r="N91" s="206">
        <f t="shared" si="6"/>
        <v>47</v>
      </c>
      <c r="O91" s="206">
        <f t="shared" si="7"/>
        <v>60</v>
      </c>
      <c r="P91" s="473" t="s">
        <v>223</v>
      </c>
      <c r="Q91" s="473"/>
    </row>
    <row r="92" spans="1:17" ht="15.95" customHeight="1">
      <c r="A92" s="624" t="s">
        <v>837</v>
      </c>
      <c r="B92" s="624"/>
      <c r="C92" s="206">
        <v>0</v>
      </c>
      <c r="D92" s="206">
        <v>18</v>
      </c>
      <c r="E92" s="206">
        <v>0</v>
      </c>
      <c r="F92" s="206">
        <v>8</v>
      </c>
      <c r="G92" s="206">
        <v>0</v>
      </c>
      <c r="H92" s="206">
        <v>8</v>
      </c>
      <c r="I92" s="206">
        <v>0</v>
      </c>
      <c r="J92" s="206">
        <v>8</v>
      </c>
      <c r="K92" s="206">
        <v>0</v>
      </c>
      <c r="L92" s="206">
        <v>6</v>
      </c>
      <c r="M92" s="206">
        <f t="shared" si="6"/>
        <v>0</v>
      </c>
      <c r="N92" s="206">
        <f t="shared" si="6"/>
        <v>48</v>
      </c>
      <c r="O92" s="206">
        <f t="shared" si="7"/>
        <v>48</v>
      </c>
      <c r="P92" s="473" t="s">
        <v>224</v>
      </c>
      <c r="Q92" s="473"/>
    </row>
    <row r="93" spans="1:17" ht="15.95" customHeight="1">
      <c r="A93" s="624" t="s">
        <v>772</v>
      </c>
      <c r="B93" s="624"/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f t="shared" si="6"/>
        <v>0</v>
      </c>
      <c r="N93" s="206">
        <f t="shared" si="6"/>
        <v>0</v>
      </c>
      <c r="O93" s="206">
        <f t="shared" si="7"/>
        <v>0</v>
      </c>
      <c r="P93" s="473" t="s">
        <v>225</v>
      </c>
      <c r="Q93" s="473"/>
    </row>
    <row r="94" spans="1:17" ht="15.95" customHeight="1" thickBot="1">
      <c r="A94" s="631" t="s">
        <v>773</v>
      </c>
      <c r="B94" s="631"/>
      <c r="C94" s="358">
        <v>0</v>
      </c>
      <c r="D94" s="358">
        <v>20</v>
      </c>
      <c r="E94" s="358">
        <v>0</v>
      </c>
      <c r="F94" s="358">
        <v>15</v>
      </c>
      <c r="G94" s="358">
        <v>0</v>
      </c>
      <c r="H94" s="358">
        <v>17</v>
      </c>
      <c r="I94" s="358">
        <v>0</v>
      </c>
      <c r="J94" s="358">
        <v>8</v>
      </c>
      <c r="K94" s="358">
        <v>0</v>
      </c>
      <c r="L94" s="358">
        <v>9</v>
      </c>
      <c r="M94" s="206">
        <f t="shared" si="6"/>
        <v>0</v>
      </c>
      <c r="N94" s="206">
        <f t="shared" si="6"/>
        <v>69</v>
      </c>
      <c r="O94" s="206">
        <f t="shared" si="7"/>
        <v>69</v>
      </c>
      <c r="P94" s="536" t="s">
        <v>226</v>
      </c>
      <c r="Q94" s="536"/>
    </row>
    <row r="95" spans="1:17" ht="15.95" customHeight="1" thickBot="1">
      <c r="A95" s="633" t="s">
        <v>838</v>
      </c>
      <c r="B95" s="633"/>
      <c r="C95" s="61">
        <f>SUM(C75:C94)</f>
        <v>0</v>
      </c>
      <c r="D95" s="61">
        <f t="shared" ref="D95:O95" si="8">SUM(D75:D94)</f>
        <v>204</v>
      </c>
      <c r="E95" s="61">
        <f t="shared" si="8"/>
        <v>7</v>
      </c>
      <c r="F95" s="61">
        <f t="shared" si="8"/>
        <v>165</v>
      </c>
      <c r="G95" s="61">
        <f t="shared" si="8"/>
        <v>3</v>
      </c>
      <c r="H95" s="61">
        <f t="shared" si="8"/>
        <v>181</v>
      </c>
      <c r="I95" s="61">
        <f t="shared" si="8"/>
        <v>1</v>
      </c>
      <c r="J95" s="61">
        <f t="shared" si="8"/>
        <v>109</v>
      </c>
      <c r="K95" s="61">
        <f t="shared" si="8"/>
        <v>2</v>
      </c>
      <c r="L95" s="61">
        <f t="shared" si="8"/>
        <v>124</v>
      </c>
      <c r="M95" s="61">
        <f t="shared" si="8"/>
        <v>13</v>
      </c>
      <c r="N95" s="61">
        <f t="shared" si="8"/>
        <v>783</v>
      </c>
      <c r="O95" s="61">
        <f t="shared" si="8"/>
        <v>796</v>
      </c>
      <c r="P95" s="434" t="s">
        <v>201</v>
      </c>
      <c r="Q95" s="434"/>
    </row>
    <row r="96" spans="1:17" ht="16.5" thickTop="1">
      <c r="A96" s="1072"/>
      <c r="B96" s="1072"/>
      <c r="C96" s="1072"/>
      <c r="D96" s="1072"/>
      <c r="E96" s="1072"/>
      <c r="F96" s="1072"/>
      <c r="G96" s="1072"/>
      <c r="H96" s="1072"/>
      <c r="I96" s="1072"/>
      <c r="J96" s="1072"/>
      <c r="K96" s="1072"/>
      <c r="L96" s="1072"/>
      <c r="M96" s="1072"/>
      <c r="N96" s="1072"/>
      <c r="O96" s="1072"/>
      <c r="P96" s="1072"/>
      <c r="Q96" s="1072"/>
    </row>
  </sheetData>
  <mergeCells count="167">
    <mergeCell ref="A95:B95"/>
    <mergeCell ref="P95:Q95"/>
    <mergeCell ref="A92:B92"/>
    <mergeCell ref="P92:Q92"/>
    <mergeCell ref="A93:B93"/>
    <mergeCell ref="P93:Q93"/>
    <mergeCell ref="A94:B94"/>
    <mergeCell ref="P94:Q94"/>
    <mergeCell ref="A89:B89"/>
    <mergeCell ref="P89:Q89"/>
    <mergeCell ref="A90:B90"/>
    <mergeCell ref="P90:Q90"/>
    <mergeCell ref="A91:B91"/>
    <mergeCell ref="P91:Q91"/>
    <mergeCell ref="A86:B86"/>
    <mergeCell ref="P86:Q86"/>
    <mergeCell ref="A87:B87"/>
    <mergeCell ref="P87:Q87"/>
    <mergeCell ref="A88:B88"/>
    <mergeCell ref="P88:Q88"/>
    <mergeCell ref="A78:B78"/>
    <mergeCell ref="P78:Q78"/>
    <mergeCell ref="A79:A84"/>
    <mergeCell ref="Q79:Q84"/>
    <mergeCell ref="A85:B85"/>
    <mergeCell ref="P85:Q85"/>
    <mergeCell ref="A75:B75"/>
    <mergeCell ref="P75:Q75"/>
    <mergeCell ref="A76:B76"/>
    <mergeCell ref="P76:Q76"/>
    <mergeCell ref="A77:B77"/>
    <mergeCell ref="P77:Q77"/>
    <mergeCell ref="C72:D72"/>
    <mergeCell ref="E72:F72"/>
    <mergeCell ref="G72:H72"/>
    <mergeCell ref="I72:J72"/>
    <mergeCell ref="K72:L72"/>
    <mergeCell ref="M72:O72"/>
    <mergeCell ref="A69:Q69"/>
    <mergeCell ref="A70:Q70"/>
    <mergeCell ref="A71:B74"/>
    <mergeCell ref="C71:D71"/>
    <mergeCell ref="E71:F71"/>
    <mergeCell ref="G71:H71"/>
    <mergeCell ref="I71:J71"/>
    <mergeCell ref="K71:L71"/>
    <mergeCell ref="M71:O71"/>
    <mergeCell ref="P71:Q74"/>
    <mergeCell ref="A62:B62"/>
    <mergeCell ref="P62:Q62"/>
    <mergeCell ref="A63:B63"/>
    <mergeCell ref="A64:B64"/>
    <mergeCell ref="A68:C68"/>
    <mergeCell ref="P68:Q68"/>
    <mergeCell ref="A59:B59"/>
    <mergeCell ref="P59:Q59"/>
    <mergeCell ref="A60:B60"/>
    <mergeCell ref="P60:Q60"/>
    <mergeCell ref="A61:B61"/>
    <mergeCell ref="P61:Q61"/>
    <mergeCell ref="A56:B56"/>
    <mergeCell ref="P56:Q56"/>
    <mergeCell ref="A57:B57"/>
    <mergeCell ref="P57:Q57"/>
    <mergeCell ref="A58:B58"/>
    <mergeCell ref="P58:Q58"/>
    <mergeCell ref="A53:B53"/>
    <mergeCell ref="P53:Q53"/>
    <mergeCell ref="A54:B54"/>
    <mergeCell ref="P54:Q54"/>
    <mergeCell ref="A55:B55"/>
    <mergeCell ref="P55:Q55"/>
    <mergeCell ref="A45:B45"/>
    <mergeCell ref="P45:Q45"/>
    <mergeCell ref="A46:A51"/>
    <mergeCell ref="Q46:Q51"/>
    <mergeCell ref="A52:B52"/>
    <mergeCell ref="P52:Q52"/>
    <mergeCell ref="O39:O40"/>
    <mergeCell ref="A42:B42"/>
    <mergeCell ref="P42:Q42"/>
    <mergeCell ref="A43:B43"/>
    <mergeCell ref="P43:Q43"/>
    <mergeCell ref="A44:B44"/>
    <mergeCell ref="P44:Q44"/>
    <mergeCell ref="I39:I40"/>
    <mergeCell ref="J39:J40"/>
    <mergeCell ref="K39:K40"/>
    <mergeCell ref="L39:L40"/>
    <mergeCell ref="M39:M40"/>
    <mergeCell ref="N39:N40"/>
    <mergeCell ref="M37:O37"/>
    <mergeCell ref="P37:Q41"/>
    <mergeCell ref="C38:D38"/>
    <mergeCell ref="E38:F38"/>
    <mergeCell ref="G38:H38"/>
    <mergeCell ref="I38:J38"/>
    <mergeCell ref="K38:L38"/>
    <mergeCell ref="M38:O38"/>
    <mergeCell ref="C39:C40"/>
    <mergeCell ref="D39:D40"/>
    <mergeCell ref="A37:B41"/>
    <mergeCell ref="C37:D37"/>
    <mergeCell ref="E37:F37"/>
    <mergeCell ref="G37:H37"/>
    <mergeCell ref="I37:J37"/>
    <mergeCell ref="K37:L37"/>
    <mergeCell ref="E39:E40"/>
    <mergeCell ref="F39:F40"/>
    <mergeCell ref="G39:G40"/>
    <mergeCell ref="H39:H40"/>
    <mergeCell ref="A30:B30"/>
    <mergeCell ref="P30:Q30"/>
    <mergeCell ref="A34:C34"/>
    <mergeCell ref="P34:Q34"/>
    <mergeCell ref="A35:Q35"/>
    <mergeCell ref="A36:Q36"/>
    <mergeCell ref="A27:B27"/>
    <mergeCell ref="P27:Q27"/>
    <mergeCell ref="A28:B28"/>
    <mergeCell ref="P28:Q28"/>
    <mergeCell ref="A29:B29"/>
    <mergeCell ref="P29:Q29"/>
    <mergeCell ref="A24:B24"/>
    <mergeCell ref="P24:Q24"/>
    <mergeCell ref="A25:B25"/>
    <mergeCell ref="P25:Q25"/>
    <mergeCell ref="A26:B26"/>
    <mergeCell ref="P26:Q26"/>
    <mergeCell ref="A21:B21"/>
    <mergeCell ref="P21:Q21"/>
    <mergeCell ref="A22:B22"/>
    <mergeCell ref="P22:Q22"/>
    <mergeCell ref="A23:B23"/>
    <mergeCell ref="P23:Q23"/>
    <mergeCell ref="A13:B13"/>
    <mergeCell ref="P13:Q13"/>
    <mergeCell ref="A14:A19"/>
    <mergeCell ref="Q14:Q19"/>
    <mergeCell ref="A20:B20"/>
    <mergeCell ref="P20:Q20"/>
    <mergeCell ref="A10:B10"/>
    <mergeCell ref="P10:Q10"/>
    <mergeCell ref="A11:B11"/>
    <mergeCell ref="P11:Q11"/>
    <mergeCell ref="A12:B12"/>
    <mergeCell ref="P12:Q12"/>
    <mergeCell ref="M6:O6"/>
    <mergeCell ref="P6:Q9"/>
    <mergeCell ref="C7:D7"/>
    <mergeCell ref="E7:F7"/>
    <mergeCell ref="G7:H7"/>
    <mergeCell ref="I7:J7"/>
    <mergeCell ref="K7:L7"/>
    <mergeCell ref="M7:O7"/>
    <mergeCell ref="A6:B9"/>
    <mergeCell ref="C6:D6"/>
    <mergeCell ref="E6:F6"/>
    <mergeCell ref="G6:H6"/>
    <mergeCell ref="I6:J6"/>
    <mergeCell ref="K6:L6"/>
    <mergeCell ref="A1:Q1"/>
    <mergeCell ref="A2:Q2"/>
    <mergeCell ref="A3:B3"/>
    <mergeCell ref="P3:Q3"/>
    <mergeCell ref="A4:Q4"/>
    <mergeCell ref="A5:Q5"/>
  </mergeCells>
  <printOptions horizontalCentered="1"/>
  <pageMargins left="1" right="1" top="1.5" bottom="1" header="1.5" footer="1"/>
  <pageSetup paperSize="9" scale="75" firstPageNumber="134" orientation="landscape" useFirstPageNumber="1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U28"/>
  <sheetViews>
    <sheetView rightToLeft="1" view="pageBreakPreview" zoomScale="89" zoomScaleNormal="75" zoomScaleSheetLayoutView="89" workbookViewId="0">
      <selection activeCell="I15" sqref="I15"/>
    </sheetView>
  </sheetViews>
  <sheetFormatPr defaultRowHeight="12.75"/>
  <cols>
    <col min="1" max="1" width="7" style="193" customWidth="1"/>
    <col min="2" max="2" width="9.140625" style="193" customWidth="1"/>
    <col min="3" max="19" width="7.5703125" style="193" customWidth="1"/>
    <col min="20" max="20" width="11" style="193" customWidth="1"/>
    <col min="21" max="21" width="9.28515625" style="193" customWidth="1"/>
    <col min="22" max="22" width="9.140625" style="193"/>
    <col min="23" max="23" width="6.140625" style="193" customWidth="1"/>
    <col min="24" max="24" width="10.42578125" style="193" customWidth="1"/>
    <col min="25" max="41" width="6.7109375" style="193" customWidth="1"/>
    <col min="42" max="16384" width="9.140625" style="193"/>
  </cols>
  <sheetData>
    <row r="1" spans="1:21" ht="15.95" customHeight="1" thickBot="1">
      <c r="A1" s="1129" t="s">
        <v>1018</v>
      </c>
      <c r="B1" s="1129"/>
      <c r="C1" s="1129"/>
      <c r="D1" s="1130"/>
      <c r="E1" s="1130"/>
      <c r="F1" s="1130"/>
      <c r="G1" s="1130"/>
      <c r="H1" s="1130"/>
      <c r="I1" s="1130"/>
      <c r="J1" s="1130"/>
      <c r="K1" s="1130"/>
      <c r="L1" s="1130"/>
      <c r="M1" s="1130"/>
      <c r="N1" s="1130"/>
      <c r="O1" s="1130"/>
      <c r="P1" s="1131"/>
      <c r="Q1" s="1131"/>
      <c r="R1" s="1131"/>
      <c r="S1" s="1131"/>
      <c r="T1" s="1131" t="s">
        <v>1019</v>
      </c>
      <c r="U1" s="1131"/>
    </row>
    <row r="2" spans="1:21" ht="21.75" customHeight="1" thickTop="1">
      <c r="A2" s="389"/>
      <c r="B2" s="389"/>
      <c r="C2" s="389"/>
      <c r="D2" s="389"/>
      <c r="E2" s="389"/>
      <c r="F2" s="389"/>
      <c r="G2" s="389"/>
      <c r="H2" s="389"/>
      <c r="I2" s="389"/>
      <c r="J2" s="389"/>
      <c r="K2" s="389"/>
      <c r="L2" s="389"/>
      <c r="M2" s="389"/>
      <c r="N2" s="389"/>
      <c r="O2" s="389"/>
      <c r="P2" s="389"/>
      <c r="Q2" s="389"/>
      <c r="R2" s="389"/>
      <c r="S2" s="389"/>
      <c r="T2" s="389"/>
      <c r="U2" s="389"/>
    </row>
    <row r="3" spans="1:21" ht="24" customHeight="1">
      <c r="A3" s="385" t="s">
        <v>84</v>
      </c>
      <c r="B3" s="385"/>
      <c r="C3" s="695" t="s">
        <v>921</v>
      </c>
      <c r="D3" s="695"/>
      <c r="E3" s="385" t="s">
        <v>13</v>
      </c>
      <c r="F3" s="385"/>
      <c r="G3" s="385" t="s">
        <v>14</v>
      </c>
      <c r="H3" s="385"/>
      <c r="I3" s="385" t="s">
        <v>15</v>
      </c>
      <c r="J3" s="385"/>
      <c r="K3" s="385" t="s">
        <v>16</v>
      </c>
      <c r="L3" s="385"/>
      <c r="M3" s="385" t="s">
        <v>18</v>
      </c>
      <c r="N3" s="385"/>
      <c r="O3" s="385" t="s">
        <v>19</v>
      </c>
      <c r="P3" s="385"/>
      <c r="Q3" s="385" t="s">
        <v>31</v>
      </c>
      <c r="R3" s="385"/>
      <c r="S3" s="385"/>
      <c r="T3" s="385" t="s">
        <v>206</v>
      </c>
      <c r="U3" s="385"/>
    </row>
    <row r="4" spans="1:21" ht="24.75" customHeight="1">
      <c r="A4" s="385"/>
      <c r="B4" s="385"/>
      <c r="C4" s="385" t="s">
        <v>235</v>
      </c>
      <c r="D4" s="385"/>
      <c r="E4" s="385" t="s">
        <v>236</v>
      </c>
      <c r="F4" s="385"/>
      <c r="G4" s="385" t="s">
        <v>237</v>
      </c>
      <c r="H4" s="385"/>
      <c r="I4" s="385" t="s">
        <v>238</v>
      </c>
      <c r="J4" s="385"/>
      <c r="K4" s="385" t="s">
        <v>239</v>
      </c>
      <c r="L4" s="385"/>
      <c r="M4" s="385" t="s">
        <v>241</v>
      </c>
      <c r="N4" s="385"/>
      <c r="O4" s="385" t="s">
        <v>240</v>
      </c>
      <c r="P4" s="385"/>
      <c r="Q4" s="385" t="s">
        <v>201</v>
      </c>
      <c r="R4" s="385"/>
      <c r="S4" s="385"/>
      <c r="T4" s="385"/>
      <c r="U4" s="385"/>
    </row>
    <row r="5" spans="1:21" ht="24" customHeight="1">
      <c r="A5" s="385"/>
      <c r="B5" s="385"/>
      <c r="C5" s="647" t="s">
        <v>5</v>
      </c>
      <c r="D5" s="647" t="s">
        <v>91</v>
      </c>
      <c r="E5" s="647" t="s">
        <v>5</v>
      </c>
      <c r="F5" s="647" t="s">
        <v>91</v>
      </c>
      <c r="G5" s="647" t="s">
        <v>5</v>
      </c>
      <c r="H5" s="647" t="s">
        <v>91</v>
      </c>
      <c r="I5" s="647" t="s">
        <v>5</v>
      </c>
      <c r="J5" s="647" t="s">
        <v>91</v>
      </c>
      <c r="K5" s="647" t="s">
        <v>5</v>
      </c>
      <c r="L5" s="647" t="s">
        <v>91</v>
      </c>
      <c r="M5" s="647" t="s">
        <v>5</v>
      </c>
      <c r="N5" s="647" t="s">
        <v>91</v>
      </c>
      <c r="O5" s="647" t="s">
        <v>5</v>
      </c>
      <c r="P5" s="647" t="s">
        <v>91</v>
      </c>
      <c r="Q5" s="647" t="s">
        <v>5</v>
      </c>
      <c r="R5" s="647" t="s">
        <v>91</v>
      </c>
      <c r="S5" s="647" t="s">
        <v>4</v>
      </c>
      <c r="T5" s="385"/>
      <c r="U5" s="385"/>
    </row>
    <row r="6" spans="1:21" s="590" customFormat="1" ht="48.75" thickBot="1">
      <c r="A6" s="403"/>
      <c r="B6" s="403"/>
      <c r="C6" s="908" t="s">
        <v>198</v>
      </c>
      <c r="D6" s="908" t="s">
        <v>233</v>
      </c>
      <c r="E6" s="908" t="s">
        <v>198</v>
      </c>
      <c r="F6" s="908" t="s">
        <v>233</v>
      </c>
      <c r="G6" s="908" t="s">
        <v>198</v>
      </c>
      <c r="H6" s="908" t="s">
        <v>233</v>
      </c>
      <c r="I6" s="908" t="s">
        <v>198</v>
      </c>
      <c r="J6" s="908" t="s">
        <v>233</v>
      </c>
      <c r="K6" s="908" t="s">
        <v>198</v>
      </c>
      <c r="L6" s="908" t="s">
        <v>233</v>
      </c>
      <c r="M6" s="908" t="s">
        <v>198</v>
      </c>
      <c r="N6" s="908" t="s">
        <v>233</v>
      </c>
      <c r="O6" s="908" t="s">
        <v>198</v>
      </c>
      <c r="P6" s="908" t="s">
        <v>233</v>
      </c>
      <c r="Q6" s="908" t="s">
        <v>198</v>
      </c>
      <c r="R6" s="908" t="s">
        <v>233</v>
      </c>
      <c r="S6" s="908" t="s">
        <v>201</v>
      </c>
      <c r="T6" s="403"/>
      <c r="U6" s="403"/>
    </row>
    <row r="7" spans="1:21" ht="15.95" customHeight="1">
      <c r="A7" s="560" t="s">
        <v>382</v>
      </c>
      <c r="B7" s="560"/>
      <c r="C7" s="1080">
        <v>0</v>
      </c>
      <c r="D7" s="1080">
        <v>8</v>
      </c>
      <c r="E7" s="1080">
        <v>0</v>
      </c>
      <c r="F7" s="1080">
        <v>36</v>
      </c>
      <c r="G7" s="1080">
        <v>0</v>
      </c>
      <c r="H7" s="1080">
        <v>33</v>
      </c>
      <c r="I7" s="1080">
        <v>0</v>
      </c>
      <c r="J7" s="1080">
        <v>27</v>
      </c>
      <c r="K7" s="1080">
        <v>0</v>
      </c>
      <c r="L7" s="1080">
        <v>15</v>
      </c>
      <c r="M7" s="1080">
        <v>0</v>
      </c>
      <c r="N7" s="1080">
        <v>7</v>
      </c>
      <c r="O7" s="1080">
        <v>0</v>
      </c>
      <c r="P7" s="1080">
        <v>0</v>
      </c>
      <c r="Q7" s="1080">
        <f>SUM(O7,M7,K7,I7,G7,E7,C7)</f>
        <v>0</v>
      </c>
      <c r="R7" s="1080">
        <f>SUM(P7,N7,L7,J7,H7,F7,D7)</f>
        <v>126</v>
      </c>
      <c r="S7" s="1080">
        <f>SUM(Q7:R7)</f>
        <v>126</v>
      </c>
      <c r="T7" s="779" t="s">
        <v>380</v>
      </c>
      <c r="U7" s="779"/>
    </row>
    <row r="8" spans="1:21" ht="15.95" customHeight="1">
      <c r="A8" s="624" t="s">
        <v>172</v>
      </c>
      <c r="B8" s="624"/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1080">
        <f>SUM(O8,M8,K8,I8,G8,E8,C8)</f>
        <v>0</v>
      </c>
      <c r="R8" s="1080">
        <f>SUM(P8,N8,L8,J8,H8,F8,D8)</f>
        <v>0</v>
      </c>
      <c r="S8" s="206">
        <f>SUM(Q8:R8)</f>
        <v>0</v>
      </c>
      <c r="T8" s="473" t="s">
        <v>207</v>
      </c>
      <c r="U8" s="473"/>
    </row>
    <row r="9" spans="1:21" ht="15.95" customHeight="1">
      <c r="A9" s="624" t="s">
        <v>625</v>
      </c>
      <c r="B9" s="624"/>
      <c r="C9" s="206">
        <v>0</v>
      </c>
      <c r="D9" s="206">
        <v>7</v>
      </c>
      <c r="E9" s="206">
        <v>0</v>
      </c>
      <c r="F9" s="206">
        <v>17</v>
      </c>
      <c r="G9" s="206">
        <v>0</v>
      </c>
      <c r="H9" s="206">
        <v>16</v>
      </c>
      <c r="I9" s="206">
        <v>0</v>
      </c>
      <c r="J9" s="206">
        <v>20</v>
      </c>
      <c r="K9" s="206">
        <v>0</v>
      </c>
      <c r="L9" s="206">
        <v>18</v>
      </c>
      <c r="M9" s="206">
        <v>0</v>
      </c>
      <c r="N9" s="206">
        <v>7</v>
      </c>
      <c r="O9" s="206">
        <v>0</v>
      </c>
      <c r="P9" s="206">
        <v>9</v>
      </c>
      <c r="Q9" s="1080">
        <f t="shared" ref="Q9:R26" si="0">SUM(O9,M9,K9,I9,G9,E9,C9)</f>
        <v>0</v>
      </c>
      <c r="R9" s="1080">
        <f t="shared" si="0"/>
        <v>94</v>
      </c>
      <c r="S9" s="206">
        <f>SUM(Q9:R9)</f>
        <v>94</v>
      </c>
      <c r="T9" s="473" t="s">
        <v>208</v>
      </c>
      <c r="U9" s="473"/>
    </row>
    <row r="10" spans="1:21" ht="15.95" customHeight="1">
      <c r="A10" s="624" t="s">
        <v>103</v>
      </c>
      <c r="B10" s="624"/>
      <c r="C10" s="206">
        <v>0</v>
      </c>
      <c r="D10" s="206">
        <v>6</v>
      </c>
      <c r="E10" s="206">
        <v>0</v>
      </c>
      <c r="F10" s="206">
        <v>21</v>
      </c>
      <c r="G10" s="206">
        <v>0</v>
      </c>
      <c r="H10" s="206">
        <v>33</v>
      </c>
      <c r="I10" s="206">
        <v>0</v>
      </c>
      <c r="J10" s="206">
        <v>33</v>
      </c>
      <c r="K10" s="206">
        <v>0</v>
      </c>
      <c r="L10" s="206">
        <v>17</v>
      </c>
      <c r="M10" s="206">
        <v>0</v>
      </c>
      <c r="N10" s="206">
        <v>9</v>
      </c>
      <c r="O10" s="206">
        <v>0</v>
      </c>
      <c r="P10" s="206">
        <v>7</v>
      </c>
      <c r="Q10" s="1080">
        <f t="shared" si="0"/>
        <v>0</v>
      </c>
      <c r="R10" s="1080">
        <f t="shared" si="0"/>
        <v>126</v>
      </c>
      <c r="S10" s="206">
        <f t="shared" ref="S10:S26" si="1">SUM(Q10:R10)</f>
        <v>126</v>
      </c>
      <c r="T10" s="473" t="s">
        <v>209</v>
      </c>
      <c r="U10" s="473"/>
    </row>
    <row r="11" spans="1:21" ht="15.95" customHeight="1">
      <c r="A11" s="627" t="s">
        <v>8</v>
      </c>
      <c r="B11" s="689" t="s">
        <v>69</v>
      </c>
      <c r="C11" s="358">
        <v>0</v>
      </c>
      <c r="D11" s="358">
        <v>43</v>
      </c>
      <c r="E11" s="358">
        <v>0</v>
      </c>
      <c r="F11" s="358">
        <v>74</v>
      </c>
      <c r="G11" s="358">
        <v>0</v>
      </c>
      <c r="H11" s="358">
        <v>111</v>
      </c>
      <c r="I11" s="358">
        <v>0</v>
      </c>
      <c r="J11" s="358">
        <v>71</v>
      </c>
      <c r="K11" s="358">
        <v>0</v>
      </c>
      <c r="L11" s="358">
        <v>49</v>
      </c>
      <c r="M11" s="358">
        <v>0</v>
      </c>
      <c r="N11" s="358">
        <v>25</v>
      </c>
      <c r="O11" s="358">
        <v>0</v>
      </c>
      <c r="P11" s="358">
        <v>2</v>
      </c>
      <c r="Q11" s="1080">
        <f t="shared" si="0"/>
        <v>0</v>
      </c>
      <c r="R11" s="1080">
        <f t="shared" si="0"/>
        <v>375</v>
      </c>
      <c r="S11" s="206">
        <f t="shared" si="1"/>
        <v>375</v>
      </c>
      <c r="T11" s="367" t="s">
        <v>210</v>
      </c>
      <c r="U11" s="533" t="s">
        <v>211</v>
      </c>
    </row>
    <row r="12" spans="1:21" ht="15.95" customHeight="1">
      <c r="A12" s="628"/>
      <c r="B12" s="191" t="s">
        <v>833</v>
      </c>
      <c r="C12" s="206">
        <v>0</v>
      </c>
      <c r="D12" s="206">
        <v>36</v>
      </c>
      <c r="E12" s="206">
        <v>0</v>
      </c>
      <c r="F12" s="206">
        <v>77</v>
      </c>
      <c r="G12" s="206">
        <v>0</v>
      </c>
      <c r="H12" s="206">
        <v>93</v>
      </c>
      <c r="I12" s="206">
        <v>0</v>
      </c>
      <c r="J12" s="206">
        <v>66</v>
      </c>
      <c r="K12" s="206">
        <v>0</v>
      </c>
      <c r="L12" s="206">
        <v>49</v>
      </c>
      <c r="M12" s="206">
        <v>0</v>
      </c>
      <c r="N12" s="206">
        <v>20</v>
      </c>
      <c r="O12" s="206">
        <v>0</v>
      </c>
      <c r="P12" s="206">
        <v>21</v>
      </c>
      <c r="Q12" s="1080">
        <f t="shared" si="0"/>
        <v>0</v>
      </c>
      <c r="R12" s="1080">
        <f t="shared" si="0"/>
        <v>362</v>
      </c>
      <c r="S12" s="206">
        <f t="shared" si="1"/>
        <v>362</v>
      </c>
      <c r="T12" s="365" t="s">
        <v>212</v>
      </c>
      <c r="U12" s="533"/>
    </row>
    <row r="13" spans="1:21" ht="15.95" customHeight="1">
      <c r="A13" s="628"/>
      <c r="B13" s="191" t="s">
        <v>74</v>
      </c>
      <c r="C13" s="206">
        <v>0</v>
      </c>
      <c r="D13" s="206">
        <v>4</v>
      </c>
      <c r="E13" s="206">
        <v>0</v>
      </c>
      <c r="F13" s="206">
        <v>11</v>
      </c>
      <c r="G13" s="206">
        <v>0</v>
      </c>
      <c r="H13" s="206">
        <v>20</v>
      </c>
      <c r="I13" s="206">
        <v>0</v>
      </c>
      <c r="J13" s="206">
        <v>15</v>
      </c>
      <c r="K13" s="206">
        <v>0</v>
      </c>
      <c r="L13" s="206">
        <v>10</v>
      </c>
      <c r="M13" s="206">
        <v>0</v>
      </c>
      <c r="N13" s="206">
        <v>3</v>
      </c>
      <c r="O13" s="206">
        <v>0</v>
      </c>
      <c r="P13" s="206">
        <v>6</v>
      </c>
      <c r="Q13" s="1080">
        <f t="shared" si="0"/>
        <v>0</v>
      </c>
      <c r="R13" s="1080">
        <f t="shared" si="0"/>
        <v>69</v>
      </c>
      <c r="S13" s="206">
        <f t="shared" si="1"/>
        <v>69</v>
      </c>
      <c r="T13" s="365" t="s">
        <v>213</v>
      </c>
      <c r="U13" s="533"/>
    </row>
    <row r="14" spans="1:21" ht="15.95" customHeight="1">
      <c r="A14" s="628"/>
      <c r="B14" s="191" t="s">
        <v>834</v>
      </c>
      <c r="C14" s="206">
        <v>0</v>
      </c>
      <c r="D14" s="206">
        <v>7</v>
      </c>
      <c r="E14" s="206">
        <v>0</v>
      </c>
      <c r="F14" s="206">
        <v>32</v>
      </c>
      <c r="G14" s="206">
        <v>0</v>
      </c>
      <c r="H14" s="206">
        <v>33</v>
      </c>
      <c r="I14" s="206">
        <v>0</v>
      </c>
      <c r="J14" s="206">
        <v>26</v>
      </c>
      <c r="K14" s="206">
        <v>0</v>
      </c>
      <c r="L14" s="206">
        <v>18</v>
      </c>
      <c r="M14" s="206">
        <v>0</v>
      </c>
      <c r="N14" s="206">
        <v>7</v>
      </c>
      <c r="O14" s="206">
        <v>0</v>
      </c>
      <c r="P14" s="206">
        <v>6</v>
      </c>
      <c r="Q14" s="1080">
        <f t="shared" si="0"/>
        <v>0</v>
      </c>
      <c r="R14" s="1080">
        <f t="shared" si="0"/>
        <v>129</v>
      </c>
      <c r="S14" s="206">
        <f t="shared" si="1"/>
        <v>129</v>
      </c>
      <c r="T14" s="365" t="s">
        <v>214</v>
      </c>
      <c r="U14" s="533"/>
    </row>
    <row r="15" spans="1:21" ht="15.95" customHeight="1">
      <c r="A15" s="628"/>
      <c r="B15" s="191" t="s">
        <v>769</v>
      </c>
      <c r="C15" s="206">
        <v>0</v>
      </c>
      <c r="D15" s="206">
        <v>26</v>
      </c>
      <c r="E15" s="206">
        <v>0</v>
      </c>
      <c r="F15" s="206">
        <v>64</v>
      </c>
      <c r="G15" s="206">
        <v>0</v>
      </c>
      <c r="H15" s="206">
        <v>84</v>
      </c>
      <c r="I15" s="206">
        <v>0</v>
      </c>
      <c r="J15" s="206">
        <v>65</v>
      </c>
      <c r="K15" s="206">
        <v>0</v>
      </c>
      <c r="L15" s="206">
        <v>52</v>
      </c>
      <c r="M15" s="206">
        <v>0</v>
      </c>
      <c r="N15" s="206">
        <v>13</v>
      </c>
      <c r="O15" s="206">
        <v>0</v>
      </c>
      <c r="P15" s="206">
        <v>5</v>
      </c>
      <c r="Q15" s="1080">
        <f t="shared" si="0"/>
        <v>0</v>
      </c>
      <c r="R15" s="1080">
        <f t="shared" si="0"/>
        <v>309</v>
      </c>
      <c r="S15" s="206">
        <f t="shared" si="1"/>
        <v>309</v>
      </c>
      <c r="T15" s="365" t="s">
        <v>215</v>
      </c>
      <c r="U15" s="533"/>
    </row>
    <row r="16" spans="1:21" ht="15.95" customHeight="1">
      <c r="A16" s="630"/>
      <c r="B16" s="369" t="s">
        <v>770</v>
      </c>
      <c r="C16" s="207">
        <v>0</v>
      </c>
      <c r="D16" s="207">
        <v>0</v>
      </c>
      <c r="E16" s="207">
        <v>0</v>
      </c>
      <c r="F16" s="207">
        <v>5</v>
      </c>
      <c r="G16" s="207">
        <v>0</v>
      </c>
      <c r="H16" s="207">
        <v>14</v>
      </c>
      <c r="I16" s="207">
        <v>0</v>
      </c>
      <c r="J16" s="207">
        <v>13</v>
      </c>
      <c r="K16" s="207">
        <v>0</v>
      </c>
      <c r="L16" s="207">
        <v>9</v>
      </c>
      <c r="M16" s="207">
        <v>0</v>
      </c>
      <c r="N16" s="207">
        <v>8</v>
      </c>
      <c r="O16" s="207">
        <v>0</v>
      </c>
      <c r="P16" s="207">
        <v>2</v>
      </c>
      <c r="Q16" s="1080">
        <f t="shared" si="0"/>
        <v>0</v>
      </c>
      <c r="R16" s="1080">
        <f t="shared" si="0"/>
        <v>51</v>
      </c>
      <c r="S16" s="206">
        <f t="shared" si="1"/>
        <v>51</v>
      </c>
      <c r="T16" s="33" t="s">
        <v>216</v>
      </c>
      <c r="U16" s="475"/>
    </row>
    <row r="17" spans="1:21" ht="15.95" customHeight="1">
      <c r="A17" s="624" t="s">
        <v>954</v>
      </c>
      <c r="B17" s="624"/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1080">
        <f t="shared" si="0"/>
        <v>0</v>
      </c>
      <c r="R17" s="1080">
        <f t="shared" si="0"/>
        <v>0</v>
      </c>
      <c r="S17" s="206">
        <f t="shared" si="1"/>
        <v>0</v>
      </c>
      <c r="T17" s="473" t="s">
        <v>217</v>
      </c>
      <c r="U17" s="473"/>
    </row>
    <row r="18" spans="1:21" ht="15.95" customHeight="1">
      <c r="A18" s="624" t="s">
        <v>106</v>
      </c>
      <c r="B18" s="624"/>
      <c r="C18" s="206">
        <v>0</v>
      </c>
      <c r="D18" s="206">
        <v>11</v>
      </c>
      <c r="E18" s="206">
        <v>0</v>
      </c>
      <c r="F18" s="206">
        <v>31</v>
      </c>
      <c r="G18" s="206">
        <v>0</v>
      </c>
      <c r="H18" s="206">
        <v>57</v>
      </c>
      <c r="I18" s="206">
        <v>0</v>
      </c>
      <c r="J18" s="206">
        <v>41</v>
      </c>
      <c r="K18" s="206">
        <v>0</v>
      </c>
      <c r="L18" s="206">
        <v>57</v>
      </c>
      <c r="M18" s="206">
        <v>0</v>
      </c>
      <c r="N18" s="206">
        <v>30</v>
      </c>
      <c r="O18" s="206">
        <v>0</v>
      </c>
      <c r="P18" s="206">
        <v>7</v>
      </c>
      <c r="Q18" s="1080">
        <f t="shared" si="0"/>
        <v>0</v>
      </c>
      <c r="R18" s="1080">
        <f t="shared" si="0"/>
        <v>234</v>
      </c>
      <c r="S18" s="206">
        <f t="shared" si="1"/>
        <v>234</v>
      </c>
      <c r="T18" s="473" t="s">
        <v>218</v>
      </c>
      <c r="U18" s="473"/>
    </row>
    <row r="19" spans="1:21" ht="15.95" customHeight="1">
      <c r="A19" s="624" t="s">
        <v>101</v>
      </c>
      <c r="B19" s="624"/>
      <c r="C19" s="206">
        <v>0</v>
      </c>
      <c r="D19" s="206">
        <v>13</v>
      </c>
      <c r="E19" s="206">
        <v>0</v>
      </c>
      <c r="F19" s="206">
        <v>24</v>
      </c>
      <c r="G19" s="206">
        <v>0</v>
      </c>
      <c r="H19" s="206">
        <v>43</v>
      </c>
      <c r="I19" s="206">
        <v>0</v>
      </c>
      <c r="J19" s="206">
        <v>27</v>
      </c>
      <c r="K19" s="206">
        <v>0</v>
      </c>
      <c r="L19" s="206">
        <v>30</v>
      </c>
      <c r="M19" s="206">
        <v>0</v>
      </c>
      <c r="N19" s="206">
        <v>24</v>
      </c>
      <c r="O19" s="206">
        <v>0</v>
      </c>
      <c r="P19" s="206">
        <v>5</v>
      </c>
      <c r="Q19" s="1080">
        <f t="shared" si="0"/>
        <v>0</v>
      </c>
      <c r="R19" s="1080">
        <f t="shared" si="0"/>
        <v>166</v>
      </c>
      <c r="S19" s="206">
        <f t="shared" si="1"/>
        <v>166</v>
      </c>
      <c r="T19" s="473" t="s">
        <v>219</v>
      </c>
      <c r="U19" s="473"/>
    </row>
    <row r="20" spans="1:21" ht="15.95" customHeight="1">
      <c r="A20" s="624" t="s">
        <v>107</v>
      </c>
      <c r="B20" s="624"/>
      <c r="C20" s="206">
        <v>0</v>
      </c>
      <c r="D20" s="206">
        <v>1</v>
      </c>
      <c r="E20" s="206">
        <v>0</v>
      </c>
      <c r="F20" s="206">
        <v>12</v>
      </c>
      <c r="G20" s="206">
        <v>0</v>
      </c>
      <c r="H20" s="206">
        <v>28</v>
      </c>
      <c r="I20" s="206">
        <v>0</v>
      </c>
      <c r="J20" s="206">
        <v>31</v>
      </c>
      <c r="K20" s="206">
        <v>0</v>
      </c>
      <c r="L20" s="206">
        <v>46</v>
      </c>
      <c r="M20" s="206">
        <v>0</v>
      </c>
      <c r="N20" s="206">
        <v>24</v>
      </c>
      <c r="O20" s="206">
        <v>0</v>
      </c>
      <c r="P20" s="206">
        <v>17</v>
      </c>
      <c r="Q20" s="1080">
        <f t="shared" si="0"/>
        <v>0</v>
      </c>
      <c r="R20" s="1080">
        <f t="shared" si="0"/>
        <v>159</v>
      </c>
      <c r="S20" s="206">
        <f t="shared" si="1"/>
        <v>159</v>
      </c>
      <c r="T20" s="473" t="s">
        <v>220</v>
      </c>
      <c r="U20" s="473"/>
    </row>
    <row r="21" spans="1:21" ht="15.95" customHeight="1">
      <c r="A21" s="624" t="s">
        <v>409</v>
      </c>
      <c r="B21" s="624"/>
      <c r="C21" s="206">
        <v>0</v>
      </c>
      <c r="D21" s="206">
        <v>13</v>
      </c>
      <c r="E21" s="206">
        <v>0</v>
      </c>
      <c r="F21" s="206">
        <v>32</v>
      </c>
      <c r="G21" s="206">
        <v>0</v>
      </c>
      <c r="H21" s="206">
        <v>28</v>
      </c>
      <c r="I21" s="206">
        <v>0</v>
      </c>
      <c r="J21" s="206">
        <v>29</v>
      </c>
      <c r="K21" s="206">
        <v>0</v>
      </c>
      <c r="L21" s="206">
        <v>22</v>
      </c>
      <c r="M21" s="206">
        <v>0</v>
      </c>
      <c r="N21" s="206">
        <v>20</v>
      </c>
      <c r="O21" s="206">
        <v>0</v>
      </c>
      <c r="P21" s="206">
        <v>12</v>
      </c>
      <c r="Q21" s="1080">
        <f t="shared" si="0"/>
        <v>0</v>
      </c>
      <c r="R21" s="1080">
        <f t="shared" si="0"/>
        <v>156</v>
      </c>
      <c r="S21" s="206">
        <f t="shared" si="1"/>
        <v>156</v>
      </c>
      <c r="T21" s="473" t="s">
        <v>221</v>
      </c>
      <c r="U21" s="473"/>
    </row>
    <row r="22" spans="1:21" ht="15.95" customHeight="1">
      <c r="A22" s="624" t="s">
        <v>835</v>
      </c>
      <c r="B22" s="624"/>
      <c r="C22" s="206">
        <v>0</v>
      </c>
      <c r="D22" s="206">
        <v>1</v>
      </c>
      <c r="E22" s="206">
        <v>0</v>
      </c>
      <c r="F22" s="206">
        <v>6</v>
      </c>
      <c r="G22" s="206">
        <v>0</v>
      </c>
      <c r="H22" s="206">
        <v>11</v>
      </c>
      <c r="I22" s="206">
        <v>0</v>
      </c>
      <c r="J22" s="206">
        <v>9</v>
      </c>
      <c r="K22" s="206">
        <v>0</v>
      </c>
      <c r="L22" s="206">
        <v>18</v>
      </c>
      <c r="M22" s="206">
        <v>0</v>
      </c>
      <c r="N22" s="206">
        <v>6</v>
      </c>
      <c r="O22" s="206">
        <v>0</v>
      </c>
      <c r="P22" s="206">
        <v>1</v>
      </c>
      <c r="Q22" s="1080">
        <f t="shared" si="0"/>
        <v>0</v>
      </c>
      <c r="R22" s="1080">
        <f t="shared" si="0"/>
        <v>52</v>
      </c>
      <c r="S22" s="206">
        <f t="shared" si="1"/>
        <v>52</v>
      </c>
      <c r="T22" s="473" t="s">
        <v>222</v>
      </c>
      <c r="U22" s="473"/>
    </row>
    <row r="23" spans="1:21" ht="15.95" customHeight="1">
      <c r="A23" s="624" t="s">
        <v>836</v>
      </c>
      <c r="B23" s="624"/>
      <c r="C23" s="206">
        <v>0</v>
      </c>
      <c r="D23" s="206">
        <v>27</v>
      </c>
      <c r="E23" s="206">
        <v>0</v>
      </c>
      <c r="F23" s="206">
        <v>55</v>
      </c>
      <c r="G23" s="206">
        <v>0</v>
      </c>
      <c r="H23" s="206">
        <v>45</v>
      </c>
      <c r="I23" s="206">
        <v>7</v>
      </c>
      <c r="J23" s="206">
        <v>25</v>
      </c>
      <c r="K23" s="206">
        <v>3</v>
      </c>
      <c r="L23" s="206">
        <v>32</v>
      </c>
      <c r="M23" s="206">
        <v>1</v>
      </c>
      <c r="N23" s="206">
        <v>12</v>
      </c>
      <c r="O23" s="206">
        <v>2</v>
      </c>
      <c r="P23" s="206">
        <v>9</v>
      </c>
      <c r="Q23" s="1080">
        <f t="shared" si="0"/>
        <v>13</v>
      </c>
      <c r="R23" s="1080">
        <f t="shared" si="0"/>
        <v>205</v>
      </c>
      <c r="S23" s="206">
        <f t="shared" si="1"/>
        <v>218</v>
      </c>
      <c r="T23" s="473" t="s">
        <v>223</v>
      </c>
      <c r="U23" s="473"/>
    </row>
    <row r="24" spans="1:21" ht="15.95" customHeight="1">
      <c r="A24" s="624" t="s">
        <v>837</v>
      </c>
      <c r="B24" s="624"/>
      <c r="C24" s="206">
        <v>0</v>
      </c>
      <c r="D24" s="206">
        <v>35</v>
      </c>
      <c r="E24" s="206">
        <v>0</v>
      </c>
      <c r="F24" s="206">
        <v>60</v>
      </c>
      <c r="G24" s="206">
        <v>0</v>
      </c>
      <c r="H24" s="206">
        <v>40</v>
      </c>
      <c r="I24" s="206">
        <v>0</v>
      </c>
      <c r="J24" s="206">
        <v>28</v>
      </c>
      <c r="K24" s="206">
        <v>0</v>
      </c>
      <c r="L24" s="206">
        <v>30</v>
      </c>
      <c r="M24" s="206">
        <v>0</v>
      </c>
      <c r="N24" s="206">
        <v>15</v>
      </c>
      <c r="O24" s="206">
        <v>0</v>
      </c>
      <c r="P24" s="206">
        <v>6</v>
      </c>
      <c r="Q24" s="1080">
        <f t="shared" si="0"/>
        <v>0</v>
      </c>
      <c r="R24" s="1080">
        <f t="shared" si="0"/>
        <v>214</v>
      </c>
      <c r="S24" s="206">
        <f t="shared" si="1"/>
        <v>214</v>
      </c>
      <c r="T24" s="473" t="s">
        <v>224</v>
      </c>
      <c r="U24" s="473"/>
    </row>
    <row r="25" spans="1:21" ht="15.95" customHeight="1">
      <c r="A25" s="624" t="s">
        <v>772</v>
      </c>
      <c r="B25" s="624"/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1080">
        <f t="shared" si="0"/>
        <v>0</v>
      </c>
      <c r="R25" s="1080">
        <f t="shared" si="0"/>
        <v>0</v>
      </c>
      <c r="S25" s="206">
        <f t="shared" si="1"/>
        <v>0</v>
      </c>
      <c r="T25" s="473" t="s">
        <v>225</v>
      </c>
      <c r="U25" s="473"/>
    </row>
    <row r="26" spans="1:21" ht="15.95" customHeight="1" thickBot="1">
      <c r="A26" s="631" t="s">
        <v>773</v>
      </c>
      <c r="B26" s="631"/>
      <c r="C26" s="358">
        <v>0</v>
      </c>
      <c r="D26" s="358">
        <v>70</v>
      </c>
      <c r="E26" s="358">
        <v>0</v>
      </c>
      <c r="F26" s="358">
        <v>43</v>
      </c>
      <c r="G26" s="358">
        <v>0</v>
      </c>
      <c r="H26" s="358">
        <v>56</v>
      </c>
      <c r="I26" s="358">
        <v>0</v>
      </c>
      <c r="J26" s="358">
        <v>45</v>
      </c>
      <c r="K26" s="358">
        <v>0</v>
      </c>
      <c r="L26" s="358">
        <v>41</v>
      </c>
      <c r="M26" s="358">
        <v>0</v>
      </c>
      <c r="N26" s="358">
        <v>17</v>
      </c>
      <c r="O26" s="358">
        <v>0</v>
      </c>
      <c r="P26" s="358">
        <v>9</v>
      </c>
      <c r="Q26" s="1080">
        <f t="shared" si="0"/>
        <v>0</v>
      </c>
      <c r="R26" s="1080">
        <f t="shared" si="0"/>
        <v>281</v>
      </c>
      <c r="S26" s="206">
        <f t="shared" si="1"/>
        <v>281</v>
      </c>
      <c r="T26" s="536" t="s">
        <v>226</v>
      </c>
      <c r="U26" s="536"/>
    </row>
    <row r="27" spans="1:21" ht="15.95" customHeight="1" thickBot="1">
      <c r="A27" s="633" t="s">
        <v>838</v>
      </c>
      <c r="B27" s="633"/>
      <c r="C27" s="61">
        <f>SUM(C7:C26)</f>
        <v>0</v>
      </c>
      <c r="D27" s="61">
        <f t="shared" ref="D27:S27" si="2">SUM(D7:D26)</f>
        <v>308</v>
      </c>
      <c r="E27" s="61">
        <f t="shared" si="2"/>
        <v>0</v>
      </c>
      <c r="F27" s="61">
        <f t="shared" si="2"/>
        <v>600</v>
      </c>
      <c r="G27" s="61">
        <f t="shared" si="2"/>
        <v>0</v>
      </c>
      <c r="H27" s="61">
        <f t="shared" si="2"/>
        <v>745</v>
      </c>
      <c r="I27" s="61">
        <f t="shared" si="2"/>
        <v>7</v>
      </c>
      <c r="J27" s="61">
        <f t="shared" si="2"/>
        <v>571</v>
      </c>
      <c r="K27" s="61">
        <f t="shared" si="2"/>
        <v>3</v>
      </c>
      <c r="L27" s="61">
        <f t="shared" si="2"/>
        <v>513</v>
      </c>
      <c r="M27" s="61">
        <f t="shared" si="2"/>
        <v>1</v>
      </c>
      <c r="N27" s="61">
        <f t="shared" si="2"/>
        <v>247</v>
      </c>
      <c r="O27" s="61">
        <f t="shared" si="2"/>
        <v>2</v>
      </c>
      <c r="P27" s="61">
        <f t="shared" si="2"/>
        <v>124</v>
      </c>
      <c r="Q27" s="61">
        <f t="shared" si="2"/>
        <v>13</v>
      </c>
      <c r="R27" s="61">
        <f t="shared" si="2"/>
        <v>3108</v>
      </c>
      <c r="S27" s="61">
        <f t="shared" si="2"/>
        <v>3121</v>
      </c>
      <c r="T27" s="434" t="s">
        <v>201</v>
      </c>
      <c r="U27" s="434"/>
    </row>
    <row r="28" spans="1:21" ht="18.75" thickTop="1">
      <c r="A28" s="936" t="s">
        <v>1023</v>
      </c>
      <c r="B28" s="936"/>
      <c r="C28" s="936"/>
      <c r="D28" s="936"/>
      <c r="E28" s="936"/>
      <c r="F28" s="936"/>
      <c r="G28" s="936"/>
      <c r="H28" s="936"/>
      <c r="I28" s="936"/>
    </row>
  </sheetData>
  <mergeCells count="56">
    <mergeCell ref="A26:B26"/>
    <mergeCell ref="T26:U26"/>
    <mergeCell ref="A27:B27"/>
    <mergeCell ref="T27:U27"/>
    <mergeCell ref="A28:I28"/>
    <mergeCell ref="A23:B23"/>
    <mergeCell ref="T23:U23"/>
    <mergeCell ref="A24:B24"/>
    <mergeCell ref="T24:U24"/>
    <mergeCell ref="A25:B25"/>
    <mergeCell ref="T25:U25"/>
    <mergeCell ref="A20:B20"/>
    <mergeCell ref="T20:U20"/>
    <mergeCell ref="A21:B21"/>
    <mergeCell ref="T21:U21"/>
    <mergeCell ref="A22:B22"/>
    <mergeCell ref="T22:U22"/>
    <mergeCell ref="A17:B17"/>
    <mergeCell ref="T17:U17"/>
    <mergeCell ref="A18:B18"/>
    <mergeCell ref="T18:U18"/>
    <mergeCell ref="A19:B19"/>
    <mergeCell ref="T19:U19"/>
    <mergeCell ref="A9:B9"/>
    <mergeCell ref="T9:U9"/>
    <mergeCell ref="A10:B10"/>
    <mergeCell ref="T10:U10"/>
    <mergeCell ref="A11:A16"/>
    <mergeCell ref="U11:U16"/>
    <mergeCell ref="M4:N4"/>
    <mergeCell ref="O4:P4"/>
    <mergeCell ref="Q4:S4"/>
    <mergeCell ref="A7:B7"/>
    <mergeCell ref="T7:U7"/>
    <mergeCell ref="A8:B8"/>
    <mergeCell ref="T8:U8"/>
    <mergeCell ref="K3:L3"/>
    <mergeCell ref="M3:N3"/>
    <mergeCell ref="O3:P3"/>
    <mergeCell ref="Q3:S3"/>
    <mergeCell ref="T3:U6"/>
    <mergeCell ref="C4:D4"/>
    <mergeCell ref="E4:F4"/>
    <mergeCell ref="G4:H4"/>
    <mergeCell ref="I4:J4"/>
    <mergeCell ref="K4:L4"/>
    <mergeCell ref="A1:C1"/>
    <mergeCell ref="P1:Q1"/>
    <mergeCell ref="R1:S1"/>
    <mergeCell ref="T1:U1"/>
    <mergeCell ref="A2:U2"/>
    <mergeCell ref="A3:B6"/>
    <mergeCell ref="C3:D3"/>
    <mergeCell ref="E3:F3"/>
    <mergeCell ref="G3:H3"/>
    <mergeCell ref="I3:J3"/>
  </mergeCells>
  <printOptions horizontalCentered="1"/>
  <pageMargins left="1" right="1" top="1.5" bottom="1" header="1.5" footer="1"/>
  <pageSetup paperSize="9" scale="75" firstPageNumber="137" orientation="landscape" useFirstPageNumber="1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F24"/>
  <sheetViews>
    <sheetView rightToLeft="1" view="pageBreakPreview" topLeftCell="C5" zoomScale="89" zoomScaleNormal="75" zoomScaleSheetLayoutView="89" workbookViewId="0">
      <selection activeCell="I15" sqref="I15"/>
    </sheetView>
  </sheetViews>
  <sheetFormatPr defaultRowHeight="12.75"/>
  <cols>
    <col min="1" max="1" width="12.140625" style="193" customWidth="1"/>
    <col min="2" max="2" width="7.28515625" style="193" customWidth="1"/>
    <col min="3" max="14" width="10.42578125" style="193" customWidth="1"/>
    <col min="15" max="16" width="11.5703125" style="193" customWidth="1"/>
    <col min="17" max="16384" width="9.140625" style="193"/>
  </cols>
  <sheetData>
    <row r="1" spans="1:136" ht="30" customHeight="1">
      <c r="A1" s="718" t="s">
        <v>1024</v>
      </c>
      <c r="B1" s="718"/>
      <c r="C1" s="718"/>
      <c r="D1" s="718"/>
      <c r="E1" s="718"/>
      <c r="F1" s="718"/>
      <c r="G1" s="718"/>
      <c r="H1" s="718"/>
      <c r="I1" s="718"/>
      <c r="J1" s="718"/>
      <c r="K1" s="718"/>
      <c r="L1" s="718"/>
      <c r="M1" s="718"/>
      <c r="N1" s="718"/>
      <c r="O1" s="718"/>
      <c r="P1" s="718"/>
      <c r="Q1" s="956"/>
    </row>
    <row r="2" spans="1:136" ht="30" customHeight="1">
      <c r="A2" s="635" t="s">
        <v>1025</v>
      </c>
      <c r="B2" s="635"/>
      <c r="C2" s="635"/>
      <c r="D2" s="635"/>
      <c r="E2" s="635"/>
      <c r="F2" s="635"/>
      <c r="G2" s="635"/>
      <c r="H2" s="635"/>
      <c r="I2" s="635"/>
      <c r="J2" s="635"/>
      <c r="K2" s="635"/>
      <c r="L2" s="635"/>
      <c r="M2" s="635"/>
      <c r="N2" s="635"/>
      <c r="O2" s="635"/>
      <c r="P2" s="635"/>
      <c r="Q2" s="956"/>
    </row>
    <row r="3" spans="1:136" ht="37.5" customHeight="1" thickBot="1">
      <c r="A3" s="637" t="s">
        <v>1026</v>
      </c>
      <c r="B3" s="637"/>
      <c r="C3" s="645"/>
      <c r="D3" s="645"/>
      <c r="E3" s="645"/>
      <c r="F3" s="645"/>
      <c r="G3" s="645"/>
      <c r="H3" s="645"/>
      <c r="I3" s="645"/>
      <c r="J3" s="645"/>
      <c r="K3" s="645"/>
      <c r="L3" s="645"/>
      <c r="M3" s="645"/>
      <c r="N3" s="645"/>
      <c r="O3" s="638" t="s">
        <v>1027</v>
      </c>
      <c r="P3" s="638"/>
      <c r="Q3" s="636"/>
      <c r="R3" s="636"/>
      <c r="S3" s="636"/>
      <c r="T3" s="636"/>
      <c r="U3" s="636"/>
      <c r="V3" s="636"/>
      <c r="W3" s="636"/>
      <c r="X3" s="636"/>
    </row>
    <row r="4" spans="1:136" ht="23.25" customHeight="1" thickTop="1">
      <c r="A4" s="614" t="s">
        <v>1028</v>
      </c>
      <c r="B4" s="614"/>
      <c r="C4" s="614" t="s">
        <v>86</v>
      </c>
      <c r="D4" s="614"/>
      <c r="E4" s="614"/>
      <c r="F4" s="614" t="s">
        <v>87</v>
      </c>
      <c r="G4" s="614"/>
      <c r="H4" s="614"/>
      <c r="I4" s="614" t="s">
        <v>88</v>
      </c>
      <c r="J4" s="614"/>
      <c r="K4" s="614"/>
      <c r="L4" s="614" t="s">
        <v>451</v>
      </c>
      <c r="M4" s="614"/>
      <c r="N4" s="614"/>
      <c r="O4" s="614" t="s">
        <v>242</v>
      </c>
      <c r="P4" s="614"/>
      <c r="Q4" s="230"/>
      <c r="R4" s="230"/>
      <c r="S4" s="230"/>
      <c r="T4" s="230"/>
      <c r="U4" s="230"/>
      <c r="V4" s="230"/>
      <c r="W4" s="230"/>
      <c r="X4" s="230"/>
      <c r="Y4" s="230"/>
      <c r="Z4" s="230"/>
      <c r="AA4" s="230"/>
      <c r="AB4" s="230"/>
      <c r="AC4" s="230"/>
      <c r="AD4" s="230"/>
      <c r="AE4" s="230"/>
      <c r="AF4" s="230"/>
      <c r="AG4" s="230"/>
      <c r="AH4" s="230"/>
      <c r="AI4" s="230"/>
      <c r="AJ4" s="230"/>
      <c r="AK4" s="230"/>
      <c r="AL4" s="230"/>
      <c r="AM4" s="230"/>
      <c r="AN4" s="230"/>
      <c r="AO4" s="230"/>
      <c r="AP4" s="230"/>
      <c r="AQ4" s="230"/>
      <c r="AR4" s="230"/>
      <c r="AS4" s="230"/>
      <c r="AT4" s="230"/>
      <c r="AU4" s="230"/>
      <c r="AV4" s="230"/>
      <c r="AW4" s="230"/>
      <c r="AX4" s="230"/>
      <c r="AY4" s="230"/>
      <c r="AZ4" s="230"/>
      <c r="BA4" s="230"/>
      <c r="BB4" s="230"/>
      <c r="BC4" s="230"/>
      <c r="BD4" s="230"/>
      <c r="BE4" s="230"/>
      <c r="BF4" s="230"/>
      <c r="BG4" s="230"/>
      <c r="BH4" s="230"/>
      <c r="BI4" s="230"/>
      <c r="BJ4" s="230"/>
      <c r="BK4" s="230"/>
      <c r="BL4" s="230"/>
      <c r="BM4" s="230"/>
      <c r="BN4" s="230"/>
      <c r="BO4" s="230"/>
      <c r="BP4" s="230"/>
      <c r="BQ4" s="230"/>
      <c r="BR4" s="230"/>
      <c r="BS4" s="230"/>
      <c r="BT4" s="230"/>
      <c r="BU4" s="230"/>
      <c r="BV4" s="230"/>
      <c r="BW4" s="230"/>
      <c r="BX4" s="230"/>
      <c r="BY4" s="230"/>
      <c r="BZ4" s="230"/>
      <c r="CA4" s="230"/>
      <c r="CB4" s="230"/>
      <c r="CC4" s="230"/>
      <c r="CD4" s="230"/>
      <c r="CE4" s="230"/>
      <c r="CF4" s="230"/>
      <c r="CG4" s="230"/>
      <c r="CH4" s="230"/>
      <c r="CI4" s="230"/>
      <c r="CJ4" s="230"/>
      <c r="CK4" s="230"/>
      <c r="CL4" s="230"/>
      <c r="CM4" s="230"/>
      <c r="CN4" s="230"/>
      <c r="CO4" s="230"/>
      <c r="CP4" s="230"/>
      <c r="CQ4" s="230"/>
      <c r="CR4" s="230"/>
      <c r="CS4" s="230"/>
      <c r="CT4" s="230"/>
      <c r="CU4" s="230"/>
      <c r="CV4" s="230"/>
      <c r="CW4" s="230"/>
      <c r="CX4" s="230"/>
      <c r="CY4" s="230"/>
      <c r="CZ4" s="230"/>
      <c r="DA4" s="230"/>
      <c r="DB4" s="230"/>
      <c r="DC4" s="230"/>
      <c r="DD4" s="230"/>
      <c r="DE4" s="230"/>
      <c r="DF4" s="230"/>
      <c r="DG4" s="230"/>
      <c r="DH4" s="230"/>
      <c r="DI4" s="230"/>
      <c r="DJ4" s="230"/>
      <c r="DK4" s="230"/>
      <c r="DL4" s="230"/>
      <c r="DM4" s="230"/>
      <c r="DN4" s="230"/>
      <c r="DO4" s="230"/>
      <c r="DP4" s="230"/>
      <c r="DQ4" s="230"/>
      <c r="DR4" s="230"/>
      <c r="DS4" s="230"/>
      <c r="DT4" s="230"/>
      <c r="DU4" s="230"/>
      <c r="DV4" s="230"/>
      <c r="DW4" s="230"/>
      <c r="DX4" s="230"/>
      <c r="DY4" s="230"/>
      <c r="DZ4" s="230"/>
      <c r="EA4" s="230"/>
      <c r="EB4" s="230"/>
      <c r="EC4" s="230"/>
      <c r="ED4" s="230"/>
      <c r="EE4" s="230"/>
      <c r="EF4" s="230"/>
    </row>
    <row r="5" spans="1:136" ht="23.25" customHeight="1">
      <c r="A5" s="586"/>
      <c r="B5" s="586"/>
      <c r="C5" s="586" t="s">
        <v>228</v>
      </c>
      <c r="D5" s="586"/>
      <c r="E5" s="586"/>
      <c r="F5" s="586" t="s">
        <v>229</v>
      </c>
      <c r="G5" s="586"/>
      <c r="H5" s="586"/>
      <c r="I5" s="586" t="s">
        <v>230</v>
      </c>
      <c r="J5" s="586"/>
      <c r="K5" s="586"/>
      <c r="L5" s="385" t="s">
        <v>201</v>
      </c>
      <c r="M5" s="385"/>
      <c r="N5" s="385"/>
      <c r="O5" s="586"/>
      <c r="P5" s="586"/>
      <c r="Q5" s="230"/>
      <c r="R5" s="230"/>
      <c r="S5" s="230"/>
      <c r="T5" s="230"/>
      <c r="U5" s="230"/>
      <c r="V5" s="230"/>
      <c r="W5" s="230"/>
      <c r="X5" s="230"/>
      <c r="Y5" s="230"/>
      <c r="Z5" s="230"/>
      <c r="AA5" s="230"/>
      <c r="AB5" s="230"/>
      <c r="AC5" s="230"/>
      <c r="AD5" s="230"/>
      <c r="AE5" s="230"/>
      <c r="AF5" s="230"/>
      <c r="AG5" s="230"/>
      <c r="AH5" s="230"/>
      <c r="AI5" s="230"/>
      <c r="AJ5" s="230"/>
      <c r="AK5" s="230"/>
      <c r="AL5" s="230"/>
      <c r="AM5" s="230"/>
      <c r="AN5" s="230"/>
      <c r="AO5" s="230"/>
      <c r="AP5" s="230"/>
      <c r="AQ5" s="230"/>
      <c r="AR5" s="230"/>
      <c r="AS5" s="230"/>
      <c r="AT5" s="230"/>
      <c r="AU5" s="230"/>
      <c r="AV5" s="230"/>
      <c r="AW5" s="230"/>
      <c r="AX5" s="230"/>
      <c r="AY5" s="230"/>
      <c r="AZ5" s="230"/>
      <c r="BA5" s="230"/>
      <c r="BB5" s="230"/>
      <c r="BC5" s="230"/>
      <c r="BD5" s="230"/>
      <c r="BE5" s="230"/>
      <c r="BF5" s="230"/>
      <c r="BG5" s="230"/>
      <c r="BH5" s="230"/>
      <c r="BI5" s="230"/>
      <c r="BJ5" s="230"/>
      <c r="BK5" s="230"/>
      <c r="BL5" s="230"/>
      <c r="BM5" s="230"/>
      <c r="BN5" s="230"/>
      <c r="BO5" s="230"/>
      <c r="BP5" s="230"/>
      <c r="BQ5" s="230"/>
      <c r="BR5" s="230"/>
      <c r="BS5" s="230"/>
      <c r="BT5" s="230"/>
      <c r="BU5" s="230"/>
      <c r="BV5" s="230"/>
      <c r="BW5" s="230"/>
      <c r="BX5" s="230"/>
      <c r="BY5" s="230"/>
      <c r="BZ5" s="230"/>
      <c r="CA5" s="230"/>
      <c r="CB5" s="230"/>
      <c r="CC5" s="230"/>
      <c r="CD5" s="230"/>
      <c r="CE5" s="230"/>
      <c r="CF5" s="230"/>
      <c r="CG5" s="230"/>
      <c r="CH5" s="230"/>
      <c r="CI5" s="230"/>
      <c r="CJ5" s="230"/>
      <c r="CK5" s="230"/>
      <c r="CL5" s="230"/>
      <c r="CM5" s="230"/>
      <c r="CN5" s="230"/>
      <c r="CO5" s="230"/>
      <c r="CP5" s="230"/>
      <c r="CQ5" s="230"/>
      <c r="CR5" s="230"/>
      <c r="CS5" s="230"/>
      <c r="CT5" s="230"/>
      <c r="CU5" s="230"/>
      <c r="CV5" s="230"/>
      <c r="CW5" s="230"/>
      <c r="CX5" s="230"/>
      <c r="CY5" s="230"/>
      <c r="CZ5" s="230"/>
      <c r="DA5" s="230"/>
      <c r="DB5" s="230"/>
      <c r="DC5" s="230"/>
      <c r="DD5" s="230"/>
      <c r="DE5" s="230"/>
      <c r="DF5" s="230"/>
      <c r="DG5" s="230"/>
      <c r="DH5" s="230"/>
      <c r="DI5" s="230"/>
      <c r="DJ5" s="230"/>
      <c r="DK5" s="230"/>
      <c r="DL5" s="230"/>
      <c r="DM5" s="230"/>
      <c r="DN5" s="230"/>
      <c r="DO5" s="230"/>
      <c r="DP5" s="230"/>
      <c r="DQ5" s="230"/>
      <c r="DR5" s="230"/>
      <c r="DS5" s="230"/>
      <c r="DT5" s="230"/>
      <c r="DU5" s="230"/>
      <c r="DV5" s="230"/>
      <c r="DW5" s="230"/>
      <c r="DX5" s="230"/>
      <c r="DY5" s="230"/>
      <c r="DZ5" s="230"/>
      <c r="EA5" s="230"/>
      <c r="EB5" s="230"/>
      <c r="EC5" s="230"/>
      <c r="ED5" s="230"/>
      <c r="EE5" s="230"/>
      <c r="EF5" s="230"/>
    </row>
    <row r="6" spans="1:136" ht="17.25" customHeight="1">
      <c r="A6" s="586"/>
      <c r="B6" s="586"/>
      <c r="C6" s="586" t="s">
        <v>5</v>
      </c>
      <c r="D6" s="586" t="s">
        <v>91</v>
      </c>
      <c r="E6" s="586" t="s">
        <v>4</v>
      </c>
      <c r="F6" s="586" t="s">
        <v>5</v>
      </c>
      <c r="G6" s="586" t="s">
        <v>91</v>
      </c>
      <c r="H6" s="586" t="s">
        <v>4</v>
      </c>
      <c r="I6" s="586" t="s">
        <v>5</v>
      </c>
      <c r="J6" s="586" t="s">
        <v>91</v>
      </c>
      <c r="K6" s="586" t="s">
        <v>4</v>
      </c>
      <c r="L6" s="586" t="s">
        <v>5</v>
      </c>
      <c r="M6" s="586" t="s">
        <v>91</v>
      </c>
      <c r="N6" s="586" t="s">
        <v>4</v>
      </c>
      <c r="O6" s="586"/>
      <c r="P6" s="586"/>
      <c r="Q6" s="230"/>
      <c r="R6" s="230"/>
      <c r="S6" s="230"/>
      <c r="T6" s="230"/>
      <c r="U6" s="230"/>
      <c r="V6" s="230"/>
      <c r="W6" s="230"/>
      <c r="X6" s="230"/>
      <c r="Y6" s="230"/>
      <c r="Z6" s="230"/>
      <c r="AA6" s="230"/>
      <c r="AB6" s="230"/>
      <c r="AC6" s="230"/>
      <c r="AD6" s="230"/>
      <c r="AE6" s="230"/>
      <c r="AF6" s="230"/>
      <c r="AG6" s="230"/>
      <c r="AH6" s="230"/>
      <c r="AI6" s="230"/>
      <c r="AJ6" s="230"/>
      <c r="AK6" s="230"/>
      <c r="AL6" s="230"/>
      <c r="AM6" s="230"/>
      <c r="AN6" s="230"/>
      <c r="AO6" s="230"/>
      <c r="AP6" s="230"/>
      <c r="AQ6" s="230"/>
      <c r="AR6" s="230"/>
      <c r="AS6" s="230"/>
      <c r="AT6" s="230"/>
      <c r="AU6" s="230"/>
      <c r="AV6" s="230"/>
      <c r="AW6" s="230"/>
      <c r="AX6" s="230"/>
      <c r="AY6" s="230"/>
      <c r="AZ6" s="230"/>
      <c r="BA6" s="230"/>
      <c r="BB6" s="230"/>
      <c r="BC6" s="230"/>
      <c r="BD6" s="230"/>
      <c r="BE6" s="230"/>
      <c r="BF6" s="230"/>
      <c r="BG6" s="230"/>
      <c r="BH6" s="230"/>
      <c r="BI6" s="230"/>
      <c r="BJ6" s="230"/>
      <c r="BK6" s="230"/>
      <c r="BL6" s="230"/>
      <c r="BM6" s="230"/>
      <c r="BN6" s="230"/>
      <c r="BO6" s="230"/>
      <c r="BP6" s="230"/>
      <c r="BQ6" s="230"/>
      <c r="BR6" s="230"/>
      <c r="BS6" s="230"/>
      <c r="BT6" s="230"/>
      <c r="BU6" s="230"/>
      <c r="BV6" s="230"/>
      <c r="BW6" s="230"/>
      <c r="BX6" s="230"/>
      <c r="BY6" s="230"/>
      <c r="BZ6" s="230"/>
      <c r="CA6" s="230"/>
      <c r="CB6" s="230"/>
      <c r="CC6" s="230"/>
      <c r="CD6" s="230"/>
      <c r="CE6" s="230"/>
      <c r="CF6" s="230"/>
      <c r="CG6" s="230"/>
      <c r="CH6" s="230"/>
      <c r="CI6" s="230"/>
      <c r="CJ6" s="230"/>
      <c r="CK6" s="230"/>
      <c r="CL6" s="230"/>
      <c r="CM6" s="230"/>
      <c r="CN6" s="230"/>
      <c r="CO6" s="230"/>
      <c r="CP6" s="230"/>
      <c r="CQ6" s="230"/>
      <c r="CR6" s="230"/>
      <c r="CS6" s="230"/>
      <c r="CT6" s="230"/>
      <c r="CU6" s="230"/>
      <c r="CV6" s="230"/>
      <c r="CW6" s="230"/>
      <c r="CX6" s="230"/>
      <c r="CY6" s="230"/>
      <c r="CZ6" s="230"/>
      <c r="DA6" s="230"/>
      <c r="DB6" s="230"/>
      <c r="DC6" s="230"/>
      <c r="DD6" s="230"/>
      <c r="DE6" s="230"/>
      <c r="DF6" s="230"/>
      <c r="DG6" s="230"/>
      <c r="DH6" s="230"/>
      <c r="DI6" s="230"/>
      <c r="DJ6" s="230"/>
      <c r="DK6" s="230"/>
      <c r="DL6" s="230"/>
      <c r="DM6" s="230"/>
      <c r="DN6" s="230"/>
      <c r="DO6" s="230"/>
      <c r="DP6" s="230"/>
      <c r="DQ6" s="230"/>
      <c r="DR6" s="230"/>
      <c r="DS6" s="230"/>
      <c r="DT6" s="230"/>
      <c r="DU6" s="230"/>
      <c r="DV6" s="230"/>
      <c r="DW6" s="230"/>
      <c r="DX6" s="230"/>
      <c r="DY6" s="230"/>
      <c r="DZ6" s="230"/>
      <c r="EA6" s="230"/>
      <c r="EB6" s="230"/>
      <c r="EC6" s="230"/>
      <c r="ED6" s="230"/>
      <c r="EE6" s="230"/>
      <c r="EF6" s="230"/>
    </row>
    <row r="7" spans="1:136" ht="26.25" customHeight="1">
      <c r="A7" s="586"/>
      <c r="B7" s="586"/>
      <c r="C7" s="586"/>
      <c r="D7" s="586"/>
      <c r="E7" s="586"/>
      <c r="F7" s="586"/>
      <c r="G7" s="586"/>
      <c r="H7" s="586"/>
      <c r="I7" s="586"/>
      <c r="J7" s="586"/>
      <c r="K7" s="586"/>
      <c r="L7" s="586"/>
      <c r="M7" s="586"/>
      <c r="N7" s="586"/>
      <c r="O7" s="586"/>
      <c r="P7" s="586"/>
      <c r="Q7" s="230"/>
      <c r="R7" s="230"/>
      <c r="S7" s="230"/>
      <c r="T7" s="230"/>
      <c r="U7" s="230"/>
      <c r="V7" s="230"/>
      <c r="W7" s="230"/>
      <c r="X7" s="230"/>
      <c r="Y7" s="230"/>
      <c r="Z7" s="230"/>
      <c r="AA7" s="230"/>
      <c r="AB7" s="230"/>
      <c r="AC7" s="230"/>
      <c r="AD7" s="230"/>
      <c r="AE7" s="230"/>
      <c r="AF7" s="230"/>
      <c r="AG7" s="230"/>
      <c r="AH7" s="230"/>
      <c r="AI7" s="230"/>
      <c r="AJ7" s="230"/>
      <c r="AK7" s="230"/>
      <c r="AL7" s="230"/>
      <c r="AM7" s="230"/>
      <c r="AN7" s="230"/>
      <c r="AO7" s="230"/>
      <c r="AP7" s="230"/>
      <c r="AQ7" s="230"/>
      <c r="AR7" s="230"/>
      <c r="AS7" s="230"/>
      <c r="AT7" s="230"/>
      <c r="AU7" s="230"/>
      <c r="AV7" s="230"/>
      <c r="AW7" s="230"/>
      <c r="AX7" s="230"/>
      <c r="AY7" s="230"/>
      <c r="AZ7" s="230"/>
      <c r="BA7" s="230"/>
      <c r="BB7" s="230"/>
      <c r="BC7" s="230"/>
      <c r="BD7" s="230"/>
      <c r="BE7" s="230"/>
      <c r="BF7" s="230"/>
      <c r="BG7" s="230"/>
      <c r="BH7" s="230"/>
      <c r="BI7" s="230"/>
      <c r="BJ7" s="230"/>
      <c r="BK7" s="230"/>
      <c r="BL7" s="230"/>
      <c r="BM7" s="230"/>
      <c r="BN7" s="230"/>
      <c r="BO7" s="230"/>
      <c r="BP7" s="230"/>
      <c r="BQ7" s="230"/>
      <c r="BR7" s="230"/>
      <c r="BS7" s="230"/>
      <c r="BT7" s="230"/>
      <c r="BU7" s="230"/>
      <c r="BV7" s="230"/>
      <c r="BW7" s="230"/>
      <c r="BX7" s="230"/>
      <c r="BY7" s="230"/>
      <c r="BZ7" s="230"/>
      <c r="CA7" s="230"/>
      <c r="CB7" s="230"/>
      <c r="CC7" s="230"/>
      <c r="CD7" s="230"/>
      <c r="CE7" s="230"/>
      <c r="CF7" s="230"/>
      <c r="CG7" s="230"/>
      <c r="CH7" s="230"/>
      <c r="CI7" s="230"/>
      <c r="CJ7" s="230"/>
      <c r="CK7" s="230"/>
      <c r="CL7" s="230"/>
      <c r="CM7" s="230"/>
      <c r="CN7" s="230"/>
      <c r="CO7" s="230"/>
      <c r="CP7" s="230"/>
      <c r="CQ7" s="230"/>
      <c r="CR7" s="230"/>
      <c r="CS7" s="230"/>
      <c r="CT7" s="230"/>
      <c r="CU7" s="230"/>
      <c r="CV7" s="230"/>
      <c r="CW7" s="230"/>
      <c r="CX7" s="230"/>
      <c r="CY7" s="230"/>
      <c r="CZ7" s="230"/>
      <c r="DA7" s="230"/>
      <c r="DB7" s="230"/>
      <c r="DC7" s="230"/>
      <c r="DD7" s="230"/>
      <c r="DE7" s="230"/>
      <c r="DF7" s="230"/>
      <c r="DG7" s="230"/>
      <c r="DH7" s="230"/>
      <c r="DI7" s="230"/>
      <c r="DJ7" s="230"/>
      <c r="DK7" s="230"/>
      <c r="DL7" s="230"/>
      <c r="DM7" s="230"/>
      <c r="DN7" s="230"/>
      <c r="DO7" s="230"/>
      <c r="DP7" s="230"/>
      <c r="DQ7" s="230"/>
      <c r="DR7" s="230"/>
      <c r="DS7" s="230"/>
      <c r="DT7" s="230"/>
      <c r="DU7" s="230"/>
      <c r="DV7" s="230"/>
      <c r="DW7" s="230"/>
      <c r="DX7" s="230"/>
      <c r="DY7" s="230"/>
      <c r="DZ7" s="230"/>
      <c r="EA7" s="230"/>
      <c r="EB7" s="230"/>
      <c r="EC7" s="230"/>
      <c r="ED7" s="230"/>
      <c r="EE7" s="230"/>
      <c r="EF7" s="230"/>
    </row>
    <row r="8" spans="1:136" s="590" customFormat="1" ht="50.25" customHeight="1" thickBot="1">
      <c r="A8" s="705"/>
      <c r="B8" s="705"/>
      <c r="C8" s="908" t="s">
        <v>198</v>
      </c>
      <c r="D8" s="908" t="s">
        <v>233</v>
      </c>
      <c r="E8" s="908" t="s">
        <v>201</v>
      </c>
      <c r="F8" s="908" t="s">
        <v>198</v>
      </c>
      <c r="G8" s="908" t="s">
        <v>233</v>
      </c>
      <c r="H8" s="908" t="s">
        <v>201</v>
      </c>
      <c r="I8" s="908" t="s">
        <v>198</v>
      </c>
      <c r="J8" s="908" t="s">
        <v>233</v>
      </c>
      <c r="K8" s="908" t="s">
        <v>201</v>
      </c>
      <c r="L8" s="908" t="s">
        <v>198</v>
      </c>
      <c r="M8" s="908" t="s">
        <v>233</v>
      </c>
      <c r="N8" s="908" t="s">
        <v>201</v>
      </c>
      <c r="O8" s="705"/>
      <c r="P8" s="705"/>
      <c r="Q8" s="642"/>
      <c r="R8" s="642"/>
      <c r="S8" s="642"/>
      <c r="T8" s="642"/>
      <c r="U8" s="642"/>
      <c r="V8" s="642"/>
      <c r="W8" s="642"/>
      <c r="X8" s="642"/>
      <c r="Y8" s="642"/>
      <c r="Z8" s="642"/>
      <c r="AA8" s="642"/>
      <c r="AB8" s="642"/>
      <c r="AC8" s="642"/>
      <c r="AD8" s="642"/>
      <c r="AE8" s="642"/>
      <c r="AF8" s="642"/>
      <c r="AG8" s="642"/>
      <c r="AH8" s="642"/>
      <c r="AI8" s="642"/>
      <c r="AJ8" s="642"/>
      <c r="AK8" s="642"/>
      <c r="AL8" s="642"/>
      <c r="AM8" s="642"/>
      <c r="AN8" s="642"/>
      <c r="AO8" s="642"/>
      <c r="AP8" s="642"/>
      <c r="AQ8" s="642"/>
      <c r="AR8" s="642"/>
      <c r="AS8" s="642"/>
      <c r="AT8" s="642"/>
      <c r="AU8" s="642"/>
      <c r="AV8" s="642"/>
      <c r="AW8" s="642"/>
      <c r="AX8" s="642"/>
      <c r="AY8" s="642"/>
      <c r="AZ8" s="642"/>
      <c r="BA8" s="642"/>
      <c r="BB8" s="642"/>
      <c r="BC8" s="642"/>
      <c r="BD8" s="642"/>
      <c r="BE8" s="642"/>
      <c r="BF8" s="642"/>
      <c r="BG8" s="642"/>
      <c r="BH8" s="642"/>
      <c r="BI8" s="642"/>
      <c r="BJ8" s="642"/>
      <c r="BK8" s="642"/>
      <c r="BL8" s="642"/>
      <c r="BM8" s="642"/>
      <c r="BN8" s="642"/>
      <c r="BO8" s="642"/>
      <c r="BP8" s="642"/>
      <c r="BQ8" s="642"/>
      <c r="BR8" s="642"/>
      <c r="BS8" s="642"/>
      <c r="BT8" s="642"/>
      <c r="BU8" s="642"/>
      <c r="BV8" s="642"/>
      <c r="BW8" s="642"/>
      <c r="BX8" s="642"/>
      <c r="BY8" s="642"/>
      <c r="BZ8" s="642"/>
      <c r="CA8" s="642"/>
      <c r="CB8" s="642"/>
      <c r="CC8" s="642"/>
      <c r="CD8" s="642"/>
      <c r="CE8" s="642"/>
      <c r="CF8" s="642"/>
      <c r="CG8" s="642"/>
      <c r="CH8" s="642"/>
      <c r="CI8" s="642"/>
      <c r="CJ8" s="642"/>
      <c r="CK8" s="642"/>
      <c r="CL8" s="642"/>
      <c r="CM8" s="642"/>
      <c r="CN8" s="642"/>
      <c r="CO8" s="642"/>
      <c r="CP8" s="642"/>
      <c r="CQ8" s="642"/>
      <c r="CR8" s="642"/>
      <c r="CS8" s="642"/>
      <c r="CT8" s="642"/>
      <c r="CU8" s="642"/>
      <c r="CV8" s="642"/>
      <c r="CW8" s="642"/>
      <c r="CX8" s="642"/>
      <c r="CY8" s="642"/>
      <c r="CZ8" s="642"/>
      <c r="DA8" s="642"/>
      <c r="DB8" s="642"/>
      <c r="DC8" s="642"/>
      <c r="DD8" s="642"/>
      <c r="DE8" s="642"/>
      <c r="DF8" s="642"/>
      <c r="DG8" s="642"/>
      <c r="DH8" s="642"/>
      <c r="DI8" s="642"/>
      <c r="DJ8" s="642"/>
      <c r="DK8" s="642"/>
      <c r="DL8" s="642"/>
      <c r="DM8" s="642"/>
      <c r="DN8" s="642"/>
      <c r="DO8" s="642"/>
      <c r="DP8" s="642"/>
      <c r="DQ8" s="642"/>
      <c r="DR8" s="642"/>
      <c r="DS8" s="642"/>
      <c r="DT8" s="642"/>
      <c r="DU8" s="642"/>
      <c r="DV8" s="642"/>
      <c r="DW8" s="642"/>
      <c r="DX8" s="642"/>
      <c r="DY8" s="642"/>
      <c r="DZ8" s="642"/>
      <c r="EA8" s="642"/>
      <c r="EB8" s="642"/>
      <c r="EC8" s="642"/>
      <c r="ED8" s="642"/>
      <c r="EE8" s="642"/>
      <c r="EF8" s="642"/>
    </row>
    <row r="9" spans="1:136" ht="30" customHeight="1">
      <c r="A9" s="952" t="s">
        <v>927</v>
      </c>
      <c r="B9" s="952"/>
      <c r="C9" s="358">
        <v>0</v>
      </c>
      <c r="D9" s="358">
        <v>308</v>
      </c>
      <c r="E9" s="358">
        <v>308</v>
      </c>
      <c r="F9" s="358">
        <v>0</v>
      </c>
      <c r="G9" s="358">
        <v>0</v>
      </c>
      <c r="H9" s="358">
        <v>0</v>
      </c>
      <c r="I9" s="358">
        <v>0</v>
      </c>
      <c r="J9" s="358">
        <v>0</v>
      </c>
      <c r="K9" s="358">
        <v>0</v>
      </c>
      <c r="L9" s="358">
        <f>SUM(I9,F9,C9)</f>
        <v>0</v>
      </c>
      <c r="M9" s="358">
        <f>SUM(J9,G9,D9)</f>
        <v>308</v>
      </c>
      <c r="N9" s="358">
        <f>SUM(L9:M9)</f>
        <v>308</v>
      </c>
      <c r="O9" s="385" t="s">
        <v>339</v>
      </c>
      <c r="P9" s="385"/>
      <c r="Q9" s="230"/>
      <c r="R9" s="230"/>
      <c r="S9" s="230"/>
      <c r="T9" s="230"/>
      <c r="U9" s="230"/>
      <c r="V9" s="230"/>
      <c r="W9" s="230"/>
      <c r="X9" s="230"/>
      <c r="Y9" s="230"/>
      <c r="Z9" s="230"/>
      <c r="AA9" s="230"/>
      <c r="AB9" s="230"/>
      <c r="AC9" s="230"/>
      <c r="AD9" s="230"/>
      <c r="AE9" s="230"/>
      <c r="AF9" s="230"/>
      <c r="AG9" s="230"/>
      <c r="AH9" s="230"/>
      <c r="AI9" s="230"/>
      <c r="AJ9" s="230"/>
      <c r="AK9" s="230"/>
      <c r="AL9" s="230"/>
      <c r="AM9" s="230"/>
      <c r="AN9" s="230"/>
      <c r="AO9" s="230"/>
      <c r="AP9" s="230"/>
      <c r="AQ9" s="230"/>
      <c r="AR9" s="230"/>
      <c r="AS9" s="230"/>
      <c r="AT9" s="230"/>
      <c r="AU9" s="230"/>
      <c r="AV9" s="230"/>
      <c r="AW9" s="230"/>
      <c r="AX9" s="230"/>
      <c r="AY9" s="230"/>
      <c r="AZ9" s="230"/>
      <c r="BA9" s="230"/>
      <c r="BB9" s="230"/>
      <c r="BC9" s="230"/>
      <c r="BD9" s="230"/>
      <c r="BE9" s="230"/>
      <c r="BF9" s="230"/>
      <c r="BG9" s="230"/>
      <c r="BH9" s="230"/>
      <c r="BI9" s="230"/>
      <c r="BJ9" s="230"/>
      <c r="BK9" s="230"/>
      <c r="BL9" s="230"/>
      <c r="BM9" s="230"/>
      <c r="BN9" s="230"/>
      <c r="BO9" s="230"/>
      <c r="BP9" s="230"/>
      <c r="BQ9" s="230"/>
      <c r="BR9" s="230"/>
      <c r="BS9" s="230"/>
      <c r="BT9" s="230"/>
      <c r="BU9" s="230"/>
      <c r="BV9" s="230"/>
      <c r="BW9" s="230"/>
      <c r="BX9" s="230"/>
      <c r="BY9" s="230"/>
      <c r="BZ9" s="230"/>
      <c r="CA9" s="230"/>
      <c r="CB9" s="230"/>
      <c r="CC9" s="230"/>
      <c r="CD9" s="230"/>
      <c r="CE9" s="230"/>
      <c r="CF9" s="230"/>
      <c r="CG9" s="230"/>
      <c r="CH9" s="230"/>
      <c r="CI9" s="230"/>
      <c r="CJ9" s="230"/>
      <c r="CK9" s="230"/>
      <c r="CL9" s="230"/>
      <c r="CM9" s="230"/>
      <c r="CN9" s="230"/>
      <c r="CO9" s="230"/>
      <c r="CP9" s="230"/>
      <c r="CQ9" s="230"/>
      <c r="CR9" s="230"/>
      <c r="CS9" s="230"/>
      <c r="CT9" s="230"/>
      <c r="CU9" s="230"/>
      <c r="CV9" s="230"/>
      <c r="CW9" s="230"/>
      <c r="CX9" s="230"/>
      <c r="CY9" s="230"/>
      <c r="CZ9" s="230"/>
      <c r="DA9" s="230"/>
      <c r="DB9" s="230"/>
      <c r="DC9" s="230"/>
      <c r="DD9" s="230"/>
      <c r="DE9" s="230"/>
      <c r="DF9" s="230"/>
      <c r="DG9" s="230"/>
      <c r="DH9" s="230"/>
      <c r="DI9" s="230"/>
      <c r="DJ9" s="230"/>
      <c r="DK9" s="230"/>
      <c r="DL9" s="230"/>
      <c r="DM9" s="230"/>
      <c r="DN9" s="230"/>
      <c r="DO9" s="230"/>
      <c r="DP9" s="230"/>
      <c r="DQ9" s="230"/>
      <c r="DR9" s="230"/>
      <c r="DS9" s="230"/>
      <c r="DT9" s="230"/>
      <c r="DU9" s="230"/>
      <c r="DV9" s="230"/>
      <c r="DW9" s="230"/>
      <c r="DX9" s="230"/>
      <c r="DY9" s="230"/>
      <c r="DZ9" s="230"/>
      <c r="EA9" s="230"/>
      <c r="EB9" s="230"/>
      <c r="EC9" s="230"/>
      <c r="ED9" s="230"/>
      <c r="EE9" s="230"/>
      <c r="EF9" s="230"/>
    </row>
    <row r="10" spans="1:136" ht="30" customHeight="1">
      <c r="A10" s="715" t="s">
        <v>22</v>
      </c>
      <c r="B10" s="715"/>
      <c r="C10" s="206">
        <v>0</v>
      </c>
      <c r="D10" s="206">
        <v>301</v>
      </c>
      <c r="E10" s="206">
        <v>301</v>
      </c>
      <c r="F10" s="206">
        <v>0</v>
      </c>
      <c r="G10" s="206">
        <v>299</v>
      </c>
      <c r="H10" s="206">
        <v>299</v>
      </c>
      <c r="I10" s="206">
        <v>0</v>
      </c>
      <c r="J10" s="206">
        <v>0</v>
      </c>
      <c r="K10" s="206">
        <v>0</v>
      </c>
      <c r="L10" s="206">
        <f>SUM(I10,F10,C10)</f>
        <v>0</v>
      </c>
      <c r="M10" s="206">
        <f>SUM(J10,G10,D10)</f>
        <v>600</v>
      </c>
      <c r="N10" s="206">
        <f>SUM(L10:M10)</f>
        <v>600</v>
      </c>
      <c r="O10" s="715" t="s">
        <v>340</v>
      </c>
      <c r="P10" s="715"/>
      <c r="Q10" s="230"/>
      <c r="R10" s="230"/>
      <c r="S10" s="230"/>
      <c r="T10" s="230"/>
      <c r="U10" s="230"/>
      <c r="V10" s="230"/>
      <c r="W10" s="230"/>
      <c r="X10" s="230"/>
      <c r="Y10" s="230"/>
      <c r="Z10" s="230"/>
      <c r="AA10" s="230"/>
      <c r="AB10" s="230"/>
      <c r="AC10" s="230"/>
      <c r="AD10" s="230"/>
      <c r="AE10" s="230"/>
      <c r="AF10" s="230"/>
      <c r="AG10" s="230"/>
      <c r="AH10" s="230"/>
      <c r="AI10" s="230"/>
      <c r="AJ10" s="230"/>
      <c r="AK10" s="230"/>
      <c r="AL10" s="230"/>
      <c r="AM10" s="230"/>
      <c r="AN10" s="230"/>
      <c r="AO10" s="230"/>
      <c r="AP10" s="230"/>
      <c r="AQ10" s="230"/>
      <c r="AR10" s="230"/>
      <c r="AS10" s="230"/>
      <c r="AT10" s="230"/>
      <c r="AU10" s="230"/>
      <c r="AV10" s="230"/>
      <c r="AW10" s="230"/>
      <c r="AX10" s="230"/>
      <c r="AY10" s="230"/>
      <c r="AZ10" s="230"/>
      <c r="BA10" s="230"/>
      <c r="BB10" s="230"/>
      <c r="BC10" s="230"/>
      <c r="BD10" s="230"/>
      <c r="BE10" s="230"/>
      <c r="BF10" s="230"/>
      <c r="BG10" s="230"/>
      <c r="BH10" s="230"/>
      <c r="BI10" s="230"/>
      <c r="BJ10" s="230"/>
      <c r="BK10" s="230"/>
      <c r="BL10" s="230"/>
      <c r="BM10" s="230"/>
      <c r="BN10" s="230"/>
      <c r="BO10" s="230"/>
      <c r="BP10" s="230"/>
      <c r="BQ10" s="230"/>
      <c r="BR10" s="230"/>
      <c r="BS10" s="230"/>
      <c r="BT10" s="230"/>
      <c r="BU10" s="230"/>
      <c r="BV10" s="230"/>
      <c r="BW10" s="230"/>
      <c r="BX10" s="230"/>
      <c r="BY10" s="230"/>
      <c r="BZ10" s="230"/>
      <c r="CA10" s="230"/>
      <c r="CB10" s="230"/>
      <c r="CC10" s="230"/>
      <c r="CD10" s="230"/>
      <c r="CE10" s="230"/>
      <c r="CF10" s="230"/>
      <c r="CG10" s="230"/>
      <c r="CH10" s="230"/>
      <c r="CI10" s="230"/>
      <c r="CJ10" s="230"/>
      <c r="CK10" s="230"/>
      <c r="CL10" s="230"/>
      <c r="CM10" s="230"/>
      <c r="CN10" s="230"/>
      <c r="CO10" s="230"/>
      <c r="CP10" s="230"/>
      <c r="CQ10" s="230"/>
      <c r="CR10" s="230"/>
      <c r="CS10" s="230"/>
      <c r="CT10" s="230"/>
      <c r="CU10" s="230"/>
      <c r="CV10" s="230"/>
      <c r="CW10" s="230"/>
      <c r="CX10" s="230"/>
      <c r="CY10" s="230"/>
      <c r="CZ10" s="230"/>
      <c r="DA10" s="230"/>
      <c r="DB10" s="230"/>
      <c r="DC10" s="230"/>
      <c r="DD10" s="230"/>
      <c r="DE10" s="230"/>
      <c r="DF10" s="230"/>
      <c r="DG10" s="230"/>
      <c r="DH10" s="230"/>
      <c r="DI10" s="230"/>
      <c r="DJ10" s="230"/>
      <c r="DK10" s="230"/>
      <c r="DL10" s="230"/>
      <c r="DM10" s="230"/>
      <c r="DN10" s="230"/>
      <c r="DO10" s="230"/>
      <c r="DP10" s="230"/>
      <c r="DQ10" s="230"/>
      <c r="DR10" s="230"/>
      <c r="DS10" s="230"/>
      <c r="DT10" s="230"/>
      <c r="DU10" s="230"/>
      <c r="DV10" s="230"/>
      <c r="DW10" s="230"/>
      <c r="DX10" s="230"/>
      <c r="DY10" s="230"/>
      <c r="DZ10" s="230"/>
      <c r="EA10" s="230"/>
      <c r="EB10" s="230"/>
      <c r="EC10" s="230"/>
      <c r="ED10" s="230"/>
      <c r="EE10" s="230"/>
      <c r="EF10" s="230"/>
    </row>
    <row r="11" spans="1:136" ht="30" customHeight="1">
      <c r="A11" s="715" t="s">
        <v>23</v>
      </c>
      <c r="B11" s="715"/>
      <c r="C11" s="206">
        <v>0</v>
      </c>
      <c r="D11" s="206">
        <v>267</v>
      </c>
      <c r="E11" s="206">
        <v>267</v>
      </c>
      <c r="F11" s="206">
        <v>0</v>
      </c>
      <c r="G11" s="206">
        <v>274</v>
      </c>
      <c r="H11" s="206">
        <v>274</v>
      </c>
      <c r="I11" s="206">
        <v>0</v>
      </c>
      <c r="J11" s="206">
        <v>204</v>
      </c>
      <c r="K11" s="206">
        <v>204</v>
      </c>
      <c r="L11" s="206">
        <f t="shared" ref="L11:M15" si="0">SUM(I11,F11,C11)</f>
        <v>0</v>
      </c>
      <c r="M11" s="206">
        <f t="shared" si="0"/>
        <v>745</v>
      </c>
      <c r="N11" s="206">
        <f t="shared" ref="N11:N15" si="1">SUM(L11:M11)</f>
        <v>745</v>
      </c>
      <c r="O11" s="715" t="s">
        <v>341</v>
      </c>
      <c r="P11" s="715"/>
      <c r="Q11" s="230"/>
      <c r="R11" s="230"/>
      <c r="S11" s="230"/>
      <c r="T11" s="230"/>
      <c r="U11" s="230"/>
      <c r="V11" s="230"/>
      <c r="W11" s="230"/>
      <c r="X11" s="230"/>
      <c r="Y11" s="230"/>
      <c r="Z11" s="230"/>
      <c r="AA11" s="230"/>
      <c r="AB11" s="230"/>
      <c r="AC11" s="230"/>
      <c r="AD11" s="230"/>
      <c r="AE11" s="230"/>
      <c r="AF11" s="230"/>
      <c r="AG11" s="230"/>
      <c r="AH11" s="230"/>
      <c r="AI11" s="230"/>
      <c r="AJ11" s="230"/>
      <c r="AK11" s="230"/>
      <c r="AL11" s="230"/>
      <c r="AM11" s="230"/>
      <c r="AN11" s="230"/>
      <c r="AO11" s="230"/>
      <c r="AP11" s="230"/>
      <c r="AQ11" s="230"/>
      <c r="AR11" s="230"/>
      <c r="AS11" s="230"/>
      <c r="AT11" s="230"/>
      <c r="AU11" s="230"/>
      <c r="AV11" s="230"/>
      <c r="AW11" s="230"/>
      <c r="AX11" s="230"/>
      <c r="AY11" s="230"/>
      <c r="AZ11" s="230"/>
      <c r="BA11" s="230"/>
      <c r="BB11" s="230"/>
      <c r="BC11" s="230"/>
      <c r="BD11" s="230"/>
      <c r="BE11" s="230"/>
      <c r="BF11" s="230"/>
      <c r="BG11" s="230"/>
      <c r="BH11" s="230"/>
      <c r="BI11" s="230"/>
      <c r="BJ11" s="230"/>
      <c r="BK11" s="230"/>
      <c r="BL11" s="230"/>
      <c r="BM11" s="230"/>
      <c r="BN11" s="230"/>
      <c r="BO11" s="230"/>
      <c r="BP11" s="230"/>
      <c r="BQ11" s="230"/>
      <c r="BR11" s="230"/>
      <c r="BS11" s="230"/>
      <c r="BT11" s="230"/>
      <c r="BU11" s="230"/>
      <c r="BV11" s="230"/>
      <c r="BW11" s="230"/>
      <c r="BX11" s="230"/>
      <c r="BY11" s="230"/>
      <c r="BZ11" s="230"/>
      <c r="CA11" s="230"/>
      <c r="CB11" s="230"/>
      <c r="CC11" s="230"/>
      <c r="CD11" s="230"/>
      <c r="CE11" s="230"/>
      <c r="CF11" s="230"/>
      <c r="CG11" s="230"/>
      <c r="CH11" s="230"/>
      <c r="CI11" s="230"/>
      <c r="CJ11" s="230"/>
      <c r="CK11" s="230"/>
      <c r="CL11" s="230"/>
      <c r="CM11" s="230"/>
      <c r="CN11" s="230"/>
      <c r="CO11" s="230"/>
      <c r="CP11" s="230"/>
      <c r="CQ11" s="230"/>
      <c r="CR11" s="230"/>
      <c r="CS11" s="230"/>
      <c r="CT11" s="230"/>
      <c r="CU11" s="230"/>
      <c r="CV11" s="230"/>
      <c r="CW11" s="230"/>
      <c r="CX11" s="230"/>
      <c r="CY11" s="230"/>
      <c r="CZ11" s="230"/>
      <c r="DA11" s="230"/>
      <c r="DB11" s="230"/>
      <c r="DC11" s="230"/>
      <c r="DD11" s="230"/>
      <c r="DE11" s="230"/>
      <c r="DF11" s="230"/>
      <c r="DG11" s="230"/>
      <c r="DH11" s="230"/>
      <c r="DI11" s="230"/>
      <c r="DJ11" s="230"/>
      <c r="DK11" s="230"/>
      <c r="DL11" s="230"/>
      <c r="DM11" s="230"/>
      <c r="DN11" s="230"/>
      <c r="DO11" s="230"/>
      <c r="DP11" s="230"/>
      <c r="DQ11" s="230"/>
      <c r="DR11" s="230"/>
      <c r="DS11" s="230"/>
      <c r="DT11" s="230"/>
      <c r="DU11" s="230"/>
      <c r="DV11" s="230"/>
      <c r="DW11" s="230"/>
      <c r="DX11" s="230"/>
      <c r="DY11" s="230"/>
      <c r="DZ11" s="230"/>
      <c r="EA11" s="230"/>
      <c r="EB11" s="230"/>
      <c r="EC11" s="230"/>
      <c r="ED11" s="230"/>
      <c r="EE11" s="230"/>
      <c r="EF11" s="230"/>
    </row>
    <row r="12" spans="1:136" ht="30" customHeight="1">
      <c r="A12" s="715" t="s">
        <v>24</v>
      </c>
      <c r="B12" s="715"/>
      <c r="C12" s="206">
        <v>0</v>
      </c>
      <c r="D12" s="206">
        <v>191</v>
      </c>
      <c r="E12" s="206">
        <v>191</v>
      </c>
      <c r="F12" s="206">
        <v>0</v>
      </c>
      <c r="G12" s="206">
        <v>215</v>
      </c>
      <c r="H12" s="206">
        <v>215</v>
      </c>
      <c r="I12" s="206">
        <v>7</v>
      </c>
      <c r="J12" s="206">
        <v>165</v>
      </c>
      <c r="K12" s="206">
        <v>172</v>
      </c>
      <c r="L12" s="206">
        <f t="shared" si="0"/>
        <v>7</v>
      </c>
      <c r="M12" s="206">
        <f t="shared" si="0"/>
        <v>571</v>
      </c>
      <c r="N12" s="206">
        <f t="shared" si="1"/>
        <v>578</v>
      </c>
      <c r="O12" s="715" t="s">
        <v>342</v>
      </c>
      <c r="P12" s="715"/>
      <c r="Q12" s="230"/>
      <c r="R12" s="230"/>
      <c r="S12" s="230"/>
      <c r="T12" s="230"/>
      <c r="U12" s="230"/>
      <c r="V12" s="230"/>
      <c r="W12" s="230"/>
      <c r="X12" s="230"/>
      <c r="Y12" s="230"/>
      <c r="Z12" s="230"/>
      <c r="AA12" s="230"/>
      <c r="AB12" s="230"/>
      <c r="AC12" s="230"/>
      <c r="AD12" s="230"/>
      <c r="AE12" s="230"/>
      <c r="AF12" s="230"/>
      <c r="AG12" s="230"/>
      <c r="AH12" s="230"/>
      <c r="AI12" s="230"/>
      <c r="AJ12" s="230"/>
      <c r="AK12" s="230"/>
      <c r="AL12" s="230"/>
      <c r="AM12" s="230"/>
      <c r="AN12" s="230"/>
      <c r="AO12" s="230"/>
      <c r="AP12" s="230"/>
      <c r="AQ12" s="230"/>
      <c r="AR12" s="230"/>
      <c r="AS12" s="230"/>
      <c r="AT12" s="230"/>
      <c r="AU12" s="230"/>
      <c r="AV12" s="230"/>
      <c r="AW12" s="230"/>
      <c r="AX12" s="230"/>
      <c r="AY12" s="230"/>
      <c r="AZ12" s="230"/>
      <c r="BA12" s="230"/>
      <c r="BB12" s="230"/>
      <c r="BC12" s="230"/>
      <c r="BD12" s="230"/>
      <c r="BE12" s="230"/>
      <c r="BF12" s="230"/>
      <c r="BG12" s="230"/>
      <c r="BH12" s="230"/>
      <c r="BI12" s="230"/>
      <c r="BJ12" s="230"/>
      <c r="BK12" s="230"/>
      <c r="BL12" s="230"/>
      <c r="BM12" s="230"/>
      <c r="BN12" s="230"/>
      <c r="BO12" s="230"/>
      <c r="BP12" s="230"/>
      <c r="BQ12" s="230"/>
      <c r="BR12" s="230"/>
      <c r="BS12" s="230"/>
      <c r="BT12" s="230"/>
      <c r="BU12" s="230"/>
      <c r="BV12" s="230"/>
      <c r="BW12" s="230"/>
      <c r="BX12" s="230"/>
      <c r="BY12" s="230"/>
      <c r="BZ12" s="230"/>
      <c r="CA12" s="230"/>
      <c r="CB12" s="230"/>
      <c r="CC12" s="230"/>
      <c r="CD12" s="230"/>
      <c r="CE12" s="230"/>
      <c r="CF12" s="230"/>
      <c r="CG12" s="230"/>
      <c r="CH12" s="230"/>
      <c r="CI12" s="230"/>
      <c r="CJ12" s="230"/>
      <c r="CK12" s="230"/>
      <c r="CL12" s="230"/>
      <c r="CM12" s="230"/>
      <c r="CN12" s="230"/>
      <c r="CO12" s="230"/>
      <c r="CP12" s="230"/>
      <c r="CQ12" s="230"/>
      <c r="CR12" s="230"/>
      <c r="CS12" s="230"/>
      <c r="CT12" s="230"/>
      <c r="CU12" s="230"/>
      <c r="CV12" s="230"/>
      <c r="CW12" s="230"/>
      <c r="CX12" s="230"/>
      <c r="CY12" s="230"/>
      <c r="CZ12" s="230"/>
      <c r="DA12" s="230"/>
      <c r="DB12" s="230"/>
      <c r="DC12" s="230"/>
      <c r="DD12" s="230"/>
      <c r="DE12" s="230"/>
      <c r="DF12" s="230"/>
      <c r="DG12" s="230"/>
      <c r="DH12" s="230"/>
      <c r="DI12" s="230"/>
      <c r="DJ12" s="230"/>
      <c r="DK12" s="230"/>
      <c r="DL12" s="230"/>
      <c r="DM12" s="230"/>
      <c r="DN12" s="230"/>
      <c r="DO12" s="230"/>
      <c r="DP12" s="230"/>
      <c r="DQ12" s="230"/>
      <c r="DR12" s="230"/>
      <c r="DS12" s="230"/>
      <c r="DT12" s="230"/>
      <c r="DU12" s="230"/>
      <c r="DV12" s="230"/>
      <c r="DW12" s="230"/>
      <c r="DX12" s="230"/>
      <c r="DY12" s="230"/>
      <c r="DZ12" s="230"/>
      <c r="EA12" s="230"/>
      <c r="EB12" s="230"/>
      <c r="EC12" s="230"/>
      <c r="ED12" s="230"/>
      <c r="EE12" s="230"/>
      <c r="EF12" s="230"/>
    </row>
    <row r="13" spans="1:136" ht="30" customHeight="1">
      <c r="A13" s="715" t="s">
        <v>25</v>
      </c>
      <c r="B13" s="715"/>
      <c r="C13" s="206">
        <v>0</v>
      </c>
      <c r="D13" s="206">
        <v>164</v>
      </c>
      <c r="E13" s="206">
        <v>164</v>
      </c>
      <c r="F13" s="206">
        <v>0</v>
      </c>
      <c r="G13" s="206">
        <v>168</v>
      </c>
      <c r="H13" s="206">
        <v>168</v>
      </c>
      <c r="I13" s="206">
        <v>3</v>
      </c>
      <c r="J13" s="206">
        <v>181</v>
      </c>
      <c r="K13" s="206">
        <v>184</v>
      </c>
      <c r="L13" s="206">
        <f t="shared" si="0"/>
        <v>3</v>
      </c>
      <c r="M13" s="206">
        <f t="shared" si="0"/>
        <v>513</v>
      </c>
      <c r="N13" s="206">
        <f t="shared" si="1"/>
        <v>516</v>
      </c>
      <c r="O13" s="715" t="s">
        <v>343</v>
      </c>
      <c r="P13" s="715"/>
      <c r="Q13" s="230"/>
      <c r="R13" s="230"/>
      <c r="S13" s="230"/>
      <c r="T13" s="230"/>
      <c r="U13" s="230"/>
      <c r="V13" s="230"/>
      <c r="W13" s="230"/>
      <c r="X13" s="230"/>
      <c r="Y13" s="230"/>
      <c r="Z13" s="230"/>
      <c r="AA13" s="230"/>
      <c r="AB13" s="230"/>
      <c r="AC13" s="230"/>
      <c r="AD13" s="230"/>
      <c r="AE13" s="230"/>
      <c r="AF13" s="230"/>
      <c r="AG13" s="230"/>
      <c r="AH13" s="230"/>
      <c r="AI13" s="230"/>
      <c r="AJ13" s="230"/>
      <c r="AK13" s="230"/>
      <c r="AL13" s="230"/>
      <c r="AM13" s="230"/>
      <c r="AN13" s="230"/>
      <c r="AO13" s="230"/>
      <c r="AP13" s="230"/>
      <c r="AQ13" s="230"/>
      <c r="AR13" s="230"/>
      <c r="AS13" s="230"/>
      <c r="AT13" s="230"/>
      <c r="AU13" s="230"/>
      <c r="AV13" s="230"/>
      <c r="AW13" s="230"/>
      <c r="AX13" s="230"/>
      <c r="AY13" s="230"/>
      <c r="AZ13" s="230"/>
      <c r="BA13" s="230"/>
      <c r="BB13" s="230"/>
      <c r="BC13" s="230"/>
      <c r="BD13" s="230"/>
      <c r="BE13" s="230"/>
      <c r="BF13" s="230"/>
      <c r="BG13" s="230"/>
      <c r="BH13" s="230"/>
      <c r="BI13" s="230"/>
      <c r="BJ13" s="230"/>
      <c r="BK13" s="230"/>
      <c r="BL13" s="230"/>
      <c r="BM13" s="230"/>
      <c r="BN13" s="230"/>
      <c r="BO13" s="230"/>
      <c r="BP13" s="230"/>
      <c r="BQ13" s="230"/>
      <c r="BR13" s="230"/>
      <c r="BS13" s="230"/>
      <c r="BT13" s="230"/>
      <c r="BU13" s="230"/>
      <c r="BV13" s="230"/>
      <c r="BW13" s="230"/>
      <c r="BX13" s="230"/>
      <c r="BY13" s="230"/>
      <c r="BZ13" s="230"/>
      <c r="CA13" s="230"/>
      <c r="CB13" s="230"/>
      <c r="CC13" s="230"/>
      <c r="CD13" s="230"/>
      <c r="CE13" s="230"/>
      <c r="CF13" s="230"/>
      <c r="CG13" s="230"/>
      <c r="CH13" s="230"/>
      <c r="CI13" s="230"/>
      <c r="CJ13" s="230"/>
      <c r="CK13" s="230"/>
      <c r="CL13" s="230"/>
      <c r="CM13" s="230"/>
      <c r="CN13" s="230"/>
      <c r="CO13" s="230"/>
      <c r="CP13" s="230"/>
      <c r="CQ13" s="230"/>
      <c r="CR13" s="230"/>
      <c r="CS13" s="230"/>
      <c r="CT13" s="230"/>
      <c r="CU13" s="230"/>
      <c r="CV13" s="230"/>
      <c r="CW13" s="230"/>
      <c r="CX13" s="230"/>
      <c r="CY13" s="230"/>
      <c r="CZ13" s="230"/>
      <c r="DA13" s="230"/>
      <c r="DB13" s="230"/>
      <c r="DC13" s="230"/>
      <c r="DD13" s="230"/>
      <c r="DE13" s="230"/>
      <c r="DF13" s="230"/>
      <c r="DG13" s="230"/>
      <c r="DH13" s="230"/>
      <c r="DI13" s="230"/>
      <c r="DJ13" s="230"/>
      <c r="DK13" s="230"/>
      <c r="DL13" s="230"/>
      <c r="DM13" s="230"/>
      <c r="DN13" s="230"/>
      <c r="DO13" s="230"/>
      <c r="DP13" s="230"/>
      <c r="DQ13" s="230"/>
      <c r="DR13" s="230"/>
      <c r="DS13" s="230"/>
      <c r="DT13" s="230"/>
      <c r="DU13" s="230"/>
      <c r="DV13" s="230"/>
      <c r="DW13" s="230"/>
      <c r="DX13" s="230"/>
      <c r="DY13" s="230"/>
      <c r="DZ13" s="230"/>
      <c r="EA13" s="230"/>
      <c r="EB13" s="230"/>
      <c r="EC13" s="230"/>
      <c r="ED13" s="230"/>
      <c r="EE13" s="230"/>
      <c r="EF13" s="230"/>
    </row>
    <row r="14" spans="1:136" ht="30" customHeight="1">
      <c r="A14" s="715" t="s">
        <v>26</v>
      </c>
      <c r="B14" s="715"/>
      <c r="C14" s="206">
        <v>0</v>
      </c>
      <c r="D14" s="206">
        <v>0</v>
      </c>
      <c r="E14" s="206">
        <v>0</v>
      </c>
      <c r="F14" s="206">
        <v>0</v>
      </c>
      <c r="G14" s="206">
        <v>138</v>
      </c>
      <c r="H14" s="206">
        <v>138</v>
      </c>
      <c r="I14" s="206">
        <v>1</v>
      </c>
      <c r="J14" s="206">
        <v>109</v>
      </c>
      <c r="K14" s="206">
        <v>110</v>
      </c>
      <c r="L14" s="206">
        <f t="shared" si="0"/>
        <v>1</v>
      </c>
      <c r="M14" s="206">
        <f t="shared" si="0"/>
        <v>247</v>
      </c>
      <c r="N14" s="206">
        <f t="shared" si="1"/>
        <v>248</v>
      </c>
      <c r="O14" s="715" t="s">
        <v>344</v>
      </c>
      <c r="P14" s="715"/>
      <c r="Q14" s="230"/>
      <c r="R14" s="230"/>
      <c r="S14" s="230"/>
      <c r="T14" s="230"/>
      <c r="U14" s="230"/>
      <c r="V14" s="230"/>
      <c r="W14" s="230"/>
      <c r="X14" s="230"/>
      <c r="Y14" s="230"/>
      <c r="Z14" s="230"/>
      <c r="AA14" s="230"/>
      <c r="AB14" s="230"/>
      <c r="AC14" s="230"/>
      <c r="AD14" s="230"/>
      <c r="AE14" s="230"/>
      <c r="AF14" s="230"/>
      <c r="AG14" s="230"/>
      <c r="AH14" s="230"/>
      <c r="AI14" s="230"/>
      <c r="AJ14" s="230"/>
      <c r="AK14" s="230"/>
      <c r="AL14" s="230"/>
      <c r="AM14" s="230"/>
      <c r="AN14" s="230"/>
      <c r="AO14" s="230"/>
      <c r="AP14" s="230"/>
      <c r="AQ14" s="230"/>
      <c r="AR14" s="230"/>
      <c r="AS14" s="230"/>
      <c r="AT14" s="230"/>
      <c r="AU14" s="230"/>
      <c r="AV14" s="230"/>
      <c r="AW14" s="230"/>
      <c r="AX14" s="230"/>
      <c r="AY14" s="230"/>
      <c r="AZ14" s="230"/>
      <c r="BA14" s="230"/>
      <c r="BB14" s="230"/>
      <c r="BC14" s="230"/>
      <c r="BD14" s="230"/>
      <c r="BE14" s="230"/>
      <c r="BF14" s="230"/>
      <c r="BG14" s="230"/>
      <c r="BH14" s="230"/>
      <c r="BI14" s="230"/>
      <c r="BJ14" s="230"/>
      <c r="BK14" s="230"/>
      <c r="BL14" s="230"/>
      <c r="BM14" s="230"/>
      <c r="BN14" s="230"/>
      <c r="BO14" s="230"/>
      <c r="BP14" s="230"/>
      <c r="BQ14" s="230"/>
      <c r="BR14" s="230"/>
      <c r="BS14" s="230"/>
      <c r="BT14" s="230"/>
      <c r="BU14" s="230"/>
      <c r="BV14" s="230"/>
      <c r="BW14" s="230"/>
      <c r="BX14" s="230"/>
      <c r="BY14" s="230"/>
      <c r="BZ14" s="230"/>
      <c r="CA14" s="230"/>
      <c r="CB14" s="230"/>
      <c r="CC14" s="230"/>
      <c r="CD14" s="230"/>
      <c r="CE14" s="230"/>
      <c r="CF14" s="230"/>
      <c r="CG14" s="230"/>
      <c r="CH14" s="230"/>
      <c r="CI14" s="230"/>
      <c r="CJ14" s="230"/>
      <c r="CK14" s="230"/>
      <c r="CL14" s="230"/>
      <c r="CM14" s="230"/>
      <c r="CN14" s="230"/>
      <c r="CO14" s="230"/>
      <c r="CP14" s="230"/>
      <c r="CQ14" s="230"/>
      <c r="CR14" s="230"/>
      <c r="CS14" s="230"/>
      <c r="CT14" s="230"/>
      <c r="CU14" s="230"/>
      <c r="CV14" s="230"/>
      <c r="CW14" s="230"/>
      <c r="CX14" s="230"/>
      <c r="CY14" s="230"/>
      <c r="CZ14" s="230"/>
      <c r="DA14" s="230"/>
      <c r="DB14" s="230"/>
      <c r="DC14" s="230"/>
      <c r="DD14" s="230"/>
      <c r="DE14" s="230"/>
      <c r="DF14" s="230"/>
      <c r="DG14" s="230"/>
      <c r="DH14" s="230"/>
      <c r="DI14" s="230"/>
      <c r="DJ14" s="230"/>
      <c r="DK14" s="230"/>
      <c r="DL14" s="230"/>
      <c r="DM14" s="230"/>
      <c r="DN14" s="230"/>
      <c r="DO14" s="230"/>
      <c r="DP14" s="230"/>
      <c r="DQ14" s="230"/>
      <c r="DR14" s="230"/>
      <c r="DS14" s="230"/>
      <c r="DT14" s="230"/>
      <c r="DU14" s="230"/>
      <c r="DV14" s="230"/>
      <c r="DW14" s="230"/>
      <c r="DX14" s="230"/>
      <c r="DY14" s="230"/>
      <c r="DZ14" s="230"/>
      <c r="EA14" s="230"/>
      <c r="EB14" s="230"/>
      <c r="EC14" s="230"/>
      <c r="ED14" s="230"/>
      <c r="EE14" s="230"/>
      <c r="EF14" s="230"/>
    </row>
    <row r="15" spans="1:136" ht="30" customHeight="1" thickBot="1">
      <c r="A15" s="385" t="s">
        <v>27</v>
      </c>
      <c r="B15" s="385"/>
      <c r="C15" s="358">
        <v>0</v>
      </c>
      <c r="D15" s="358">
        <v>0</v>
      </c>
      <c r="E15" s="358">
        <v>0</v>
      </c>
      <c r="F15" s="358">
        <v>0</v>
      </c>
      <c r="G15" s="358">
        <v>0</v>
      </c>
      <c r="H15" s="358">
        <v>0</v>
      </c>
      <c r="I15" s="358">
        <v>2</v>
      </c>
      <c r="J15" s="358">
        <v>124</v>
      </c>
      <c r="K15" s="358">
        <v>126</v>
      </c>
      <c r="L15" s="206">
        <f t="shared" si="0"/>
        <v>2</v>
      </c>
      <c r="M15" s="206">
        <f t="shared" si="0"/>
        <v>124</v>
      </c>
      <c r="N15" s="206">
        <f t="shared" si="1"/>
        <v>126</v>
      </c>
      <c r="O15" s="385" t="s">
        <v>345</v>
      </c>
      <c r="P15" s="385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0"/>
      <c r="AF15" s="230"/>
      <c r="AG15" s="230"/>
      <c r="AH15" s="230"/>
      <c r="AI15" s="230"/>
      <c r="AJ15" s="230"/>
      <c r="AK15" s="230"/>
      <c r="AL15" s="230"/>
      <c r="AM15" s="230"/>
      <c r="AN15" s="230"/>
      <c r="AO15" s="230"/>
      <c r="AP15" s="230"/>
      <c r="AQ15" s="230"/>
      <c r="AR15" s="230"/>
      <c r="AS15" s="230"/>
      <c r="AT15" s="230"/>
      <c r="AU15" s="230"/>
      <c r="AV15" s="230"/>
      <c r="AW15" s="230"/>
      <c r="AX15" s="230"/>
      <c r="AY15" s="230"/>
      <c r="AZ15" s="230"/>
      <c r="BA15" s="230"/>
      <c r="BB15" s="230"/>
      <c r="BC15" s="230"/>
      <c r="BD15" s="230"/>
      <c r="BE15" s="230"/>
      <c r="BF15" s="230"/>
      <c r="BG15" s="230"/>
      <c r="BH15" s="230"/>
      <c r="BI15" s="230"/>
      <c r="BJ15" s="230"/>
      <c r="BK15" s="230"/>
      <c r="BL15" s="230"/>
      <c r="BM15" s="230"/>
      <c r="BN15" s="230"/>
      <c r="BO15" s="230"/>
      <c r="BP15" s="230"/>
      <c r="BQ15" s="230"/>
      <c r="BR15" s="230"/>
      <c r="BS15" s="230"/>
      <c r="BT15" s="230"/>
      <c r="BU15" s="230"/>
      <c r="BV15" s="230"/>
      <c r="BW15" s="230"/>
      <c r="BX15" s="230"/>
      <c r="BY15" s="230"/>
      <c r="BZ15" s="230"/>
      <c r="CA15" s="230"/>
      <c r="CB15" s="230"/>
      <c r="CC15" s="230"/>
      <c r="CD15" s="230"/>
      <c r="CE15" s="230"/>
      <c r="CF15" s="230"/>
      <c r="CG15" s="230"/>
      <c r="CH15" s="230"/>
      <c r="CI15" s="230"/>
      <c r="CJ15" s="230"/>
      <c r="CK15" s="230"/>
      <c r="CL15" s="230"/>
      <c r="CM15" s="230"/>
      <c r="CN15" s="230"/>
      <c r="CO15" s="230"/>
      <c r="CP15" s="230"/>
      <c r="CQ15" s="230"/>
      <c r="CR15" s="230"/>
      <c r="CS15" s="230"/>
      <c r="CT15" s="230"/>
      <c r="CU15" s="230"/>
      <c r="CV15" s="230"/>
      <c r="CW15" s="230"/>
      <c r="CX15" s="230"/>
      <c r="CY15" s="230"/>
      <c r="CZ15" s="230"/>
      <c r="DA15" s="230"/>
      <c r="DB15" s="230"/>
      <c r="DC15" s="230"/>
      <c r="DD15" s="230"/>
      <c r="DE15" s="230"/>
      <c r="DF15" s="230"/>
      <c r="DG15" s="230"/>
      <c r="DH15" s="230"/>
      <c r="DI15" s="230"/>
      <c r="DJ15" s="230"/>
      <c r="DK15" s="230"/>
      <c r="DL15" s="230"/>
      <c r="DM15" s="230"/>
      <c r="DN15" s="230"/>
      <c r="DO15" s="230"/>
      <c r="DP15" s="230"/>
      <c r="DQ15" s="230"/>
      <c r="DR15" s="230"/>
      <c r="DS15" s="230"/>
      <c r="DT15" s="230"/>
      <c r="DU15" s="230"/>
      <c r="DV15" s="230"/>
      <c r="DW15" s="230"/>
      <c r="DX15" s="230"/>
      <c r="DY15" s="230"/>
      <c r="DZ15" s="230"/>
      <c r="EA15" s="230"/>
      <c r="EB15" s="230"/>
      <c r="EC15" s="230"/>
      <c r="ED15" s="230"/>
      <c r="EE15" s="230"/>
      <c r="EF15" s="230"/>
    </row>
    <row r="16" spans="1:136" s="230" customFormat="1" ht="30" customHeight="1" thickBot="1">
      <c r="A16" s="720" t="s">
        <v>17</v>
      </c>
      <c r="B16" s="720"/>
      <c r="C16" s="61">
        <f>SUM(C9:C15)</f>
        <v>0</v>
      </c>
      <c r="D16" s="61">
        <f t="shared" ref="D16:N16" si="2">SUM(D9:D15)</f>
        <v>1231</v>
      </c>
      <c r="E16" s="61">
        <f t="shared" si="2"/>
        <v>1231</v>
      </c>
      <c r="F16" s="61">
        <f t="shared" si="2"/>
        <v>0</v>
      </c>
      <c r="G16" s="61">
        <f t="shared" si="2"/>
        <v>1094</v>
      </c>
      <c r="H16" s="61">
        <f t="shared" si="2"/>
        <v>1094</v>
      </c>
      <c r="I16" s="61">
        <f t="shared" si="2"/>
        <v>13</v>
      </c>
      <c r="J16" s="61">
        <f t="shared" si="2"/>
        <v>783</v>
      </c>
      <c r="K16" s="61">
        <f t="shared" si="2"/>
        <v>796</v>
      </c>
      <c r="L16" s="61">
        <f t="shared" si="2"/>
        <v>13</v>
      </c>
      <c r="M16" s="61">
        <f t="shared" si="2"/>
        <v>3108</v>
      </c>
      <c r="N16" s="61">
        <f t="shared" si="2"/>
        <v>3121</v>
      </c>
      <c r="O16" s="720" t="s">
        <v>201</v>
      </c>
      <c r="P16" s="720"/>
    </row>
    <row r="17" spans="1:16" ht="22.5" customHeight="1" thickTop="1">
      <c r="A17" s="230"/>
      <c r="B17" s="230"/>
      <c r="C17" s="230"/>
      <c r="D17" s="230"/>
      <c r="E17" s="230"/>
      <c r="F17" s="230"/>
      <c r="G17" s="230"/>
      <c r="H17" s="230"/>
      <c r="I17" s="230"/>
      <c r="J17" s="230"/>
      <c r="K17" s="230"/>
      <c r="L17" s="230"/>
      <c r="M17" s="230"/>
      <c r="N17" s="230"/>
      <c r="O17" s="230"/>
      <c r="P17" s="230"/>
    </row>
    <row r="18" spans="1:16" ht="22.5" customHeight="1">
      <c r="A18" s="230"/>
      <c r="B18" s="230"/>
      <c r="C18" s="230"/>
      <c r="D18" s="230"/>
      <c r="E18" s="230"/>
      <c r="F18" s="230"/>
      <c r="G18" s="230"/>
      <c r="H18" s="230"/>
      <c r="I18" s="230"/>
      <c r="J18" s="230"/>
      <c r="K18" s="230"/>
      <c r="L18" s="230"/>
      <c r="M18" s="230"/>
      <c r="N18" s="230"/>
      <c r="O18" s="230"/>
      <c r="P18" s="230"/>
    </row>
    <row r="19" spans="1:16" ht="22.5" customHeight="1">
      <c r="A19" s="230"/>
      <c r="B19" s="230"/>
      <c r="C19" s="230"/>
      <c r="D19" s="230"/>
      <c r="E19" s="230"/>
      <c r="F19" s="230"/>
      <c r="G19" s="230"/>
      <c r="H19" s="230"/>
      <c r="I19" s="230"/>
      <c r="J19" s="230"/>
      <c r="K19" s="230"/>
      <c r="L19" s="230"/>
      <c r="M19" s="230"/>
      <c r="N19" s="230"/>
      <c r="O19" s="230"/>
      <c r="P19" s="230"/>
    </row>
    <row r="20" spans="1:16" ht="24.75">
      <c r="A20" s="741"/>
    </row>
    <row r="21" spans="1:16" ht="24.75">
      <c r="A21" s="741"/>
    </row>
    <row r="22" spans="1:16" ht="24.75">
      <c r="A22" s="741"/>
    </row>
    <row r="23" spans="1:16" ht="24.75">
      <c r="A23" s="741"/>
    </row>
    <row r="24" spans="1:16" ht="24.75">
      <c r="A24" s="741"/>
    </row>
  </sheetData>
  <mergeCells count="42">
    <mergeCell ref="A15:B15"/>
    <mergeCell ref="O15:P15"/>
    <mergeCell ref="A16:B16"/>
    <mergeCell ref="O16:P16"/>
    <mergeCell ref="A12:B12"/>
    <mergeCell ref="O12:P12"/>
    <mergeCell ref="A13:B13"/>
    <mergeCell ref="O13:P13"/>
    <mergeCell ref="A14:B14"/>
    <mergeCell ref="O14:P14"/>
    <mergeCell ref="A9:B9"/>
    <mergeCell ref="O9:P9"/>
    <mergeCell ref="A10:B10"/>
    <mergeCell ref="O10:P10"/>
    <mergeCell ref="A11:B11"/>
    <mergeCell ref="O11:P11"/>
    <mergeCell ref="I6:I7"/>
    <mergeCell ref="J6:J7"/>
    <mergeCell ref="K6:K7"/>
    <mergeCell ref="L6:L7"/>
    <mergeCell ref="M6:M7"/>
    <mergeCell ref="N6:N7"/>
    <mergeCell ref="C5:E5"/>
    <mergeCell ref="F5:H5"/>
    <mergeCell ref="I5:K5"/>
    <mergeCell ref="L5:N5"/>
    <mergeCell ref="C6:C7"/>
    <mergeCell ref="D6:D7"/>
    <mergeCell ref="E6:E7"/>
    <mergeCell ref="F6:F7"/>
    <mergeCell ref="G6:G7"/>
    <mergeCell ref="H6:H7"/>
    <mergeCell ref="A1:P1"/>
    <mergeCell ref="A2:P2"/>
    <mergeCell ref="A3:B3"/>
    <mergeCell ref="O3:P3"/>
    <mergeCell ref="A4:B8"/>
    <mergeCell ref="C4:E4"/>
    <mergeCell ref="F4:H4"/>
    <mergeCell ref="I4:K4"/>
    <mergeCell ref="L4:N4"/>
    <mergeCell ref="O4:P8"/>
  </mergeCells>
  <printOptions horizontalCentered="1"/>
  <pageMargins left="1" right="1" top="1.5" bottom="1" header="1.5" footer="1"/>
  <pageSetup paperSize="9" scale="75" firstPageNumber="138" orientation="landscape" useFirstPageNumber="1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128"/>
  <sheetViews>
    <sheetView rightToLeft="1" view="pageBreakPreview" topLeftCell="A72" zoomScale="91" zoomScaleNormal="75" zoomScaleSheetLayoutView="91" workbookViewId="0">
      <selection activeCell="I15" sqref="I15"/>
    </sheetView>
  </sheetViews>
  <sheetFormatPr defaultRowHeight="12.75"/>
  <cols>
    <col min="1" max="1" width="9" style="230" customWidth="1"/>
    <col min="2" max="2" width="11.42578125" style="193" customWidth="1"/>
    <col min="3" max="3" width="9.5703125" style="193" customWidth="1"/>
    <col min="4" max="4" width="10" style="193" customWidth="1"/>
    <col min="5" max="5" width="10.140625" style="193" customWidth="1"/>
    <col min="6" max="6" width="10.5703125" style="193" customWidth="1"/>
    <col min="7" max="7" width="10.7109375" style="193" customWidth="1"/>
    <col min="8" max="9" width="9.85546875" style="193" customWidth="1"/>
    <col min="10" max="10" width="10.7109375" style="193" customWidth="1"/>
    <col min="11" max="11" width="10.140625" style="193" customWidth="1"/>
    <col min="12" max="12" width="9.85546875" style="193" customWidth="1"/>
    <col min="13" max="13" width="10" style="193" customWidth="1"/>
    <col min="14" max="16" width="10.42578125" style="193" customWidth="1"/>
    <col min="17" max="16384" width="9.140625" style="193"/>
  </cols>
  <sheetData>
    <row r="1" spans="1:16" ht="24.75" customHeight="1">
      <c r="A1" s="586" t="s">
        <v>1029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  <c r="N1" s="586"/>
      <c r="O1" s="586"/>
      <c r="P1" s="586"/>
    </row>
    <row r="2" spans="1:16" ht="21.75" customHeight="1">
      <c r="A2" s="586" t="s">
        <v>1030</v>
      </c>
      <c r="B2" s="586"/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86"/>
      <c r="P2" s="586"/>
    </row>
    <row r="3" spans="1:16" ht="21" customHeight="1" thickBot="1">
      <c r="A3" s="1137" t="s">
        <v>1031</v>
      </c>
      <c r="B3" s="1137"/>
      <c r="C3" s="1121"/>
      <c r="D3" s="1121"/>
      <c r="E3" s="1121"/>
      <c r="F3" s="1121"/>
      <c r="G3" s="1121"/>
      <c r="H3" s="1121"/>
      <c r="I3" s="1121"/>
      <c r="J3" s="1121"/>
      <c r="K3" s="1121"/>
      <c r="L3" s="1121"/>
      <c r="M3" s="1121"/>
      <c r="N3" s="1121"/>
      <c r="O3" s="1127" t="s">
        <v>1032</v>
      </c>
      <c r="P3" s="1127"/>
    </row>
    <row r="4" spans="1:16" ht="20.100000000000001" customHeight="1" thickTop="1">
      <c r="A4" s="402" t="s">
        <v>938</v>
      </c>
      <c r="B4" s="402"/>
      <c r="C4" s="402"/>
      <c r="D4" s="402"/>
      <c r="E4" s="402"/>
      <c r="F4" s="402"/>
      <c r="G4" s="402"/>
      <c r="H4" s="402"/>
      <c r="I4" s="402"/>
      <c r="J4" s="402"/>
      <c r="K4" s="402"/>
      <c r="L4" s="402"/>
      <c r="M4" s="402"/>
      <c r="N4" s="402"/>
      <c r="O4" s="402"/>
      <c r="P4" s="402"/>
    </row>
    <row r="5" spans="1:16" ht="17.25" customHeight="1">
      <c r="A5" s="385" t="s">
        <v>686</v>
      </c>
      <c r="B5" s="385"/>
      <c r="C5" s="385"/>
      <c r="D5" s="385"/>
      <c r="E5" s="385"/>
      <c r="F5" s="385"/>
      <c r="G5" s="385"/>
      <c r="H5" s="385"/>
      <c r="I5" s="385"/>
      <c r="J5" s="385"/>
      <c r="K5" s="385"/>
      <c r="L5" s="385"/>
      <c r="M5" s="385"/>
      <c r="N5" s="385"/>
      <c r="O5" s="385"/>
      <c r="P5" s="385"/>
    </row>
    <row r="6" spans="1:16" ht="18.75" customHeight="1">
      <c r="A6" s="385" t="s">
        <v>84</v>
      </c>
      <c r="B6" s="385"/>
      <c r="C6" s="385" t="s">
        <v>28</v>
      </c>
      <c r="D6" s="385"/>
      <c r="E6" s="385"/>
      <c r="F6" s="385" t="s">
        <v>29</v>
      </c>
      <c r="G6" s="385"/>
      <c r="H6" s="385"/>
      <c r="I6" s="385" t="s">
        <v>30</v>
      </c>
      <c r="J6" s="385"/>
      <c r="K6" s="385"/>
      <c r="L6" s="385" t="s">
        <v>31</v>
      </c>
      <c r="M6" s="385"/>
      <c r="N6" s="385"/>
      <c r="O6" s="385" t="s">
        <v>206</v>
      </c>
      <c r="P6" s="385"/>
    </row>
    <row r="7" spans="1:16" ht="21.75" customHeight="1">
      <c r="A7" s="385"/>
      <c r="B7" s="385"/>
      <c r="C7" s="385" t="s">
        <v>228</v>
      </c>
      <c r="D7" s="385"/>
      <c r="E7" s="385"/>
      <c r="F7" s="385" t="s">
        <v>229</v>
      </c>
      <c r="G7" s="385"/>
      <c r="H7" s="385"/>
      <c r="I7" s="385" t="s">
        <v>230</v>
      </c>
      <c r="J7" s="385"/>
      <c r="K7" s="385"/>
      <c r="L7" s="385" t="s">
        <v>201</v>
      </c>
      <c r="M7" s="385"/>
      <c r="N7" s="385"/>
      <c r="O7" s="385"/>
      <c r="P7" s="385"/>
    </row>
    <row r="8" spans="1:16" ht="14.25" customHeight="1">
      <c r="A8" s="385"/>
      <c r="B8" s="385"/>
      <c r="C8" s="586" t="s">
        <v>5</v>
      </c>
      <c r="D8" s="586" t="s">
        <v>91</v>
      </c>
      <c r="E8" s="586" t="s">
        <v>4</v>
      </c>
      <c r="F8" s="586" t="s">
        <v>5</v>
      </c>
      <c r="G8" s="586" t="s">
        <v>91</v>
      </c>
      <c r="H8" s="586" t="s">
        <v>4</v>
      </c>
      <c r="I8" s="586" t="s">
        <v>5</v>
      </c>
      <c r="J8" s="586" t="s">
        <v>91</v>
      </c>
      <c r="K8" s="586" t="s">
        <v>4</v>
      </c>
      <c r="L8" s="586" t="s">
        <v>5</v>
      </c>
      <c r="M8" s="586" t="s">
        <v>91</v>
      </c>
      <c r="N8" s="586" t="s">
        <v>4</v>
      </c>
      <c r="O8" s="385"/>
      <c r="P8" s="385"/>
    </row>
    <row r="9" spans="1:16" ht="3" customHeight="1">
      <c r="A9" s="385"/>
      <c r="B9" s="385"/>
      <c r="C9" s="586"/>
      <c r="D9" s="586"/>
      <c r="E9" s="586"/>
      <c r="F9" s="586"/>
      <c r="G9" s="586"/>
      <c r="H9" s="586"/>
      <c r="I9" s="586"/>
      <c r="J9" s="586"/>
      <c r="K9" s="586"/>
      <c r="L9" s="586"/>
      <c r="M9" s="586"/>
      <c r="N9" s="586"/>
      <c r="O9" s="385"/>
      <c r="P9" s="385"/>
    </row>
    <row r="10" spans="1:16" s="590" customFormat="1" ht="46.5" customHeight="1" thickBot="1">
      <c r="A10" s="403"/>
      <c r="B10" s="403"/>
      <c r="C10" s="908" t="s">
        <v>198</v>
      </c>
      <c r="D10" s="908" t="s">
        <v>233</v>
      </c>
      <c r="E10" s="908" t="s">
        <v>201</v>
      </c>
      <c r="F10" s="908" t="s">
        <v>198</v>
      </c>
      <c r="G10" s="908" t="s">
        <v>233</v>
      </c>
      <c r="H10" s="908" t="s">
        <v>201</v>
      </c>
      <c r="I10" s="908" t="s">
        <v>198</v>
      </c>
      <c r="J10" s="908" t="s">
        <v>233</v>
      </c>
      <c r="K10" s="908" t="s">
        <v>201</v>
      </c>
      <c r="L10" s="908" t="s">
        <v>198</v>
      </c>
      <c r="M10" s="908" t="s">
        <v>233</v>
      </c>
      <c r="N10" s="908" t="s">
        <v>201</v>
      </c>
      <c r="O10" s="403"/>
      <c r="P10" s="403"/>
    </row>
    <row r="11" spans="1:16" ht="15.95" customHeight="1">
      <c r="A11" s="560" t="s">
        <v>382</v>
      </c>
      <c r="B11" s="560"/>
      <c r="C11" s="358">
        <v>0</v>
      </c>
      <c r="D11" s="358">
        <v>7</v>
      </c>
      <c r="E11" s="358">
        <f>SUM(C11:D11)</f>
        <v>7</v>
      </c>
      <c r="F11" s="358">
        <v>0</v>
      </c>
      <c r="G11" s="358">
        <v>0</v>
      </c>
      <c r="H11" s="358">
        <f>SUM(F11:G11)</f>
        <v>0</v>
      </c>
      <c r="I11" s="358">
        <v>0</v>
      </c>
      <c r="J11" s="358">
        <v>0</v>
      </c>
      <c r="K11" s="358">
        <f>SUM(I11:J11)</f>
        <v>0</v>
      </c>
      <c r="L11" s="358">
        <f>SUM(I11,F11,C11)</f>
        <v>0</v>
      </c>
      <c r="M11" s="358">
        <f>SUM(J11,G11,D11)</f>
        <v>7</v>
      </c>
      <c r="N11" s="358">
        <f>SUM(L11:M11)</f>
        <v>7</v>
      </c>
      <c r="O11" s="779" t="s">
        <v>380</v>
      </c>
      <c r="P11" s="779"/>
    </row>
    <row r="12" spans="1:16" ht="15.95" customHeight="1">
      <c r="A12" s="624" t="s">
        <v>172</v>
      </c>
      <c r="B12" s="624"/>
      <c r="C12" s="206">
        <v>0</v>
      </c>
      <c r="D12" s="206">
        <v>0</v>
      </c>
      <c r="E12" s="206">
        <f>SUM(C12:D12)</f>
        <v>0</v>
      </c>
      <c r="F12" s="206">
        <v>0</v>
      </c>
      <c r="G12" s="206">
        <v>0</v>
      </c>
      <c r="H12" s="206">
        <f>SUM(F12:G12)</f>
        <v>0</v>
      </c>
      <c r="I12" s="206">
        <v>0</v>
      </c>
      <c r="J12" s="206">
        <v>0</v>
      </c>
      <c r="K12" s="206">
        <f>SUM(I12:J12)</f>
        <v>0</v>
      </c>
      <c r="L12" s="206">
        <f>SUM(I12,F12,C12)</f>
        <v>0</v>
      </c>
      <c r="M12" s="206">
        <f>SUM(J12,G12,D12)</f>
        <v>0</v>
      </c>
      <c r="N12" s="206">
        <f>SUM(L12:M12)</f>
        <v>0</v>
      </c>
      <c r="O12" s="473" t="s">
        <v>207</v>
      </c>
      <c r="P12" s="473"/>
    </row>
    <row r="13" spans="1:16" ht="15.95" customHeight="1">
      <c r="A13" s="624" t="s">
        <v>625</v>
      </c>
      <c r="B13" s="624"/>
      <c r="C13" s="206">
        <v>0</v>
      </c>
      <c r="D13" s="206">
        <v>0</v>
      </c>
      <c r="E13" s="206">
        <f t="shared" ref="E13:E30" si="0">SUM(C13:D13)</f>
        <v>0</v>
      </c>
      <c r="F13" s="206">
        <v>0</v>
      </c>
      <c r="G13" s="206">
        <v>1</v>
      </c>
      <c r="H13" s="206">
        <f t="shared" ref="H13:H30" si="1">SUM(F13:G13)</f>
        <v>1</v>
      </c>
      <c r="I13" s="206">
        <v>0</v>
      </c>
      <c r="J13" s="206">
        <v>0</v>
      </c>
      <c r="K13" s="206">
        <f t="shared" ref="K13:K30" si="2">SUM(I13:J13)</f>
        <v>0</v>
      </c>
      <c r="L13" s="206">
        <f t="shared" ref="L13:M30" si="3">SUM(I13,F13,C13)</f>
        <v>0</v>
      </c>
      <c r="M13" s="206">
        <f t="shared" si="3"/>
        <v>1</v>
      </c>
      <c r="N13" s="206">
        <f t="shared" ref="N13:N30" si="4">SUM(L13:M13)</f>
        <v>1</v>
      </c>
      <c r="O13" s="473" t="s">
        <v>208</v>
      </c>
      <c r="P13" s="473"/>
    </row>
    <row r="14" spans="1:16" ht="15.95" customHeight="1">
      <c r="A14" s="624" t="s">
        <v>103</v>
      </c>
      <c r="B14" s="624"/>
      <c r="C14" s="206">
        <v>0</v>
      </c>
      <c r="D14" s="206">
        <v>0</v>
      </c>
      <c r="E14" s="206">
        <f t="shared" si="0"/>
        <v>0</v>
      </c>
      <c r="F14" s="206">
        <v>0</v>
      </c>
      <c r="G14" s="206">
        <v>2</v>
      </c>
      <c r="H14" s="206">
        <f t="shared" si="1"/>
        <v>2</v>
      </c>
      <c r="I14" s="206">
        <v>0</v>
      </c>
      <c r="J14" s="206">
        <v>1</v>
      </c>
      <c r="K14" s="206">
        <f t="shared" si="2"/>
        <v>1</v>
      </c>
      <c r="L14" s="206">
        <f t="shared" si="3"/>
        <v>0</v>
      </c>
      <c r="M14" s="206">
        <f t="shared" si="3"/>
        <v>3</v>
      </c>
      <c r="N14" s="206">
        <f t="shared" si="4"/>
        <v>3</v>
      </c>
      <c r="O14" s="473" t="s">
        <v>209</v>
      </c>
      <c r="P14" s="473"/>
    </row>
    <row r="15" spans="1:16" ht="15.95" customHeight="1">
      <c r="A15" s="628" t="s">
        <v>8</v>
      </c>
      <c r="B15" s="778" t="s">
        <v>69</v>
      </c>
      <c r="C15" s="206">
        <v>0</v>
      </c>
      <c r="D15" s="206">
        <v>0</v>
      </c>
      <c r="E15" s="206">
        <f t="shared" si="0"/>
        <v>0</v>
      </c>
      <c r="F15" s="206">
        <v>0</v>
      </c>
      <c r="G15" s="206">
        <v>0</v>
      </c>
      <c r="H15" s="206">
        <f t="shared" si="1"/>
        <v>0</v>
      </c>
      <c r="I15" s="206">
        <v>0</v>
      </c>
      <c r="J15" s="206">
        <v>0</v>
      </c>
      <c r="K15" s="206">
        <f t="shared" si="2"/>
        <v>0</v>
      </c>
      <c r="L15" s="206">
        <f t="shared" si="3"/>
        <v>0</v>
      </c>
      <c r="M15" s="206">
        <f t="shared" si="3"/>
        <v>0</v>
      </c>
      <c r="N15" s="206">
        <f t="shared" si="4"/>
        <v>0</v>
      </c>
      <c r="O15" s="901" t="s">
        <v>210</v>
      </c>
      <c r="P15" s="477" t="s">
        <v>211</v>
      </c>
    </row>
    <row r="16" spans="1:16" ht="15.95" customHeight="1">
      <c r="A16" s="628"/>
      <c r="B16" s="778" t="s">
        <v>833</v>
      </c>
      <c r="C16" s="206">
        <v>0</v>
      </c>
      <c r="D16" s="206">
        <v>2</v>
      </c>
      <c r="E16" s="206">
        <f t="shared" si="0"/>
        <v>2</v>
      </c>
      <c r="F16" s="206">
        <v>0</v>
      </c>
      <c r="G16" s="206">
        <v>0</v>
      </c>
      <c r="H16" s="206">
        <f t="shared" si="1"/>
        <v>0</v>
      </c>
      <c r="I16" s="206">
        <v>0</v>
      </c>
      <c r="J16" s="206">
        <v>0</v>
      </c>
      <c r="K16" s="206">
        <f t="shared" si="2"/>
        <v>0</v>
      </c>
      <c r="L16" s="206">
        <f t="shared" si="3"/>
        <v>0</v>
      </c>
      <c r="M16" s="206">
        <f t="shared" si="3"/>
        <v>2</v>
      </c>
      <c r="N16" s="206">
        <f t="shared" si="4"/>
        <v>2</v>
      </c>
      <c r="O16" s="901" t="s">
        <v>212</v>
      </c>
      <c r="P16" s="533"/>
    </row>
    <row r="17" spans="1:16" ht="15.95" customHeight="1">
      <c r="A17" s="628"/>
      <c r="B17" s="778" t="s">
        <v>74</v>
      </c>
      <c r="C17" s="206">
        <v>0</v>
      </c>
      <c r="D17" s="206">
        <v>2</v>
      </c>
      <c r="E17" s="206">
        <f t="shared" si="0"/>
        <v>2</v>
      </c>
      <c r="F17" s="206">
        <v>0</v>
      </c>
      <c r="G17" s="206">
        <v>0</v>
      </c>
      <c r="H17" s="206">
        <f t="shared" si="1"/>
        <v>0</v>
      </c>
      <c r="I17" s="206">
        <v>0</v>
      </c>
      <c r="J17" s="206">
        <v>1</v>
      </c>
      <c r="K17" s="206">
        <f t="shared" si="2"/>
        <v>1</v>
      </c>
      <c r="L17" s="206">
        <f t="shared" si="3"/>
        <v>0</v>
      </c>
      <c r="M17" s="206">
        <f t="shared" si="3"/>
        <v>3</v>
      </c>
      <c r="N17" s="206">
        <f t="shared" si="4"/>
        <v>3</v>
      </c>
      <c r="O17" s="901" t="s">
        <v>213</v>
      </c>
      <c r="P17" s="533"/>
    </row>
    <row r="18" spans="1:16" ht="15.95" customHeight="1">
      <c r="A18" s="628"/>
      <c r="B18" s="778" t="s">
        <v>834</v>
      </c>
      <c r="C18" s="206">
        <v>0</v>
      </c>
      <c r="D18" s="206">
        <v>1</v>
      </c>
      <c r="E18" s="206">
        <f t="shared" si="0"/>
        <v>1</v>
      </c>
      <c r="F18" s="206">
        <v>0</v>
      </c>
      <c r="G18" s="206">
        <v>0</v>
      </c>
      <c r="H18" s="206">
        <f t="shared" si="1"/>
        <v>0</v>
      </c>
      <c r="I18" s="206">
        <v>0</v>
      </c>
      <c r="J18" s="206">
        <v>1</v>
      </c>
      <c r="K18" s="206">
        <f t="shared" si="2"/>
        <v>1</v>
      </c>
      <c r="L18" s="206">
        <f t="shared" si="3"/>
        <v>0</v>
      </c>
      <c r="M18" s="206">
        <f t="shared" si="3"/>
        <v>2</v>
      </c>
      <c r="N18" s="206">
        <f t="shared" si="4"/>
        <v>2</v>
      </c>
      <c r="O18" s="901" t="s">
        <v>214</v>
      </c>
      <c r="P18" s="533"/>
    </row>
    <row r="19" spans="1:16" ht="15.95" customHeight="1">
      <c r="A19" s="628"/>
      <c r="B19" s="778" t="s">
        <v>769</v>
      </c>
      <c r="C19" s="206">
        <v>0</v>
      </c>
      <c r="D19" s="206">
        <v>0</v>
      </c>
      <c r="E19" s="206">
        <f t="shared" si="0"/>
        <v>0</v>
      </c>
      <c r="F19" s="206">
        <v>0</v>
      </c>
      <c r="G19" s="206">
        <v>0</v>
      </c>
      <c r="H19" s="206">
        <f t="shared" si="1"/>
        <v>0</v>
      </c>
      <c r="I19" s="206">
        <v>0</v>
      </c>
      <c r="J19" s="206">
        <v>0</v>
      </c>
      <c r="K19" s="206">
        <f t="shared" si="2"/>
        <v>0</v>
      </c>
      <c r="L19" s="206">
        <f t="shared" si="3"/>
        <v>0</v>
      </c>
      <c r="M19" s="206">
        <f t="shared" si="3"/>
        <v>0</v>
      </c>
      <c r="N19" s="206">
        <f t="shared" si="4"/>
        <v>0</v>
      </c>
      <c r="O19" s="901" t="s">
        <v>215</v>
      </c>
      <c r="P19" s="533"/>
    </row>
    <row r="20" spans="1:16" ht="15.95" customHeight="1">
      <c r="A20" s="630"/>
      <c r="B20" s="778" t="s">
        <v>770</v>
      </c>
      <c r="C20" s="206">
        <v>0</v>
      </c>
      <c r="D20" s="206">
        <v>0</v>
      </c>
      <c r="E20" s="206">
        <f t="shared" si="0"/>
        <v>0</v>
      </c>
      <c r="F20" s="206">
        <v>0</v>
      </c>
      <c r="G20" s="206">
        <v>0</v>
      </c>
      <c r="H20" s="206">
        <f t="shared" si="1"/>
        <v>0</v>
      </c>
      <c r="I20" s="206">
        <v>0</v>
      </c>
      <c r="J20" s="206">
        <v>0</v>
      </c>
      <c r="K20" s="206">
        <f t="shared" si="2"/>
        <v>0</v>
      </c>
      <c r="L20" s="206">
        <f t="shared" si="3"/>
        <v>0</v>
      </c>
      <c r="M20" s="206">
        <f t="shared" si="3"/>
        <v>0</v>
      </c>
      <c r="N20" s="206">
        <f t="shared" si="4"/>
        <v>0</v>
      </c>
      <c r="O20" s="901" t="s">
        <v>216</v>
      </c>
      <c r="P20" s="533"/>
    </row>
    <row r="21" spans="1:16" ht="15.95" customHeight="1">
      <c r="A21" s="624" t="s">
        <v>954</v>
      </c>
      <c r="B21" s="624"/>
      <c r="C21" s="206">
        <v>0</v>
      </c>
      <c r="D21" s="206">
        <v>0</v>
      </c>
      <c r="E21" s="206">
        <f t="shared" si="0"/>
        <v>0</v>
      </c>
      <c r="F21" s="206">
        <v>0</v>
      </c>
      <c r="G21" s="206">
        <v>0</v>
      </c>
      <c r="H21" s="206">
        <f t="shared" si="1"/>
        <v>0</v>
      </c>
      <c r="I21" s="206">
        <v>0</v>
      </c>
      <c r="J21" s="206">
        <v>0</v>
      </c>
      <c r="K21" s="206">
        <f t="shared" si="2"/>
        <v>0</v>
      </c>
      <c r="L21" s="206">
        <f t="shared" si="3"/>
        <v>0</v>
      </c>
      <c r="M21" s="206">
        <f t="shared" si="3"/>
        <v>0</v>
      </c>
      <c r="N21" s="206">
        <f t="shared" si="4"/>
        <v>0</v>
      </c>
      <c r="O21" s="473" t="s">
        <v>217</v>
      </c>
      <c r="P21" s="473"/>
    </row>
    <row r="22" spans="1:16" ht="15.95" customHeight="1">
      <c r="A22" s="624" t="s">
        <v>106</v>
      </c>
      <c r="B22" s="624"/>
      <c r="C22" s="206">
        <v>0</v>
      </c>
      <c r="D22" s="206">
        <v>5</v>
      </c>
      <c r="E22" s="206">
        <f t="shared" si="0"/>
        <v>5</v>
      </c>
      <c r="F22" s="206">
        <v>0</v>
      </c>
      <c r="G22" s="206">
        <v>13</v>
      </c>
      <c r="H22" s="206">
        <f t="shared" si="1"/>
        <v>13</v>
      </c>
      <c r="I22" s="206">
        <v>0</v>
      </c>
      <c r="J22" s="206">
        <v>25</v>
      </c>
      <c r="K22" s="206">
        <f t="shared" si="2"/>
        <v>25</v>
      </c>
      <c r="L22" s="206">
        <f t="shared" si="3"/>
        <v>0</v>
      </c>
      <c r="M22" s="206">
        <f t="shared" si="3"/>
        <v>43</v>
      </c>
      <c r="N22" s="206">
        <f t="shared" si="4"/>
        <v>43</v>
      </c>
      <c r="O22" s="473" t="s">
        <v>218</v>
      </c>
      <c r="P22" s="473"/>
    </row>
    <row r="23" spans="1:16" ht="15.95" customHeight="1">
      <c r="A23" s="624" t="s">
        <v>101</v>
      </c>
      <c r="B23" s="624"/>
      <c r="C23" s="206">
        <v>0</v>
      </c>
      <c r="D23" s="206">
        <v>0</v>
      </c>
      <c r="E23" s="206">
        <f t="shared" si="0"/>
        <v>0</v>
      </c>
      <c r="F23" s="206">
        <v>0</v>
      </c>
      <c r="G23" s="206">
        <v>1</v>
      </c>
      <c r="H23" s="206">
        <f t="shared" si="1"/>
        <v>1</v>
      </c>
      <c r="I23" s="206">
        <v>0</v>
      </c>
      <c r="J23" s="206">
        <v>0</v>
      </c>
      <c r="K23" s="206">
        <f t="shared" si="2"/>
        <v>0</v>
      </c>
      <c r="L23" s="206">
        <f t="shared" si="3"/>
        <v>0</v>
      </c>
      <c r="M23" s="206">
        <f t="shared" si="3"/>
        <v>1</v>
      </c>
      <c r="N23" s="206">
        <f t="shared" si="4"/>
        <v>1</v>
      </c>
      <c r="O23" s="473" t="s">
        <v>219</v>
      </c>
      <c r="P23" s="473"/>
    </row>
    <row r="24" spans="1:16" ht="15.95" customHeight="1">
      <c r="A24" s="624" t="s">
        <v>107</v>
      </c>
      <c r="B24" s="624"/>
      <c r="C24" s="206">
        <v>0</v>
      </c>
      <c r="D24" s="206">
        <v>0</v>
      </c>
      <c r="E24" s="206">
        <f t="shared" si="0"/>
        <v>0</v>
      </c>
      <c r="F24" s="206">
        <v>0</v>
      </c>
      <c r="G24" s="206">
        <v>0</v>
      </c>
      <c r="H24" s="206">
        <f t="shared" si="1"/>
        <v>0</v>
      </c>
      <c r="I24" s="206">
        <v>0</v>
      </c>
      <c r="J24" s="206">
        <v>0</v>
      </c>
      <c r="K24" s="206">
        <f t="shared" si="2"/>
        <v>0</v>
      </c>
      <c r="L24" s="206">
        <f t="shared" si="3"/>
        <v>0</v>
      </c>
      <c r="M24" s="206">
        <f t="shared" si="3"/>
        <v>0</v>
      </c>
      <c r="N24" s="206">
        <f t="shared" si="4"/>
        <v>0</v>
      </c>
      <c r="O24" s="473" t="s">
        <v>220</v>
      </c>
      <c r="P24" s="473"/>
    </row>
    <row r="25" spans="1:16" ht="15.95" customHeight="1">
      <c r="A25" s="624" t="s">
        <v>409</v>
      </c>
      <c r="B25" s="624"/>
      <c r="C25" s="206">
        <v>0</v>
      </c>
      <c r="D25" s="206">
        <v>0</v>
      </c>
      <c r="E25" s="206">
        <f t="shared" si="0"/>
        <v>0</v>
      </c>
      <c r="F25" s="206">
        <v>0</v>
      </c>
      <c r="G25" s="206">
        <v>0</v>
      </c>
      <c r="H25" s="206">
        <f t="shared" si="1"/>
        <v>0</v>
      </c>
      <c r="I25" s="206">
        <v>0</v>
      </c>
      <c r="J25" s="206">
        <v>0</v>
      </c>
      <c r="K25" s="206">
        <f t="shared" si="2"/>
        <v>0</v>
      </c>
      <c r="L25" s="206">
        <f t="shared" si="3"/>
        <v>0</v>
      </c>
      <c r="M25" s="206">
        <f t="shared" si="3"/>
        <v>0</v>
      </c>
      <c r="N25" s="206">
        <f t="shared" si="4"/>
        <v>0</v>
      </c>
      <c r="O25" s="473" t="s">
        <v>221</v>
      </c>
      <c r="P25" s="473"/>
    </row>
    <row r="26" spans="1:16" ht="15.95" customHeight="1">
      <c r="A26" s="624" t="s">
        <v>835</v>
      </c>
      <c r="B26" s="624"/>
      <c r="C26" s="206">
        <v>0</v>
      </c>
      <c r="D26" s="206">
        <v>0</v>
      </c>
      <c r="E26" s="206">
        <f t="shared" si="0"/>
        <v>0</v>
      </c>
      <c r="F26" s="206">
        <v>0</v>
      </c>
      <c r="G26" s="206">
        <v>0</v>
      </c>
      <c r="H26" s="206">
        <f t="shared" si="1"/>
        <v>0</v>
      </c>
      <c r="I26" s="206">
        <v>0</v>
      </c>
      <c r="J26" s="206">
        <v>0</v>
      </c>
      <c r="K26" s="206">
        <f t="shared" si="2"/>
        <v>0</v>
      </c>
      <c r="L26" s="206">
        <f t="shared" si="3"/>
        <v>0</v>
      </c>
      <c r="M26" s="206">
        <f t="shared" si="3"/>
        <v>0</v>
      </c>
      <c r="N26" s="206">
        <f t="shared" si="4"/>
        <v>0</v>
      </c>
      <c r="O26" s="473" t="s">
        <v>222</v>
      </c>
      <c r="P26" s="473"/>
    </row>
    <row r="27" spans="1:16" ht="15.95" customHeight="1">
      <c r="A27" s="624" t="s">
        <v>836</v>
      </c>
      <c r="B27" s="624"/>
      <c r="C27" s="206">
        <v>0</v>
      </c>
      <c r="D27" s="206">
        <v>1</v>
      </c>
      <c r="E27" s="206">
        <f t="shared" si="0"/>
        <v>1</v>
      </c>
      <c r="F27" s="206">
        <v>0</v>
      </c>
      <c r="G27" s="206">
        <v>0</v>
      </c>
      <c r="H27" s="206">
        <f t="shared" si="1"/>
        <v>0</v>
      </c>
      <c r="I27" s="206">
        <v>3</v>
      </c>
      <c r="J27" s="206">
        <v>1</v>
      </c>
      <c r="K27" s="206">
        <f t="shared" si="2"/>
        <v>4</v>
      </c>
      <c r="L27" s="206">
        <f t="shared" si="3"/>
        <v>3</v>
      </c>
      <c r="M27" s="206">
        <f t="shared" si="3"/>
        <v>2</v>
      </c>
      <c r="N27" s="206">
        <f t="shared" si="4"/>
        <v>5</v>
      </c>
      <c r="O27" s="473" t="s">
        <v>223</v>
      </c>
      <c r="P27" s="473"/>
    </row>
    <row r="28" spans="1:16" ht="15.95" customHeight="1">
      <c r="A28" s="624" t="s">
        <v>837</v>
      </c>
      <c r="B28" s="624"/>
      <c r="C28" s="206">
        <v>0</v>
      </c>
      <c r="D28" s="206">
        <v>0</v>
      </c>
      <c r="E28" s="206">
        <f t="shared" si="0"/>
        <v>0</v>
      </c>
      <c r="F28" s="206">
        <v>0</v>
      </c>
      <c r="G28" s="206">
        <v>0</v>
      </c>
      <c r="H28" s="206">
        <f t="shared" si="1"/>
        <v>0</v>
      </c>
      <c r="I28" s="206">
        <v>0</v>
      </c>
      <c r="J28" s="206">
        <v>0</v>
      </c>
      <c r="K28" s="206">
        <f t="shared" si="2"/>
        <v>0</v>
      </c>
      <c r="L28" s="206">
        <f t="shared" si="3"/>
        <v>0</v>
      </c>
      <c r="M28" s="206">
        <f t="shared" si="3"/>
        <v>0</v>
      </c>
      <c r="N28" s="206">
        <f t="shared" si="4"/>
        <v>0</v>
      </c>
      <c r="O28" s="473" t="s">
        <v>224</v>
      </c>
      <c r="P28" s="473"/>
    </row>
    <row r="29" spans="1:16" ht="15.95" customHeight="1">
      <c r="A29" s="624" t="s">
        <v>772</v>
      </c>
      <c r="B29" s="624"/>
      <c r="C29" s="206">
        <v>0</v>
      </c>
      <c r="D29" s="206">
        <v>0</v>
      </c>
      <c r="E29" s="206">
        <f t="shared" si="0"/>
        <v>0</v>
      </c>
      <c r="F29" s="206">
        <v>0</v>
      </c>
      <c r="G29" s="206">
        <v>0</v>
      </c>
      <c r="H29" s="206">
        <f t="shared" si="1"/>
        <v>0</v>
      </c>
      <c r="I29" s="206">
        <v>0</v>
      </c>
      <c r="J29" s="206">
        <v>0</v>
      </c>
      <c r="K29" s="206">
        <f t="shared" si="2"/>
        <v>0</v>
      </c>
      <c r="L29" s="206">
        <f t="shared" si="3"/>
        <v>0</v>
      </c>
      <c r="M29" s="206">
        <f t="shared" si="3"/>
        <v>0</v>
      </c>
      <c r="N29" s="206">
        <f t="shared" si="4"/>
        <v>0</v>
      </c>
      <c r="O29" s="473" t="s">
        <v>225</v>
      </c>
      <c r="P29" s="473"/>
    </row>
    <row r="30" spans="1:16" ht="15.95" customHeight="1" thickBot="1">
      <c r="A30" s="631" t="s">
        <v>773</v>
      </c>
      <c r="B30" s="631"/>
      <c r="C30" s="358">
        <v>0</v>
      </c>
      <c r="D30" s="358">
        <v>1</v>
      </c>
      <c r="E30" s="206">
        <f t="shared" si="0"/>
        <v>1</v>
      </c>
      <c r="F30" s="358">
        <v>0</v>
      </c>
      <c r="G30" s="358">
        <v>1</v>
      </c>
      <c r="H30" s="206">
        <f t="shared" si="1"/>
        <v>1</v>
      </c>
      <c r="I30" s="358">
        <v>0</v>
      </c>
      <c r="J30" s="358">
        <v>0</v>
      </c>
      <c r="K30" s="206">
        <f t="shared" si="2"/>
        <v>0</v>
      </c>
      <c r="L30" s="206">
        <f t="shared" si="3"/>
        <v>0</v>
      </c>
      <c r="M30" s="206">
        <f t="shared" si="3"/>
        <v>2</v>
      </c>
      <c r="N30" s="206">
        <f t="shared" si="4"/>
        <v>2</v>
      </c>
      <c r="O30" s="536" t="s">
        <v>226</v>
      </c>
      <c r="P30" s="536"/>
    </row>
    <row r="31" spans="1:16" ht="15.95" customHeight="1" thickBot="1">
      <c r="A31" s="633" t="s">
        <v>838</v>
      </c>
      <c r="B31" s="633"/>
      <c r="C31" s="61">
        <f>SUM(C11:C30)</f>
        <v>0</v>
      </c>
      <c r="D31" s="61">
        <f t="shared" ref="D31:N31" si="5">SUM(D11:D30)</f>
        <v>19</v>
      </c>
      <c r="E31" s="61">
        <f t="shared" si="5"/>
        <v>19</v>
      </c>
      <c r="F31" s="61">
        <f t="shared" si="5"/>
        <v>0</v>
      </c>
      <c r="G31" s="61">
        <f t="shared" si="5"/>
        <v>18</v>
      </c>
      <c r="H31" s="61">
        <f t="shared" si="5"/>
        <v>18</v>
      </c>
      <c r="I31" s="61">
        <f t="shared" si="5"/>
        <v>3</v>
      </c>
      <c r="J31" s="61">
        <f t="shared" si="5"/>
        <v>29</v>
      </c>
      <c r="K31" s="61">
        <f t="shared" si="5"/>
        <v>32</v>
      </c>
      <c r="L31" s="61">
        <f t="shared" si="5"/>
        <v>3</v>
      </c>
      <c r="M31" s="61">
        <f t="shared" si="5"/>
        <v>66</v>
      </c>
      <c r="N31" s="61">
        <f t="shared" si="5"/>
        <v>69</v>
      </c>
      <c r="O31" s="434" t="s">
        <v>201</v>
      </c>
      <c r="P31" s="434"/>
    </row>
    <row r="32" spans="1:16" ht="18" customHeight="1" thickTop="1">
      <c r="A32" s="358"/>
      <c r="B32" s="358"/>
      <c r="C32" s="654"/>
      <c r="D32" s="654"/>
      <c r="E32" s="654"/>
      <c r="F32" s="654"/>
      <c r="G32" s="654"/>
      <c r="H32" s="654"/>
      <c r="I32" s="654"/>
      <c r="J32" s="654"/>
      <c r="K32" s="654"/>
      <c r="L32" s="654"/>
      <c r="M32" s="654"/>
      <c r="N32" s="654"/>
      <c r="O32" s="19"/>
      <c r="P32" s="19"/>
    </row>
    <row r="33" spans="1:16" ht="18" customHeight="1">
      <c r="A33" s="358"/>
      <c r="B33" s="358"/>
      <c r="C33" s="654"/>
      <c r="D33" s="654"/>
      <c r="E33" s="654"/>
      <c r="F33" s="654"/>
      <c r="G33" s="654"/>
      <c r="H33" s="654"/>
      <c r="I33" s="654"/>
      <c r="J33" s="654"/>
      <c r="K33" s="654"/>
      <c r="L33" s="654"/>
      <c r="M33" s="654"/>
      <c r="N33" s="654"/>
      <c r="O33" s="19"/>
      <c r="P33" s="19"/>
    </row>
    <row r="34" spans="1:16" ht="27.75" customHeight="1" thickBot="1">
      <c r="A34" s="656" t="s">
        <v>1033</v>
      </c>
      <c r="B34" s="656"/>
      <c r="C34" s="656"/>
      <c r="D34" s="656"/>
      <c r="E34" s="656"/>
      <c r="F34" s="656"/>
      <c r="G34" s="656"/>
      <c r="H34" s="656"/>
      <c r="I34" s="656"/>
      <c r="J34" s="656"/>
      <c r="K34" s="656"/>
      <c r="L34" s="656"/>
      <c r="M34" s="656"/>
      <c r="N34" s="656"/>
      <c r="O34" s="1127" t="s">
        <v>1034</v>
      </c>
      <c r="P34" s="1127"/>
    </row>
    <row r="35" spans="1:16" ht="18" customHeight="1" thickTop="1">
      <c r="A35" s="402" t="s">
        <v>822</v>
      </c>
      <c r="B35" s="402"/>
      <c r="C35" s="402"/>
      <c r="D35" s="402"/>
      <c r="E35" s="402"/>
      <c r="F35" s="402"/>
      <c r="G35" s="402"/>
      <c r="H35" s="402"/>
      <c r="I35" s="402"/>
      <c r="J35" s="402"/>
      <c r="K35" s="402"/>
      <c r="L35" s="402"/>
      <c r="M35" s="402"/>
      <c r="N35" s="402"/>
      <c r="O35" s="402"/>
      <c r="P35" s="402"/>
    </row>
    <row r="36" spans="1:16" ht="18" customHeight="1">
      <c r="A36" s="385" t="s">
        <v>367</v>
      </c>
      <c r="B36" s="385"/>
      <c r="C36" s="385"/>
      <c r="D36" s="385"/>
      <c r="E36" s="385"/>
      <c r="F36" s="385"/>
      <c r="G36" s="385"/>
      <c r="H36" s="385"/>
      <c r="I36" s="385"/>
      <c r="J36" s="385"/>
      <c r="K36" s="385"/>
      <c r="L36" s="385"/>
      <c r="M36" s="385"/>
      <c r="N36" s="385"/>
      <c r="O36" s="385"/>
      <c r="P36" s="385"/>
    </row>
    <row r="37" spans="1:16" ht="18" customHeight="1">
      <c r="A37" s="385" t="s">
        <v>84</v>
      </c>
      <c r="B37" s="385"/>
      <c r="C37" s="385" t="s">
        <v>28</v>
      </c>
      <c r="D37" s="385"/>
      <c r="E37" s="385"/>
      <c r="F37" s="385" t="s">
        <v>29</v>
      </c>
      <c r="G37" s="385"/>
      <c r="H37" s="385"/>
      <c r="I37" s="385" t="s">
        <v>30</v>
      </c>
      <c r="J37" s="385"/>
      <c r="K37" s="385"/>
      <c r="L37" s="385" t="s">
        <v>31</v>
      </c>
      <c r="M37" s="385"/>
      <c r="N37" s="385"/>
      <c r="O37" s="385" t="s">
        <v>206</v>
      </c>
      <c r="P37" s="385"/>
    </row>
    <row r="38" spans="1:16" ht="24.75" customHeight="1">
      <c r="A38" s="385"/>
      <c r="B38" s="385"/>
      <c r="C38" s="385" t="s">
        <v>228</v>
      </c>
      <c r="D38" s="385"/>
      <c r="E38" s="385"/>
      <c r="F38" s="385" t="s">
        <v>229</v>
      </c>
      <c r="G38" s="385"/>
      <c r="H38" s="385"/>
      <c r="I38" s="385" t="s">
        <v>230</v>
      </c>
      <c r="J38" s="385"/>
      <c r="K38" s="385"/>
      <c r="L38" s="385" t="s">
        <v>201</v>
      </c>
      <c r="M38" s="385"/>
      <c r="N38" s="385"/>
      <c r="O38" s="385"/>
      <c r="P38" s="385"/>
    </row>
    <row r="39" spans="1:16" ht="18" customHeight="1">
      <c r="A39" s="385"/>
      <c r="B39" s="385"/>
      <c r="C39" s="696" t="s">
        <v>5</v>
      </c>
      <c r="D39" s="696" t="s">
        <v>91</v>
      </c>
      <c r="E39" s="696" t="s">
        <v>4</v>
      </c>
      <c r="F39" s="696" t="s">
        <v>5</v>
      </c>
      <c r="G39" s="696" t="s">
        <v>91</v>
      </c>
      <c r="H39" s="696" t="s">
        <v>4</v>
      </c>
      <c r="I39" s="696" t="s">
        <v>5</v>
      </c>
      <c r="J39" s="696" t="s">
        <v>91</v>
      </c>
      <c r="K39" s="696" t="s">
        <v>4</v>
      </c>
      <c r="L39" s="696" t="s">
        <v>5</v>
      </c>
      <c r="M39" s="696" t="s">
        <v>91</v>
      </c>
      <c r="N39" s="696" t="s">
        <v>4</v>
      </c>
      <c r="O39" s="385"/>
      <c r="P39" s="385"/>
    </row>
    <row r="40" spans="1:16" s="590" customFormat="1" ht="46.5" customHeight="1" thickBot="1">
      <c r="A40" s="403"/>
      <c r="B40" s="403"/>
      <c r="C40" s="908" t="s">
        <v>198</v>
      </c>
      <c r="D40" s="908" t="s">
        <v>233</v>
      </c>
      <c r="E40" s="908" t="s">
        <v>201</v>
      </c>
      <c r="F40" s="908" t="s">
        <v>198</v>
      </c>
      <c r="G40" s="908" t="s">
        <v>233</v>
      </c>
      <c r="H40" s="908" t="s">
        <v>201</v>
      </c>
      <c r="I40" s="908" t="s">
        <v>198</v>
      </c>
      <c r="J40" s="908" t="s">
        <v>233</v>
      </c>
      <c r="K40" s="908" t="s">
        <v>201</v>
      </c>
      <c r="L40" s="908" t="s">
        <v>198</v>
      </c>
      <c r="M40" s="908" t="s">
        <v>233</v>
      </c>
      <c r="N40" s="908" t="s">
        <v>201</v>
      </c>
      <c r="O40" s="403"/>
      <c r="P40" s="403"/>
    </row>
    <row r="41" spans="1:16" ht="15.95" customHeight="1">
      <c r="A41" s="560" t="s">
        <v>382</v>
      </c>
      <c r="B41" s="560"/>
      <c r="C41" s="207">
        <v>0</v>
      </c>
      <c r="D41" s="207">
        <v>3</v>
      </c>
      <c r="E41" s="207">
        <f>SUM(C41:D41)</f>
        <v>3</v>
      </c>
      <c r="F41" s="207">
        <v>0</v>
      </c>
      <c r="G41" s="207">
        <v>0</v>
      </c>
      <c r="H41" s="207">
        <f>SUM(F41:G41)</f>
        <v>0</v>
      </c>
      <c r="I41" s="207">
        <v>0</v>
      </c>
      <c r="J41" s="207">
        <v>0</v>
      </c>
      <c r="K41" s="207">
        <f>SUM(I41:J41)</f>
        <v>0</v>
      </c>
      <c r="L41" s="207">
        <f>SUM(I41,F41,C41)</f>
        <v>0</v>
      </c>
      <c r="M41" s="207">
        <f>SUM(J41,G41,D41)</f>
        <v>3</v>
      </c>
      <c r="N41" s="207">
        <f>SUM(L41:M41)</f>
        <v>3</v>
      </c>
      <c r="O41" s="779" t="s">
        <v>380</v>
      </c>
      <c r="P41" s="779"/>
    </row>
    <row r="42" spans="1:16" ht="15.95" customHeight="1">
      <c r="A42" s="624" t="s">
        <v>172</v>
      </c>
      <c r="B42" s="624"/>
      <c r="C42" s="206">
        <v>0</v>
      </c>
      <c r="D42" s="206">
        <v>0</v>
      </c>
      <c r="E42" s="207">
        <f>SUM(C42:D42)</f>
        <v>0</v>
      </c>
      <c r="F42" s="206">
        <v>0</v>
      </c>
      <c r="G42" s="206">
        <v>0</v>
      </c>
      <c r="H42" s="207">
        <f t="shared" ref="H42:H60" si="6">SUM(F42:G42)</f>
        <v>0</v>
      </c>
      <c r="I42" s="206">
        <v>0</v>
      </c>
      <c r="J42" s="206">
        <v>0</v>
      </c>
      <c r="K42" s="207">
        <f t="shared" ref="K42:K60" si="7">SUM(I42:J42)</f>
        <v>0</v>
      </c>
      <c r="L42" s="207">
        <f>SUM(I42,F42,C42)</f>
        <v>0</v>
      </c>
      <c r="M42" s="207">
        <f>SUM(J42,G42,D42)</f>
        <v>0</v>
      </c>
      <c r="N42" s="207">
        <f>SUM(L42:M42)</f>
        <v>0</v>
      </c>
      <c r="O42" s="473" t="s">
        <v>207</v>
      </c>
      <c r="P42" s="473"/>
    </row>
    <row r="43" spans="1:16" ht="15.95" customHeight="1">
      <c r="A43" s="624" t="s">
        <v>625</v>
      </c>
      <c r="B43" s="624"/>
      <c r="C43" s="206">
        <v>0</v>
      </c>
      <c r="D43" s="206">
        <v>0</v>
      </c>
      <c r="E43" s="207">
        <f t="shared" ref="E43:E60" si="8">SUM(C43:D43)</f>
        <v>0</v>
      </c>
      <c r="F43" s="206">
        <v>0</v>
      </c>
      <c r="G43" s="206">
        <v>0</v>
      </c>
      <c r="H43" s="207">
        <f t="shared" si="6"/>
        <v>0</v>
      </c>
      <c r="I43" s="206">
        <v>0</v>
      </c>
      <c r="J43" s="206">
        <v>0</v>
      </c>
      <c r="K43" s="207">
        <f t="shared" si="7"/>
        <v>0</v>
      </c>
      <c r="L43" s="207">
        <f t="shared" ref="L43:M60" si="9">SUM(I43,F43,C43)</f>
        <v>0</v>
      </c>
      <c r="M43" s="207">
        <f t="shared" si="9"/>
        <v>0</v>
      </c>
      <c r="N43" s="207">
        <f>SUM(L43:M43)</f>
        <v>0</v>
      </c>
      <c r="O43" s="473" t="s">
        <v>208</v>
      </c>
      <c r="P43" s="473"/>
    </row>
    <row r="44" spans="1:16" ht="15.95" customHeight="1">
      <c r="A44" s="624" t="s">
        <v>103</v>
      </c>
      <c r="B44" s="624"/>
      <c r="C44" s="206">
        <v>0</v>
      </c>
      <c r="D44" s="206">
        <v>6</v>
      </c>
      <c r="E44" s="207">
        <f t="shared" si="8"/>
        <v>6</v>
      </c>
      <c r="F44" s="206">
        <v>0</v>
      </c>
      <c r="G44" s="206">
        <v>0</v>
      </c>
      <c r="H44" s="207">
        <f t="shared" si="6"/>
        <v>0</v>
      </c>
      <c r="I44" s="206">
        <v>0</v>
      </c>
      <c r="J44" s="206">
        <v>1</v>
      </c>
      <c r="K44" s="207">
        <f t="shared" si="7"/>
        <v>1</v>
      </c>
      <c r="L44" s="207">
        <f t="shared" si="9"/>
        <v>0</v>
      </c>
      <c r="M44" s="207">
        <f t="shared" si="9"/>
        <v>7</v>
      </c>
      <c r="N44" s="207">
        <f t="shared" ref="N44:N60" si="10">SUM(L44:M44)</f>
        <v>7</v>
      </c>
      <c r="O44" s="473" t="s">
        <v>209</v>
      </c>
      <c r="P44" s="473"/>
    </row>
    <row r="45" spans="1:16" ht="15.95" customHeight="1">
      <c r="A45" s="628" t="s">
        <v>8</v>
      </c>
      <c r="B45" s="689" t="s">
        <v>69</v>
      </c>
      <c r="C45" s="358">
        <v>0</v>
      </c>
      <c r="D45" s="358">
        <v>7</v>
      </c>
      <c r="E45" s="207">
        <f t="shared" si="8"/>
        <v>7</v>
      </c>
      <c r="F45" s="358">
        <v>0</v>
      </c>
      <c r="G45" s="358">
        <v>1</v>
      </c>
      <c r="H45" s="207">
        <f t="shared" si="6"/>
        <v>1</v>
      </c>
      <c r="I45" s="358">
        <v>0</v>
      </c>
      <c r="J45" s="358">
        <v>3</v>
      </c>
      <c r="K45" s="207">
        <f t="shared" si="7"/>
        <v>3</v>
      </c>
      <c r="L45" s="207">
        <f t="shared" si="9"/>
        <v>0</v>
      </c>
      <c r="M45" s="207">
        <f t="shared" si="9"/>
        <v>11</v>
      </c>
      <c r="N45" s="207">
        <f t="shared" si="10"/>
        <v>11</v>
      </c>
      <c r="O45" s="367" t="s">
        <v>210</v>
      </c>
      <c r="P45" s="533" t="s">
        <v>211</v>
      </c>
    </row>
    <row r="46" spans="1:16" ht="15.95" customHeight="1">
      <c r="A46" s="628"/>
      <c r="B46" s="191" t="s">
        <v>833</v>
      </c>
      <c r="C46" s="206">
        <v>0</v>
      </c>
      <c r="D46" s="206">
        <v>3</v>
      </c>
      <c r="E46" s="207">
        <f t="shared" si="8"/>
        <v>3</v>
      </c>
      <c r="F46" s="206">
        <v>0</v>
      </c>
      <c r="G46" s="206">
        <v>2</v>
      </c>
      <c r="H46" s="207">
        <f t="shared" si="6"/>
        <v>2</v>
      </c>
      <c r="I46" s="206">
        <v>0</v>
      </c>
      <c r="J46" s="206">
        <v>3</v>
      </c>
      <c r="K46" s="207">
        <f t="shared" si="7"/>
        <v>3</v>
      </c>
      <c r="L46" s="207">
        <f t="shared" si="9"/>
        <v>0</v>
      </c>
      <c r="M46" s="207">
        <f t="shared" si="9"/>
        <v>8</v>
      </c>
      <c r="N46" s="207">
        <f t="shared" si="10"/>
        <v>8</v>
      </c>
      <c r="O46" s="365" t="s">
        <v>212</v>
      </c>
      <c r="P46" s="533"/>
    </row>
    <row r="47" spans="1:16" ht="15.95" customHeight="1">
      <c r="A47" s="628"/>
      <c r="B47" s="191" t="s">
        <v>74</v>
      </c>
      <c r="C47" s="206">
        <v>0</v>
      </c>
      <c r="D47" s="206">
        <v>1</v>
      </c>
      <c r="E47" s="207">
        <f t="shared" si="8"/>
        <v>1</v>
      </c>
      <c r="F47" s="206">
        <v>0</v>
      </c>
      <c r="G47" s="206">
        <v>0</v>
      </c>
      <c r="H47" s="207">
        <f t="shared" si="6"/>
        <v>0</v>
      </c>
      <c r="I47" s="206">
        <v>0</v>
      </c>
      <c r="J47" s="206">
        <v>0</v>
      </c>
      <c r="K47" s="207">
        <f t="shared" si="7"/>
        <v>0</v>
      </c>
      <c r="L47" s="207">
        <f t="shared" si="9"/>
        <v>0</v>
      </c>
      <c r="M47" s="207">
        <f t="shared" si="9"/>
        <v>1</v>
      </c>
      <c r="N47" s="207">
        <f t="shared" si="10"/>
        <v>1</v>
      </c>
      <c r="O47" s="365" t="s">
        <v>213</v>
      </c>
      <c r="P47" s="533"/>
    </row>
    <row r="48" spans="1:16" ht="15.95" customHeight="1">
      <c r="A48" s="628"/>
      <c r="B48" s="191" t="s">
        <v>834</v>
      </c>
      <c r="C48" s="206">
        <v>0</v>
      </c>
      <c r="D48" s="206">
        <v>0</v>
      </c>
      <c r="E48" s="207">
        <f t="shared" si="8"/>
        <v>0</v>
      </c>
      <c r="F48" s="206">
        <v>0</v>
      </c>
      <c r="G48" s="206">
        <v>1</v>
      </c>
      <c r="H48" s="207">
        <f t="shared" si="6"/>
        <v>1</v>
      </c>
      <c r="I48" s="206">
        <v>0</v>
      </c>
      <c r="J48" s="206">
        <v>1</v>
      </c>
      <c r="K48" s="207">
        <f t="shared" si="7"/>
        <v>1</v>
      </c>
      <c r="L48" s="207">
        <f t="shared" si="9"/>
        <v>0</v>
      </c>
      <c r="M48" s="207">
        <f t="shared" si="9"/>
        <v>2</v>
      </c>
      <c r="N48" s="207">
        <f t="shared" si="10"/>
        <v>2</v>
      </c>
      <c r="O48" s="365" t="s">
        <v>214</v>
      </c>
      <c r="P48" s="533"/>
    </row>
    <row r="49" spans="1:16" ht="15.95" customHeight="1">
      <c r="A49" s="628"/>
      <c r="B49" s="191" t="s">
        <v>769</v>
      </c>
      <c r="C49" s="206">
        <v>0</v>
      </c>
      <c r="D49" s="206">
        <v>3</v>
      </c>
      <c r="E49" s="207">
        <f t="shared" si="8"/>
        <v>3</v>
      </c>
      <c r="F49" s="206">
        <v>0</v>
      </c>
      <c r="G49" s="206">
        <v>1</v>
      </c>
      <c r="H49" s="207">
        <f t="shared" si="6"/>
        <v>1</v>
      </c>
      <c r="I49" s="206">
        <v>0</v>
      </c>
      <c r="J49" s="206">
        <v>2</v>
      </c>
      <c r="K49" s="207">
        <f t="shared" si="7"/>
        <v>2</v>
      </c>
      <c r="L49" s="207">
        <f t="shared" si="9"/>
        <v>0</v>
      </c>
      <c r="M49" s="207">
        <f t="shared" si="9"/>
        <v>6</v>
      </c>
      <c r="N49" s="207">
        <f t="shared" si="10"/>
        <v>6</v>
      </c>
      <c r="O49" s="365" t="s">
        <v>215</v>
      </c>
      <c r="P49" s="533"/>
    </row>
    <row r="50" spans="1:16" ht="15.95" customHeight="1">
      <c r="A50" s="630"/>
      <c r="B50" s="369" t="s">
        <v>770</v>
      </c>
      <c r="C50" s="207">
        <v>0</v>
      </c>
      <c r="D50" s="207">
        <v>0</v>
      </c>
      <c r="E50" s="207">
        <f t="shared" si="8"/>
        <v>0</v>
      </c>
      <c r="F50" s="207">
        <v>0</v>
      </c>
      <c r="G50" s="207">
        <v>0</v>
      </c>
      <c r="H50" s="207">
        <f t="shared" si="6"/>
        <v>0</v>
      </c>
      <c r="I50" s="207">
        <v>0</v>
      </c>
      <c r="J50" s="207">
        <v>0</v>
      </c>
      <c r="K50" s="207">
        <f t="shared" si="7"/>
        <v>0</v>
      </c>
      <c r="L50" s="207">
        <f t="shared" si="9"/>
        <v>0</v>
      </c>
      <c r="M50" s="207">
        <f t="shared" si="9"/>
        <v>0</v>
      </c>
      <c r="N50" s="207">
        <f t="shared" si="10"/>
        <v>0</v>
      </c>
      <c r="O50" s="33" t="s">
        <v>216</v>
      </c>
      <c r="P50" s="533"/>
    </row>
    <row r="51" spans="1:16" ht="15.95" customHeight="1">
      <c r="A51" s="624" t="s">
        <v>954</v>
      </c>
      <c r="B51" s="624"/>
      <c r="C51" s="206">
        <v>0</v>
      </c>
      <c r="D51" s="206">
        <v>0</v>
      </c>
      <c r="E51" s="207">
        <f t="shared" si="8"/>
        <v>0</v>
      </c>
      <c r="F51" s="206">
        <v>0</v>
      </c>
      <c r="G51" s="206">
        <v>0</v>
      </c>
      <c r="H51" s="207">
        <f t="shared" si="6"/>
        <v>0</v>
      </c>
      <c r="I51" s="206">
        <v>0</v>
      </c>
      <c r="J51" s="206">
        <v>0</v>
      </c>
      <c r="K51" s="207">
        <f t="shared" si="7"/>
        <v>0</v>
      </c>
      <c r="L51" s="207">
        <f t="shared" si="9"/>
        <v>0</v>
      </c>
      <c r="M51" s="207">
        <f t="shared" si="9"/>
        <v>0</v>
      </c>
      <c r="N51" s="207">
        <f t="shared" si="10"/>
        <v>0</v>
      </c>
      <c r="O51" s="473" t="s">
        <v>217</v>
      </c>
      <c r="P51" s="473"/>
    </row>
    <row r="52" spans="1:16" ht="15.95" customHeight="1">
      <c r="A52" s="624" t="s">
        <v>106</v>
      </c>
      <c r="B52" s="624"/>
      <c r="C52" s="206">
        <v>0</v>
      </c>
      <c r="D52" s="206">
        <v>1</v>
      </c>
      <c r="E52" s="207">
        <f t="shared" si="8"/>
        <v>1</v>
      </c>
      <c r="F52" s="206">
        <v>0</v>
      </c>
      <c r="G52" s="206">
        <v>1</v>
      </c>
      <c r="H52" s="207">
        <f t="shared" si="6"/>
        <v>1</v>
      </c>
      <c r="I52" s="206">
        <v>0</v>
      </c>
      <c r="J52" s="206">
        <v>0</v>
      </c>
      <c r="K52" s="207">
        <f t="shared" si="7"/>
        <v>0</v>
      </c>
      <c r="L52" s="207">
        <f t="shared" si="9"/>
        <v>0</v>
      </c>
      <c r="M52" s="207">
        <f t="shared" si="9"/>
        <v>2</v>
      </c>
      <c r="N52" s="207">
        <f t="shared" si="10"/>
        <v>2</v>
      </c>
      <c r="O52" s="473" t="s">
        <v>218</v>
      </c>
      <c r="P52" s="473"/>
    </row>
    <row r="53" spans="1:16" ht="15.95" customHeight="1">
      <c r="A53" s="624" t="s">
        <v>101</v>
      </c>
      <c r="B53" s="624"/>
      <c r="C53" s="206">
        <v>0</v>
      </c>
      <c r="D53" s="206">
        <v>1</v>
      </c>
      <c r="E53" s="207">
        <f t="shared" si="8"/>
        <v>1</v>
      </c>
      <c r="F53" s="206">
        <v>0</v>
      </c>
      <c r="G53" s="206">
        <v>1</v>
      </c>
      <c r="H53" s="207">
        <f t="shared" si="6"/>
        <v>1</v>
      </c>
      <c r="I53" s="206">
        <v>0</v>
      </c>
      <c r="J53" s="206">
        <v>0</v>
      </c>
      <c r="K53" s="207">
        <f t="shared" si="7"/>
        <v>0</v>
      </c>
      <c r="L53" s="207">
        <f t="shared" si="9"/>
        <v>0</v>
      </c>
      <c r="M53" s="207">
        <f t="shared" si="9"/>
        <v>2</v>
      </c>
      <c r="N53" s="207">
        <f t="shared" si="10"/>
        <v>2</v>
      </c>
      <c r="O53" s="473" t="s">
        <v>219</v>
      </c>
      <c r="P53" s="473"/>
    </row>
    <row r="54" spans="1:16" ht="15.95" customHeight="1">
      <c r="A54" s="624" t="s">
        <v>107</v>
      </c>
      <c r="B54" s="624"/>
      <c r="C54" s="206">
        <v>0</v>
      </c>
      <c r="D54" s="206">
        <v>1</v>
      </c>
      <c r="E54" s="207">
        <f t="shared" si="8"/>
        <v>1</v>
      </c>
      <c r="F54" s="206">
        <v>0</v>
      </c>
      <c r="G54" s="206">
        <v>3</v>
      </c>
      <c r="H54" s="207">
        <f t="shared" si="6"/>
        <v>3</v>
      </c>
      <c r="I54" s="206">
        <v>0</v>
      </c>
      <c r="J54" s="206">
        <v>0</v>
      </c>
      <c r="K54" s="207">
        <f t="shared" si="7"/>
        <v>0</v>
      </c>
      <c r="L54" s="207">
        <f t="shared" si="9"/>
        <v>0</v>
      </c>
      <c r="M54" s="207">
        <f t="shared" si="9"/>
        <v>4</v>
      </c>
      <c r="N54" s="207">
        <f t="shared" si="10"/>
        <v>4</v>
      </c>
      <c r="O54" s="473" t="s">
        <v>220</v>
      </c>
      <c r="P54" s="473"/>
    </row>
    <row r="55" spans="1:16" ht="15.95" customHeight="1">
      <c r="A55" s="624" t="s">
        <v>409</v>
      </c>
      <c r="B55" s="624"/>
      <c r="C55" s="206">
        <v>0</v>
      </c>
      <c r="D55" s="206">
        <v>1</v>
      </c>
      <c r="E55" s="207">
        <f t="shared" si="8"/>
        <v>1</v>
      </c>
      <c r="F55" s="206">
        <v>0</v>
      </c>
      <c r="G55" s="206">
        <v>0</v>
      </c>
      <c r="H55" s="207">
        <f t="shared" si="6"/>
        <v>0</v>
      </c>
      <c r="I55" s="206">
        <v>0</v>
      </c>
      <c r="J55" s="206">
        <v>5</v>
      </c>
      <c r="K55" s="207">
        <f t="shared" si="7"/>
        <v>5</v>
      </c>
      <c r="L55" s="207">
        <f t="shared" si="9"/>
        <v>0</v>
      </c>
      <c r="M55" s="207">
        <f t="shared" si="9"/>
        <v>6</v>
      </c>
      <c r="N55" s="207">
        <f t="shared" si="10"/>
        <v>6</v>
      </c>
      <c r="O55" s="473" t="s">
        <v>221</v>
      </c>
      <c r="P55" s="473"/>
    </row>
    <row r="56" spans="1:16" ht="15.95" customHeight="1">
      <c r="A56" s="624" t="s">
        <v>835</v>
      </c>
      <c r="B56" s="624"/>
      <c r="C56" s="206">
        <v>0</v>
      </c>
      <c r="D56" s="206">
        <v>0</v>
      </c>
      <c r="E56" s="207">
        <f t="shared" si="8"/>
        <v>0</v>
      </c>
      <c r="F56" s="206">
        <v>0</v>
      </c>
      <c r="G56" s="206">
        <v>1</v>
      </c>
      <c r="H56" s="207">
        <f t="shared" si="6"/>
        <v>1</v>
      </c>
      <c r="I56" s="206">
        <v>0</v>
      </c>
      <c r="J56" s="206">
        <v>1</v>
      </c>
      <c r="K56" s="207">
        <f t="shared" si="7"/>
        <v>1</v>
      </c>
      <c r="L56" s="207">
        <f t="shared" si="9"/>
        <v>0</v>
      </c>
      <c r="M56" s="207">
        <f t="shared" si="9"/>
        <v>2</v>
      </c>
      <c r="N56" s="207">
        <f t="shared" si="10"/>
        <v>2</v>
      </c>
      <c r="O56" s="473" t="s">
        <v>222</v>
      </c>
      <c r="P56" s="473"/>
    </row>
    <row r="57" spans="1:16" ht="15.95" customHeight="1">
      <c r="A57" s="624" t="s">
        <v>836</v>
      </c>
      <c r="B57" s="624"/>
      <c r="C57" s="206">
        <v>0</v>
      </c>
      <c r="D57" s="206">
        <v>2</v>
      </c>
      <c r="E57" s="207">
        <f t="shared" si="8"/>
        <v>2</v>
      </c>
      <c r="F57" s="206">
        <v>0</v>
      </c>
      <c r="G57" s="206">
        <v>5</v>
      </c>
      <c r="H57" s="207">
        <f t="shared" si="6"/>
        <v>5</v>
      </c>
      <c r="I57" s="206">
        <v>1</v>
      </c>
      <c r="J57" s="206">
        <v>1</v>
      </c>
      <c r="K57" s="207">
        <f t="shared" si="7"/>
        <v>2</v>
      </c>
      <c r="L57" s="207">
        <f t="shared" si="9"/>
        <v>1</v>
      </c>
      <c r="M57" s="207">
        <f t="shared" si="9"/>
        <v>8</v>
      </c>
      <c r="N57" s="207">
        <f t="shared" si="10"/>
        <v>9</v>
      </c>
      <c r="O57" s="473" t="s">
        <v>223</v>
      </c>
      <c r="P57" s="473"/>
    </row>
    <row r="58" spans="1:16" ht="15.95" customHeight="1">
      <c r="A58" s="624" t="s">
        <v>837</v>
      </c>
      <c r="B58" s="624"/>
      <c r="C58" s="206">
        <v>0</v>
      </c>
      <c r="D58" s="206">
        <v>6</v>
      </c>
      <c r="E58" s="207">
        <f t="shared" si="8"/>
        <v>6</v>
      </c>
      <c r="F58" s="206">
        <v>0</v>
      </c>
      <c r="G58" s="206">
        <v>4</v>
      </c>
      <c r="H58" s="207">
        <f t="shared" si="6"/>
        <v>4</v>
      </c>
      <c r="I58" s="206">
        <v>0</v>
      </c>
      <c r="J58" s="206">
        <v>2</v>
      </c>
      <c r="K58" s="207">
        <f t="shared" si="7"/>
        <v>2</v>
      </c>
      <c r="L58" s="207">
        <f t="shared" si="9"/>
        <v>0</v>
      </c>
      <c r="M58" s="207">
        <f t="shared" si="9"/>
        <v>12</v>
      </c>
      <c r="N58" s="207">
        <f t="shared" si="10"/>
        <v>12</v>
      </c>
      <c r="O58" s="473" t="s">
        <v>224</v>
      </c>
      <c r="P58" s="473"/>
    </row>
    <row r="59" spans="1:16" ht="15.95" customHeight="1">
      <c r="A59" s="624" t="s">
        <v>772</v>
      </c>
      <c r="B59" s="624"/>
      <c r="C59" s="206">
        <v>0</v>
      </c>
      <c r="D59" s="206">
        <v>0</v>
      </c>
      <c r="E59" s="207">
        <f t="shared" si="8"/>
        <v>0</v>
      </c>
      <c r="F59" s="206">
        <v>0</v>
      </c>
      <c r="G59" s="206">
        <v>0</v>
      </c>
      <c r="H59" s="207">
        <f t="shared" si="6"/>
        <v>0</v>
      </c>
      <c r="I59" s="206">
        <v>0</v>
      </c>
      <c r="J59" s="206">
        <v>0</v>
      </c>
      <c r="K59" s="207">
        <f t="shared" si="7"/>
        <v>0</v>
      </c>
      <c r="L59" s="207">
        <f t="shared" si="9"/>
        <v>0</v>
      </c>
      <c r="M59" s="207">
        <f t="shared" si="9"/>
        <v>0</v>
      </c>
      <c r="N59" s="207">
        <f t="shared" si="10"/>
        <v>0</v>
      </c>
      <c r="O59" s="473" t="s">
        <v>225</v>
      </c>
      <c r="P59" s="473"/>
    </row>
    <row r="60" spans="1:16" ht="15.95" customHeight="1" thickBot="1">
      <c r="A60" s="631" t="s">
        <v>773</v>
      </c>
      <c r="B60" s="631"/>
      <c r="C60" s="358">
        <v>0</v>
      </c>
      <c r="D60" s="358">
        <v>1</v>
      </c>
      <c r="E60" s="207">
        <f t="shared" si="8"/>
        <v>1</v>
      </c>
      <c r="F60" s="358">
        <v>0</v>
      </c>
      <c r="G60" s="358">
        <v>4</v>
      </c>
      <c r="H60" s="207">
        <f t="shared" si="6"/>
        <v>4</v>
      </c>
      <c r="I60" s="358">
        <v>0</v>
      </c>
      <c r="J60" s="358">
        <v>0</v>
      </c>
      <c r="K60" s="207">
        <f t="shared" si="7"/>
        <v>0</v>
      </c>
      <c r="L60" s="207">
        <f t="shared" si="9"/>
        <v>0</v>
      </c>
      <c r="M60" s="207">
        <f t="shared" si="9"/>
        <v>5</v>
      </c>
      <c r="N60" s="207">
        <f t="shared" si="10"/>
        <v>5</v>
      </c>
      <c r="O60" s="536" t="s">
        <v>226</v>
      </c>
      <c r="P60" s="536"/>
    </row>
    <row r="61" spans="1:16" ht="15.95" customHeight="1" thickBot="1">
      <c r="A61" s="633" t="s">
        <v>838</v>
      </c>
      <c r="B61" s="633"/>
      <c r="C61" s="61">
        <f>SUM(C41:C60)</f>
        <v>0</v>
      </c>
      <c r="D61" s="61">
        <f t="shared" ref="D61:N61" si="11">SUM(D41:D60)</f>
        <v>36</v>
      </c>
      <c r="E61" s="61">
        <f t="shared" si="11"/>
        <v>36</v>
      </c>
      <c r="F61" s="61">
        <f t="shared" si="11"/>
        <v>0</v>
      </c>
      <c r="G61" s="61">
        <f t="shared" si="11"/>
        <v>24</v>
      </c>
      <c r="H61" s="61">
        <f t="shared" si="11"/>
        <v>24</v>
      </c>
      <c r="I61" s="61">
        <f t="shared" si="11"/>
        <v>1</v>
      </c>
      <c r="J61" s="61">
        <f t="shared" si="11"/>
        <v>19</v>
      </c>
      <c r="K61" s="61">
        <f t="shared" si="11"/>
        <v>20</v>
      </c>
      <c r="L61" s="61">
        <f t="shared" si="11"/>
        <v>1</v>
      </c>
      <c r="M61" s="61">
        <f t="shared" si="11"/>
        <v>79</v>
      </c>
      <c r="N61" s="61">
        <f t="shared" si="11"/>
        <v>80</v>
      </c>
      <c r="O61" s="434" t="s">
        <v>201</v>
      </c>
      <c r="P61" s="434"/>
    </row>
    <row r="62" spans="1:16" ht="16.5" thickTop="1">
      <c r="A62" s="1138"/>
      <c r="B62" s="1138"/>
      <c r="C62" s="654"/>
      <c r="D62" s="654"/>
      <c r="E62" s="654"/>
      <c r="F62" s="654"/>
      <c r="G62" s="654"/>
      <c r="H62" s="654"/>
      <c r="I62" s="654"/>
      <c r="J62" s="654"/>
      <c r="K62" s="654"/>
      <c r="L62" s="654"/>
      <c r="M62" s="654"/>
      <c r="N62" s="654"/>
      <c r="O62" s="654"/>
      <c r="P62" s="654"/>
    </row>
    <row r="63" spans="1:16" ht="15.75">
      <c r="A63" s="1138"/>
      <c r="B63" s="1138"/>
      <c r="C63" s="654"/>
      <c r="D63" s="654"/>
      <c r="E63" s="654"/>
      <c r="F63" s="654"/>
      <c r="G63" s="654"/>
      <c r="H63" s="654"/>
      <c r="I63" s="654"/>
      <c r="J63" s="654"/>
      <c r="K63" s="654"/>
      <c r="L63" s="654"/>
      <c r="M63" s="654"/>
      <c r="N63" s="654"/>
      <c r="O63" s="654"/>
      <c r="P63" s="654"/>
    </row>
    <row r="64" spans="1:16" ht="15.75">
      <c r="A64" s="1138"/>
      <c r="B64" s="1138"/>
      <c r="C64" s="654"/>
      <c r="D64" s="654"/>
      <c r="E64" s="654"/>
      <c r="F64" s="654"/>
      <c r="G64" s="654"/>
      <c r="H64" s="654"/>
      <c r="I64" s="654"/>
      <c r="J64" s="654"/>
      <c r="K64" s="654"/>
      <c r="L64" s="654"/>
      <c r="M64" s="654"/>
      <c r="N64" s="654"/>
      <c r="O64" s="654"/>
      <c r="P64" s="654"/>
    </row>
    <row r="65" spans="1:16" ht="15.75">
      <c r="A65" s="1138"/>
      <c r="B65" s="1138"/>
      <c r="C65" s="654"/>
      <c r="D65" s="654"/>
      <c r="E65" s="654"/>
      <c r="F65" s="654"/>
      <c r="G65" s="654"/>
      <c r="H65" s="654"/>
      <c r="I65" s="654"/>
      <c r="J65" s="654"/>
      <c r="K65" s="654"/>
      <c r="L65" s="654"/>
      <c r="M65" s="654"/>
      <c r="N65" s="654"/>
      <c r="O65" s="654"/>
      <c r="P65" s="654"/>
    </row>
    <row r="66" spans="1:16" ht="21.75" customHeight="1" thickBot="1">
      <c r="A66" s="631" t="s">
        <v>1033</v>
      </c>
      <c r="B66" s="631"/>
      <c r="C66" s="631"/>
      <c r="D66" s="631"/>
      <c r="E66" s="631"/>
      <c r="F66" s="631"/>
      <c r="G66" s="631"/>
      <c r="H66" s="631"/>
      <c r="I66" s="631"/>
      <c r="J66" s="631"/>
      <c r="K66" s="631"/>
      <c r="L66" s="631"/>
      <c r="M66" s="631"/>
      <c r="N66" s="631"/>
      <c r="O66" s="1127" t="s">
        <v>1035</v>
      </c>
      <c r="P66" s="1127"/>
    </row>
    <row r="67" spans="1:16" ht="20.25" customHeight="1" thickTop="1">
      <c r="A67" s="402" t="s">
        <v>1036</v>
      </c>
      <c r="B67" s="402"/>
      <c r="C67" s="402"/>
      <c r="D67" s="402"/>
      <c r="E67" s="402"/>
      <c r="F67" s="402"/>
      <c r="G67" s="402"/>
      <c r="H67" s="402"/>
      <c r="I67" s="402"/>
      <c r="J67" s="402"/>
      <c r="K67" s="402"/>
      <c r="L67" s="402"/>
      <c r="M67" s="402"/>
      <c r="N67" s="402"/>
      <c r="O67" s="402"/>
      <c r="P67" s="402"/>
    </row>
    <row r="68" spans="1:16" ht="18" customHeight="1">
      <c r="A68" s="385" t="s">
        <v>1037</v>
      </c>
      <c r="B68" s="385"/>
      <c r="C68" s="385"/>
      <c r="D68" s="385"/>
      <c r="E68" s="385"/>
      <c r="F68" s="385"/>
      <c r="G68" s="385"/>
      <c r="H68" s="385"/>
      <c r="I68" s="385"/>
      <c r="J68" s="385"/>
      <c r="K68" s="385"/>
      <c r="L68" s="385"/>
      <c r="M68" s="385"/>
      <c r="N68" s="385"/>
      <c r="O68" s="385"/>
      <c r="P68" s="385"/>
    </row>
    <row r="69" spans="1:16" ht="19.5" customHeight="1">
      <c r="A69" s="385" t="s">
        <v>84</v>
      </c>
      <c r="B69" s="385"/>
      <c r="C69" s="385" t="s">
        <v>28</v>
      </c>
      <c r="D69" s="385"/>
      <c r="E69" s="385"/>
      <c r="F69" s="385" t="s">
        <v>29</v>
      </c>
      <c r="G69" s="385"/>
      <c r="H69" s="385"/>
      <c r="I69" s="385" t="s">
        <v>30</v>
      </c>
      <c r="J69" s="385"/>
      <c r="K69" s="385"/>
      <c r="L69" s="385" t="s">
        <v>31</v>
      </c>
      <c r="M69" s="385"/>
      <c r="N69" s="385"/>
      <c r="O69" s="385" t="s">
        <v>206</v>
      </c>
      <c r="P69" s="385"/>
    </row>
    <row r="70" spans="1:16" ht="23.25" customHeight="1">
      <c r="A70" s="385"/>
      <c r="B70" s="385"/>
      <c r="C70" s="385" t="s">
        <v>228</v>
      </c>
      <c r="D70" s="385"/>
      <c r="E70" s="385"/>
      <c r="F70" s="385" t="s">
        <v>229</v>
      </c>
      <c r="G70" s="385"/>
      <c r="H70" s="385"/>
      <c r="I70" s="385" t="s">
        <v>230</v>
      </c>
      <c r="J70" s="385"/>
      <c r="K70" s="385"/>
      <c r="L70" s="385" t="s">
        <v>201</v>
      </c>
      <c r="M70" s="385"/>
      <c r="N70" s="385"/>
      <c r="O70" s="385"/>
      <c r="P70" s="385"/>
    </row>
    <row r="71" spans="1:16" ht="21" customHeight="1">
      <c r="A71" s="385"/>
      <c r="B71" s="385"/>
      <c r="C71" s="696" t="s">
        <v>5</v>
      </c>
      <c r="D71" s="696" t="s">
        <v>91</v>
      </c>
      <c r="E71" s="696" t="s">
        <v>4</v>
      </c>
      <c r="F71" s="696" t="s">
        <v>5</v>
      </c>
      <c r="G71" s="696" t="s">
        <v>91</v>
      </c>
      <c r="H71" s="696" t="s">
        <v>4</v>
      </c>
      <c r="I71" s="696" t="s">
        <v>5</v>
      </c>
      <c r="J71" s="696" t="s">
        <v>91</v>
      </c>
      <c r="K71" s="696" t="s">
        <v>4</v>
      </c>
      <c r="L71" s="696" t="s">
        <v>5</v>
      </c>
      <c r="M71" s="696" t="s">
        <v>91</v>
      </c>
      <c r="N71" s="696" t="s">
        <v>4</v>
      </c>
      <c r="O71" s="385"/>
      <c r="P71" s="385"/>
    </row>
    <row r="72" spans="1:16" s="1139" customFormat="1" ht="48.75" customHeight="1" thickBot="1">
      <c r="A72" s="385"/>
      <c r="B72" s="385"/>
      <c r="C72" s="908" t="s">
        <v>198</v>
      </c>
      <c r="D72" s="908" t="s">
        <v>233</v>
      </c>
      <c r="E72" s="908" t="s">
        <v>201</v>
      </c>
      <c r="F72" s="908" t="s">
        <v>198</v>
      </c>
      <c r="G72" s="908" t="s">
        <v>233</v>
      </c>
      <c r="H72" s="908" t="s">
        <v>201</v>
      </c>
      <c r="I72" s="908" t="s">
        <v>198</v>
      </c>
      <c r="J72" s="908" t="s">
        <v>233</v>
      </c>
      <c r="K72" s="908" t="s">
        <v>201</v>
      </c>
      <c r="L72" s="908" t="s">
        <v>198</v>
      </c>
      <c r="M72" s="908" t="s">
        <v>233</v>
      </c>
      <c r="N72" s="908" t="s">
        <v>201</v>
      </c>
      <c r="O72" s="385"/>
      <c r="P72" s="385"/>
    </row>
    <row r="73" spans="1:16" ht="15.95" customHeight="1">
      <c r="A73" s="621" t="s">
        <v>382</v>
      </c>
      <c r="B73" s="621"/>
      <c r="C73" s="592">
        <v>0</v>
      </c>
      <c r="D73" s="592">
        <v>0</v>
      </c>
      <c r="E73" s="592">
        <f>SUM(C73:D73)</f>
        <v>0</v>
      </c>
      <c r="F73" s="205">
        <v>0</v>
      </c>
      <c r="G73" s="205">
        <v>0</v>
      </c>
      <c r="H73" s="592">
        <f>SUM(F73:G73)</f>
        <v>0</v>
      </c>
      <c r="I73" s="592">
        <v>0</v>
      </c>
      <c r="J73" s="592">
        <v>0</v>
      </c>
      <c r="K73" s="592">
        <f>SUM(I73:J73)</f>
        <v>0</v>
      </c>
      <c r="L73" s="592">
        <f>SUM(I73,F73,C73)</f>
        <v>0</v>
      </c>
      <c r="M73" s="592">
        <f>SUM(J73,G73,D73)</f>
        <v>0</v>
      </c>
      <c r="N73" s="592">
        <f>SUM(L73:M73)</f>
        <v>0</v>
      </c>
      <c r="O73" s="594" t="s">
        <v>380</v>
      </c>
      <c r="P73" s="594"/>
    </row>
    <row r="74" spans="1:16" ht="15.95" customHeight="1">
      <c r="A74" s="624" t="s">
        <v>172</v>
      </c>
      <c r="B74" s="624"/>
      <c r="C74" s="206">
        <v>0</v>
      </c>
      <c r="D74" s="206">
        <v>0</v>
      </c>
      <c r="E74" s="206">
        <f>SUM(C74:D74)</f>
        <v>0</v>
      </c>
      <c r="F74" s="199">
        <v>0</v>
      </c>
      <c r="G74" s="199">
        <v>0</v>
      </c>
      <c r="H74" s="206">
        <f>SUM(F74:G74)</f>
        <v>0</v>
      </c>
      <c r="I74" s="206">
        <v>0</v>
      </c>
      <c r="J74" s="206">
        <v>0</v>
      </c>
      <c r="K74" s="206">
        <f>SUM(I74:J74)</f>
        <v>0</v>
      </c>
      <c r="L74" s="206">
        <f>SUM(I74,F74,C74)</f>
        <v>0</v>
      </c>
      <c r="M74" s="206">
        <f>SUM(J74,G74,D74)</f>
        <v>0</v>
      </c>
      <c r="N74" s="206">
        <f>SUM(L74:M74)</f>
        <v>0</v>
      </c>
      <c r="O74" s="473" t="s">
        <v>207</v>
      </c>
      <c r="P74" s="473"/>
    </row>
    <row r="75" spans="1:16" ht="15.95" customHeight="1">
      <c r="A75" s="624" t="s">
        <v>625</v>
      </c>
      <c r="B75" s="624"/>
      <c r="C75" s="206">
        <v>0</v>
      </c>
      <c r="D75" s="206">
        <v>0</v>
      </c>
      <c r="E75" s="206">
        <f t="shared" ref="E75:E92" si="12">SUM(C75:D75)</f>
        <v>0</v>
      </c>
      <c r="F75" s="199">
        <v>0</v>
      </c>
      <c r="G75" s="199">
        <v>0</v>
      </c>
      <c r="H75" s="206">
        <f t="shared" ref="H75:H91" si="13">SUM(F75:G75)</f>
        <v>0</v>
      </c>
      <c r="I75" s="206">
        <v>0</v>
      </c>
      <c r="J75" s="206">
        <v>0</v>
      </c>
      <c r="K75" s="206">
        <f t="shared" ref="K75:K92" si="14">SUM(I75:J75)</f>
        <v>0</v>
      </c>
      <c r="L75" s="206">
        <f t="shared" ref="L75:M92" si="15">SUM(I75,F75,C75)</f>
        <v>0</v>
      </c>
      <c r="M75" s="206">
        <f t="shared" si="15"/>
        <v>0</v>
      </c>
      <c r="N75" s="206">
        <f t="shared" ref="N75:N92" si="16">SUM(L75:M75)</f>
        <v>0</v>
      </c>
      <c r="O75" s="473" t="s">
        <v>208</v>
      </c>
      <c r="P75" s="473"/>
    </row>
    <row r="76" spans="1:16" ht="15.95" customHeight="1">
      <c r="A76" s="624" t="s">
        <v>103</v>
      </c>
      <c r="B76" s="624"/>
      <c r="C76" s="206">
        <v>0</v>
      </c>
      <c r="D76" s="206">
        <v>0</v>
      </c>
      <c r="E76" s="206">
        <f t="shared" si="12"/>
        <v>0</v>
      </c>
      <c r="F76" s="199">
        <v>0</v>
      </c>
      <c r="G76" s="199">
        <v>0</v>
      </c>
      <c r="H76" s="206">
        <f t="shared" si="13"/>
        <v>0</v>
      </c>
      <c r="I76" s="206">
        <v>0</v>
      </c>
      <c r="J76" s="206">
        <v>0</v>
      </c>
      <c r="K76" s="206">
        <f t="shared" si="14"/>
        <v>0</v>
      </c>
      <c r="L76" s="206">
        <f t="shared" si="15"/>
        <v>0</v>
      </c>
      <c r="M76" s="206">
        <f t="shared" si="15"/>
        <v>0</v>
      </c>
      <c r="N76" s="206">
        <f t="shared" si="16"/>
        <v>0</v>
      </c>
      <c r="O76" s="473" t="s">
        <v>209</v>
      </c>
      <c r="P76" s="473"/>
    </row>
    <row r="77" spans="1:16" ht="15.95" customHeight="1">
      <c r="A77" s="628" t="s">
        <v>8</v>
      </c>
      <c r="B77" s="689" t="s">
        <v>69</v>
      </c>
      <c r="C77" s="206">
        <v>0</v>
      </c>
      <c r="D77" s="206">
        <v>3</v>
      </c>
      <c r="E77" s="206">
        <f t="shared" si="12"/>
        <v>3</v>
      </c>
      <c r="F77" s="199">
        <v>0</v>
      </c>
      <c r="G77" s="199">
        <v>0</v>
      </c>
      <c r="H77" s="206">
        <f t="shared" si="13"/>
        <v>0</v>
      </c>
      <c r="I77" s="206">
        <v>0</v>
      </c>
      <c r="J77" s="206">
        <v>0</v>
      </c>
      <c r="K77" s="206">
        <f t="shared" si="14"/>
        <v>0</v>
      </c>
      <c r="L77" s="206">
        <f t="shared" si="15"/>
        <v>0</v>
      </c>
      <c r="M77" s="206">
        <f t="shared" si="15"/>
        <v>3</v>
      </c>
      <c r="N77" s="206">
        <f t="shared" si="16"/>
        <v>3</v>
      </c>
      <c r="O77" s="367" t="s">
        <v>210</v>
      </c>
      <c r="P77" s="533" t="s">
        <v>211</v>
      </c>
    </row>
    <row r="78" spans="1:16" ht="15.95" customHeight="1">
      <c r="A78" s="628"/>
      <c r="B78" s="778" t="s">
        <v>833</v>
      </c>
      <c r="C78" s="206">
        <v>0</v>
      </c>
      <c r="D78" s="206">
        <v>0</v>
      </c>
      <c r="E78" s="206">
        <f t="shared" si="12"/>
        <v>0</v>
      </c>
      <c r="F78" s="199">
        <v>0</v>
      </c>
      <c r="G78" s="199">
        <v>0</v>
      </c>
      <c r="H78" s="206">
        <f t="shared" si="13"/>
        <v>0</v>
      </c>
      <c r="I78" s="206">
        <v>0</v>
      </c>
      <c r="J78" s="206">
        <v>0</v>
      </c>
      <c r="K78" s="206">
        <f t="shared" si="14"/>
        <v>0</v>
      </c>
      <c r="L78" s="206">
        <f t="shared" si="15"/>
        <v>0</v>
      </c>
      <c r="M78" s="206">
        <f t="shared" si="15"/>
        <v>0</v>
      </c>
      <c r="N78" s="206">
        <f t="shared" si="16"/>
        <v>0</v>
      </c>
      <c r="O78" s="365" t="s">
        <v>212</v>
      </c>
      <c r="P78" s="533"/>
    </row>
    <row r="79" spans="1:16" ht="15.95" customHeight="1">
      <c r="A79" s="628"/>
      <c r="B79" s="778" t="s">
        <v>74</v>
      </c>
      <c r="C79" s="206">
        <v>0</v>
      </c>
      <c r="D79" s="206">
        <v>0</v>
      </c>
      <c r="E79" s="206">
        <f t="shared" si="12"/>
        <v>0</v>
      </c>
      <c r="F79" s="199">
        <v>0</v>
      </c>
      <c r="G79" s="199">
        <v>0</v>
      </c>
      <c r="H79" s="206">
        <f t="shared" si="13"/>
        <v>0</v>
      </c>
      <c r="I79" s="206">
        <v>0</v>
      </c>
      <c r="J79" s="206">
        <v>0</v>
      </c>
      <c r="K79" s="206">
        <f t="shared" si="14"/>
        <v>0</v>
      </c>
      <c r="L79" s="206">
        <f t="shared" si="15"/>
        <v>0</v>
      </c>
      <c r="M79" s="206">
        <f t="shared" si="15"/>
        <v>0</v>
      </c>
      <c r="N79" s="206">
        <f t="shared" si="16"/>
        <v>0</v>
      </c>
      <c r="O79" s="365" t="s">
        <v>213</v>
      </c>
      <c r="P79" s="533"/>
    </row>
    <row r="80" spans="1:16" ht="15.95" customHeight="1">
      <c r="A80" s="628"/>
      <c r="B80" s="778" t="s">
        <v>834</v>
      </c>
      <c r="C80" s="206">
        <v>0</v>
      </c>
      <c r="D80" s="206">
        <v>0</v>
      </c>
      <c r="E80" s="206">
        <f t="shared" si="12"/>
        <v>0</v>
      </c>
      <c r="F80" s="199">
        <v>0</v>
      </c>
      <c r="G80" s="199">
        <v>0</v>
      </c>
      <c r="H80" s="206">
        <f t="shared" si="13"/>
        <v>0</v>
      </c>
      <c r="I80" s="206">
        <v>0</v>
      </c>
      <c r="J80" s="206">
        <v>0</v>
      </c>
      <c r="K80" s="206">
        <f t="shared" si="14"/>
        <v>0</v>
      </c>
      <c r="L80" s="206">
        <f t="shared" si="15"/>
        <v>0</v>
      </c>
      <c r="M80" s="206">
        <f t="shared" si="15"/>
        <v>0</v>
      </c>
      <c r="N80" s="206">
        <f t="shared" si="16"/>
        <v>0</v>
      </c>
      <c r="O80" s="365" t="s">
        <v>214</v>
      </c>
      <c r="P80" s="533"/>
    </row>
    <row r="81" spans="1:16" ht="15.95" customHeight="1">
      <c r="A81" s="628"/>
      <c r="B81" s="778" t="s">
        <v>769</v>
      </c>
      <c r="C81" s="206">
        <v>0</v>
      </c>
      <c r="D81" s="206">
        <v>0</v>
      </c>
      <c r="E81" s="206">
        <f t="shared" si="12"/>
        <v>0</v>
      </c>
      <c r="F81" s="199">
        <v>0</v>
      </c>
      <c r="G81" s="199">
        <v>0</v>
      </c>
      <c r="H81" s="206">
        <f t="shared" si="13"/>
        <v>0</v>
      </c>
      <c r="I81" s="206">
        <v>0</v>
      </c>
      <c r="J81" s="206">
        <v>0</v>
      </c>
      <c r="K81" s="206">
        <f t="shared" si="14"/>
        <v>0</v>
      </c>
      <c r="L81" s="206">
        <f t="shared" si="15"/>
        <v>0</v>
      </c>
      <c r="M81" s="206">
        <f t="shared" si="15"/>
        <v>0</v>
      </c>
      <c r="N81" s="206">
        <f t="shared" si="16"/>
        <v>0</v>
      </c>
      <c r="O81" s="365" t="s">
        <v>215</v>
      </c>
      <c r="P81" s="533"/>
    </row>
    <row r="82" spans="1:16" ht="15.95" customHeight="1">
      <c r="A82" s="628"/>
      <c r="B82" s="1061" t="s">
        <v>770</v>
      </c>
      <c r="C82" s="206">
        <v>0</v>
      </c>
      <c r="D82" s="206">
        <v>0</v>
      </c>
      <c r="E82" s="206">
        <f t="shared" si="12"/>
        <v>0</v>
      </c>
      <c r="F82" s="199">
        <v>0</v>
      </c>
      <c r="G82" s="199">
        <v>0</v>
      </c>
      <c r="H82" s="206">
        <f t="shared" si="13"/>
        <v>0</v>
      </c>
      <c r="I82" s="206">
        <v>0</v>
      </c>
      <c r="J82" s="206">
        <v>0</v>
      </c>
      <c r="K82" s="206">
        <f t="shared" si="14"/>
        <v>0</v>
      </c>
      <c r="L82" s="206">
        <f t="shared" si="15"/>
        <v>0</v>
      </c>
      <c r="M82" s="206">
        <f t="shared" si="15"/>
        <v>0</v>
      </c>
      <c r="N82" s="206">
        <f t="shared" si="16"/>
        <v>0</v>
      </c>
      <c r="O82" s="33" t="s">
        <v>216</v>
      </c>
      <c r="P82" s="475"/>
    </row>
    <row r="83" spans="1:16" ht="15.95" customHeight="1">
      <c r="A83" s="624" t="s">
        <v>954</v>
      </c>
      <c r="B83" s="624"/>
      <c r="C83" s="206">
        <v>0</v>
      </c>
      <c r="D83" s="206">
        <v>0</v>
      </c>
      <c r="E83" s="206">
        <f t="shared" si="12"/>
        <v>0</v>
      </c>
      <c r="F83" s="199">
        <v>0</v>
      </c>
      <c r="G83" s="199">
        <v>0</v>
      </c>
      <c r="H83" s="206">
        <f t="shared" si="13"/>
        <v>0</v>
      </c>
      <c r="I83" s="206">
        <v>0</v>
      </c>
      <c r="J83" s="206">
        <v>0</v>
      </c>
      <c r="K83" s="206">
        <f t="shared" si="14"/>
        <v>0</v>
      </c>
      <c r="L83" s="206">
        <f t="shared" si="15"/>
        <v>0</v>
      </c>
      <c r="M83" s="206">
        <f t="shared" si="15"/>
        <v>0</v>
      </c>
      <c r="N83" s="206">
        <f t="shared" si="16"/>
        <v>0</v>
      </c>
      <c r="O83" s="473" t="s">
        <v>217</v>
      </c>
      <c r="P83" s="473"/>
    </row>
    <row r="84" spans="1:16" ht="15.95" customHeight="1">
      <c r="A84" s="624" t="s">
        <v>106</v>
      </c>
      <c r="B84" s="624"/>
      <c r="C84" s="206">
        <v>0</v>
      </c>
      <c r="D84" s="206">
        <v>1</v>
      </c>
      <c r="E84" s="206">
        <f t="shared" si="12"/>
        <v>1</v>
      </c>
      <c r="F84" s="199">
        <v>0</v>
      </c>
      <c r="G84" s="199">
        <v>0</v>
      </c>
      <c r="H84" s="206">
        <f t="shared" si="13"/>
        <v>0</v>
      </c>
      <c r="I84" s="206">
        <v>0</v>
      </c>
      <c r="J84" s="206">
        <v>0</v>
      </c>
      <c r="K84" s="206">
        <f t="shared" si="14"/>
        <v>0</v>
      </c>
      <c r="L84" s="206">
        <f t="shared" si="15"/>
        <v>0</v>
      </c>
      <c r="M84" s="206">
        <f t="shared" si="15"/>
        <v>1</v>
      </c>
      <c r="N84" s="206">
        <f t="shared" si="16"/>
        <v>1</v>
      </c>
      <c r="O84" s="473" t="s">
        <v>218</v>
      </c>
      <c r="P84" s="473"/>
    </row>
    <row r="85" spans="1:16" ht="15.95" customHeight="1">
      <c r="A85" s="624" t="s">
        <v>101</v>
      </c>
      <c r="B85" s="624"/>
      <c r="C85" s="206">
        <v>0</v>
      </c>
      <c r="D85" s="206">
        <v>1</v>
      </c>
      <c r="E85" s="206">
        <f t="shared" si="12"/>
        <v>1</v>
      </c>
      <c r="F85" s="199">
        <v>0</v>
      </c>
      <c r="G85" s="199">
        <v>0</v>
      </c>
      <c r="H85" s="206">
        <f t="shared" si="13"/>
        <v>0</v>
      </c>
      <c r="I85" s="206">
        <v>0</v>
      </c>
      <c r="J85" s="206">
        <v>0</v>
      </c>
      <c r="K85" s="206">
        <f t="shared" si="14"/>
        <v>0</v>
      </c>
      <c r="L85" s="206">
        <f t="shared" si="15"/>
        <v>0</v>
      </c>
      <c r="M85" s="206">
        <f t="shared" si="15"/>
        <v>1</v>
      </c>
      <c r="N85" s="206">
        <f t="shared" si="16"/>
        <v>1</v>
      </c>
      <c r="O85" s="473" t="s">
        <v>219</v>
      </c>
      <c r="P85" s="473"/>
    </row>
    <row r="86" spans="1:16" ht="15.95" customHeight="1">
      <c r="A86" s="624" t="s">
        <v>107</v>
      </c>
      <c r="B86" s="624"/>
      <c r="C86" s="206">
        <v>0</v>
      </c>
      <c r="D86" s="206">
        <v>0</v>
      </c>
      <c r="E86" s="206">
        <f t="shared" si="12"/>
        <v>0</v>
      </c>
      <c r="F86" s="199">
        <v>0</v>
      </c>
      <c r="G86" s="199">
        <v>0</v>
      </c>
      <c r="H86" s="206">
        <f t="shared" si="13"/>
        <v>0</v>
      </c>
      <c r="I86" s="206">
        <v>0</v>
      </c>
      <c r="J86" s="206">
        <v>0</v>
      </c>
      <c r="K86" s="206">
        <f t="shared" si="14"/>
        <v>0</v>
      </c>
      <c r="L86" s="206">
        <f t="shared" si="15"/>
        <v>0</v>
      </c>
      <c r="M86" s="206">
        <f t="shared" si="15"/>
        <v>0</v>
      </c>
      <c r="N86" s="206">
        <f t="shared" si="16"/>
        <v>0</v>
      </c>
      <c r="O86" s="473" t="s">
        <v>220</v>
      </c>
      <c r="P86" s="473"/>
    </row>
    <row r="87" spans="1:16" ht="15.95" customHeight="1">
      <c r="A87" s="624" t="s">
        <v>409</v>
      </c>
      <c r="B87" s="624"/>
      <c r="C87" s="206">
        <v>0</v>
      </c>
      <c r="D87" s="206">
        <v>0</v>
      </c>
      <c r="E87" s="206">
        <f t="shared" si="12"/>
        <v>0</v>
      </c>
      <c r="F87" s="199">
        <v>0</v>
      </c>
      <c r="G87" s="199">
        <v>0</v>
      </c>
      <c r="H87" s="206">
        <f t="shared" si="13"/>
        <v>0</v>
      </c>
      <c r="I87" s="206">
        <v>0</v>
      </c>
      <c r="J87" s="206">
        <v>1</v>
      </c>
      <c r="K87" s="206">
        <f t="shared" si="14"/>
        <v>1</v>
      </c>
      <c r="L87" s="206">
        <f t="shared" si="15"/>
        <v>0</v>
      </c>
      <c r="M87" s="206">
        <f t="shared" si="15"/>
        <v>1</v>
      </c>
      <c r="N87" s="206">
        <f t="shared" si="16"/>
        <v>1</v>
      </c>
      <c r="O87" s="473" t="s">
        <v>221</v>
      </c>
      <c r="P87" s="473"/>
    </row>
    <row r="88" spans="1:16" ht="15.95" customHeight="1">
      <c r="A88" s="624" t="s">
        <v>835</v>
      </c>
      <c r="B88" s="624"/>
      <c r="C88" s="206">
        <v>0</v>
      </c>
      <c r="D88" s="206">
        <v>0</v>
      </c>
      <c r="E88" s="206">
        <f t="shared" si="12"/>
        <v>0</v>
      </c>
      <c r="F88" s="199">
        <v>0</v>
      </c>
      <c r="G88" s="199">
        <v>0</v>
      </c>
      <c r="H88" s="206">
        <f t="shared" si="13"/>
        <v>0</v>
      </c>
      <c r="I88" s="206">
        <v>0</v>
      </c>
      <c r="J88" s="206">
        <v>1</v>
      </c>
      <c r="K88" s="206">
        <f t="shared" si="14"/>
        <v>1</v>
      </c>
      <c r="L88" s="206">
        <f t="shared" si="15"/>
        <v>0</v>
      </c>
      <c r="M88" s="206">
        <f t="shared" si="15"/>
        <v>1</v>
      </c>
      <c r="N88" s="206">
        <f t="shared" si="16"/>
        <v>1</v>
      </c>
      <c r="O88" s="473" t="s">
        <v>222</v>
      </c>
      <c r="P88" s="473"/>
    </row>
    <row r="89" spans="1:16" ht="15.95" customHeight="1">
      <c r="A89" s="624" t="s">
        <v>836</v>
      </c>
      <c r="B89" s="624"/>
      <c r="C89" s="206">
        <v>0</v>
      </c>
      <c r="D89" s="206">
        <v>0</v>
      </c>
      <c r="E89" s="206">
        <f t="shared" si="12"/>
        <v>0</v>
      </c>
      <c r="F89" s="199">
        <v>0</v>
      </c>
      <c r="G89" s="199">
        <v>0</v>
      </c>
      <c r="H89" s="206">
        <f t="shared" si="13"/>
        <v>0</v>
      </c>
      <c r="I89" s="206">
        <v>0</v>
      </c>
      <c r="J89" s="206">
        <v>0</v>
      </c>
      <c r="K89" s="206">
        <f t="shared" si="14"/>
        <v>0</v>
      </c>
      <c r="L89" s="206">
        <f t="shared" si="15"/>
        <v>0</v>
      </c>
      <c r="M89" s="206">
        <f t="shared" si="15"/>
        <v>0</v>
      </c>
      <c r="N89" s="206">
        <f t="shared" si="16"/>
        <v>0</v>
      </c>
      <c r="O89" s="473" t="s">
        <v>223</v>
      </c>
      <c r="P89" s="473"/>
    </row>
    <row r="90" spans="1:16" ht="15.95" customHeight="1">
      <c r="A90" s="624" t="s">
        <v>837</v>
      </c>
      <c r="B90" s="624"/>
      <c r="C90" s="206">
        <v>0</v>
      </c>
      <c r="D90" s="206">
        <v>11</v>
      </c>
      <c r="E90" s="206">
        <f t="shared" si="12"/>
        <v>11</v>
      </c>
      <c r="F90" s="199">
        <v>0</v>
      </c>
      <c r="G90" s="199">
        <v>0</v>
      </c>
      <c r="H90" s="206">
        <f t="shared" si="13"/>
        <v>0</v>
      </c>
      <c r="I90" s="206">
        <v>0</v>
      </c>
      <c r="J90" s="206">
        <v>0</v>
      </c>
      <c r="K90" s="206">
        <f t="shared" si="14"/>
        <v>0</v>
      </c>
      <c r="L90" s="206">
        <f t="shared" si="15"/>
        <v>0</v>
      </c>
      <c r="M90" s="206">
        <f t="shared" si="15"/>
        <v>11</v>
      </c>
      <c r="N90" s="206">
        <f t="shared" si="16"/>
        <v>11</v>
      </c>
      <c r="O90" s="473" t="s">
        <v>224</v>
      </c>
      <c r="P90" s="473"/>
    </row>
    <row r="91" spans="1:16" ht="15.95" customHeight="1">
      <c r="A91" s="624" t="s">
        <v>772</v>
      </c>
      <c r="B91" s="624"/>
      <c r="C91" s="206">
        <v>0</v>
      </c>
      <c r="D91" s="206">
        <v>0</v>
      </c>
      <c r="E91" s="206">
        <f t="shared" si="12"/>
        <v>0</v>
      </c>
      <c r="F91" s="199">
        <v>0</v>
      </c>
      <c r="G91" s="199">
        <v>0</v>
      </c>
      <c r="H91" s="206">
        <f t="shared" si="13"/>
        <v>0</v>
      </c>
      <c r="I91" s="206">
        <v>0</v>
      </c>
      <c r="J91" s="206">
        <v>0</v>
      </c>
      <c r="K91" s="206">
        <f t="shared" si="14"/>
        <v>0</v>
      </c>
      <c r="L91" s="206">
        <f t="shared" si="15"/>
        <v>0</v>
      </c>
      <c r="M91" s="206">
        <f t="shared" si="15"/>
        <v>0</v>
      </c>
      <c r="N91" s="206">
        <f t="shared" si="16"/>
        <v>0</v>
      </c>
      <c r="O91" s="473" t="s">
        <v>225</v>
      </c>
      <c r="P91" s="473"/>
    </row>
    <row r="92" spans="1:16" ht="15.95" customHeight="1" thickBot="1">
      <c r="A92" s="631" t="s">
        <v>773</v>
      </c>
      <c r="B92" s="631"/>
      <c r="C92" s="207">
        <v>0</v>
      </c>
      <c r="D92" s="207">
        <v>0</v>
      </c>
      <c r="E92" s="206">
        <f t="shared" si="12"/>
        <v>0</v>
      </c>
      <c r="F92" s="201">
        <v>0</v>
      </c>
      <c r="G92" s="201">
        <v>0</v>
      </c>
      <c r="H92" s="207">
        <f>SUM(F92:G92)</f>
        <v>0</v>
      </c>
      <c r="I92" s="207">
        <v>0</v>
      </c>
      <c r="J92" s="207">
        <v>0</v>
      </c>
      <c r="K92" s="206">
        <f t="shared" si="14"/>
        <v>0</v>
      </c>
      <c r="L92" s="206">
        <f t="shared" si="15"/>
        <v>0</v>
      </c>
      <c r="M92" s="206">
        <f t="shared" si="15"/>
        <v>0</v>
      </c>
      <c r="N92" s="206">
        <f t="shared" si="16"/>
        <v>0</v>
      </c>
      <c r="O92" s="536" t="s">
        <v>226</v>
      </c>
      <c r="P92" s="536"/>
    </row>
    <row r="93" spans="1:16" ht="15.95" customHeight="1" thickBot="1">
      <c r="A93" s="633" t="s">
        <v>838</v>
      </c>
      <c r="B93" s="633"/>
      <c r="C93" s="61">
        <f>SUM(C73:C92)</f>
        <v>0</v>
      </c>
      <c r="D93" s="61">
        <f t="shared" ref="D93:N93" si="17">SUM(D73:D92)</f>
        <v>16</v>
      </c>
      <c r="E93" s="61">
        <f t="shared" si="17"/>
        <v>16</v>
      </c>
      <c r="F93" s="61">
        <f t="shared" si="17"/>
        <v>0</v>
      </c>
      <c r="G93" s="61">
        <f t="shared" si="17"/>
        <v>0</v>
      </c>
      <c r="H93" s="61">
        <f t="shared" si="17"/>
        <v>0</v>
      </c>
      <c r="I93" s="61">
        <f t="shared" si="17"/>
        <v>0</v>
      </c>
      <c r="J93" s="61">
        <f t="shared" si="17"/>
        <v>2</v>
      </c>
      <c r="K93" s="61">
        <f t="shared" si="17"/>
        <v>2</v>
      </c>
      <c r="L93" s="61">
        <f t="shared" si="17"/>
        <v>0</v>
      </c>
      <c r="M93" s="61">
        <f t="shared" si="17"/>
        <v>18</v>
      </c>
      <c r="N93" s="61">
        <f t="shared" si="17"/>
        <v>18</v>
      </c>
      <c r="O93" s="434" t="s">
        <v>201</v>
      </c>
      <c r="P93" s="434"/>
    </row>
    <row r="94" spans="1:16" ht="18" customHeight="1" thickTop="1">
      <c r="A94" s="358"/>
      <c r="B94" s="358"/>
      <c r="C94" s="654"/>
      <c r="D94" s="654"/>
      <c r="E94" s="654"/>
      <c r="F94" s="654"/>
      <c r="G94" s="654"/>
      <c r="H94" s="654"/>
      <c r="I94" s="654"/>
      <c r="J94" s="654"/>
      <c r="K94" s="654"/>
      <c r="L94" s="654"/>
      <c r="M94" s="654"/>
      <c r="N94" s="654"/>
      <c r="O94" s="19"/>
      <c r="P94" s="19"/>
    </row>
    <row r="95" spans="1:16" ht="18" customHeight="1">
      <c r="A95" s="358"/>
      <c r="B95" s="358"/>
      <c r="C95" s="654"/>
      <c r="D95" s="654"/>
      <c r="E95" s="654"/>
      <c r="F95" s="654"/>
      <c r="G95" s="654"/>
      <c r="H95" s="654"/>
      <c r="I95" s="654"/>
      <c r="J95" s="654"/>
      <c r="K95" s="654"/>
      <c r="L95" s="654"/>
      <c r="M95" s="654"/>
      <c r="N95" s="654"/>
      <c r="O95" s="19"/>
      <c r="P95" s="19"/>
    </row>
    <row r="96" spans="1:16" ht="18" customHeight="1">
      <c r="A96" s="358"/>
      <c r="B96" s="358"/>
      <c r="C96" s="654"/>
      <c r="D96" s="654"/>
      <c r="E96" s="654"/>
      <c r="F96" s="654"/>
      <c r="G96" s="654"/>
      <c r="H96" s="654"/>
      <c r="I96" s="654"/>
      <c r="J96" s="654"/>
      <c r="K96" s="654"/>
      <c r="L96" s="654"/>
      <c r="M96" s="654"/>
      <c r="N96" s="654"/>
      <c r="O96" s="19"/>
      <c r="P96" s="19"/>
    </row>
    <row r="97" spans="1:16" ht="29.25" customHeight="1" thickBot="1">
      <c r="A97" s="631" t="s">
        <v>1033</v>
      </c>
      <c r="B97" s="631"/>
      <c r="C97" s="255"/>
      <c r="D97" s="255"/>
      <c r="E97" s="255"/>
      <c r="F97" s="255"/>
      <c r="G97" s="255"/>
      <c r="H97" s="255"/>
      <c r="I97" s="255"/>
      <c r="J97" s="255"/>
      <c r="K97" s="255"/>
      <c r="L97" s="255"/>
      <c r="M97" s="255"/>
      <c r="N97" s="255"/>
      <c r="O97" s="1127" t="s">
        <v>1035</v>
      </c>
      <c r="P97" s="1127"/>
    </row>
    <row r="98" spans="1:16" ht="18.75" customHeight="1" thickTop="1">
      <c r="A98" s="402" t="s">
        <v>824</v>
      </c>
      <c r="B98" s="402"/>
      <c r="C98" s="402"/>
      <c r="D98" s="402"/>
      <c r="E98" s="402"/>
      <c r="F98" s="402"/>
      <c r="G98" s="402"/>
      <c r="H98" s="402"/>
      <c r="I98" s="402"/>
      <c r="J98" s="402"/>
      <c r="K98" s="402"/>
      <c r="L98" s="402"/>
      <c r="M98" s="402"/>
      <c r="N98" s="402"/>
      <c r="O98" s="402"/>
      <c r="P98" s="402"/>
    </row>
    <row r="99" spans="1:16" ht="19.5" customHeight="1">
      <c r="A99" s="385" t="s">
        <v>694</v>
      </c>
      <c r="B99" s="385"/>
      <c r="C99" s="385"/>
      <c r="D99" s="385"/>
      <c r="E99" s="385"/>
      <c r="F99" s="385"/>
      <c r="G99" s="385"/>
      <c r="H99" s="385"/>
      <c r="I99" s="385"/>
      <c r="J99" s="385"/>
      <c r="K99" s="385"/>
      <c r="L99" s="385"/>
      <c r="M99" s="385"/>
      <c r="N99" s="385"/>
      <c r="O99" s="385"/>
      <c r="P99" s="385"/>
    </row>
    <row r="100" spans="1:16" ht="19.5" customHeight="1">
      <c r="A100" s="385" t="s">
        <v>84</v>
      </c>
      <c r="B100" s="385"/>
      <c r="C100" s="385" t="s">
        <v>28</v>
      </c>
      <c r="D100" s="385"/>
      <c r="E100" s="385"/>
      <c r="F100" s="385" t="s">
        <v>29</v>
      </c>
      <c r="G100" s="385"/>
      <c r="H100" s="385"/>
      <c r="I100" s="385" t="s">
        <v>30</v>
      </c>
      <c r="J100" s="385"/>
      <c r="K100" s="385"/>
      <c r="L100" s="385" t="s">
        <v>31</v>
      </c>
      <c r="M100" s="385"/>
      <c r="N100" s="385"/>
      <c r="O100" s="385" t="s">
        <v>206</v>
      </c>
      <c r="P100" s="385"/>
    </row>
    <row r="101" spans="1:16" ht="23.25" customHeight="1">
      <c r="A101" s="385"/>
      <c r="B101" s="385"/>
      <c r="C101" s="385" t="s">
        <v>228</v>
      </c>
      <c r="D101" s="385"/>
      <c r="E101" s="385"/>
      <c r="F101" s="385" t="s">
        <v>229</v>
      </c>
      <c r="G101" s="385"/>
      <c r="H101" s="385"/>
      <c r="I101" s="385" t="s">
        <v>230</v>
      </c>
      <c r="J101" s="385"/>
      <c r="K101" s="385"/>
      <c r="L101" s="385" t="s">
        <v>201</v>
      </c>
      <c r="M101" s="385"/>
      <c r="N101" s="385"/>
      <c r="O101" s="385"/>
      <c r="P101" s="385"/>
    </row>
    <row r="102" spans="1:16" ht="18" customHeight="1">
      <c r="A102" s="385"/>
      <c r="B102" s="385"/>
      <c r="C102" s="647" t="s">
        <v>5</v>
      </c>
      <c r="D102" s="647" t="s">
        <v>91</v>
      </c>
      <c r="E102" s="647" t="s">
        <v>4</v>
      </c>
      <c r="F102" s="647" t="s">
        <v>5</v>
      </c>
      <c r="G102" s="647" t="s">
        <v>91</v>
      </c>
      <c r="H102" s="647" t="s">
        <v>4</v>
      </c>
      <c r="I102" s="647" t="s">
        <v>5</v>
      </c>
      <c r="J102" s="647" t="s">
        <v>91</v>
      </c>
      <c r="K102" s="647" t="s">
        <v>4</v>
      </c>
      <c r="L102" s="647" t="s">
        <v>5</v>
      </c>
      <c r="M102" s="647" t="s">
        <v>91</v>
      </c>
      <c r="N102" s="647" t="s">
        <v>4</v>
      </c>
      <c r="O102" s="385"/>
      <c r="P102" s="385"/>
    </row>
    <row r="103" spans="1:16" s="590" customFormat="1" ht="48" customHeight="1" thickBot="1">
      <c r="A103" s="403"/>
      <c r="B103" s="403"/>
      <c r="C103" s="908" t="s">
        <v>198</v>
      </c>
      <c r="D103" s="908" t="s">
        <v>233</v>
      </c>
      <c r="E103" s="908" t="s">
        <v>201</v>
      </c>
      <c r="F103" s="908" t="s">
        <v>198</v>
      </c>
      <c r="G103" s="908" t="s">
        <v>233</v>
      </c>
      <c r="H103" s="908" t="s">
        <v>201</v>
      </c>
      <c r="I103" s="908" t="s">
        <v>198</v>
      </c>
      <c r="J103" s="908" t="s">
        <v>233</v>
      </c>
      <c r="K103" s="908" t="s">
        <v>201</v>
      </c>
      <c r="L103" s="908" t="s">
        <v>198</v>
      </c>
      <c r="M103" s="908" t="s">
        <v>233</v>
      </c>
      <c r="N103" s="908" t="s">
        <v>201</v>
      </c>
      <c r="O103" s="403"/>
      <c r="P103" s="403"/>
    </row>
    <row r="104" spans="1:16" ht="15.95" customHeight="1">
      <c r="A104" s="560" t="s">
        <v>382</v>
      </c>
      <c r="B104" s="560"/>
      <c r="C104" s="358">
        <v>0</v>
      </c>
      <c r="D104" s="358">
        <v>10</v>
      </c>
      <c r="E104" s="358">
        <f>SUM(C104:D104)</f>
        <v>10</v>
      </c>
      <c r="F104" s="358">
        <v>0</v>
      </c>
      <c r="G104" s="358">
        <v>0</v>
      </c>
      <c r="H104" s="358">
        <f>SUM(F104:G104)</f>
        <v>0</v>
      </c>
      <c r="I104" s="358">
        <v>0</v>
      </c>
      <c r="J104" s="358">
        <v>0</v>
      </c>
      <c r="K104" s="358">
        <f>SUM(I104:J104)</f>
        <v>0</v>
      </c>
      <c r="L104" s="358">
        <f>SUM(I104,F104,C104)</f>
        <v>0</v>
      </c>
      <c r="M104" s="358">
        <f>SUM(J104,G104,D104)</f>
        <v>10</v>
      </c>
      <c r="N104" s="358">
        <f>SUM(L104:M104)</f>
        <v>10</v>
      </c>
      <c r="O104" s="779" t="s">
        <v>380</v>
      </c>
      <c r="P104" s="779"/>
    </row>
    <row r="105" spans="1:16" ht="15.95" customHeight="1">
      <c r="A105" s="624" t="s">
        <v>172</v>
      </c>
      <c r="B105" s="624"/>
      <c r="C105" s="206">
        <v>0</v>
      </c>
      <c r="D105" s="206">
        <v>0</v>
      </c>
      <c r="E105" s="206">
        <f>SUM(C105:D105)</f>
        <v>0</v>
      </c>
      <c r="F105" s="206">
        <v>0</v>
      </c>
      <c r="G105" s="206">
        <v>0</v>
      </c>
      <c r="H105" s="206">
        <f>SUM(F105:G105)</f>
        <v>0</v>
      </c>
      <c r="I105" s="206">
        <v>0</v>
      </c>
      <c r="J105" s="206">
        <v>0</v>
      </c>
      <c r="K105" s="206">
        <f>SUM(I105:J105)</f>
        <v>0</v>
      </c>
      <c r="L105" s="206">
        <f>SUM(I105,F105,C105)</f>
        <v>0</v>
      </c>
      <c r="M105" s="206">
        <f>SUM(J105,G105,D105)</f>
        <v>0</v>
      </c>
      <c r="N105" s="206">
        <f>SUM(L105:M105)</f>
        <v>0</v>
      </c>
      <c r="O105" s="473" t="s">
        <v>207</v>
      </c>
      <c r="P105" s="473"/>
    </row>
    <row r="106" spans="1:16" ht="15.95" customHeight="1">
      <c r="A106" s="624" t="s">
        <v>625</v>
      </c>
      <c r="B106" s="624"/>
      <c r="C106" s="206">
        <v>0</v>
      </c>
      <c r="D106" s="206">
        <v>0</v>
      </c>
      <c r="E106" s="206">
        <f t="shared" ref="E106:E123" si="18">SUM(C106:D106)</f>
        <v>0</v>
      </c>
      <c r="F106" s="206">
        <v>0</v>
      </c>
      <c r="G106" s="206">
        <v>1</v>
      </c>
      <c r="H106" s="206">
        <f t="shared" ref="H106:H123" si="19">SUM(F106:G106)</f>
        <v>1</v>
      </c>
      <c r="I106" s="206">
        <v>0</v>
      </c>
      <c r="J106" s="206">
        <v>0</v>
      </c>
      <c r="K106" s="206">
        <f t="shared" ref="K106:K123" si="20">SUM(I106:J106)</f>
        <v>0</v>
      </c>
      <c r="L106" s="206">
        <f t="shared" ref="L106:M123" si="21">SUM(I106,F106,C106)</f>
        <v>0</v>
      </c>
      <c r="M106" s="206">
        <f t="shared" si="21"/>
        <v>1</v>
      </c>
      <c r="N106" s="206">
        <f t="shared" ref="N106:N123" si="22">SUM(L106:M106)</f>
        <v>1</v>
      </c>
      <c r="O106" s="473" t="s">
        <v>208</v>
      </c>
      <c r="P106" s="473"/>
    </row>
    <row r="107" spans="1:16" ht="15.95" customHeight="1">
      <c r="A107" s="624" t="s">
        <v>103</v>
      </c>
      <c r="B107" s="624"/>
      <c r="C107" s="206">
        <v>0</v>
      </c>
      <c r="D107" s="206">
        <v>6</v>
      </c>
      <c r="E107" s="206">
        <f t="shared" si="18"/>
        <v>6</v>
      </c>
      <c r="F107" s="206">
        <v>0</v>
      </c>
      <c r="G107" s="206">
        <v>2</v>
      </c>
      <c r="H107" s="206">
        <f t="shared" si="19"/>
        <v>2</v>
      </c>
      <c r="I107" s="206">
        <v>0</v>
      </c>
      <c r="J107" s="206">
        <v>2</v>
      </c>
      <c r="K107" s="206">
        <f t="shared" si="20"/>
        <v>2</v>
      </c>
      <c r="L107" s="206">
        <f t="shared" si="21"/>
        <v>0</v>
      </c>
      <c r="M107" s="206">
        <f t="shared" si="21"/>
        <v>10</v>
      </c>
      <c r="N107" s="206">
        <f t="shared" si="22"/>
        <v>10</v>
      </c>
      <c r="O107" s="473" t="s">
        <v>209</v>
      </c>
      <c r="P107" s="473"/>
    </row>
    <row r="108" spans="1:16" ht="15.95" customHeight="1">
      <c r="A108" s="627" t="s">
        <v>8</v>
      </c>
      <c r="B108" s="191" t="s">
        <v>69</v>
      </c>
      <c r="C108" s="206">
        <v>0</v>
      </c>
      <c r="D108" s="206">
        <v>10</v>
      </c>
      <c r="E108" s="206">
        <f t="shared" si="18"/>
        <v>10</v>
      </c>
      <c r="F108" s="206">
        <v>0</v>
      </c>
      <c r="G108" s="206">
        <v>1</v>
      </c>
      <c r="H108" s="206">
        <f t="shared" si="19"/>
        <v>1</v>
      </c>
      <c r="I108" s="206">
        <v>0</v>
      </c>
      <c r="J108" s="206">
        <v>3</v>
      </c>
      <c r="K108" s="206">
        <f t="shared" si="20"/>
        <v>3</v>
      </c>
      <c r="L108" s="206">
        <f t="shared" si="21"/>
        <v>0</v>
      </c>
      <c r="M108" s="206">
        <f t="shared" si="21"/>
        <v>14</v>
      </c>
      <c r="N108" s="206">
        <f t="shared" si="22"/>
        <v>14</v>
      </c>
      <c r="O108" s="365" t="s">
        <v>210</v>
      </c>
      <c r="P108" s="533" t="s">
        <v>211</v>
      </c>
    </row>
    <row r="109" spans="1:16" ht="15.95" customHeight="1">
      <c r="A109" s="628"/>
      <c r="B109" s="191" t="s">
        <v>833</v>
      </c>
      <c r="C109" s="206">
        <v>0</v>
      </c>
      <c r="D109" s="206">
        <v>5</v>
      </c>
      <c r="E109" s="206">
        <f t="shared" si="18"/>
        <v>5</v>
      </c>
      <c r="F109" s="206">
        <v>0</v>
      </c>
      <c r="G109" s="206">
        <v>2</v>
      </c>
      <c r="H109" s="206">
        <f t="shared" si="19"/>
        <v>2</v>
      </c>
      <c r="I109" s="206">
        <v>0</v>
      </c>
      <c r="J109" s="206">
        <v>3</v>
      </c>
      <c r="K109" s="206">
        <f t="shared" si="20"/>
        <v>3</v>
      </c>
      <c r="L109" s="206">
        <f t="shared" si="21"/>
        <v>0</v>
      </c>
      <c r="M109" s="206">
        <f t="shared" si="21"/>
        <v>10</v>
      </c>
      <c r="N109" s="206">
        <f t="shared" si="22"/>
        <v>10</v>
      </c>
      <c r="O109" s="365" t="s">
        <v>212</v>
      </c>
      <c r="P109" s="533"/>
    </row>
    <row r="110" spans="1:16" ht="15.95" customHeight="1">
      <c r="A110" s="628"/>
      <c r="B110" s="191" t="s">
        <v>74</v>
      </c>
      <c r="C110" s="206">
        <v>0</v>
      </c>
      <c r="D110" s="206">
        <v>3</v>
      </c>
      <c r="E110" s="206">
        <f t="shared" si="18"/>
        <v>3</v>
      </c>
      <c r="F110" s="206">
        <v>0</v>
      </c>
      <c r="G110" s="206">
        <v>0</v>
      </c>
      <c r="H110" s="206">
        <f t="shared" si="19"/>
        <v>0</v>
      </c>
      <c r="I110" s="206">
        <v>0</v>
      </c>
      <c r="J110" s="206">
        <v>1</v>
      </c>
      <c r="K110" s="206">
        <f t="shared" si="20"/>
        <v>1</v>
      </c>
      <c r="L110" s="206">
        <f t="shared" si="21"/>
        <v>0</v>
      </c>
      <c r="M110" s="206">
        <f t="shared" si="21"/>
        <v>4</v>
      </c>
      <c r="N110" s="206">
        <f t="shared" si="22"/>
        <v>4</v>
      </c>
      <c r="O110" s="365" t="s">
        <v>213</v>
      </c>
      <c r="P110" s="533"/>
    </row>
    <row r="111" spans="1:16" ht="15.95" customHeight="1">
      <c r="A111" s="628"/>
      <c r="B111" s="191" t="s">
        <v>834</v>
      </c>
      <c r="C111" s="206">
        <v>0</v>
      </c>
      <c r="D111" s="206">
        <v>1</v>
      </c>
      <c r="E111" s="206">
        <f t="shared" si="18"/>
        <v>1</v>
      </c>
      <c r="F111" s="206">
        <v>0</v>
      </c>
      <c r="G111" s="206">
        <v>1</v>
      </c>
      <c r="H111" s="206">
        <f t="shared" si="19"/>
        <v>1</v>
      </c>
      <c r="I111" s="206">
        <v>0</v>
      </c>
      <c r="J111" s="206">
        <v>2</v>
      </c>
      <c r="K111" s="206">
        <f t="shared" si="20"/>
        <v>2</v>
      </c>
      <c r="L111" s="206">
        <f t="shared" si="21"/>
        <v>0</v>
      </c>
      <c r="M111" s="206">
        <f t="shared" si="21"/>
        <v>4</v>
      </c>
      <c r="N111" s="206">
        <f t="shared" si="22"/>
        <v>4</v>
      </c>
      <c r="O111" s="365" t="s">
        <v>214</v>
      </c>
      <c r="P111" s="533"/>
    </row>
    <row r="112" spans="1:16" ht="15.95" customHeight="1">
      <c r="A112" s="628"/>
      <c r="B112" s="191" t="s">
        <v>769</v>
      </c>
      <c r="C112" s="206">
        <v>0</v>
      </c>
      <c r="D112" s="206">
        <v>3</v>
      </c>
      <c r="E112" s="206">
        <f t="shared" si="18"/>
        <v>3</v>
      </c>
      <c r="F112" s="206">
        <v>0</v>
      </c>
      <c r="G112" s="206">
        <v>1</v>
      </c>
      <c r="H112" s="206">
        <f t="shared" si="19"/>
        <v>1</v>
      </c>
      <c r="I112" s="206">
        <v>0</v>
      </c>
      <c r="J112" s="206">
        <v>2</v>
      </c>
      <c r="K112" s="206">
        <f t="shared" si="20"/>
        <v>2</v>
      </c>
      <c r="L112" s="206">
        <f t="shared" si="21"/>
        <v>0</v>
      </c>
      <c r="M112" s="206">
        <f t="shared" si="21"/>
        <v>6</v>
      </c>
      <c r="N112" s="206">
        <f t="shared" si="22"/>
        <v>6</v>
      </c>
      <c r="O112" s="365" t="s">
        <v>215</v>
      </c>
      <c r="P112" s="533"/>
    </row>
    <row r="113" spans="1:16" ht="15.95" customHeight="1">
      <c r="A113" s="630"/>
      <c r="B113" s="191" t="s">
        <v>770</v>
      </c>
      <c r="C113" s="206">
        <v>0</v>
      </c>
      <c r="D113" s="206">
        <v>0</v>
      </c>
      <c r="E113" s="206">
        <f t="shared" si="18"/>
        <v>0</v>
      </c>
      <c r="F113" s="206">
        <v>0</v>
      </c>
      <c r="G113" s="206">
        <v>0</v>
      </c>
      <c r="H113" s="206">
        <f t="shared" si="19"/>
        <v>0</v>
      </c>
      <c r="I113" s="206">
        <v>0</v>
      </c>
      <c r="J113" s="206">
        <v>0</v>
      </c>
      <c r="K113" s="206">
        <f t="shared" si="20"/>
        <v>0</v>
      </c>
      <c r="L113" s="206">
        <f t="shared" si="21"/>
        <v>0</v>
      </c>
      <c r="M113" s="206">
        <f t="shared" si="21"/>
        <v>0</v>
      </c>
      <c r="N113" s="206">
        <f t="shared" si="22"/>
        <v>0</v>
      </c>
      <c r="O113" s="365" t="s">
        <v>216</v>
      </c>
      <c r="P113" s="533"/>
    </row>
    <row r="114" spans="1:16" ht="15.95" customHeight="1">
      <c r="A114" s="624" t="s">
        <v>954</v>
      </c>
      <c r="B114" s="624"/>
      <c r="C114" s="206">
        <v>0</v>
      </c>
      <c r="D114" s="206">
        <v>0</v>
      </c>
      <c r="E114" s="206">
        <f t="shared" si="18"/>
        <v>0</v>
      </c>
      <c r="F114" s="206">
        <v>0</v>
      </c>
      <c r="G114" s="206">
        <v>0</v>
      </c>
      <c r="H114" s="206">
        <f t="shared" si="19"/>
        <v>0</v>
      </c>
      <c r="I114" s="206">
        <v>0</v>
      </c>
      <c r="J114" s="206">
        <v>0</v>
      </c>
      <c r="K114" s="206">
        <f t="shared" si="20"/>
        <v>0</v>
      </c>
      <c r="L114" s="206">
        <f t="shared" si="21"/>
        <v>0</v>
      </c>
      <c r="M114" s="206">
        <f t="shared" si="21"/>
        <v>0</v>
      </c>
      <c r="N114" s="206">
        <f t="shared" si="22"/>
        <v>0</v>
      </c>
      <c r="O114" s="473" t="s">
        <v>217</v>
      </c>
      <c r="P114" s="473"/>
    </row>
    <row r="115" spans="1:16" ht="15.95" customHeight="1">
      <c r="A115" s="624" t="s">
        <v>106</v>
      </c>
      <c r="B115" s="624"/>
      <c r="C115" s="206">
        <v>0</v>
      </c>
      <c r="D115" s="206">
        <v>7</v>
      </c>
      <c r="E115" s="206">
        <f t="shared" si="18"/>
        <v>7</v>
      </c>
      <c r="F115" s="206">
        <v>0</v>
      </c>
      <c r="G115" s="206">
        <v>14</v>
      </c>
      <c r="H115" s="206">
        <f t="shared" si="19"/>
        <v>14</v>
      </c>
      <c r="I115" s="206">
        <v>0</v>
      </c>
      <c r="J115" s="206">
        <v>25</v>
      </c>
      <c r="K115" s="206">
        <f t="shared" si="20"/>
        <v>25</v>
      </c>
      <c r="L115" s="206">
        <f t="shared" si="21"/>
        <v>0</v>
      </c>
      <c r="M115" s="206">
        <f t="shared" si="21"/>
        <v>46</v>
      </c>
      <c r="N115" s="206">
        <f t="shared" si="22"/>
        <v>46</v>
      </c>
      <c r="O115" s="473" t="s">
        <v>218</v>
      </c>
      <c r="P115" s="473"/>
    </row>
    <row r="116" spans="1:16" ht="15.95" customHeight="1">
      <c r="A116" s="624" t="s">
        <v>101</v>
      </c>
      <c r="B116" s="624"/>
      <c r="C116" s="206">
        <v>0</v>
      </c>
      <c r="D116" s="206">
        <v>2</v>
      </c>
      <c r="E116" s="206">
        <f t="shared" si="18"/>
        <v>2</v>
      </c>
      <c r="F116" s="206">
        <v>0</v>
      </c>
      <c r="G116" s="206">
        <v>2</v>
      </c>
      <c r="H116" s="206">
        <f t="shared" si="19"/>
        <v>2</v>
      </c>
      <c r="I116" s="206">
        <v>0</v>
      </c>
      <c r="J116" s="206">
        <v>0</v>
      </c>
      <c r="K116" s="206">
        <f t="shared" si="20"/>
        <v>0</v>
      </c>
      <c r="L116" s="206">
        <f t="shared" si="21"/>
        <v>0</v>
      </c>
      <c r="M116" s="206">
        <f t="shared" si="21"/>
        <v>4</v>
      </c>
      <c r="N116" s="206">
        <f t="shared" si="22"/>
        <v>4</v>
      </c>
      <c r="O116" s="473" t="s">
        <v>219</v>
      </c>
      <c r="P116" s="473"/>
    </row>
    <row r="117" spans="1:16" ht="15.95" customHeight="1">
      <c r="A117" s="624" t="s">
        <v>107</v>
      </c>
      <c r="B117" s="624"/>
      <c r="C117" s="206">
        <v>0</v>
      </c>
      <c r="D117" s="206">
        <v>1</v>
      </c>
      <c r="E117" s="206">
        <f t="shared" si="18"/>
        <v>1</v>
      </c>
      <c r="F117" s="206">
        <v>0</v>
      </c>
      <c r="G117" s="206">
        <v>3</v>
      </c>
      <c r="H117" s="206">
        <f t="shared" si="19"/>
        <v>3</v>
      </c>
      <c r="I117" s="206">
        <v>0</v>
      </c>
      <c r="J117" s="206">
        <v>0</v>
      </c>
      <c r="K117" s="206">
        <f t="shared" si="20"/>
        <v>0</v>
      </c>
      <c r="L117" s="206">
        <f t="shared" si="21"/>
        <v>0</v>
      </c>
      <c r="M117" s="206">
        <f t="shared" si="21"/>
        <v>4</v>
      </c>
      <c r="N117" s="206">
        <f t="shared" si="22"/>
        <v>4</v>
      </c>
      <c r="O117" s="473" t="s">
        <v>220</v>
      </c>
      <c r="P117" s="473"/>
    </row>
    <row r="118" spans="1:16" ht="15.95" customHeight="1">
      <c r="A118" s="624" t="s">
        <v>409</v>
      </c>
      <c r="B118" s="624"/>
      <c r="C118" s="206">
        <v>0</v>
      </c>
      <c r="D118" s="206">
        <v>1</v>
      </c>
      <c r="E118" s="206">
        <f t="shared" si="18"/>
        <v>1</v>
      </c>
      <c r="F118" s="206">
        <v>0</v>
      </c>
      <c r="G118" s="206">
        <v>0</v>
      </c>
      <c r="H118" s="206">
        <f t="shared" si="19"/>
        <v>0</v>
      </c>
      <c r="I118" s="206">
        <v>0</v>
      </c>
      <c r="J118" s="206">
        <v>6</v>
      </c>
      <c r="K118" s="206">
        <f t="shared" si="20"/>
        <v>6</v>
      </c>
      <c r="L118" s="206">
        <f t="shared" si="21"/>
        <v>0</v>
      </c>
      <c r="M118" s="206">
        <f t="shared" si="21"/>
        <v>7</v>
      </c>
      <c r="N118" s="206">
        <f t="shared" si="22"/>
        <v>7</v>
      </c>
      <c r="O118" s="473" t="s">
        <v>221</v>
      </c>
      <c r="P118" s="473"/>
    </row>
    <row r="119" spans="1:16" ht="15.95" customHeight="1">
      <c r="A119" s="624" t="s">
        <v>835</v>
      </c>
      <c r="B119" s="624"/>
      <c r="C119" s="206">
        <v>0</v>
      </c>
      <c r="D119" s="206">
        <v>0</v>
      </c>
      <c r="E119" s="206">
        <f t="shared" si="18"/>
        <v>0</v>
      </c>
      <c r="F119" s="206">
        <v>0</v>
      </c>
      <c r="G119" s="206">
        <v>1</v>
      </c>
      <c r="H119" s="206">
        <f t="shared" si="19"/>
        <v>1</v>
      </c>
      <c r="I119" s="206">
        <v>0</v>
      </c>
      <c r="J119" s="206">
        <v>2</v>
      </c>
      <c r="K119" s="206">
        <f t="shared" si="20"/>
        <v>2</v>
      </c>
      <c r="L119" s="206">
        <f t="shared" si="21"/>
        <v>0</v>
      </c>
      <c r="M119" s="206">
        <f t="shared" si="21"/>
        <v>3</v>
      </c>
      <c r="N119" s="206">
        <f t="shared" si="22"/>
        <v>3</v>
      </c>
      <c r="O119" s="473" t="s">
        <v>222</v>
      </c>
      <c r="P119" s="473"/>
    </row>
    <row r="120" spans="1:16" ht="15.95" customHeight="1">
      <c r="A120" s="624" t="s">
        <v>836</v>
      </c>
      <c r="B120" s="624"/>
      <c r="C120" s="206">
        <v>0</v>
      </c>
      <c r="D120" s="206">
        <v>3</v>
      </c>
      <c r="E120" s="206">
        <f t="shared" si="18"/>
        <v>3</v>
      </c>
      <c r="F120" s="206">
        <v>0</v>
      </c>
      <c r="G120" s="206">
        <v>5</v>
      </c>
      <c r="H120" s="206">
        <f t="shared" si="19"/>
        <v>5</v>
      </c>
      <c r="I120" s="206">
        <v>4</v>
      </c>
      <c r="J120" s="206">
        <v>2</v>
      </c>
      <c r="K120" s="206">
        <f t="shared" si="20"/>
        <v>6</v>
      </c>
      <c r="L120" s="206">
        <f t="shared" si="21"/>
        <v>4</v>
      </c>
      <c r="M120" s="206">
        <f t="shared" si="21"/>
        <v>10</v>
      </c>
      <c r="N120" s="206">
        <f t="shared" si="22"/>
        <v>14</v>
      </c>
      <c r="O120" s="473" t="s">
        <v>223</v>
      </c>
      <c r="P120" s="473"/>
    </row>
    <row r="121" spans="1:16" ht="15.95" customHeight="1">
      <c r="A121" s="624" t="s">
        <v>837</v>
      </c>
      <c r="B121" s="624"/>
      <c r="C121" s="206">
        <v>0</v>
      </c>
      <c r="D121" s="206">
        <v>17</v>
      </c>
      <c r="E121" s="206">
        <f t="shared" si="18"/>
        <v>17</v>
      </c>
      <c r="F121" s="206">
        <v>0</v>
      </c>
      <c r="G121" s="206">
        <v>4</v>
      </c>
      <c r="H121" s="206">
        <f t="shared" si="19"/>
        <v>4</v>
      </c>
      <c r="I121" s="206">
        <v>0</v>
      </c>
      <c r="J121" s="206">
        <v>2</v>
      </c>
      <c r="K121" s="206">
        <f t="shared" si="20"/>
        <v>2</v>
      </c>
      <c r="L121" s="206">
        <f t="shared" si="21"/>
        <v>0</v>
      </c>
      <c r="M121" s="206">
        <f t="shared" si="21"/>
        <v>23</v>
      </c>
      <c r="N121" s="206">
        <f t="shared" si="22"/>
        <v>23</v>
      </c>
      <c r="O121" s="473" t="s">
        <v>224</v>
      </c>
      <c r="P121" s="473"/>
    </row>
    <row r="122" spans="1:16" ht="15.95" customHeight="1">
      <c r="A122" s="624" t="s">
        <v>772</v>
      </c>
      <c r="B122" s="624"/>
      <c r="C122" s="206">
        <v>0</v>
      </c>
      <c r="D122" s="206">
        <v>0</v>
      </c>
      <c r="E122" s="206">
        <f t="shared" si="18"/>
        <v>0</v>
      </c>
      <c r="F122" s="206">
        <v>0</v>
      </c>
      <c r="G122" s="206">
        <v>0</v>
      </c>
      <c r="H122" s="206">
        <f t="shared" si="19"/>
        <v>0</v>
      </c>
      <c r="I122" s="206">
        <v>0</v>
      </c>
      <c r="J122" s="206">
        <v>0</v>
      </c>
      <c r="K122" s="206">
        <f t="shared" si="20"/>
        <v>0</v>
      </c>
      <c r="L122" s="206">
        <f t="shared" si="21"/>
        <v>0</v>
      </c>
      <c r="M122" s="206">
        <f t="shared" si="21"/>
        <v>0</v>
      </c>
      <c r="N122" s="206">
        <f t="shared" si="22"/>
        <v>0</v>
      </c>
      <c r="O122" s="473" t="s">
        <v>225</v>
      </c>
      <c r="P122" s="473"/>
    </row>
    <row r="123" spans="1:16" ht="15.95" customHeight="1" thickBot="1">
      <c r="A123" s="631" t="s">
        <v>773</v>
      </c>
      <c r="B123" s="631"/>
      <c r="C123" s="358">
        <v>0</v>
      </c>
      <c r="D123" s="358">
        <v>2</v>
      </c>
      <c r="E123" s="206">
        <f t="shared" si="18"/>
        <v>2</v>
      </c>
      <c r="F123" s="358">
        <v>0</v>
      </c>
      <c r="G123" s="358">
        <v>5</v>
      </c>
      <c r="H123" s="206">
        <f t="shared" si="19"/>
        <v>5</v>
      </c>
      <c r="I123" s="358">
        <v>0</v>
      </c>
      <c r="J123" s="358">
        <v>0</v>
      </c>
      <c r="K123" s="206">
        <f t="shared" si="20"/>
        <v>0</v>
      </c>
      <c r="L123" s="206">
        <f t="shared" si="21"/>
        <v>0</v>
      </c>
      <c r="M123" s="206">
        <f t="shared" si="21"/>
        <v>7</v>
      </c>
      <c r="N123" s="206">
        <f t="shared" si="22"/>
        <v>7</v>
      </c>
      <c r="O123" s="536" t="s">
        <v>226</v>
      </c>
      <c r="P123" s="536"/>
    </row>
    <row r="124" spans="1:16" ht="15.95" customHeight="1" thickBot="1">
      <c r="A124" s="633" t="s">
        <v>838</v>
      </c>
      <c r="B124" s="633"/>
      <c r="C124" s="61">
        <f>SUM(C104:C123)</f>
        <v>0</v>
      </c>
      <c r="D124" s="61">
        <f t="shared" ref="D124:N124" si="23">SUM(D104:D123)</f>
        <v>71</v>
      </c>
      <c r="E124" s="61">
        <f t="shared" si="23"/>
        <v>71</v>
      </c>
      <c r="F124" s="61">
        <f t="shared" si="23"/>
        <v>0</v>
      </c>
      <c r="G124" s="61">
        <f t="shared" si="23"/>
        <v>42</v>
      </c>
      <c r="H124" s="61">
        <f t="shared" si="23"/>
        <v>42</v>
      </c>
      <c r="I124" s="61">
        <f t="shared" si="23"/>
        <v>4</v>
      </c>
      <c r="J124" s="61">
        <f t="shared" si="23"/>
        <v>50</v>
      </c>
      <c r="K124" s="61">
        <f t="shared" si="23"/>
        <v>54</v>
      </c>
      <c r="L124" s="61">
        <f t="shared" si="23"/>
        <v>4</v>
      </c>
      <c r="M124" s="61">
        <f t="shared" si="23"/>
        <v>163</v>
      </c>
      <c r="N124" s="61">
        <f t="shared" si="23"/>
        <v>167</v>
      </c>
      <c r="O124" s="434" t="s">
        <v>201</v>
      </c>
      <c r="P124" s="434"/>
    </row>
    <row r="125" spans="1:16" ht="15" customHeight="1" thickTop="1">
      <c r="A125" s="358"/>
      <c r="B125" s="358"/>
      <c r="C125" s="924"/>
      <c r="D125" s="924"/>
      <c r="E125" s="924"/>
      <c r="F125" s="924"/>
      <c r="G125" s="924"/>
      <c r="H125" s="924"/>
      <c r="I125" s="924"/>
      <c r="J125" s="924"/>
      <c r="K125" s="924"/>
      <c r="L125" s="924"/>
      <c r="M125" s="924"/>
      <c r="N125" s="924"/>
      <c r="O125" s="924"/>
      <c r="P125" s="924"/>
    </row>
    <row r="126" spans="1:16" ht="15" customHeight="1">
      <c r="A126" s="358"/>
      <c r="B126" s="358"/>
      <c r="C126" s="924"/>
      <c r="D126" s="924"/>
      <c r="E126" s="924"/>
      <c r="F126" s="924"/>
      <c r="G126" s="924"/>
      <c r="H126" s="924"/>
      <c r="I126" s="924"/>
      <c r="J126" s="924"/>
      <c r="K126" s="924"/>
      <c r="L126" s="924"/>
      <c r="M126" s="924"/>
      <c r="N126" s="924"/>
      <c r="O126" s="924"/>
      <c r="P126" s="924"/>
    </row>
    <row r="127" spans="1:16" ht="15" customHeight="1">
      <c r="A127" s="358"/>
      <c r="B127" s="358"/>
      <c r="C127" s="924"/>
      <c r="D127" s="924"/>
      <c r="E127" s="924"/>
      <c r="F127" s="924"/>
      <c r="G127" s="924"/>
      <c r="H127" s="924"/>
      <c r="I127" s="924"/>
      <c r="J127" s="924"/>
      <c r="K127" s="924"/>
      <c r="L127" s="924"/>
      <c r="M127" s="924"/>
      <c r="N127" s="924"/>
      <c r="O127" s="924"/>
      <c r="P127" s="924"/>
    </row>
    <row r="128" spans="1:16">
      <c r="C128" s="890"/>
      <c r="D128" s="890"/>
      <c r="E128" s="890"/>
      <c r="F128" s="890"/>
      <c r="G128" s="890"/>
      <c r="H128" s="890"/>
      <c r="I128" s="890"/>
      <c r="J128" s="890"/>
      <c r="K128" s="890"/>
      <c r="L128" s="890"/>
      <c r="M128" s="890"/>
      <c r="N128" s="890"/>
    </row>
  </sheetData>
  <mergeCells count="198">
    <mergeCell ref="A124:B124"/>
    <mergeCell ref="O124:P124"/>
    <mergeCell ref="A121:B121"/>
    <mergeCell ref="O121:P121"/>
    <mergeCell ref="A122:B122"/>
    <mergeCell ref="O122:P122"/>
    <mergeCell ref="A123:B123"/>
    <mergeCell ref="O123:P123"/>
    <mergeCell ref="A118:B118"/>
    <mergeCell ref="O118:P118"/>
    <mergeCell ref="A119:B119"/>
    <mergeCell ref="O119:P119"/>
    <mergeCell ref="A120:B120"/>
    <mergeCell ref="O120:P120"/>
    <mergeCell ref="A115:B115"/>
    <mergeCell ref="O115:P115"/>
    <mergeCell ref="A116:B116"/>
    <mergeCell ref="O116:P116"/>
    <mergeCell ref="A117:B117"/>
    <mergeCell ref="O117:P117"/>
    <mergeCell ref="A107:B107"/>
    <mergeCell ref="O107:P107"/>
    <mergeCell ref="A108:A113"/>
    <mergeCell ref="P108:P113"/>
    <mergeCell ref="A114:B114"/>
    <mergeCell ref="O114:P114"/>
    <mergeCell ref="A104:B104"/>
    <mergeCell ref="O104:P104"/>
    <mergeCell ref="A105:B105"/>
    <mergeCell ref="O105:P105"/>
    <mergeCell ref="A106:B106"/>
    <mergeCell ref="O106:P106"/>
    <mergeCell ref="A100:B103"/>
    <mergeCell ref="C100:E100"/>
    <mergeCell ref="F100:H100"/>
    <mergeCell ref="I100:K100"/>
    <mergeCell ref="L100:N100"/>
    <mergeCell ref="O100:P103"/>
    <mergeCell ref="C101:E101"/>
    <mergeCell ref="F101:H101"/>
    <mergeCell ref="I101:K101"/>
    <mergeCell ref="L101:N101"/>
    <mergeCell ref="A93:B93"/>
    <mergeCell ref="O93:P93"/>
    <mergeCell ref="A97:B97"/>
    <mergeCell ref="O97:P97"/>
    <mergeCell ref="A98:P98"/>
    <mergeCell ref="A99:P99"/>
    <mergeCell ref="A90:B90"/>
    <mergeCell ref="O90:P90"/>
    <mergeCell ref="A91:B91"/>
    <mergeCell ref="O91:P91"/>
    <mergeCell ref="A92:B92"/>
    <mergeCell ref="O92:P92"/>
    <mergeCell ref="A87:B87"/>
    <mergeCell ref="O87:P87"/>
    <mergeCell ref="A88:B88"/>
    <mergeCell ref="O88:P88"/>
    <mergeCell ref="A89:B89"/>
    <mergeCell ref="O89:P89"/>
    <mergeCell ref="A84:B84"/>
    <mergeCell ref="O84:P84"/>
    <mergeCell ref="A85:B85"/>
    <mergeCell ref="O85:P85"/>
    <mergeCell ref="A86:B86"/>
    <mergeCell ref="O86:P86"/>
    <mergeCell ref="A76:B76"/>
    <mergeCell ref="O76:P76"/>
    <mergeCell ref="A77:A82"/>
    <mergeCell ref="P77:P82"/>
    <mergeCell ref="A83:B83"/>
    <mergeCell ref="O83:P83"/>
    <mergeCell ref="A73:B73"/>
    <mergeCell ref="O73:P73"/>
    <mergeCell ref="A74:B74"/>
    <mergeCell ref="O74:P74"/>
    <mergeCell ref="A75:B75"/>
    <mergeCell ref="O75:P75"/>
    <mergeCell ref="A69:B72"/>
    <mergeCell ref="C69:E69"/>
    <mergeCell ref="F69:H69"/>
    <mergeCell ref="I69:K69"/>
    <mergeCell ref="L69:N69"/>
    <mergeCell ref="O69:P72"/>
    <mergeCell ref="C70:E70"/>
    <mergeCell ref="F70:H70"/>
    <mergeCell ref="I70:K70"/>
    <mergeCell ref="L70:N70"/>
    <mergeCell ref="A61:B61"/>
    <mergeCell ref="O61:P61"/>
    <mergeCell ref="A66:N66"/>
    <mergeCell ref="O66:P66"/>
    <mergeCell ref="A67:P67"/>
    <mergeCell ref="A68:P68"/>
    <mergeCell ref="A58:B58"/>
    <mergeCell ref="O58:P58"/>
    <mergeCell ref="A59:B59"/>
    <mergeCell ref="O59:P59"/>
    <mergeCell ref="A60:B60"/>
    <mergeCell ref="O60:P60"/>
    <mergeCell ref="A55:B55"/>
    <mergeCell ref="O55:P55"/>
    <mergeCell ref="A56:B56"/>
    <mergeCell ref="O56:P56"/>
    <mergeCell ref="A57:B57"/>
    <mergeCell ref="O57:P57"/>
    <mergeCell ref="A52:B52"/>
    <mergeCell ref="O52:P52"/>
    <mergeCell ref="A53:B53"/>
    <mergeCell ref="O53:P53"/>
    <mergeCell ref="A54:B54"/>
    <mergeCell ref="O54:P54"/>
    <mergeCell ref="A44:B44"/>
    <mergeCell ref="O44:P44"/>
    <mergeCell ref="A45:A50"/>
    <mergeCell ref="P45:P50"/>
    <mergeCell ref="A51:B51"/>
    <mergeCell ref="O51:P51"/>
    <mergeCell ref="A41:B41"/>
    <mergeCell ref="O41:P41"/>
    <mergeCell ref="A42:B42"/>
    <mergeCell ref="O42:P42"/>
    <mergeCell ref="A43:B43"/>
    <mergeCell ref="O43:P43"/>
    <mergeCell ref="A37:B40"/>
    <mergeCell ref="C37:E37"/>
    <mergeCell ref="F37:H37"/>
    <mergeCell ref="I37:K37"/>
    <mergeCell ref="L37:N37"/>
    <mergeCell ref="O37:P40"/>
    <mergeCell ref="C38:E38"/>
    <mergeCell ref="F38:H38"/>
    <mergeCell ref="I38:K38"/>
    <mergeCell ref="L38:N38"/>
    <mergeCell ref="A31:B31"/>
    <mergeCell ref="O31:P31"/>
    <mergeCell ref="A34:N34"/>
    <mergeCell ref="O34:P34"/>
    <mergeCell ref="A35:P35"/>
    <mergeCell ref="A36:P36"/>
    <mergeCell ref="A28:B28"/>
    <mergeCell ref="O28:P28"/>
    <mergeCell ref="A29:B29"/>
    <mergeCell ref="O29:P29"/>
    <mergeCell ref="A30:B30"/>
    <mergeCell ref="O30:P30"/>
    <mergeCell ref="A25:B25"/>
    <mergeCell ref="O25:P25"/>
    <mergeCell ref="A26:B26"/>
    <mergeCell ref="O26:P26"/>
    <mergeCell ref="A27:B27"/>
    <mergeCell ref="O27:P27"/>
    <mergeCell ref="A22:B22"/>
    <mergeCell ref="O22:P22"/>
    <mergeCell ref="A23:B23"/>
    <mergeCell ref="O23:P23"/>
    <mergeCell ref="A24:B24"/>
    <mergeCell ref="O24:P24"/>
    <mergeCell ref="A14:B14"/>
    <mergeCell ref="O14:P14"/>
    <mergeCell ref="A15:A20"/>
    <mergeCell ref="P15:P20"/>
    <mergeCell ref="A21:B21"/>
    <mergeCell ref="O21:P21"/>
    <mergeCell ref="A11:B11"/>
    <mergeCell ref="O11:P11"/>
    <mergeCell ref="A12:B12"/>
    <mergeCell ref="O12:P12"/>
    <mergeCell ref="A13:B13"/>
    <mergeCell ref="O13:P13"/>
    <mergeCell ref="I8:I9"/>
    <mergeCell ref="J8:J9"/>
    <mergeCell ref="K8:K9"/>
    <mergeCell ref="L8:L9"/>
    <mergeCell ref="M8:M9"/>
    <mergeCell ref="N8:N9"/>
    <mergeCell ref="C8:C9"/>
    <mergeCell ref="D8:D9"/>
    <mergeCell ref="E8:E9"/>
    <mergeCell ref="F8:F9"/>
    <mergeCell ref="G8:G9"/>
    <mergeCell ref="H8:H9"/>
    <mergeCell ref="A6:B10"/>
    <mergeCell ref="C6:E6"/>
    <mergeCell ref="F6:H6"/>
    <mergeCell ref="I6:K6"/>
    <mergeCell ref="L6:N6"/>
    <mergeCell ref="O6:P10"/>
    <mergeCell ref="C7:E7"/>
    <mergeCell ref="F7:H7"/>
    <mergeCell ref="I7:K7"/>
    <mergeCell ref="L7:N7"/>
    <mergeCell ref="A1:P1"/>
    <mergeCell ref="A2:P2"/>
    <mergeCell ref="A3:B3"/>
    <mergeCell ref="O3:P3"/>
    <mergeCell ref="A4:P4"/>
    <mergeCell ref="A5:P5"/>
  </mergeCells>
  <printOptions horizontalCentered="1"/>
  <pageMargins left="1" right="1" top="1.5" bottom="1" header="1.5" footer="1"/>
  <pageSetup paperSize="9" scale="75" firstPageNumber="139" orientation="landscape" useFirstPageNumber="1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V29"/>
  <sheetViews>
    <sheetView rightToLeft="1" view="pageBreakPreview" topLeftCell="A7" zoomScale="75" zoomScaleNormal="75" workbookViewId="0">
      <selection activeCell="I15" sqref="I15"/>
    </sheetView>
  </sheetViews>
  <sheetFormatPr defaultRowHeight="12.75"/>
  <cols>
    <col min="1" max="1" width="7.85546875" style="193" customWidth="1"/>
    <col min="2" max="2" width="12" style="193" customWidth="1"/>
    <col min="3" max="14" width="9.42578125" style="193" customWidth="1"/>
    <col min="15" max="15" width="11.85546875" style="193" customWidth="1"/>
    <col min="16" max="16" width="8.42578125" style="193" customWidth="1"/>
    <col min="17" max="16384" width="9.140625" style="193"/>
  </cols>
  <sheetData>
    <row r="1" spans="1:16" ht="24.75" customHeight="1">
      <c r="A1" s="581" t="s">
        <v>1038</v>
      </c>
      <c r="B1" s="581"/>
      <c r="C1" s="581"/>
      <c r="D1" s="581"/>
      <c r="E1" s="581"/>
      <c r="F1" s="581"/>
      <c r="G1" s="581"/>
      <c r="H1" s="581"/>
      <c r="I1" s="581"/>
      <c r="J1" s="581"/>
      <c r="K1" s="581"/>
      <c r="L1" s="581"/>
      <c r="M1" s="581"/>
      <c r="N1" s="581"/>
      <c r="O1" s="581"/>
      <c r="P1" s="581"/>
    </row>
    <row r="2" spans="1:16" ht="24.75" customHeight="1">
      <c r="A2" s="581" t="s">
        <v>1039</v>
      </c>
      <c r="B2" s="581"/>
      <c r="C2" s="581"/>
      <c r="D2" s="581"/>
      <c r="E2" s="581"/>
      <c r="F2" s="581"/>
      <c r="G2" s="581"/>
      <c r="H2" s="581"/>
      <c r="I2" s="581"/>
      <c r="J2" s="581"/>
      <c r="K2" s="581"/>
      <c r="L2" s="581"/>
      <c r="M2" s="581"/>
      <c r="N2" s="581"/>
      <c r="O2" s="581"/>
      <c r="P2" s="581"/>
    </row>
    <row r="3" spans="1:16" ht="26.25" customHeight="1" thickBot="1">
      <c r="A3" s="637" t="s">
        <v>1040</v>
      </c>
      <c r="B3" s="637"/>
      <c r="C3" s="646"/>
      <c r="D3" s="646"/>
      <c r="E3" s="646"/>
      <c r="F3" s="646"/>
      <c r="G3" s="646"/>
      <c r="H3" s="646"/>
      <c r="I3" s="646"/>
      <c r="J3" s="646"/>
      <c r="K3" s="646"/>
      <c r="L3" s="646"/>
      <c r="M3" s="646"/>
      <c r="N3" s="646"/>
      <c r="O3" s="638" t="s">
        <v>1041</v>
      </c>
      <c r="P3" s="638"/>
    </row>
    <row r="4" spans="1:16" ht="23.25" customHeight="1" thickTop="1">
      <c r="A4" s="402" t="s">
        <v>84</v>
      </c>
      <c r="B4" s="402"/>
      <c r="C4" s="402" t="s">
        <v>28</v>
      </c>
      <c r="D4" s="402"/>
      <c r="E4" s="402"/>
      <c r="F4" s="402" t="s">
        <v>29</v>
      </c>
      <c r="G4" s="402"/>
      <c r="H4" s="402"/>
      <c r="I4" s="402" t="s">
        <v>30</v>
      </c>
      <c r="J4" s="402"/>
      <c r="K4" s="402"/>
      <c r="L4" s="402" t="s">
        <v>31</v>
      </c>
      <c r="M4" s="402"/>
      <c r="N4" s="402"/>
      <c r="O4" s="402" t="s">
        <v>206</v>
      </c>
      <c r="P4" s="402"/>
    </row>
    <row r="5" spans="1:16" ht="25.5" customHeight="1">
      <c r="A5" s="385"/>
      <c r="B5" s="385"/>
      <c r="C5" s="385" t="s">
        <v>228</v>
      </c>
      <c r="D5" s="385"/>
      <c r="E5" s="385"/>
      <c r="F5" s="385" t="s">
        <v>229</v>
      </c>
      <c r="G5" s="385"/>
      <c r="H5" s="385"/>
      <c r="I5" s="385" t="s">
        <v>230</v>
      </c>
      <c r="J5" s="385"/>
      <c r="K5" s="385"/>
      <c r="L5" s="385" t="s">
        <v>201</v>
      </c>
      <c r="M5" s="385"/>
      <c r="N5" s="385"/>
      <c r="O5" s="385"/>
      <c r="P5" s="385"/>
    </row>
    <row r="6" spans="1:16" ht="30.75" customHeight="1">
      <c r="A6" s="385"/>
      <c r="B6" s="385"/>
      <c r="C6" s="647" t="s">
        <v>5</v>
      </c>
      <c r="D6" s="647" t="s">
        <v>91</v>
      </c>
      <c r="E6" s="647" t="s">
        <v>4</v>
      </c>
      <c r="F6" s="647" t="s">
        <v>5</v>
      </c>
      <c r="G6" s="647" t="s">
        <v>91</v>
      </c>
      <c r="H6" s="647" t="s">
        <v>4</v>
      </c>
      <c r="I6" s="647" t="s">
        <v>5</v>
      </c>
      <c r="J6" s="647" t="s">
        <v>91</v>
      </c>
      <c r="K6" s="647" t="s">
        <v>4</v>
      </c>
      <c r="L6" s="647" t="s">
        <v>5</v>
      </c>
      <c r="M6" s="647" t="s">
        <v>91</v>
      </c>
      <c r="N6" s="647" t="s">
        <v>4</v>
      </c>
      <c r="O6" s="385"/>
      <c r="P6" s="385"/>
    </row>
    <row r="7" spans="1:16" s="590" customFormat="1" ht="51" customHeight="1" thickBot="1">
      <c r="A7" s="403"/>
      <c r="B7" s="403"/>
      <c r="C7" s="908" t="s">
        <v>198</v>
      </c>
      <c r="D7" s="908" t="s">
        <v>233</v>
      </c>
      <c r="E7" s="639" t="s">
        <v>201</v>
      </c>
      <c r="F7" s="908" t="s">
        <v>198</v>
      </c>
      <c r="G7" s="908" t="s">
        <v>233</v>
      </c>
      <c r="H7" s="639" t="s">
        <v>201</v>
      </c>
      <c r="I7" s="908" t="s">
        <v>198</v>
      </c>
      <c r="J7" s="908" t="s">
        <v>233</v>
      </c>
      <c r="K7" s="639" t="s">
        <v>201</v>
      </c>
      <c r="L7" s="908" t="s">
        <v>198</v>
      </c>
      <c r="M7" s="908" t="s">
        <v>233</v>
      </c>
      <c r="N7" s="639" t="s">
        <v>201</v>
      </c>
      <c r="O7" s="403"/>
      <c r="P7" s="403"/>
    </row>
    <row r="8" spans="1:16" ht="15.95" customHeight="1">
      <c r="A8" s="560" t="s">
        <v>382</v>
      </c>
      <c r="B8" s="560"/>
      <c r="C8" s="358">
        <v>0</v>
      </c>
      <c r="D8" s="358">
        <v>0</v>
      </c>
      <c r="E8" s="358">
        <f>SUM(C8:D8)</f>
        <v>0</v>
      </c>
      <c r="F8" s="358">
        <v>0</v>
      </c>
      <c r="G8" s="358">
        <v>0</v>
      </c>
      <c r="H8" s="358">
        <f>SUM(F8:G8)</f>
        <v>0</v>
      </c>
      <c r="I8" s="358">
        <v>0</v>
      </c>
      <c r="J8" s="358">
        <v>0</v>
      </c>
      <c r="K8" s="358">
        <f>SUM(I8:J8)</f>
        <v>0</v>
      </c>
      <c r="L8" s="358">
        <f>SUM(I8,F8,C8)</f>
        <v>0</v>
      </c>
      <c r="M8" s="358">
        <f>SUM(J8,G8,D8)</f>
        <v>0</v>
      </c>
      <c r="N8" s="358">
        <f>SUM(L8:M8)</f>
        <v>0</v>
      </c>
      <c r="O8" s="779" t="s">
        <v>380</v>
      </c>
      <c r="P8" s="779"/>
    </row>
    <row r="9" spans="1:16" ht="15.95" customHeight="1">
      <c r="A9" s="624" t="s">
        <v>172</v>
      </c>
      <c r="B9" s="624"/>
      <c r="C9" s="206">
        <v>0</v>
      </c>
      <c r="D9" s="206">
        <v>0</v>
      </c>
      <c r="E9" s="206">
        <f>SUM(C9:D9)</f>
        <v>0</v>
      </c>
      <c r="F9" s="206">
        <v>0</v>
      </c>
      <c r="G9" s="206">
        <v>0</v>
      </c>
      <c r="H9" s="206">
        <f>SUM(F9:G9)</f>
        <v>0</v>
      </c>
      <c r="I9" s="206">
        <v>0</v>
      </c>
      <c r="J9" s="206">
        <v>0</v>
      </c>
      <c r="K9" s="206">
        <f>SUM(I9:J9)</f>
        <v>0</v>
      </c>
      <c r="L9" s="206">
        <f>SUM(I9,F9,C9)</f>
        <v>0</v>
      </c>
      <c r="M9" s="206">
        <f>SUM(J9,G9,D9)</f>
        <v>0</v>
      </c>
      <c r="N9" s="206">
        <f>SUM(L9:M9)</f>
        <v>0</v>
      </c>
      <c r="O9" s="473" t="s">
        <v>207</v>
      </c>
      <c r="P9" s="473"/>
    </row>
    <row r="10" spans="1:16" ht="15.95" customHeight="1">
      <c r="A10" s="624" t="s">
        <v>625</v>
      </c>
      <c r="B10" s="624"/>
      <c r="C10" s="206">
        <v>0</v>
      </c>
      <c r="D10" s="206">
        <v>0</v>
      </c>
      <c r="E10" s="206">
        <f t="shared" ref="E10:E27" si="0">SUM(C10:D10)</f>
        <v>0</v>
      </c>
      <c r="F10" s="206">
        <v>0</v>
      </c>
      <c r="G10" s="206">
        <v>0</v>
      </c>
      <c r="H10" s="206">
        <f t="shared" ref="H10:H27" si="1">SUM(F10:G10)</f>
        <v>0</v>
      </c>
      <c r="I10" s="206">
        <v>0</v>
      </c>
      <c r="J10" s="206">
        <v>0</v>
      </c>
      <c r="K10" s="206">
        <f t="shared" ref="K10:K27" si="2">SUM(I10:J10)</f>
        <v>0</v>
      </c>
      <c r="L10" s="206">
        <f t="shared" ref="L10:M27" si="3">SUM(I10,F10,C10)</f>
        <v>0</v>
      </c>
      <c r="M10" s="206">
        <f t="shared" si="3"/>
        <v>0</v>
      </c>
      <c r="N10" s="206">
        <f t="shared" ref="N10:N27" si="4">SUM(L10:M10)</f>
        <v>0</v>
      </c>
      <c r="O10" s="473" t="s">
        <v>208</v>
      </c>
      <c r="P10" s="473"/>
    </row>
    <row r="11" spans="1:16" ht="15.95" customHeight="1">
      <c r="A11" s="624" t="s">
        <v>103</v>
      </c>
      <c r="B11" s="624"/>
      <c r="C11" s="206">
        <v>0</v>
      </c>
      <c r="D11" s="206">
        <v>0</v>
      </c>
      <c r="E11" s="206">
        <f t="shared" si="0"/>
        <v>0</v>
      </c>
      <c r="F11" s="206">
        <v>0</v>
      </c>
      <c r="G11" s="206">
        <v>0</v>
      </c>
      <c r="H11" s="206">
        <f t="shared" si="1"/>
        <v>0</v>
      </c>
      <c r="I11" s="206">
        <v>0</v>
      </c>
      <c r="J11" s="206">
        <v>0</v>
      </c>
      <c r="K11" s="206">
        <f t="shared" si="2"/>
        <v>0</v>
      </c>
      <c r="L11" s="206">
        <f t="shared" si="3"/>
        <v>0</v>
      </c>
      <c r="M11" s="206">
        <f t="shared" si="3"/>
        <v>0</v>
      </c>
      <c r="N11" s="206">
        <f t="shared" si="4"/>
        <v>0</v>
      </c>
      <c r="O11" s="473" t="s">
        <v>209</v>
      </c>
      <c r="P11" s="473"/>
    </row>
    <row r="12" spans="1:16" ht="15.95" customHeight="1">
      <c r="A12" s="627" t="s">
        <v>8</v>
      </c>
      <c r="B12" s="778" t="s">
        <v>69</v>
      </c>
      <c r="C12" s="206">
        <v>0</v>
      </c>
      <c r="D12" s="206">
        <v>5</v>
      </c>
      <c r="E12" s="206">
        <f t="shared" si="0"/>
        <v>5</v>
      </c>
      <c r="F12" s="206">
        <v>0</v>
      </c>
      <c r="G12" s="206">
        <v>3</v>
      </c>
      <c r="H12" s="206">
        <f t="shared" si="1"/>
        <v>3</v>
      </c>
      <c r="I12" s="206">
        <v>0</v>
      </c>
      <c r="J12" s="206">
        <v>4</v>
      </c>
      <c r="K12" s="206">
        <f t="shared" si="2"/>
        <v>4</v>
      </c>
      <c r="L12" s="206">
        <f t="shared" si="3"/>
        <v>0</v>
      </c>
      <c r="M12" s="206">
        <f t="shared" si="3"/>
        <v>12</v>
      </c>
      <c r="N12" s="206">
        <f t="shared" si="4"/>
        <v>12</v>
      </c>
      <c r="O12" s="901" t="s">
        <v>210</v>
      </c>
      <c r="P12" s="533" t="s">
        <v>211</v>
      </c>
    </row>
    <row r="13" spans="1:16" ht="15.95" customHeight="1">
      <c r="A13" s="628"/>
      <c r="B13" s="778" t="s">
        <v>833</v>
      </c>
      <c r="C13" s="206">
        <v>0</v>
      </c>
      <c r="D13" s="206">
        <v>3</v>
      </c>
      <c r="E13" s="206">
        <f t="shared" si="0"/>
        <v>3</v>
      </c>
      <c r="F13" s="206">
        <v>0</v>
      </c>
      <c r="G13" s="206">
        <v>7</v>
      </c>
      <c r="H13" s="206">
        <f t="shared" si="1"/>
        <v>7</v>
      </c>
      <c r="I13" s="206">
        <v>0</v>
      </c>
      <c r="J13" s="206">
        <v>4</v>
      </c>
      <c r="K13" s="206">
        <f t="shared" si="2"/>
        <v>4</v>
      </c>
      <c r="L13" s="206">
        <f t="shared" si="3"/>
        <v>0</v>
      </c>
      <c r="M13" s="206">
        <f t="shared" si="3"/>
        <v>14</v>
      </c>
      <c r="N13" s="206">
        <f t="shared" si="4"/>
        <v>14</v>
      </c>
      <c r="O13" s="901" t="s">
        <v>212</v>
      </c>
      <c r="P13" s="533"/>
    </row>
    <row r="14" spans="1:16" ht="15.95" customHeight="1">
      <c r="A14" s="628"/>
      <c r="B14" s="778" t="s">
        <v>74</v>
      </c>
      <c r="C14" s="206">
        <v>0</v>
      </c>
      <c r="D14" s="206">
        <v>0</v>
      </c>
      <c r="E14" s="206">
        <f t="shared" si="0"/>
        <v>0</v>
      </c>
      <c r="F14" s="206">
        <v>0</v>
      </c>
      <c r="G14" s="206">
        <v>4</v>
      </c>
      <c r="H14" s="206">
        <f t="shared" si="1"/>
        <v>4</v>
      </c>
      <c r="I14" s="206">
        <v>0</v>
      </c>
      <c r="J14" s="206">
        <v>2</v>
      </c>
      <c r="K14" s="206">
        <f t="shared" si="2"/>
        <v>2</v>
      </c>
      <c r="L14" s="206">
        <f t="shared" si="3"/>
        <v>0</v>
      </c>
      <c r="M14" s="206">
        <f t="shared" si="3"/>
        <v>6</v>
      </c>
      <c r="N14" s="206">
        <f t="shared" si="4"/>
        <v>6</v>
      </c>
      <c r="O14" s="901" t="s">
        <v>213</v>
      </c>
      <c r="P14" s="533"/>
    </row>
    <row r="15" spans="1:16" ht="15.95" customHeight="1">
      <c r="A15" s="628"/>
      <c r="B15" s="778" t="s">
        <v>834</v>
      </c>
      <c r="C15" s="206">
        <v>0</v>
      </c>
      <c r="D15" s="206">
        <v>0</v>
      </c>
      <c r="E15" s="206">
        <f t="shared" si="0"/>
        <v>0</v>
      </c>
      <c r="F15" s="206">
        <v>0</v>
      </c>
      <c r="G15" s="206">
        <v>0</v>
      </c>
      <c r="H15" s="206">
        <f t="shared" si="1"/>
        <v>0</v>
      </c>
      <c r="I15" s="206">
        <v>0</v>
      </c>
      <c r="J15" s="206">
        <v>0</v>
      </c>
      <c r="K15" s="206">
        <f t="shared" si="2"/>
        <v>0</v>
      </c>
      <c r="L15" s="206">
        <f t="shared" si="3"/>
        <v>0</v>
      </c>
      <c r="M15" s="206">
        <f t="shared" si="3"/>
        <v>0</v>
      </c>
      <c r="N15" s="206">
        <f t="shared" si="4"/>
        <v>0</v>
      </c>
      <c r="O15" s="901" t="s">
        <v>214</v>
      </c>
      <c r="P15" s="533"/>
    </row>
    <row r="16" spans="1:16" ht="15.95" customHeight="1">
      <c r="A16" s="628"/>
      <c r="B16" s="778" t="s">
        <v>769</v>
      </c>
      <c r="C16" s="206">
        <v>0</v>
      </c>
      <c r="D16" s="206">
        <v>3</v>
      </c>
      <c r="E16" s="206">
        <f t="shared" si="0"/>
        <v>3</v>
      </c>
      <c r="F16" s="206">
        <v>0</v>
      </c>
      <c r="G16" s="206">
        <v>3</v>
      </c>
      <c r="H16" s="206">
        <f t="shared" si="1"/>
        <v>3</v>
      </c>
      <c r="I16" s="206">
        <v>0</v>
      </c>
      <c r="J16" s="206">
        <v>1</v>
      </c>
      <c r="K16" s="206">
        <f t="shared" si="2"/>
        <v>1</v>
      </c>
      <c r="L16" s="206">
        <f t="shared" si="3"/>
        <v>0</v>
      </c>
      <c r="M16" s="206">
        <f t="shared" si="3"/>
        <v>7</v>
      </c>
      <c r="N16" s="206">
        <f t="shared" si="4"/>
        <v>7</v>
      </c>
      <c r="O16" s="901" t="s">
        <v>215</v>
      </c>
      <c r="P16" s="533"/>
    </row>
    <row r="17" spans="1:22" ht="15.95" customHeight="1">
      <c r="A17" s="630"/>
      <c r="B17" s="778" t="s">
        <v>770</v>
      </c>
      <c r="C17" s="206">
        <v>0</v>
      </c>
      <c r="D17" s="206">
        <v>0</v>
      </c>
      <c r="E17" s="206">
        <f t="shared" si="0"/>
        <v>0</v>
      </c>
      <c r="F17" s="206">
        <v>0</v>
      </c>
      <c r="G17" s="206">
        <v>0</v>
      </c>
      <c r="H17" s="206">
        <f t="shared" si="1"/>
        <v>0</v>
      </c>
      <c r="I17" s="206">
        <v>0</v>
      </c>
      <c r="J17" s="206">
        <v>0</v>
      </c>
      <c r="K17" s="206">
        <f t="shared" si="2"/>
        <v>0</v>
      </c>
      <c r="L17" s="206">
        <f t="shared" si="3"/>
        <v>0</v>
      </c>
      <c r="M17" s="206">
        <f t="shared" si="3"/>
        <v>0</v>
      </c>
      <c r="N17" s="206">
        <f t="shared" si="4"/>
        <v>0</v>
      </c>
      <c r="O17" s="901" t="s">
        <v>216</v>
      </c>
      <c r="P17" s="533"/>
    </row>
    <row r="18" spans="1:22" ht="15.95" customHeight="1">
      <c r="A18" s="624" t="s">
        <v>954</v>
      </c>
      <c r="B18" s="624"/>
      <c r="C18" s="206">
        <v>0</v>
      </c>
      <c r="D18" s="206">
        <v>0</v>
      </c>
      <c r="E18" s="206">
        <f t="shared" si="0"/>
        <v>0</v>
      </c>
      <c r="F18" s="206">
        <v>0</v>
      </c>
      <c r="G18" s="206">
        <v>0</v>
      </c>
      <c r="H18" s="206">
        <f t="shared" si="1"/>
        <v>0</v>
      </c>
      <c r="I18" s="206">
        <v>0</v>
      </c>
      <c r="J18" s="206">
        <v>0</v>
      </c>
      <c r="K18" s="206">
        <f t="shared" si="2"/>
        <v>0</v>
      </c>
      <c r="L18" s="206">
        <f t="shared" si="3"/>
        <v>0</v>
      </c>
      <c r="M18" s="206">
        <f t="shared" si="3"/>
        <v>0</v>
      </c>
      <c r="N18" s="206">
        <f t="shared" si="4"/>
        <v>0</v>
      </c>
      <c r="O18" s="473" t="s">
        <v>217</v>
      </c>
      <c r="P18" s="473"/>
      <c r="V18" s="609"/>
    </row>
    <row r="19" spans="1:22" ht="15.95" customHeight="1">
      <c r="A19" s="624" t="s">
        <v>106</v>
      </c>
      <c r="B19" s="624"/>
      <c r="C19" s="206">
        <v>0</v>
      </c>
      <c r="D19" s="206">
        <v>1</v>
      </c>
      <c r="E19" s="206">
        <f t="shared" si="0"/>
        <v>1</v>
      </c>
      <c r="F19" s="206">
        <v>0</v>
      </c>
      <c r="G19" s="206">
        <v>0</v>
      </c>
      <c r="H19" s="206">
        <f t="shared" si="1"/>
        <v>0</v>
      </c>
      <c r="I19" s="206">
        <v>0</v>
      </c>
      <c r="J19" s="206">
        <v>1</v>
      </c>
      <c r="K19" s="206">
        <f t="shared" si="2"/>
        <v>1</v>
      </c>
      <c r="L19" s="206">
        <f t="shared" si="3"/>
        <v>0</v>
      </c>
      <c r="M19" s="206">
        <f t="shared" si="3"/>
        <v>2</v>
      </c>
      <c r="N19" s="206">
        <f t="shared" si="4"/>
        <v>2</v>
      </c>
      <c r="O19" s="473" t="s">
        <v>218</v>
      </c>
      <c r="P19" s="473"/>
    </row>
    <row r="20" spans="1:22" ht="15.95" customHeight="1">
      <c r="A20" s="624" t="s">
        <v>101</v>
      </c>
      <c r="B20" s="624"/>
      <c r="C20" s="206">
        <v>0</v>
      </c>
      <c r="D20" s="206">
        <v>1</v>
      </c>
      <c r="E20" s="206">
        <f t="shared" si="0"/>
        <v>1</v>
      </c>
      <c r="F20" s="206">
        <v>0</v>
      </c>
      <c r="G20" s="206">
        <v>2</v>
      </c>
      <c r="H20" s="206">
        <f t="shared" si="1"/>
        <v>2</v>
      </c>
      <c r="I20" s="206">
        <v>0</v>
      </c>
      <c r="J20" s="206">
        <v>0</v>
      </c>
      <c r="K20" s="206">
        <f t="shared" si="2"/>
        <v>0</v>
      </c>
      <c r="L20" s="206">
        <f t="shared" si="3"/>
        <v>0</v>
      </c>
      <c r="M20" s="206">
        <f t="shared" si="3"/>
        <v>3</v>
      </c>
      <c r="N20" s="206">
        <f t="shared" si="4"/>
        <v>3</v>
      </c>
      <c r="O20" s="473" t="s">
        <v>219</v>
      </c>
      <c r="P20" s="473"/>
    </row>
    <row r="21" spans="1:22" ht="15.95" customHeight="1">
      <c r="A21" s="624" t="s">
        <v>107</v>
      </c>
      <c r="B21" s="624"/>
      <c r="C21" s="206">
        <v>0</v>
      </c>
      <c r="D21" s="206">
        <v>3</v>
      </c>
      <c r="E21" s="206">
        <f t="shared" si="0"/>
        <v>3</v>
      </c>
      <c r="F21" s="206">
        <v>0</v>
      </c>
      <c r="G21" s="206">
        <v>1</v>
      </c>
      <c r="H21" s="206">
        <f t="shared" si="1"/>
        <v>1</v>
      </c>
      <c r="I21" s="206">
        <v>0</v>
      </c>
      <c r="J21" s="206">
        <v>2</v>
      </c>
      <c r="K21" s="206">
        <f t="shared" si="2"/>
        <v>2</v>
      </c>
      <c r="L21" s="206">
        <f t="shared" si="3"/>
        <v>0</v>
      </c>
      <c r="M21" s="206">
        <f t="shared" si="3"/>
        <v>6</v>
      </c>
      <c r="N21" s="206">
        <f t="shared" si="4"/>
        <v>6</v>
      </c>
      <c r="O21" s="473" t="s">
        <v>220</v>
      </c>
      <c r="P21" s="473"/>
    </row>
    <row r="22" spans="1:22" ht="15.95" customHeight="1">
      <c r="A22" s="624" t="s">
        <v>409</v>
      </c>
      <c r="B22" s="624"/>
      <c r="C22" s="206">
        <v>0</v>
      </c>
      <c r="D22" s="206">
        <v>3</v>
      </c>
      <c r="E22" s="206">
        <f t="shared" si="0"/>
        <v>3</v>
      </c>
      <c r="F22" s="206">
        <v>0</v>
      </c>
      <c r="G22" s="206">
        <v>11</v>
      </c>
      <c r="H22" s="206">
        <f t="shared" si="1"/>
        <v>11</v>
      </c>
      <c r="I22" s="206">
        <v>0</v>
      </c>
      <c r="J22" s="206">
        <v>9</v>
      </c>
      <c r="K22" s="206">
        <f t="shared" si="2"/>
        <v>9</v>
      </c>
      <c r="L22" s="206">
        <f t="shared" si="3"/>
        <v>0</v>
      </c>
      <c r="M22" s="206">
        <f t="shared" si="3"/>
        <v>23</v>
      </c>
      <c r="N22" s="206">
        <f t="shared" si="4"/>
        <v>23</v>
      </c>
      <c r="O22" s="473" t="s">
        <v>221</v>
      </c>
      <c r="P22" s="473"/>
    </row>
    <row r="23" spans="1:22" ht="15.95" customHeight="1">
      <c r="A23" s="624" t="s">
        <v>835</v>
      </c>
      <c r="B23" s="624"/>
      <c r="C23" s="206">
        <v>0</v>
      </c>
      <c r="D23" s="206">
        <v>3</v>
      </c>
      <c r="E23" s="206">
        <f t="shared" si="0"/>
        <v>3</v>
      </c>
      <c r="F23" s="206">
        <v>0</v>
      </c>
      <c r="G23" s="206">
        <v>2</v>
      </c>
      <c r="H23" s="206">
        <f t="shared" si="1"/>
        <v>2</v>
      </c>
      <c r="I23" s="206">
        <v>0</v>
      </c>
      <c r="J23" s="206">
        <v>1</v>
      </c>
      <c r="K23" s="206">
        <f t="shared" si="2"/>
        <v>1</v>
      </c>
      <c r="L23" s="206">
        <f t="shared" si="3"/>
        <v>0</v>
      </c>
      <c r="M23" s="206">
        <f t="shared" si="3"/>
        <v>6</v>
      </c>
      <c r="N23" s="206">
        <f t="shared" si="4"/>
        <v>6</v>
      </c>
      <c r="O23" s="473" t="s">
        <v>222</v>
      </c>
      <c r="P23" s="473"/>
    </row>
    <row r="24" spans="1:22" ht="15.95" customHeight="1">
      <c r="A24" s="624" t="s">
        <v>836</v>
      </c>
      <c r="B24" s="624"/>
      <c r="C24" s="206">
        <v>0</v>
      </c>
      <c r="D24" s="206">
        <v>1</v>
      </c>
      <c r="E24" s="206">
        <f t="shared" si="0"/>
        <v>1</v>
      </c>
      <c r="F24" s="206">
        <v>0</v>
      </c>
      <c r="G24" s="206">
        <v>4</v>
      </c>
      <c r="H24" s="206">
        <f t="shared" si="1"/>
        <v>4</v>
      </c>
      <c r="I24" s="206">
        <v>0</v>
      </c>
      <c r="J24" s="206">
        <v>0</v>
      </c>
      <c r="K24" s="206">
        <f t="shared" si="2"/>
        <v>0</v>
      </c>
      <c r="L24" s="206">
        <f t="shared" si="3"/>
        <v>0</v>
      </c>
      <c r="M24" s="206">
        <f t="shared" si="3"/>
        <v>5</v>
      </c>
      <c r="N24" s="206">
        <f t="shared" si="4"/>
        <v>5</v>
      </c>
      <c r="O24" s="473" t="s">
        <v>223</v>
      </c>
      <c r="P24" s="473"/>
    </row>
    <row r="25" spans="1:22" ht="15.95" customHeight="1">
      <c r="A25" s="624" t="s">
        <v>837</v>
      </c>
      <c r="B25" s="624"/>
      <c r="C25" s="206">
        <v>0</v>
      </c>
      <c r="D25" s="206">
        <v>5</v>
      </c>
      <c r="E25" s="206">
        <f t="shared" si="0"/>
        <v>5</v>
      </c>
      <c r="F25" s="206">
        <v>0</v>
      </c>
      <c r="G25" s="206">
        <v>2</v>
      </c>
      <c r="H25" s="206">
        <f t="shared" si="1"/>
        <v>2</v>
      </c>
      <c r="I25" s="206">
        <v>0</v>
      </c>
      <c r="J25" s="206">
        <v>0</v>
      </c>
      <c r="K25" s="206">
        <f t="shared" si="2"/>
        <v>0</v>
      </c>
      <c r="L25" s="206">
        <f t="shared" si="3"/>
        <v>0</v>
      </c>
      <c r="M25" s="206">
        <f t="shared" si="3"/>
        <v>7</v>
      </c>
      <c r="N25" s="206">
        <f t="shared" si="4"/>
        <v>7</v>
      </c>
      <c r="O25" s="473" t="s">
        <v>224</v>
      </c>
      <c r="P25" s="473"/>
    </row>
    <row r="26" spans="1:22" ht="15.95" customHeight="1">
      <c r="A26" s="624" t="s">
        <v>772</v>
      </c>
      <c r="B26" s="624"/>
      <c r="C26" s="206">
        <v>0</v>
      </c>
      <c r="D26" s="206">
        <v>0</v>
      </c>
      <c r="E26" s="206">
        <f t="shared" si="0"/>
        <v>0</v>
      </c>
      <c r="F26" s="206">
        <v>0</v>
      </c>
      <c r="G26" s="206">
        <v>0</v>
      </c>
      <c r="H26" s="206">
        <f t="shared" si="1"/>
        <v>0</v>
      </c>
      <c r="I26" s="206">
        <v>0</v>
      </c>
      <c r="J26" s="206">
        <v>0</v>
      </c>
      <c r="K26" s="206">
        <f t="shared" si="2"/>
        <v>0</v>
      </c>
      <c r="L26" s="206">
        <f t="shared" si="3"/>
        <v>0</v>
      </c>
      <c r="M26" s="206">
        <f t="shared" si="3"/>
        <v>0</v>
      </c>
      <c r="N26" s="206">
        <f t="shared" si="4"/>
        <v>0</v>
      </c>
      <c r="O26" s="473" t="s">
        <v>225</v>
      </c>
      <c r="P26" s="473"/>
    </row>
    <row r="27" spans="1:22" ht="15.95" customHeight="1" thickBot="1">
      <c r="A27" s="631" t="s">
        <v>773</v>
      </c>
      <c r="B27" s="631"/>
      <c r="C27" s="358">
        <v>0</v>
      </c>
      <c r="D27" s="358">
        <v>1</v>
      </c>
      <c r="E27" s="206">
        <f t="shared" si="0"/>
        <v>1</v>
      </c>
      <c r="F27" s="358">
        <v>0</v>
      </c>
      <c r="G27" s="358">
        <v>4</v>
      </c>
      <c r="H27" s="206">
        <f t="shared" si="1"/>
        <v>4</v>
      </c>
      <c r="I27" s="358">
        <v>0</v>
      </c>
      <c r="J27" s="358">
        <v>0</v>
      </c>
      <c r="K27" s="206">
        <f t="shared" si="2"/>
        <v>0</v>
      </c>
      <c r="L27" s="206">
        <f t="shared" si="3"/>
        <v>0</v>
      </c>
      <c r="M27" s="206">
        <f t="shared" si="3"/>
        <v>5</v>
      </c>
      <c r="N27" s="206">
        <f t="shared" si="4"/>
        <v>5</v>
      </c>
      <c r="O27" s="536" t="s">
        <v>226</v>
      </c>
      <c r="P27" s="536"/>
    </row>
    <row r="28" spans="1:22" ht="15.95" customHeight="1" thickBot="1">
      <c r="A28" s="633" t="s">
        <v>838</v>
      </c>
      <c r="B28" s="633"/>
      <c r="C28" s="61">
        <f>SUM(C8:C27)</f>
        <v>0</v>
      </c>
      <c r="D28" s="61">
        <f t="shared" ref="D28:N28" si="5">SUM(D8:D27)</f>
        <v>29</v>
      </c>
      <c r="E28" s="61">
        <f t="shared" si="5"/>
        <v>29</v>
      </c>
      <c r="F28" s="61">
        <f t="shared" si="5"/>
        <v>0</v>
      </c>
      <c r="G28" s="61">
        <f t="shared" si="5"/>
        <v>43</v>
      </c>
      <c r="H28" s="61">
        <f t="shared" si="5"/>
        <v>43</v>
      </c>
      <c r="I28" s="61">
        <f t="shared" si="5"/>
        <v>0</v>
      </c>
      <c r="J28" s="61">
        <f t="shared" si="5"/>
        <v>24</v>
      </c>
      <c r="K28" s="61">
        <f t="shared" si="5"/>
        <v>24</v>
      </c>
      <c r="L28" s="61">
        <f t="shared" si="5"/>
        <v>0</v>
      </c>
      <c r="M28" s="61">
        <f t="shared" si="5"/>
        <v>96</v>
      </c>
      <c r="N28" s="61">
        <f t="shared" si="5"/>
        <v>96</v>
      </c>
      <c r="O28" s="434" t="s">
        <v>201</v>
      </c>
      <c r="P28" s="434"/>
    </row>
    <row r="29" spans="1:22" ht="13.5" thickTop="1"/>
  </sheetData>
  <mergeCells count="46">
    <mergeCell ref="A26:B26"/>
    <mergeCell ref="O26:P26"/>
    <mergeCell ref="A27:B27"/>
    <mergeCell ref="O27:P27"/>
    <mergeCell ref="A28:B28"/>
    <mergeCell ref="O28:P28"/>
    <mergeCell ref="A23:B23"/>
    <mergeCell ref="O23:P23"/>
    <mergeCell ref="A24:B24"/>
    <mergeCell ref="O24:P24"/>
    <mergeCell ref="A25:B25"/>
    <mergeCell ref="O25:P25"/>
    <mergeCell ref="A20:B20"/>
    <mergeCell ref="O20:P20"/>
    <mergeCell ref="A21:B21"/>
    <mergeCell ref="O21:P21"/>
    <mergeCell ref="A22:B22"/>
    <mergeCell ref="O22:P22"/>
    <mergeCell ref="A12:A17"/>
    <mergeCell ref="P12:P17"/>
    <mergeCell ref="A18:B18"/>
    <mergeCell ref="O18:P18"/>
    <mergeCell ref="A19:B19"/>
    <mergeCell ref="O19:P19"/>
    <mergeCell ref="A9:B9"/>
    <mergeCell ref="O9:P9"/>
    <mergeCell ref="A10:B10"/>
    <mergeCell ref="O10:P10"/>
    <mergeCell ref="A11:B11"/>
    <mergeCell ref="O11:P11"/>
    <mergeCell ref="C5:E5"/>
    <mergeCell ref="F5:H5"/>
    <mergeCell ref="I5:K5"/>
    <mergeCell ref="L5:N5"/>
    <mergeCell ref="A8:B8"/>
    <mergeCell ref="O8:P8"/>
    <mergeCell ref="A1:P1"/>
    <mergeCell ref="A2:P2"/>
    <mergeCell ref="A3:B3"/>
    <mergeCell ref="O3:P3"/>
    <mergeCell ref="A4:B7"/>
    <mergeCell ref="C4:E4"/>
    <mergeCell ref="F4:H4"/>
    <mergeCell ref="I4:K4"/>
    <mergeCell ref="L4:N4"/>
    <mergeCell ref="O4:P7"/>
  </mergeCells>
  <printOptions horizontalCentered="1"/>
  <pageMargins left="1" right="1" top="1.5" bottom="1" header="1.5" footer="1"/>
  <pageSetup paperSize="9" scale="75" firstPageNumber="143" orientation="landscape" useFirstPageNumber="1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30"/>
  <sheetViews>
    <sheetView rightToLeft="1" view="pageBreakPreview" zoomScale="75" zoomScaleNormal="75" workbookViewId="0">
      <selection activeCell="I15" sqref="I15"/>
    </sheetView>
  </sheetViews>
  <sheetFormatPr defaultRowHeight="12.75"/>
  <cols>
    <col min="1" max="1" width="7.85546875" style="193" customWidth="1"/>
    <col min="2" max="2" width="11.5703125" style="193" customWidth="1"/>
    <col min="3" max="14" width="9.42578125" style="193" customWidth="1"/>
    <col min="15" max="15" width="18" style="193" customWidth="1"/>
    <col min="16" max="16" width="9.5703125" style="193" customWidth="1"/>
    <col min="17" max="16384" width="9.140625" style="193"/>
  </cols>
  <sheetData>
    <row r="1" spans="1:16" ht="24.75" customHeight="1">
      <c r="A1" s="407" t="s">
        <v>1042</v>
      </c>
      <c r="B1" s="407"/>
      <c r="C1" s="407"/>
      <c r="D1" s="407"/>
      <c r="E1" s="407"/>
      <c r="F1" s="407"/>
      <c r="G1" s="407"/>
      <c r="H1" s="407"/>
      <c r="I1" s="407"/>
      <c r="J1" s="407"/>
      <c r="K1" s="407"/>
      <c r="L1" s="407"/>
      <c r="M1" s="407"/>
      <c r="N1" s="407"/>
      <c r="O1" s="407"/>
      <c r="P1" s="407"/>
    </row>
    <row r="2" spans="1:16" ht="22.5" customHeight="1">
      <c r="A2" s="581" t="s">
        <v>1043</v>
      </c>
      <c r="B2" s="581"/>
      <c r="C2" s="581"/>
      <c r="D2" s="581"/>
      <c r="E2" s="581"/>
      <c r="F2" s="581"/>
      <c r="G2" s="581"/>
      <c r="H2" s="581"/>
      <c r="I2" s="581"/>
      <c r="J2" s="581"/>
      <c r="K2" s="581"/>
      <c r="L2" s="581"/>
      <c r="M2" s="581"/>
      <c r="N2" s="581"/>
      <c r="O2" s="581"/>
      <c r="P2" s="581"/>
    </row>
    <row r="3" spans="1:16" ht="30" customHeight="1" thickBot="1">
      <c r="A3" s="637" t="s">
        <v>1044</v>
      </c>
      <c r="B3" s="637"/>
      <c r="C3" s="637"/>
      <c r="G3" s="339"/>
      <c r="O3" s="638" t="s">
        <v>1045</v>
      </c>
      <c r="P3" s="638"/>
    </row>
    <row r="4" spans="1:16" ht="25.5" customHeight="1" thickTop="1">
      <c r="A4" s="731" t="s">
        <v>84</v>
      </c>
      <c r="B4" s="731"/>
      <c r="C4" s="402" t="s">
        <v>28</v>
      </c>
      <c r="D4" s="402"/>
      <c r="E4" s="402"/>
      <c r="F4" s="402" t="s">
        <v>29</v>
      </c>
      <c r="G4" s="402"/>
      <c r="H4" s="402"/>
      <c r="I4" s="402" t="s">
        <v>30</v>
      </c>
      <c r="J4" s="402"/>
      <c r="K4" s="402"/>
      <c r="L4" s="402" t="s">
        <v>31</v>
      </c>
      <c r="M4" s="402"/>
      <c r="N4" s="402"/>
      <c r="O4" s="402" t="s">
        <v>206</v>
      </c>
      <c r="P4" s="402"/>
    </row>
    <row r="5" spans="1:16" ht="25.5" customHeight="1">
      <c r="A5" s="732"/>
      <c r="B5" s="732"/>
      <c r="C5" s="385" t="s">
        <v>228</v>
      </c>
      <c r="D5" s="385"/>
      <c r="E5" s="385"/>
      <c r="F5" s="385" t="s">
        <v>229</v>
      </c>
      <c r="G5" s="385"/>
      <c r="H5" s="385"/>
      <c r="I5" s="385" t="s">
        <v>230</v>
      </c>
      <c r="J5" s="385"/>
      <c r="K5" s="385"/>
      <c r="L5" s="385" t="s">
        <v>201</v>
      </c>
      <c r="M5" s="385"/>
      <c r="N5" s="385"/>
      <c r="O5" s="385"/>
      <c r="P5" s="385"/>
    </row>
    <row r="6" spans="1:16" ht="12.75" customHeight="1">
      <c r="A6" s="732"/>
      <c r="B6" s="732"/>
      <c r="C6" s="586" t="s">
        <v>5</v>
      </c>
      <c r="D6" s="586" t="s">
        <v>91</v>
      </c>
      <c r="E6" s="586" t="s">
        <v>4</v>
      </c>
      <c r="F6" s="586" t="s">
        <v>5</v>
      </c>
      <c r="G6" s="586" t="s">
        <v>91</v>
      </c>
      <c r="H6" s="586" t="s">
        <v>4</v>
      </c>
      <c r="I6" s="586" t="s">
        <v>5</v>
      </c>
      <c r="J6" s="586" t="s">
        <v>91</v>
      </c>
      <c r="K6" s="586" t="s">
        <v>4</v>
      </c>
      <c r="L6" s="586" t="s">
        <v>5</v>
      </c>
      <c r="M6" s="586" t="s">
        <v>91</v>
      </c>
      <c r="N6" s="586" t="s">
        <v>4</v>
      </c>
      <c r="O6" s="385"/>
      <c r="P6" s="385"/>
    </row>
    <row r="7" spans="1:16" ht="12" customHeight="1">
      <c r="A7" s="732"/>
      <c r="B7" s="732"/>
      <c r="C7" s="586"/>
      <c r="D7" s="586"/>
      <c r="E7" s="586"/>
      <c r="F7" s="586"/>
      <c r="G7" s="586"/>
      <c r="H7" s="586"/>
      <c r="I7" s="586"/>
      <c r="J7" s="586"/>
      <c r="K7" s="586"/>
      <c r="L7" s="586"/>
      <c r="M7" s="586"/>
      <c r="N7" s="586"/>
      <c r="O7" s="385"/>
      <c r="P7" s="385"/>
    </row>
    <row r="8" spans="1:16" s="590" customFormat="1" ht="48.75" customHeight="1" thickBot="1">
      <c r="A8" s="733"/>
      <c r="B8" s="733"/>
      <c r="C8" s="908" t="s">
        <v>198</v>
      </c>
      <c r="D8" s="908" t="s">
        <v>233</v>
      </c>
      <c r="E8" s="639" t="s">
        <v>201</v>
      </c>
      <c r="F8" s="908" t="s">
        <v>198</v>
      </c>
      <c r="G8" s="908" t="s">
        <v>233</v>
      </c>
      <c r="H8" s="639" t="s">
        <v>201</v>
      </c>
      <c r="I8" s="908" t="s">
        <v>198</v>
      </c>
      <c r="J8" s="908" t="s">
        <v>233</v>
      </c>
      <c r="K8" s="639" t="s">
        <v>201</v>
      </c>
      <c r="L8" s="908" t="s">
        <v>198</v>
      </c>
      <c r="M8" s="908" t="s">
        <v>233</v>
      </c>
      <c r="N8" s="639" t="s">
        <v>201</v>
      </c>
      <c r="O8" s="403"/>
      <c r="P8" s="403"/>
    </row>
    <row r="9" spans="1:16" ht="15.95" customHeight="1">
      <c r="A9" s="560" t="s">
        <v>382</v>
      </c>
      <c r="B9" s="560"/>
      <c r="C9" s="358">
        <v>0</v>
      </c>
      <c r="D9" s="358">
        <v>45</v>
      </c>
      <c r="E9" s="358">
        <f>SUM(C9:D9)</f>
        <v>45</v>
      </c>
      <c r="F9" s="358">
        <v>0</v>
      </c>
      <c r="G9" s="358">
        <v>0</v>
      </c>
      <c r="H9" s="358">
        <f>SUM(F9:G9)</f>
        <v>0</v>
      </c>
      <c r="I9" s="358">
        <v>0</v>
      </c>
      <c r="J9" s="358">
        <v>0</v>
      </c>
      <c r="K9" s="358">
        <f>SUM(I9:J9)</f>
        <v>0</v>
      </c>
      <c r="L9" s="358">
        <f>SUM(I9,F9,C9)</f>
        <v>0</v>
      </c>
      <c r="M9" s="358">
        <f>SUM(J9,G9,D9)</f>
        <v>45</v>
      </c>
      <c r="N9" s="358">
        <f>SUM(L9:M9)</f>
        <v>45</v>
      </c>
      <c r="O9" s="779" t="s">
        <v>380</v>
      </c>
      <c r="P9" s="779"/>
    </row>
    <row r="10" spans="1:16" ht="15.95" customHeight="1">
      <c r="A10" s="624" t="s">
        <v>172</v>
      </c>
      <c r="B10" s="624"/>
      <c r="C10" s="206">
        <v>0</v>
      </c>
      <c r="D10" s="206">
        <v>0</v>
      </c>
      <c r="E10" s="206">
        <f>SUM(C10:D10)</f>
        <v>0</v>
      </c>
      <c r="F10" s="206">
        <v>0</v>
      </c>
      <c r="G10" s="206">
        <v>0</v>
      </c>
      <c r="H10" s="206">
        <f>SUM(F10:G10)</f>
        <v>0</v>
      </c>
      <c r="I10" s="206">
        <v>0</v>
      </c>
      <c r="J10" s="206">
        <v>0</v>
      </c>
      <c r="K10" s="206">
        <f>SUM(I10:J10)</f>
        <v>0</v>
      </c>
      <c r="L10" s="206">
        <f>SUM(I10,F10,C10)</f>
        <v>0</v>
      </c>
      <c r="M10" s="206">
        <f>SUM(J10,G10,D10)</f>
        <v>0</v>
      </c>
      <c r="N10" s="206">
        <f>SUM(L10:M10)</f>
        <v>0</v>
      </c>
      <c r="O10" s="473" t="s">
        <v>207</v>
      </c>
      <c r="P10" s="473"/>
    </row>
    <row r="11" spans="1:16" ht="15.95" customHeight="1">
      <c r="A11" s="624" t="s">
        <v>625</v>
      </c>
      <c r="B11" s="624"/>
      <c r="C11" s="206">
        <v>0</v>
      </c>
      <c r="D11" s="206">
        <v>23</v>
      </c>
      <c r="E11" s="206">
        <f>SUM(C11:D11)</f>
        <v>23</v>
      </c>
      <c r="F11" s="206">
        <v>0</v>
      </c>
      <c r="G11" s="206">
        <v>28</v>
      </c>
      <c r="H11" s="206">
        <f t="shared" ref="H11:H28" si="0">SUM(F11:G11)</f>
        <v>28</v>
      </c>
      <c r="I11" s="206">
        <v>0</v>
      </c>
      <c r="J11" s="206">
        <v>26</v>
      </c>
      <c r="K11" s="206">
        <f t="shared" ref="K11:K28" si="1">SUM(I11:J11)</f>
        <v>26</v>
      </c>
      <c r="L11" s="206">
        <f t="shared" ref="L11:M28" si="2">SUM(I11,F11,C11)</f>
        <v>0</v>
      </c>
      <c r="M11" s="206">
        <f t="shared" si="2"/>
        <v>77</v>
      </c>
      <c r="N11" s="206">
        <f>SUM(L11:M11)</f>
        <v>77</v>
      </c>
      <c r="O11" s="473" t="s">
        <v>208</v>
      </c>
      <c r="P11" s="473"/>
    </row>
    <row r="12" spans="1:16" ht="15.95" customHeight="1">
      <c r="A12" s="624" t="s">
        <v>103</v>
      </c>
      <c r="B12" s="624"/>
      <c r="C12" s="206">
        <v>0</v>
      </c>
      <c r="D12" s="206">
        <v>52</v>
      </c>
      <c r="E12" s="206">
        <f t="shared" ref="E12:E28" si="3">SUM(C12:D12)</f>
        <v>52</v>
      </c>
      <c r="F12" s="206">
        <v>0</v>
      </c>
      <c r="G12" s="206">
        <v>36</v>
      </c>
      <c r="H12" s="206">
        <f t="shared" si="0"/>
        <v>36</v>
      </c>
      <c r="I12" s="206">
        <v>0</v>
      </c>
      <c r="J12" s="206">
        <v>30</v>
      </c>
      <c r="K12" s="206">
        <f t="shared" si="1"/>
        <v>30</v>
      </c>
      <c r="L12" s="206">
        <f t="shared" si="2"/>
        <v>0</v>
      </c>
      <c r="M12" s="206">
        <f t="shared" si="2"/>
        <v>118</v>
      </c>
      <c r="N12" s="206">
        <f t="shared" ref="N12:N28" si="4">SUM(L12:M12)</f>
        <v>118</v>
      </c>
      <c r="O12" s="473" t="s">
        <v>209</v>
      </c>
      <c r="P12" s="473"/>
    </row>
    <row r="13" spans="1:16" ht="15.95" customHeight="1">
      <c r="A13" s="627" t="s">
        <v>8</v>
      </c>
      <c r="B13" s="689" t="s">
        <v>69</v>
      </c>
      <c r="C13" s="206">
        <v>0</v>
      </c>
      <c r="D13" s="206">
        <v>160</v>
      </c>
      <c r="E13" s="206">
        <f t="shared" si="3"/>
        <v>160</v>
      </c>
      <c r="F13" s="206">
        <v>0</v>
      </c>
      <c r="G13" s="206">
        <v>116</v>
      </c>
      <c r="H13" s="206">
        <f t="shared" si="0"/>
        <v>116</v>
      </c>
      <c r="I13" s="206">
        <v>0</v>
      </c>
      <c r="J13" s="206">
        <v>115</v>
      </c>
      <c r="K13" s="206">
        <f t="shared" si="1"/>
        <v>115</v>
      </c>
      <c r="L13" s="206">
        <f t="shared" si="2"/>
        <v>0</v>
      </c>
      <c r="M13" s="206">
        <f t="shared" si="2"/>
        <v>391</v>
      </c>
      <c r="N13" s="206">
        <f t="shared" si="4"/>
        <v>391</v>
      </c>
      <c r="O13" s="367" t="s">
        <v>210</v>
      </c>
      <c r="P13" s="533" t="s">
        <v>211</v>
      </c>
    </row>
    <row r="14" spans="1:16" ht="15.95" customHeight="1">
      <c r="A14" s="628"/>
      <c r="B14" s="191" t="s">
        <v>833</v>
      </c>
      <c r="C14" s="206">
        <v>0</v>
      </c>
      <c r="D14" s="206">
        <v>146</v>
      </c>
      <c r="E14" s="206">
        <f t="shared" si="3"/>
        <v>146</v>
      </c>
      <c r="F14" s="206">
        <v>0</v>
      </c>
      <c r="G14" s="206">
        <v>116</v>
      </c>
      <c r="H14" s="206">
        <f t="shared" si="0"/>
        <v>116</v>
      </c>
      <c r="I14" s="206">
        <v>0</v>
      </c>
      <c r="J14" s="206">
        <v>73</v>
      </c>
      <c r="K14" s="206">
        <f t="shared" si="1"/>
        <v>73</v>
      </c>
      <c r="L14" s="206">
        <f t="shared" si="2"/>
        <v>0</v>
      </c>
      <c r="M14" s="206">
        <f t="shared" si="2"/>
        <v>335</v>
      </c>
      <c r="N14" s="206">
        <f t="shared" si="4"/>
        <v>335</v>
      </c>
      <c r="O14" s="365" t="s">
        <v>212</v>
      </c>
      <c r="P14" s="533"/>
    </row>
    <row r="15" spans="1:16" ht="15.95" customHeight="1">
      <c r="A15" s="628"/>
      <c r="B15" s="191" t="s">
        <v>74</v>
      </c>
      <c r="C15" s="206">
        <v>0</v>
      </c>
      <c r="D15" s="206">
        <v>23</v>
      </c>
      <c r="E15" s="206">
        <f t="shared" si="3"/>
        <v>23</v>
      </c>
      <c r="F15" s="206">
        <v>0</v>
      </c>
      <c r="G15" s="206">
        <v>18</v>
      </c>
      <c r="H15" s="206">
        <f t="shared" si="0"/>
        <v>18</v>
      </c>
      <c r="I15" s="206">
        <v>0</v>
      </c>
      <c r="J15" s="206">
        <v>23</v>
      </c>
      <c r="K15" s="206">
        <f t="shared" si="1"/>
        <v>23</v>
      </c>
      <c r="L15" s="206">
        <f t="shared" si="2"/>
        <v>0</v>
      </c>
      <c r="M15" s="206">
        <f t="shared" si="2"/>
        <v>64</v>
      </c>
      <c r="N15" s="206">
        <f t="shared" si="4"/>
        <v>64</v>
      </c>
      <c r="O15" s="365" t="s">
        <v>213</v>
      </c>
      <c r="P15" s="533"/>
    </row>
    <row r="16" spans="1:16" ht="15.95" customHeight="1">
      <c r="A16" s="628"/>
      <c r="B16" s="191" t="s">
        <v>834</v>
      </c>
      <c r="C16" s="206">
        <v>0</v>
      </c>
      <c r="D16" s="206">
        <v>46</v>
      </c>
      <c r="E16" s="206">
        <f t="shared" si="3"/>
        <v>46</v>
      </c>
      <c r="F16" s="206">
        <v>0</v>
      </c>
      <c r="G16" s="206">
        <v>38</v>
      </c>
      <c r="H16" s="206">
        <f t="shared" si="0"/>
        <v>38</v>
      </c>
      <c r="I16" s="206">
        <v>0</v>
      </c>
      <c r="J16" s="206">
        <v>35</v>
      </c>
      <c r="K16" s="206">
        <f t="shared" si="1"/>
        <v>35</v>
      </c>
      <c r="L16" s="206">
        <f t="shared" si="2"/>
        <v>0</v>
      </c>
      <c r="M16" s="206">
        <f t="shared" si="2"/>
        <v>119</v>
      </c>
      <c r="N16" s="206">
        <f t="shared" si="4"/>
        <v>119</v>
      </c>
      <c r="O16" s="365" t="s">
        <v>214</v>
      </c>
      <c r="P16" s="533"/>
    </row>
    <row r="17" spans="1:16" ht="15.95" customHeight="1">
      <c r="A17" s="628"/>
      <c r="B17" s="191" t="s">
        <v>769</v>
      </c>
      <c r="C17" s="206">
        <v>0</v>
      </c>
      <c r="D17" s="206">
        <v>115</v>
      </c>
      <c r="E17" s="206">
        <f t="shared" si="3"/>
        <v>115</v>
      </c>
      <c r="F17" s="206">
        <v>0</v>
      </c>
      <c r="G17" s="206">
        <v>63</v>
      </c>
      <c r="H17" s="206">
        <f t="shared" si="0"/>
        <v>63</v>
      </c>
      <c r="I17" s="206">
        <v>0</v>
      </c>
      <c r="J17" s="206">
        <v>69</v>
      </c>
      <c r="K17" s="206">
        <f t="shared" si="1"/>
        <v>69</v>
      </c>
      <c r="L17" s="206">
        <f t="shared" si="2"/>
        <v>0</v>
      </c>
      <c r="M17" s="206">
        <f t="shared" si="2"/>
        <v>247</v>
      </c>
      <c r="N17" s="206">
        <f t="shared" si="4"/>
        <v>247</v>
      </c>
      <c r="O17" s="365" t="s">
        <v>215</v>
      </c>
      <c r="P17" s="533"/>
    </row>
    <row r="18" spans="1:16" ht="15.95" customHeight="1">
      <c r="A18" s="630"/>
      <c r="B18" s="369" t="s">
        <v>770</v>
      </c>
      <c r="C18" s="206">
        <v>0</v>
      </c>
      <c r="D18" s="206">
        <v>23</v>
      </c>
      <c r="E18" s="206">
        <f t="shared" si="3"/>
        <v>23</v>
      </c>
      <c r="F18" s="206">
        <v>0</v>
      </c>
      <c r="G18" s="206">
        <v>13</v>
      </c>
      <c r="H18" s="206">
        <f t="shared" si="0"/>
        <v>13</v>
      </c>
      <c r="I18" s="206">
        <v>0</v>
      </c>
      <c r="J18" s="206">
        <v>19</v>
      </c>
      <c r="K18" s="206">
        <f t="shared" si="1"/>
        <v>19</v>
      </c>
      <c r="L18" s="206">
        <f t="shared" si="2"/>
        <v>0</v>
      </c>
      <c r="M18" s="206">
        <f t="shared" si="2"/>
        <v>55</v>
      </c>
      <c r="N18" s="206">
        <f t="shared" si="4"/>
        <v>55</v>
      </c>
      <c r="O18" s="33" t="s">
        <v>216</v>
      </c>
      <c r="P18" s="533"/>
    </row>
    <row r="19" spans="1:16" ht="15.95" customHeight="1">
      <c r="A19" s="624" t="s">
        <v>954</v>
      </c>
      <c r="B19" s="624"/>
      <c r="C19" s="206">
        <v>0</v>
      </c>
      <c r="D19" s="206">
        <v>0</v>
      </c>
      <c r="E19" s="206">
        <f t="shared" si="3"/>
        <v>0</v>
      </c>
      <c r="F19" s="206">
        <v>0</v>
      </c>
      <c r="G19" s="206">
        <v>0</v>
      </c>
      <c r="H19" s="206">
        <f t="shared" si="0"/>
        <v>0</v>
      </c>
      <c r="I19" s="206">
        <v>0</v>
      </c>
      <c r="J19" s="206">
        <v>0</v>
      </c>
      <c r="K19" s="206">
        <f t="shared" si="1"/>
        <v>0</v>
      </c>
      <c r="L19" s="206">
        <f t="shared" si="2"/>
        <v>0</v>
      </c>
      <c r="M19" s="206">
        <f t="shared" si="2"/>
        <v>0</v>
      </c>
      <c r="N19" s="206">
        <f t="shared" si="4"/>
        <v>0</v>
      </c>
      <c r="O19" s="473" t="s">
        <v>217</v>
      </c>
      <c r="P19" s="473"/>
    </row>
    <row r="20" spans="1:16" ht="15.95" customHeight="1">
      <c r="A20" s="624" t="s">
        <v>106</v>
      </c>
      <c r="B20" s="624"/>
      <c r="C20" s="206">
        <v>0</v>
      </c>
      <c r="D20" s="206">
        <v>76</v>
      </c>
      <c r="E20" s="206">
        <f t="shared" si="3"/>
        <v>76</v>
      </c>
      <c r="F20" s="206">
        <v>0</v>
      </c>
      <c r="G20" s="206">
        <v>52</v>
      </c>
      <c r="H20" s="206">
        <f t="shared" si="0"/>
        <v>52</v>
      </c>
      <c r="I20" s="206">
        <v>0</v>
      </c>
      <c r="J20" s="206">
        <v>47</v>
      </c>
      <c r="K20" s="206">
        <f t="shared" si="1"/>
        <v>47</v>
      </c>
      <c r="L20" s="206">
        <f t="shared" si="2"/>
        <v>0</v>
      </c>
      <c r="M20" s="206">
        <f t="shared" si="2"/>
        <v>175</v>
      </c>
      <c r="N20" s="206">
        <f t="shared" si="4"/>
        <v>175</v>
      </c>
      <c r="O20" s="473" t="s">
        <v>218</v>
      </c>
      <c r="P20" s="473"/>
    </row>
    <row r="21" spans="1:16" ht="15.95" customHeight="1">
      <c r="A21" s="624" t="s">
        <v>101</v>
      </c>
      <c r="B21" s="624"/>
      <c r="C21" s="206">
        <v>0</v>
      </c>
      <c r="D21" s="206">
        <v>68</v>
      </c>
      <c r="E21" s="206">
        <f t="shared" si="3"/>
        <v>68</v>
      </c>
      <c r="F21" s="206">
        <v>0</v>
      </c>
      <c r="G21" s="206">
        <v>38</v>
      </c>
      <c r="H21" s="206">
        <f t="shared" si="0"/>
        <v>38</v>
      </c>
      <c r="I21" s="206">
        <v>0</v>
      </c>
      <c r="J21" s="206">
        <v>37</v>
      </c>
      <c r="K21" s="206">
        <f t="shared" si="1"/>
        <v>37</v>
      </c>
      <c r="L21" s="206">
        <f t="shared" si="2"/>
        <v>0</v>
      </c>
      <c r="M21" s="206">
        <f t="shared" si="2"/>
        <v>143</v>
      </c>
      <c r="N21" s="206">
        <f t="shared" si="4"/>
        <v>143</v>
      </c>
      <c r="O21" s="473" t="s">
        <v>219</v>
      </c>
      <c r="P21" s="473"/>
    </row>
    <row r="22" spans="1:16" ht="15.95" customHeight="1">
      <c r="A22" s="624" t="s">
        <v>107</v>
      </c>
      <c r="B22" s="624"/>
      <c r="C22" s="206">
        <v>0</v>
      </c>
      <c r="D22" s="206">
        <v>55</v>
      </c>
      <c r="E22" s="206">
        <f t="shared" si="3"/>
        <v>55</v>
      </c>
      <c r="F22" s="206">
        <v>0</v>
      </c>
      <c r="G22" s="206">
        <v>52</v>
      </c>
      <c r="H22" s="206">
        <f t="shared" si="0"/>
        <v>52</v>
      </c>
      <c r="I22" s="206">
        <v>0</v>
      </c>
      <c r="J22" s="206">
        <v>57</v>
      </c>
      <c r="K22" s="206">
        <f t="shared" si="1"/>
        <v>57</v>
      </c>
      <c r="L22" s="206">
        <f t="shared" si="2"/>
        <v>0</v>
      </c>
      <c r="M22" s="206">
        <f t="shared" si="2"/>
        <v>164</v>
      </c>
      <c r="N22" s="206">
        <f t="shared" si="4"/>
        <v>164</v>
      </c>
      <c r="O22" s="473" t="s">
        <v>220</v>
      </c>
      <c r="P22" s="473"/>
    </row>
    <row r="23" spans="1:16" ht="15.95" customHeight="1">
      <c r="A23" s="624" t="s">
        <v>409</v>
      </c>
      <c r="B23" s="624"/>
      <c r="C23" s="206">
        <v>0</v>
      </c>
      <c r="D23" s="206">
        <v>38</v>
      </c>
      <c r="E23" s="206">
        <f t="shared" si="3"/>
        <v>38</v>
      </c>
      <c r="F23" s="206">
        <v>0</v>
      </c>
      <c r="G23" s="206">
        <v>35</v>
      </c>
      <c r="H23" s="206">
        <f t="shared" si="0"/>
        <v>35</v>
      </c>
      <c r="I23" s="206">
        <v>0</v>
      </c>
      <c r="J23" s="206">
        <v>35</v>
      </c>
      <c r="K23" s="206">
        <f t="shared" si="1"/>
        <v>35</v>
      </c>
      <c r="L23" s="206">
        <f t="shared" si="2"/>
        <v>0</v>
      </c>
      <c r="M23" s="206">
        <f t="shared" si="2"/>
        <v>108</v>
      </c>
      <c r="N23" s="206">
        <f t="shared" si="4"/>
        <v>108</v>
      </c>
      <c r="O23" s="473" t="s">
        <v>221</v>
      </c>
      <c r="P23" s="473"/>
    </row>
    <row r="24" spans="1:16" ht="15.95" customHeight="1">
      <c r="A24" s="624" t="s">
        <v>835</v>
      </c>
      <c r="B24" s="624"/>
      <c r="C24" s="206">
        <v>0</v>
      </c>
      <c r="D24" s="206">
        <v>17</v>
      </c>
      <c r="E24" s="206">
        <f t="shared" si="3"/>
        <v>17</v>
      </c>
      <c r="F24" s="206">
        <v>0</v>
      </c>
      <c r="G24" s="206">
        <v>18</v>
      </c>
      <c r="H24" s="206">
        <f t="shared" si="0"/>
        <v>18</v>
      </c>
      <c r="I24" s="206">
        <v>0</v>
      </c>
      <c r="J24" s="206">
        <v>19</v>
      </c>
      <c r="K24" s="206">
        <f t="shared" si="1"/>
        <v>19</v>
      </c>
      <c r="L24" s="206">
        <f t="shared" si="2"/>
        <v>0</v>
      </c>
      <c r="M24" s="206">
        <f t="shared" si="2"/>
        <v>54</v>
      </c>
      <c r="N24" s="206">
        <f t="shared" si="4"/>
        <v>54</v>
      </c>
      <c r="O24" s="473" t="s">
        <v>222</v>
      </c>
      <c r="P24" s="473"/>
    </row>
    <row r="25" spans="1:16" ht="15.95" customHeight="1">
      <c r="A25" s="624" t="s">
        <v>836</v>
      </c>
      <c r="B25" s="624"/>
      <c r="C25" s="206">
        <v>12</v>
      </c>
      <c r="D25" s="206">
        <v>75</v>
      </c>
      <c r="E25" s="206">
        <f t="shared" si="3"/>
        <v>87</v>
      </c>
      <c r="F25" s="206">
        <v>10</v>
      </c>
      <c r="G25" s="206">
        <v>47</v>
      </c>
      <c r="H25" s="206">
        <f t="shared" si="0"/>
        <v>57</v>
      </c>
      <c r="I25" s="206">
        <v>8</v>
      </c>
      <c r="J25" s="206">
        <v>45</v>
      </c>
      <c r="K25" s="206">
        <f t="shared" si="1"/>
        <v>53</v>
      </c>
      <c r="L25" s="206">
        <f t="shared" si="2"/>
        <v>30</v>
      </c>
      <c r="M25" s="206">
        <f t="shared" si="2"/>
        <v>167</v>
      </c>
      <c r="N25" s="206">
        <f t="shared" si="4"/>
        <v>197</v>
      </c>
      <c r="O25" s="473" t="s">
        <v>223</v>
      </c>
      <c r="P25" s="473"/>
    </row>
    <row r="26" spans="1:16" ht="15.95" customHeight="1">
      <c r="A26" s="624" t="s">
        <v>837</v>
      </c>
      <c r="B26" s="624"/>
      <c r="C26" s="206">
        <v>0</v>
      </c>
      <c r="D26" s="206">
        <v>69</v>
      </c>
      <c r="E26" s="206">
        <f t="shared" si="3"/>
        <v>69</v>
      </c>
      <c r="F26" s="206">
        <v>0</v>
      </c>
      <c r="G26" s="206">
        <v>44</v>
      </c>
      <c r="H26" s="206">
        <f t="shared" si="0"/>
        <v>44</v>
      </c>
      <c r="I26" s="206">
        <v>0</v>
      </c>
      <c r="J26" s="206">
        <v>41</v>
      </c>
      <c r="K26" s="206">
        <f t="shared" si="1"/>
        <v>41</v>
      </c>
      <c r="L26" s="206">
        <f t="shared" si="2"/>
        <v>0</v>
      </c>
      <c r="M26" s="206">
        <f t="shared" si="2"/>
        <v>154</v>
      </c>
      <c r="N26" s="206">
        <f t="shared" si="4"/>
        <v>154</v>
      </c>
      <c r="O26" s="473" t="s">
        <v>224</v>
      </c>
      <c r="P26" s="473"/>
    </row>
    <row r="27" spans="1:16" ht="15.95" customHeight="1">
      <c r="A27" s="624" t="s">
        <v>772</v>
      </c>
      <c r="B27" s="624"/>
      <c r="C27" s="206">
        <v>0</v>
      </c>
      <c r="D27" s="206">
        <v>0</v>
      </c>
      <c r="E27" s="206">
        <f t="shared" si="3"/>
        <v>0</v>
      </c>
      <c r="F27" s="206">
        <v>0</v>
      </c>
      <c r="G27" s="206">
        <v>0</v>
      </c>
      <c r="H27" s="206">
        <f t="shared" si="0"/>
        <v>0</v>
      </c>
      <c r="I27" s="206">
        <v>0</v>
      </c>
      <c r="J27" s="206">
        <v>0</v>
      </c>
      <c r="K27" s="206">
        <f t="shared" si="1"/>
        <v>0</v>
      </c>
      <c r="L27" s="206">
        <f t="shared" si="2"/>
        <v>0</v>
      </c>
      <c r="M27" s="206">
        <f t="shared" si="2"/>
        <v>0</v>
      </c>
      <c r="N27" s="206">
        <f t="shared" si="4"/>
        <v>0</v>
      </c>
      <c r="O27" s="473" t="s">
        <v>225</v>
      </c>
      <c r="P27" s="473"/>
    </row>
    <row r="28" spans="1:16" ht="15.95" customHeight="1" thickBot="1">
      <c r="A28" s="631" t="s">
        <v>773</v>
      </c>
      <c r="B28" s="631"/>
      <c r="C28" s="358">
        <v>0</v>
      </c>
      <c r="D28" s="358">
        <v>70</v>
      </c>
      <c r="E28" s="206">
        <f t="shared" si="3"/>
        <v>70</v>
      </c>
      <c r="F28" s="358">
        <v>0</v>
      </c>
      <c r="G28" s="358">
        <v>65</v>
      </c>
      <c r="H28" s="206">
        <f t="shared" si="0"/>
        <v>65</v>
      </c>
      <c r="I28" s="358">
        <v>0</v>
      </c>
      <c r="J28" s="358">
        <v>55</v>
      </c>
      <c r="K28" s="206">
        <f t="shared" si="1"/>
        <v>55</v>
      </c>
      <c r="L28" s="206">
        <f t="shared" si="2"/>
        <v>0</v>
      </c>
      <c r="M28" s="206">
        <f t="shared" si="2"/>
        <v>190</v>
      </c>
      <c r="N28" s="206">
        <f t="shared" si="4"/>
        <v>190</v>
      </c>
      <c r="O28" s="536" t="s">
        <v>226</v>
      </c>
      <c r="P28" s="536"/>
    </row>
    <row r="29" spans="1:16" ht="15.95" customHeight="1" thickBot="1">
      <c r="A29" s="633" t="s">
        <v>838</v>
      </c>
      <c r="B29" s="633"/>
      <c r="C29" s="61">
        <f>SUM(C9:C28)</f>
        <v>12</v>
      </c>
      <c r="D29" s="61">
        <f t="shared" ref="D29:N29" si="5">SUM(D9:D28)</f>
        <v>1101</v>
      </c>
      <c r="E29" s="61">
        <f t="shared" si="5"/>
        <v>1113</v>
      </c>
      <c r="F29" s="61">
        <f t="shared" si="5"/>
        <v>10</v>
      </c>
      <c r="G29" s="61">
        <f t="shared" si="5"/>
        <v>779</v>
      </c>
      <c r="H29" s="61">
        <f t="shared" si="5"/>
        <v>789</v>
      </c>
      <c r="I29" s="61">
        <f t="shared" si="5"/>
        <v>8</v>
      </c>
      <c r="J29" s="61">
        <f t="shared" si="5"/>
        <v>726</v>
      </c>
      <c r="K29" s="61">
        <f t="shared" si="5"/>
        <v>734</v>
      </c>
      <c r="L29" s="61">
        <f t="shared" si="5"/>
        <v>30</v>
      </c>
      <c r="M29" s="61">
        <f t="shared" si="5"/>
        <v>2606</v>
      </c>
      <c r="N29" s="61">
        <f t="shared" si="5"/>
        <v>2636</v>
      </c>
      <c r="O29" s="434" t="s">
        <v>201</v>
      </c>
      <c r="P29" s="434"/>
    </row>
    <row r="30" spans="1:16" ht="13.5" thickTop="1"/>
  </sheetData>
  <mergeCells count="58">
    <mergeCell ref="A29:B29"/>
    <mergeCell ref="O29:P29"/>
    <mergeCell ref="A26:B26"/>
    <mergeCell ref="O26:P26"/>
    <mergeCell ref="A27:B27"/>
    <mergeCell ref="O27:P27"/>
    <mergeCell ref="A28:B28"/>
    <mergeCell ref="O28:P28"/>
    <mergeCell ref="A23:B23"/>
    <mergeCell ref="O23:P23"/>
    <mergeCell ref="A24:B24"/>
    <mergeCell ref="O24:P24"/>
    <mergeCell ref="A25:B25"/>
    <mergeCell ref="O25:P25"/>
    <mergeCell ref="A20:B20"/>
    <mergeCell ref="O20:P20"/>
    <mergeCell ref="A21:B21"/>
    <mergeCell ref="O21:P21"/>
    <mergeCell ref="A22:B22"/>
    <mergeCell ref="O22:P22"/>
    <mergeCell ref="A12:B12"/>
    <mergeCell ref="O12:P12"/>
    <mergeCell ref="A13:A18"/>
    <mergeCell ref="P13:P18"/>
    <mergeCell ref="A19:B19"/>
    <mergeCell ref="O19:P19"/>
    <mergeCell ref="A9:B9"/>
    <mergeCell ref="O9:P9"/>
    <mergeCell ref="A10:B10"/>
    <mergeCell ref="O10:P10"/>
    <mergeCell ref="A11:B11"/>
    <mergeCell ref="O11:P11"/>
    <mergeCell ref="I6:I7"/>
    <mergeCell ref="J6:J7"/>
    <mergeCell ref="K6:K7"/>
    <mergeCell ref="L6:L7"/>
    <mergeCell ref="M6:M7"/>
    <mergeCell ref="N6:N7"/>
    <mergeCell ref="C5:E5"/>
    <mergeCell ref="F5:H5"/>
    <mergeCell ref="I5:K5"/>
    <mergeCell ref="L5:N5"/>
    <mergeCell ref="C6:C7"/>
    <mergeCell ref="D6:D7"/>
    <mergeCell ref="E6:E7"/>
    <mergeCell ref="F6:F7"/>
    <mergeCell ref="G6:G7"/>
    <mergeCell ref="H6:H7"/>
    <mergeCell ref="A1:P1"/>
    <mergeCell ref="A2:P2"/>
    <mergeCell ref="A3:C3"/>
    <mergeCell ref="O3:P3"/>
    <mergeCell ref="A4:B8"/>
    <mergeCell ref="C4:E4"/>
    <mergeCell ref="F4:H4"/>
    <mergeCell ref="I4:K4"/>
    <mergeCell ref="L4:N4"/>
    <mergeCell ref="O4:P8"/>
  </mergeCells>
  <printOptions horizontalCentered="1"/>
  <pageMargins left="1" right="1" top="1.5" bottom="1" header="1.5" footer="1"/>
  <pageSetup paperSize="9" scale="75" firstPageNumber="144" orientation="landscape" useFirstPageNumber="1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Y29"/>
  <sheetViews>
    <sheetView rightToLeft="1" view="pageBreakPreview" topLeftCell="A19" zoomScale="75" zoomScaleNormal="75" workbookViewId="0">
      <selection activeCell="I15" sqref="I15"/>
    </sheetView>
  </sheetViews>
  <sheetFormatPr defaultRowHeight="12.75"/>
  <cols>
    <col min="1" max="1" width="7.85546875" style="193" customWidth="1"/>
    <col min="2" max="2" width="9.140625" style="193" customWidth="1"/>
    <col min="3" max="4" width="6.28515625" style="193" customWidth="1"/>
    <col min="5" max="6" width="6.85546875" style="193" customWidth="1"/>
    <col min="7" max="8" width="6.28515625" style="193" customWidth="1"/>
    <col min="9" max="10" width="6.140625" style="193" customWidth="1"/>
    <col min="11" max="12" width="7.85546875" style="193" customWidth="1"/>
    <col min="13" max="14" width="5.28515625" style="193" customWidth="1"/>
    <col min="15" max="18" width="6.28515625" style="193" customWidth="1"/>
    <col min="19" max="20" width="6.140625" style="193" customWidth="1"/>
    <col min="21" max="23" width="7.42578125" style="193" customWidth="1"/>
    <col min="24" max="24" width="13.5703125" style="193" customWidth="1"/>
    <col min="25" max="25" width="9" style="193" customWidth="1"/>
    <col min="26" max="16384" width="9.140625" style="193"/>
  </cols>
  <sheetData>
    <row r="1" spans="1:25" ht="27.75" customHeight="1">
      <c r="A1" s="581" t="s">
        <v>1046</v>
      </c>
      <c r="B1" s="581"/>
      <c r="C1" s="581"/>
      <c r="D1" s="581"/>
      <c r="E1" s="581"/>
      <c r="F1" s="581"/>
      <c r="G1" s="581"/>
      <c r="H1" s="581"/>
      <c r="I1" s="581"/>
      <c r="J1" s="581"/>
      <c r="K1" s="581"/>
      <c r="L1" s="581"/>
      <c r="M1" s="581"/>
      <c r="N1" s="581"/>
      <c r="O1" s="581"/>
      <c r="P1" s="581"/>
      <c r="Q1" s="581"/>
      <c r="R1" s="581"/>
      <c r="S1" s="581"/>
      <c r="T1" s="581"/>
      <c r="U1" s="581"/>
      <c r="V1" s="581"/>
      <c r="W1" s="581"/>
      <c r="X1" s="581"/>
      <c r="Y1" s="581"/>
    </row>
    <row r="2" spans="1:25" ht="27.75" customHeight="1">
      <c r="A2" s="581" t="s">
        <v>1047</v>
      </c>
      <c r="B2" s="581"/>
      <c r="C2" s="581"/>
      <c r="D2" s="581"/>
      <c r="E2" s="581"/>
      <c r="F2" s="581"/>
      <c r="G2" s="581"/>
      <c r="H2" s="581"/>
      <c r="I2" s="581"/>
      <c r="J2" s="581"/>
      <c r="K2" s="581"/>
      <c r="L2" s="581"/>
      <c r="M2" s="581"/>
      <c r="N2" s="581"/>
      <c r="O2" s="581"/>
      <c r="P2" s="581"/>
      <c r="Q2" s="581"/>
      <c r="R2" s="581"/>
      <c r="S2" s="581"/>
      <c r="T2" s="581"/>
      <c r="U2" s="581"/>
      <c r="V2" s="581"/>
      <c r="W2" s="581"/>
      <c r="X2" s="581"/>
      <c r="Y2" s="581"/>
    </row>
    <row r="3" spans="1:25" ht="22.5" customHeight="1" thickBot="1">
      <c r="A3" s="637" t="s">
        <v>1048</v>
      </c>
      <c r="B3" s="637"/>
      <c r="C3" s="646"/>
      <c r="D3" s="646"/>
      <c r="E3" s="646"/>
      <c r="F3" s="646"/>
      <c r="G3" s="646"/>
      <c r="H3" s="646"/>
      <c r="I3" s="646"/>
      <c r="J3" s="646"/>
      <c r="K3" s="646"/>
      <c r="L3" s="646"/>
      <c r="M3" s="646"/>
      <c r="N3" s="646"/>
      <c r="O3" s="646"/>
      <c r="P3" s="646"/>
      <c r="Q3" s="646"/>
      <c r="R3" s="646"/>
      <c r="S3" s="646"/>
      <c r="T3" s="646"/>
      <c r="U3" s="646"/>
      <c r="V3" s="646"/>
      <c r="W3" s="646"/>
      <c r="X3" s="638" t="s">
        <v>1049</v>
      </c>
      <c r="Y3" s="638"/>
    </row>
    <row r="4" spans="1:25" s="893" customFormat="1" ht="25.5" customHeight="1" thickTop="1">
      <c r="A4" s="389" t="s">
        <v>85</v>
      </c>
      <c r="B4" s="389"/>
      <c r="C4" s="389" t="s">
        <v>32</v>
      </c>
      <c r="D4" s="389"/>
      <c r="E4" s="389" t="s">
        <v>346</v>
      </c>
      <c r="F4" s="389"/>
      <c r="G4" s="389" t="s">
        <v>33</v>
      </c>
      <c r="H4" s="389"/>
      <c r="I4" s="389" t="s">
        <v>348</v>
      </c>
      <c r="J4" s="389"/>
      <c r="K4" s="389" t="s">
        <v>349</v>
      </c>
      <c r="L4" s="389"/>
      <c r="M4" s="389" t="s">
        <v>33</v>
      </c>
      <c r="N4" s="389"/>
      <c r="O4" s="389" t="s">
        <v>34</v>
      </c>
      <c r="P4" s="389"/>
      <c r="Q4" s="389" t="s">
        <v>35</v>
      </c>
      <c r="R4" s="389"/>
      <c r="S4" s="389" t="s">
        <v>36</v>
      </c>
      <c r="T4" s="389"/>
      <c r="U4" s="389" t="s">
        <v>31</v>
      </c>
      <c r="V4" s="389"/>
      <c r="W4" s="389"/>
      <c r="X4" s="389" t="s">
        <v>206</v>
      </c>
      <c r="Y4" s="389"/>
    </row>
    <row r="5" spans="1:25" s="893" customFormat="1" ht="35.25" customHeight="1">
      <c r="A5" s="390"/>
      <c r="B5" s="390"/>
      <c r="C5" s="390" t="s">
        <v>244</v>
      </c>
      <c r="D5" s="390"/>
      <c r="E5" s="392" t="s">
        <v>373</v>
      </c>
      <c r="F5" s="392"/>
      <c r="G5" s="392" t="s">
        <v>374</v>
      </c>
      <c r="H5" s="392"/>
      <c r="I5" s="392" t="s">
        <v>375</v>
      </c>
      <c r="J5" s="392"/>
      <c r="K5" s="392" t="s">
        <v>376</v>
      </c>
      <c r="L5" s="392"/>
      <c r="M5" s="392" t="s">
        <v>245</v>
      </c>
      <c r="N5" s="392"/>
      <c r="O5" s="390" t="s">
        <v>246</v>
      </c>
      <c r="P5" s="390"/>
      <c r="Q5" s="390" t="s">
        <v>247</v>
      </c>
      <c r="R5" s="390"/>
      <c r="S5" s="390" t="s">
        <v>248</v>
      </c>
      <c r="T5" s="390"/>
      <c r="U5" s="390" t="s">
        <v>201</v>
      </c>
      <c r="V5" s="390"/>
      <c r="W5" s="390"/>
      <c r="X5" s="390"/>
      <c r="Y5" s="390"/>
    </row>
    <row r="6" spans="1:25" s="893" customFormat="1" ht="24.75" customHeight="1">
      <c r="A6" s="390"/>
      <c r="B6" s="390"/>
      <c r="C6" s="357" t="s">
        <v>5</v>
      </c>
      <c r="D6" s="357" t="s">
        <v>6</v>
      </c>
      <c r="E6" s="357" t="s">
        <v>5</v>
      </c>
      <c r="F6" s="357" t="s">
        <v>6</v>
      </c>
      <c r="G6" s="357" t="s">
        <v>5</v>
      </c>
      <c r="H6" s="357" t="s">
        <v>6</v>
      </c>
      <c r="I6" s="357" t="s">
        <v>5</v>
      </c>
      <c r="J6" s="357" t="s">
        <v>6</v>
      </c>
      <c r="K6" s="357" t="s">
        <v>5</v>
      </c>
      <c r="L6" s="357" t="s">
        <v>6</v>
      </c>
      <c r="M6" s="357" t="s">
        <v>5</v>
      </c>
      <c r="N6" s="357" t="s">
        <v>6</v>
      </c>
      <c r="O6" s="357" t="s">
        <v>5</v>
      </c>
      <c r="P6" s="357" t="s">
        <v>6</v>
      </c>
      <c r="Q6" s="357" t="s">
        <v>5</v>
      </c>
      <c r="R6" s="357" t="s">
        <v>6</v>
      </c>
      <c r="S6" s="357" t="s">
        <v>5</v>
      </c>
      <c r="T6" s="357" t="s">
        <v>6</v>
      </c>
      <c r="U6" s="357" t="s">
        <v>5</v>
      </c>
      <c r="V6" s="357" t="s">
        <v>6</v>
      </c>
      <c r="W6" s="357" t="s">
        <v>4</v>
      </c>
      <c r="X6" s="390"/>
      <c r="Y6" s="390"/>
    </row>
    <row r="7" spans="1:25" s="750" customFormat="1" ht="52.5" customHeight="1" thickBot="1">
      <c r="A7" s="391"/>
      <c r="B7" s="391"/>
      <c r="C7" s="817" t="s">
        <v>198</v>
      </c>
      <c r="D7" s="817" t="s">
        <v>233</v>
      </c>
      <c r="E7" s="817" t="s">
        <v>198</v>
      </c>
      <c r="F7" s="817" t="s">
        <v>233</v>
      </c>
      <c r="G7" s="817" t="s">
        <v>198</v>
      </c>
      <c r="H7" s="817" t="s">
        <v>233</v>
      </c>
      <c r="I7" s="817" t="s">
        <v>198</v>
      </c>
      <c r="J7" s="817" t="s">
        <v>233</v>
      </c>
      <c r="K7" s="817" t="s">
        <v>198</v>
      </c>
      <c r="L7" s="817" t="s">
        <v>233</v>
      </c>
      <c r="M7" s="817" t="s">
        <v>198</v>
      </c>
      <c r="N7" s="817" t="s">
        <v>233</v>
      </c>
      <c r="O7" s="817" t="s">
        <v>198</v>
      </c>
      <c r="P7" s="817" t="s">
        <v>233</v>
      </c>
      <c r="Q7" s="817" t="s">
        <v>198</v>
      </c>
      <c r="R7" s="817" t="s">
        <v>233</v>
      </c>
      <c r="S7" s="817" t="s">
        <v>198</v>
      </c>
      <c r="T7" s="817" t="s">
        <v>233</v>
      </c>
      <c r="U7" s="817" t="s">
        <v>198</v>
      </c>
      <c r="V7" s="817" t="s">
        <v>233</v>
      </c>
      <c r="W7" s="817" t="s">
        <v>201</v>
      </c>
      <c r="X7" s="391"/>
      <c r="Y7" s="391"/>
    </row>
    <row r="8" spans="1:25" ht="15.95" customHeight="1">
      <c r="A8" s="560" t="s">
        <v>382</v>
      </c>
      <c r="B8" s="560"/>
      <c r="C8" s="358">
        <v>0</v>
      </c>
      <c r="D8" s="358">
        <v>0</v>
      </c>
      <c r="E8" s="358">
        <v>0</v>
      </c>
      <c r="F8" s="358">
        <v>0</v>
      </c>
      <c r="G8" s="358">
        <v>0</v>
      </c>
      <c r="H8" s="358">
        <v>0</v>
      </c>
      <c r="I8" s="358">
        <v>0</v>
      </c>
      <c r="J8" s="358">
        <v>0</v>
      </c>
      <c r="K8" s="358">
        <v>0</v>
      </c>
      <c r="L8" s="358">
        <v>0</v>
      </c>
      <c r="M8" s="358">
        <v>0</v>
      </c>
      <c r="N8" s="358">
        <v>0</v>
      </c>
      <c r="O8" s="358">
        <v>0</v>
      </c>
      <c r="P8" s="358">
        <v>0</v>
      </c>
      <c r="Q8" s="358">
        <v>0</v>
      </c>
      <c r="R8" s="358">
        <v>0</v>
      </c>
      <c r="S8" s="358">
        <v>0</v>
      </c>
      <c r="T8" s="358">
        <v>0</v>
      </c>
      <c r="U8" s="358">
        <f>SUM(S8,Q8,O8,M8,K8,I8,G8,E8,C8)</f>
        <v>0</v>
      </c>
      <c r="V8" s="358">
        <f>SUM(T8,R8,P8,N8,L8,J8,H8,F8,D8)</f>
        <v>0</v>
      </c>
      <c r="W8" s="358">
        <f>SUM(U8:V8)</f>
        <v>0</v>
      </c>
      <c r="X8" s="779" t="s">
        <v>380</v>
      </c>
      <c r="Y8" s="779"/>
    </row>
    <row r="9" spans="1:25" ht="15.95" customHeight="1">
      <c r="A9" s="624" t="s">
        <v>172</v>
      </c>
      <c r="B9" s="624"/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f>SUM(S9,Q9,O9,M9,K9,I9,G9,E9,C9)</f>
        <v>0</v>
      </c>
      <c r="V9" s="206">
        <f>SUM(T9,R9,P9,N9,L9,J9,H9,F9,D9)</f>
        <v>0</v>
      </c>
      <c r="W9" s="206">
        <f>SUM(U9:V9)</f>
        <v>0</v>
      </c>
      <c r="X9" s="473" t="s">
        <v>207</v>
      </c>
      <c r="Y9" s="473"/>
    </row>
    <row r="10" spans="1:25" ht="15.95" customHeight="1">
      <c r="A10" s="624" t="s">
        <v>625</v>
      </c>
      <c r="B10" s="624"/>
      <c r="C10" s="206">
        <v>0</v>
      </c>
      <c r="D10" s="206">
        <v>1</v>
      </c>
      <c r="E10" s="206">
        <v>0</v>
      </c>
      <c r="F10" s="206">
        <v>0</v>
      </c>
      <c r="G10" s="206">
        <v>0</v>
      </c>
      <c r="H10" s="206">
        <v>14</v>
      </c>
      <c r="I10" s="206">
        <v>0</v>
      </c>
      <c r="J10" s="206">
        <v>7</v>
      </c>
      <c r="K10" s="206">
        <v>0</v>
      </c>
      <c r="L10" s="206">
        <v>1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f t="shared" ref="U10:V27" si="0">SUM(S10,Q10,O10,M10,K10,I10,G10,E10,C10)</f>
        <v>0</v>
      </c>
      <c r="V10" s="206">
        <f t="shared" si="0"/>
        <v>23</v>
      </c>
      <c r="W10" s="206">
        <f t="shared" ref="W10:W27" si="1">SUM(U10:V10)</f>
        <v>23</v>
      </c>
      <c r="X10" s="473" t="s">
        <v>208</v>
      </c>
      <c r="Y10" s="473"/>
    </row>
    <row r="11" spans="1:25" ht="15.95" customHeight="1">
      <c r="A11" s="624" t="s">
        <v>103</v>
      </c>
      <c r="B11" s="624"/>
      <c r="C11" s="206">
        <v>0</v>
      </c>
      <c r="D11" s="206">
        <v>5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4</v>
      </c>
      <c r="K11" s="206">
        <v>0</v>
      </c>
      <c r="L11" s="206">
        <v>3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f t="shared" si="0"/>
        <v>0</v>
      </c>
      <c r="V11" s="206">
        <f t="shared" si="0"/>
        <v>12</v>
      </c>
      <c r="W11" s="206">
        <f t="shared" si="1"/>
        <v>12</v>
      </c>
      <c r="X11" s="473" t="s">
        <v>209</v>
      </c>
      <c r="Y11" s="473"/>
    </row>
    <row r="12" spans="1:25" ht="15.95" customHeight="1">
      <c r="A12" s="627" t="s">
        <v>8</v>
      </c>
      <c r="B12" s="689" t="s">
        <v>69</v>
      </c>
      <c r="C12" s="358">
        <v>0</v>
      </c>
      <c r="D12" s="358">
        <v>0</v>
      </c>
      <c r="E12" s="358">
        <v>0</v>
      </c>
      <c r="F12" s="358">
        <v>1</v>
      </c>
      <c r="G12" s="358">
        <v>0</v>
      </c>
      <c r="H12" s="358">
        <v>3</v>
      </c>
      <c r="I12" s="358">
        <v>0</v>
      </c>
      <c r="J12" s="358">
        <v>61</v>
      </c>
      <c r="K12" s="358">
        <v>0</v>
      </c>
      <c r="L12" s="358">
        <v>0</v>
      </c>
      <c r="M12" s="358">
        <v>0</v>
      </c>
      <c r="N12" s="358">
        <v>0</v>
      </c>
      <c r="O12" s="358">
        <v>0</v>
      </c>
      <c r="P12" s="358">
        <v>0</v>
      </c>
      <c r="Q12" s="358">
        <v>0</v>
      </c>
      <c r="R12" s="358">
        <v>0</v>
      </c>
      <c r="S12" s="358">
        <v>0</v>
      </c>
      <c r="T12" s="358">
        <v>0</v>
      </c>
      <c r="U12" s="206">
        <f t="shared" si="0"/>
        <v>0</v>
      </c>
      <c r="V12" s="206">
        <f t="shared" si="0"/>
        <v>65</v>
      </c>
      <c r="W12" s="206">
        <f t="shared" si="1"/>
        <v>65</v>
      </c>
      <c r="X12" s="367" t="s">
        <v>210</v>
      </c>
      <c r="Y12" s="533" t="s">
        <v>211</v>
      </c>
    </row>
    <row r="13" spans="1:25" ht="15.95" customHeight="1">
      <c r="A13" s="628"/>
      <c r="B13" s="191" t="s">
        <v>833</v>
      </c>
      <c r="C13" s="206">
        <v>0</v>
      </c>
      <c r="D13" s="206">
        <v>0</v>
      </c>
      <c r="E13" s="206">
        <v>0</v>
      </c>
      <c r="F13" s="206">
        <v>9</v>
      </c>
      <c r="G13" s="206">
        <v>0</v>
      </c>
      <c r="H13" s="206">
        <v>3</v>
      </c>
      <c r="I13" s="206">
        <v>0</v>
      </c>
      <c r="J13" s="206">
        <v>31</v>
      </c>
      <c r="K13" s="206">
        <v>0</v>
      </c>
      <c r="L13" s="206">
        <v>16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f t="shared" si="0"/>
        <v>0</v>
      </c>
      <c r="V13" s="206">
        <f t="shared" si="0"/>
        <v>59</v>
      </c>
      <c r="W13" s="206">
        <f t="shared" si="1"/>
        <v>59</v>
      </c>
      <c r="X13" s="365" t="s">
        <v>212</v>
      </c>
      <c r="Y13" s="533"/>
    </row>
    <row r="14" spans="1:25" ht="15.95" customHeight="1">
      <c r="A14" s="628"/>
      <c r="B14" s="191" t="s">
        <v>74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3</v>
      </c>
      <c r="I14" s="206">
        <v>0</v>
      </c>
      <c r="J14" s="206">
        <v>3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f t="shared" si="0"/>
        <v>0</v>
      </c>
      <c r="V14" s="206">
        <f t="shared" si="0"/>
        <v>6</v>
      </c>
      <c r="W14" s="206">
        <f t="shared" si="1"/>
        <v>6</v>
      </c>
      <c r="X14" s="365" t="s">
        <v>213</v>
      </c>
      <c r="Y14" s="533"/>
    </row>
    <row r="15" spans="1:25" ht="15.95" customHeight="1">
      <c r="A15" s="628"/>
      <c r="B15" s="191" t="s">
        <v>834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f t="shared" si="0"/>
        <v>0</v>
      </c>
      <c r="V15" s="206">
        <f t="shared" si="0"/>
        <v>0</v>
      </c>
      <c r="W15" s="206">
        <f t="shared" si="1"/>
        <v>0</v>
      </c>
      <c r="X15" s="365" t="s">
        <v>214</v>
      </c>
      <c r="Y15" s="533"/>
    </row>
    <row r="16" spans="1:25" ht="15.95" customHeight="1">
      <c r="A16" s="628"/>
      <c r="B16" s="191" t="s">
        <v>769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14</v>
      </c>
      <c r="I16" s="206">
        <v>0</v>
      </c>
      <c r="J16" s="206">
        <v>12</v>
      </c>
      <c r="K16" s="206">
        <v>0</v>
      </c>
      <c r="L16" s="206">
        <v>7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f t="shared" si="0"/>
        <v>0</v>
      </c>
      <c r="V16" s="206">
        <f t="shared" si="0"/>
        <v>33</v>
      </c>
      <c r="W16" s="206">
        <f t="shared" si="1"/>
        <v>33</v>
      </c>
      <c r="X16" s="365" t="s">
        <v>215</v>
      </c>
      <c r="Y16" s="533"/>
    </row>
    <row r="17" spans="1:25" ht="15.95" customHeight="1">
      <c r="A17" s="630"/>
      <c r="B17" s="369" t="s">
        <v>770</v>
      </c>
      <c r="C17" s="207">
        <v>0</v>
      </c>
      <c r="D17" s="207">
        <v>0</v>
      </c>
      <c r="E17" s="207">
        <v>0</v>
      </c>
      <c r="F17" s="207">
        <v>0</v>
      </c>
      <c r="G17" s="207">
        <v>0</v>
      </c>
      <c r="H17" s="207">
        <v>0</v>
      </c>
      <c r="I17" s="207">
        <v>0</v>
      </c>
      <c r="J17" s="207">
        <v>0</v>
      </c>
      <c r="K17" s="207">
        <v>0</v>
      </c>
      <c r="L17" s="207">
        <v>0</v>
      </c>
      <c r="M17" s="207">
        <v>0</v>
      </c>
      <c r="N17" s="207">
        <v>0</v>
      </c>
      <c r="O17" s="207">
        <v>0</v>
      </c>
      <c r="P17" s="207">
        <v>0</v>
      </c>
      <c r="Q17" s="207">
        <v>0</v>
      </c>
      <c r="R17" s="207">
        <v>0</v>
      </c>
      <c r="S17" s="207">
        <v>0</v>
      </c>
      <c r="T17" s="207">
        <v>0</v>
      </c>
      <c r="U17" s="206">
        <f t="shared" si="0"/>
        <v>0</v>
      </c>
      <c r="V17" s="206">
        <f t="shared" si="0"/>
        <v>0</v>
      </c>
      <c r="W17" s="206">
        <f t="shared" si="1"/>
        <v>0</v>
      </c>
      <c r="X17" s="33" t="s">
        <v>216</v>
      </c>
      <c r="Y17" s="533"/>
    </row>
    <row r="18" spans="1:25" ht="15.95" customHeight="1">
      <c r="A18" s="624" t="s">
        <v>954</v>
      </c>
      <c r="B18" s="624"/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f t="shared" si="0"/>
        <v>0</v>
      </c>
      <c r="V18" s="206">
        <f t="shared" si="0"/>
        <v>0</v>
      </c>
      <c r="W18" s="206">
        <f t="shared" si="1"/>
        <v>0</v>
      </c>
      <c r="X18" s="473" t="s">
        <v>217</v>
      </c>
      <c r="Y18" s="473"/>
    </row>
    <row r="19" spans="1:25" ht="15.95" customHeight="1">
      <c r="A19" s="624" t="s">
        <v>106</v>
      </c>
      <c r="B19" s="624"/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3</v>
      </c>
      <c r="I19" s="206">
        <v>0</v>
      </c>
      <c r="J19" s="206">
        <v>22</v>
      </c>
      <c r="K19" s="206">
        <v>0</v>
      </c>
      <c r="L19" s="206">
        <v>4</v>
      </c>
      <c r="M19" s="206">
        <v>0</v>
      </c>
      <c r="N19" s="206">
        <v>0</v>
      </c>
      <c r="O19" s="206">
        <v>0</v>
      </c>
      <c r="P19" s="206">
        <v>1</v>
      </c>
      <c r="Q19" s="206">
        <v>0</v>
      </c>
      <c r="R19" s="206">
        <v>1</v>
      </c>
      <c r="S19" s="206">
        <v>0</v>
      </c>
      <c r="T19" s="206">
        <v>0</v>
      </c>
      <c r="U19" s="206">
        <f t="shared" si="0"/>
        <v>0</v>
      </c>
      <c r="V19" s="206">
        <f t="shared" si="0"/>
        <v>31</v>
      </c>
      <c r="W19" s="206">
        <f t="shared" si="1"/>
        <v>31</v>
      </c>
      <c r="X19" s="473" t="s">
        <v>218</v>
      </c>
      <c r="Y19" s="473"/>
    </row>
    <row r="20" spans="1:25" ht="15.95" customHeight="1">
      <c r="A20" s="624" t="s">
        <v>101</v>
      </c>
      <c r="B20" s="624"/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8</v>
      </c>
      <c r="I20" s="206">
        <v>0</v>
      </c>
      <c r="J20" s="206">
        <v>6</v>
      </c>
      <c r="K20" s="206">
        <v>0</v>
      </c>
      <c r="L20" s="206">
        <v>3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f t="shared" si="0"/>
        <v>0</v>
      </c>
      <c r="V20" s="206">
        <f t="shared" si="0"/>
        <v>17</v>
      </c>
      <c r="W20" s="206">
        <f t="shared" si="1"/>
        <v>17</v>
      </c>
      <c r="X20" s="473" t="s">
        <v>219</v>
      </c>
      <c r="Y20" s="473"/>
    </row>
    <row r="21" spans="1:25" ht="15.95" customHeight="1">
      <c r="A21" s="624" t="s">
        <v>107</v>
      </c>
      <c r="B21" s="624"/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f t="shared" si="0"/>
        <v>0</v>
      </c>
      <c r="V21" s="206">
        <f t="shared" si="0"/>
        <v>0</v>
      </c>
      <c r="W21" s="206">
        <f t="shared" si="1"/>
        <v>0</v>
      </c>
      <c r="X21" s="473" t="s">
        <v>220</v>
      </c>
      <c r="Y21" s="473"/>
    </row>
    <row r="22" spans="1:25" ht="15.95" customHeight="1">
      <c r="A22" s="624" t="s">
        <v>409</v>
      </c>
      <c r="B22" s="624"/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f t="shared" si="0"/>
        <v>0</v>
      </c>
      <c r="V22" s="206">
        <f t="shared" si="0"/>
        <v>0</v>
      </c>
      <c r="W22" s="206">
        <f t="shared" si="1"/>
        <v>0</v>
      </c>
      <c r="X22" s="473" t="s">
        <v>221</v>
      </c>
      <c r="Y22" s="473"/>
    </row>
    <row r="23" spans="1:25" ht="15.95" customHeight="1">
      <c r="A23" s="624" t="s">
        <v>835</v>
      </c>
      <c r="B23" s="624"/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f t="shared" si="0"/>
        <v>0</v>
      </c>
      <c r="V23" s="206">
        <f t="shared" si="0"/>
        <v>0</v>
      </c>
      <c r="W23" s="206">
        <f t="shared" si="1"/>
        <v>0</v>
      </c>
      <c r="X23" s="473" t="s">
        <v>222</v>
      </c>
      <c r="Y23" s="473"/>
    </row>
    <row r="24" spans="1:25" ht="15.95" customHeight="1">
      <c r="A24" s="624" t="s">
        <v>836</v>
      </c>
      <c r="B24" s="624"/>
      <c r="C24" s="206">
        <v>0</v>
      </c>
      <c r="D24" s="206">
        <v>0</v>
      </c>
      <c r="E24" s="206">
        <v>0</v>
      </c>
      <c r="F24" s="206">
        <v>11</v>
      </c>
      <c r="G24" s="206">
        <v>0</v>
      </c>
      <c r="H24" s="206">
        <v>3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f t="shared" si="0"/>
        <v>0</v>
      </c>
      <c r="V24" s="206">
        <f t="shared" si="0"/>
        <v>14</v>
      </c>
      <c r="W24" s="206">
        <f t="shared" si="1"/>
        <v>14</v>
      </c>
      <c r="X24" s="473" t="s">
        <v>223</v>
      </c>
      <c r="Y24" s="473"/>
    </row>
    <row r="25" spans="1:25" ht="15.95" customHeight="1">
      <c r="A25" s="624" t="s">
        <v>837</v>
      </c>
      <c r="B25" s="624"/>
      <c r="C25" s="206">
        <v>0</v>
      </c>
      <c r="D25" s="206">
        <v>0</v>
      </c>
      <c r="E25" s="206">
        <v>0</v>
      </c>
      <c r="F25" s="206">
        <v>23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f t="shared" si="0"/>
        <v>0</v>
      </c>
      <c r="V25" s="206">
        <f t="shared" si="0"/>
        <v>23</v>
      </c>
      <c r="W25" s="206">
        <f t="shared" si="1"/>
        <v>23</v>
      </c>
      <c r="X25" s="473" t="s">
        <v>224</v>
      </c>
      <c r="Y25" s="473"/>
    </row>
    <row r="26" spans="1:25" ht="15.95" customHeight="1">
      <c r="A26" s="624" t="s">
        <v>772</v>
      </c>
      <c r="B26" s="624"/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f t="shared" si="0"/>
        <v>0</v>
      </c>
      <c r="V26" s="206">
        <f t="shared" si="0"/>
        <v>0</v>
      </c>
      <c r="W26" s="206">
        <f t="shared" si="1"/>
        <v>0</v>
      </c>
      <c r="X26" s="473" t="s">
        <v>225</v>
      </c>
      <c r="Y26" s="473"/>
    </row>
    <row r="27" spans="1:25" ht="15.95" customHeight="1" thickBot="1">
      <c r="A27" s="631" t="s">
        <v>773</v>
      </c>
      <c r="B27" s="631"/>
      <c r="C27" s="358">
        <v>0</v>
      </c>
      <c r="D27" s="358">
        <v>0</v>
      </c>
      <c r="E27" s="358">
        <v>0</v>
      </c>
      <c r="F27" s="358">
        <v>0</v>
      </c>
      <c r="G27" s="358">
        <v>0</v>
      </c>
      <c r="H27" s="358">
        <v>2</v>
      </c>
      <c r="I27" s="358">
        <v>0</v>
      </c>
      <c r="J27" s="358">
        <v>2</v>
      </c>
      <c r="K27" s="358">
        <v>0</v>
      </c>
      <c r="L27" s="358">
        <v>0</v>
      </c>
      <c r="M27" s="358">
        <v>0</v>
      </c>
      <c r="N27" s="358">
        <v>0</v>
      </c>
      <c r="O27" s="358">
        <v>0</v>
      </c>
      <c r="P27" s="358">
        <v>1</v>
      </c>
      <c r="Q27" s="358">
        <v>0</v>
      </c>
      <c r="R27" s="358">
        <v>0</v>
      </c>
      <c r="S27" s="358">
        <v>0</v>
      </c>
      <c r="T27" s="358">
        <v>0</v>
      </c>
      <c r="U27" s="206">
        <f t="shared" si="0"/>
        <v>0</v>
      </c>
      <c r="V27" s="206">
        <f t="shared" si="0"/>
        <v>5</v>
      </c>
      <c r="W27" s="206">
        <f t="shared" si="1"/>
        <v>5</v>
      </c>
      <c r="X27" s="536" t="s">
        <v>226</v>
      </c>
      <c r="Y27" s="536"/>
    </row>
    <row r="28" spans="1:25" ht="15.95" customHeight="1" thickBot="1">
      <c r="A28" s="633" t="s">
        <v>838</v>
      </c>
      <c r="B28" s="633"/>
      <c r="C28" s="61">
        <f>SUM(C8:C27)</f>
        <v>0</v>
      </c>
      <c r="D28" s="61">
        <f t="shared" ref="D28:W28" si="2">SUM(D8:D27)</f>
        <v>6</v>
      </c>
      <c r="E28" s="61">
        <f t="shared" si="2"/>
        <v>0</v>
      </c>
      <c r="F28" s="61">
        <f t="shared" si="2"/>
        <v>44</v>
      </c>
      <c r="G28" s="61">
        <f t="shared" si="2"/>
        <v>0</v>
      </c>
      <c r="H28" s="61">
        <f t="shared" si="2"/>
        <v>53</v>
      </c>
      <c r="I28" s="61">
        <f t="shared" si="2"/>
        <v>0</v>
      </c>
      <c r="J28" s="61">
        <f t="shared" si="2"/>
        <v>148</v>
      </c>
      <c r="K28" s="61">
        <f t="shared" si="2"/>
        <v>0</v>
      </c>
      <c r="L28" s="61">
        <f t="shared" si="2"/>
        <v>34</v>
      </c>
      <c r="M28" s="61">
        <f t="shared" si="2"/>
        <v>0</v>
      </c>
      <c r="N28" s="61">
        <f t="shared" si="2"/>
        <v>0</v>
      </c>
      <c r="O28" s="61">
        <f t="shared" si="2"/>
        <v>0</v>
      </c>
      <c r="P28" s="61">
        <f t="shared" si="2"/>
        <v>2</v>
      </c>
      <c r="Q28" s="61">
        <f t="shared" si="2"/>
        <v>0</v>
      </c>
      <c r="R28" s="61">
        <f t="shared" si="2"/>
        <v>1</v>
      </c>
      <c r="S28" s="61">
        <f t="shared" si="2"/>
        <v>0</v>
      </c>
      <c r="T28" s="61">
        <f t="shared" si="2"/>
        <v>0</v>
      </c>
      <c r="U28" s="61">
        <f t="shared" si="2"/>
        <v>0</v>
      </c>
      <c r="V28" s="61">
        <f t="shared" si="2"/>
        <v>288</v>
      </c>
      <c r="W28" s="61">
        <f t="shared" si="2"/>
        <v>288</v>
      </c>
      <c r="X28" s="434" t="s">
        <v>201</v>
      </c>
      <c r="Y28" s="434"/>
    </row>
    <row r="29" spans="1:25" ht="13.5" thickTop="1"/>
  </sheetData>
  <mergeCells count="58">
    <mergeCell ref="A28:B28"/>
    <mergeCell ref="X28:Y28"/>
    <mergeCell ref="A25:B25"/>
    <mergeCell ref="X25:Y25"/>
    <mergeCell ref="A26:B26"/>
    <mergeCell ref="X26:Y26"/>
    <mergeCell ref="A27:B27"/>
    <mergeCell ref="X27:Y27"/>
    <mergeCell ref="A22:B22"/>
    <mergeCell ref="X22:Y22"/>
    <mergeCell ref="A23:B23"/>
    <mergeCell ref="X23:Y23"/>
    <mergeCell ref="A24:B24"/>
    <mergeCell ref="X24:Y24"/>
    <mergeCell ref="A19:B19"/>
    <mergeCell ref="X19:Y19"/>
    <mergeCell ref="A20:B20"/>
    <mergeCell ref="X20:Y20"/>
    <mergeCell ref="A21:B21"/>
    <mergeCell ref="X21:Y21"/>
    <mergeCell ref="A11:B11"/>
    <mergeCell ref="X11:Y11"/>
    <mergeCell ref="A12:A17"/>
    <mergeCell ref="Y12:Y17"/>
    <mergeCell ref="A18:B18"/>
    <mergeCell ref="X18:Y18"/>
    <mergeCell ref="A8:B8"/>
    <mergeCell ref="X8:Y8"/>
    <mergeCell ref="A9:B9"/>
    <mergeCell ref="X9:Y9"/>
    <mergeCell ref="A10:B10"/>
    <mergeCell ref="X10:Y10"/>
    <mergeCell ref="C5:D5"/>
    <mergeCell ref="E5:F5"/>
    <mergeCell ref="G5:H5"/>
    <mergeCell ref="I5:J5"/>
    <mergeCell ref="K5:L5"/>
    <mergeCell ref="M5:N5"/>
    <mergeCell ref="M4:N4"/>
    <mergeCell ref="O4:P4"/>
    <mergeCell ref="Q4:R4"/>
    <mergeCell ref="S4:T4"/>
    <mergeCell ref="U4:W4"/>
    <mergeCell ref="X4:Y7"/>
    <mergeCell ref="O5:P5"/>
    <mergeCell ref="Q5:R5"/>
    <mergeCell ref="S5:T5"/>
    <mergeCell ref="U5:W5"/>
    <mergeCell ref="A1:Y1"/>
    <mergeCell ref="A2:Y2"/>
    <mergeCell ref="A3:B3"/>
    <mergeCell ref="X3:Y3"/>
    <mergeCell ref="A4:B7"/>
    <mergeCell ref="C4:D4"/>
    <mergeCell ref="E4:F4"/>
    <mergeCell ref="G4:H4"/>
    <mergeCell ref="I4:J4"/>
    <mergeCell ref="K4:L4"/>
  </mergeCells>
  <printOptions horizontalCentered="1"/>
  <pageMargins left="1" right="1" top="1.5" bottom="1" header="1.5" footer="1"/>
  <pageSetup paperSize="9" scale="70" firstPageNumber="145" orientation="landscape" useFirstPageNumber="1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V35"/>
  <sheetViews>
    <sheetView rightToLeft="1" view="pageBreakPreview" zoomScale="75" zoomScaleNormal="75" workbookViewId="0">
      <selection activeCell="I15" sqref="I15"/>
    </sheetView>
  </sheetViews>
  <sheetFormatPr defaultRowHeight="12.75"/>
  <cols>
    <col min="1" max="1" width="7.5703125" style="193" customWidth="1"/>
    <col min="2" max="2" width="9.140625" style="193" customWidth="1"/>
    <col min="3" max="5" width="6.28515625" style="193" customWidth="1"/>
    <col min="6" max="8" width="7.42578125" style="193" customWidth="1"/>
    <col min="9" max="11" width="7" style="193" customWidth="1"/>
    <col min="12" max="14" width="7.28515625" style="193" customWidth="1"/>
    <col min="15" max="17" width="7.5703125" style="193" customWidth="1"/>
    <col min="18" max="20" width="8" style="193" customWidth="1"/>
    <col min="21" max="21" width="11.5703125" style="193" customWidth="1"/>
    <col min="22" max="22" width="9.28515625" style="193" customWidth="1"/>
    <col min="23" max="16384" width="9.140625" style="193"/>
  </cols>
  <sheetData>
    <row r="1" spans="1:22" ht="29.25" customHeight="1">
      <c r="A1" s="581" t="s">
        <v>1050</v>
      </c>
      <c r="B1" s="581"/>
      <c r="C1" s="581"/>
      <c r="D1" s="581"/>
      <c r="E1" s="581"/>
      <c r="F1" s="581"/>
      <c r="G1" s="581"/>
      <c r="H1" s="581"/>
      <c r="I1" s="581"/>
      <c r="J1" s="581"/>
      <c r="K1" s="581"/>
      <c r="L1" s="581"/>
      <c r="M1" s="581"/>
      <c r="N1" s="581"/>
      <c r="O1" s="581"/>
      <c r="P1" s="581"/>
      <c r="Q1" s="581"/>
      <c r="R1" s="581"/>
      <c r="S1" s="581"/>
      <c r="T1" s="581"/>
      <c r="U1" s="581"/>
      <c r="V1" s="581"/>
    </row>
    <row r="2" spans="1:22" ht="29.25" customHeight="1">
      <c r="A2" s="581" t="s">
        <v>1051</v>
      </c>
      <c r="B2" s="581"/>
      <c r="C2" s="581"/>
      <c r="D2" s="581"/>
      <c r="E2" s="581"/>
      <c r="F2" s="581"/>
      <c r="G2" s="581"/>
      <c r="H2" s="581"/>
      <c r="I2" s="581"/>
      <c r="J2" s="581"/>
      <c r="K2" s="581"/>
      <c r="L2" s="581"/>
      <c r="M2" s="581"/>
      <c r="N2" s="581"/>
      <c r="O2" s="581"/>
      <c r="P2" s="581"/>
      <c r="Q2" s="581"/>
      <c r="R2" s="581"/>
      <c r="S2" s="581"/>
      <c r="T2" s="581"/>
      <c r="U2" s="581"/>
      <c r="V2" s="581"/>
    </row>
    <row r="3" spans="1:22" ht="27.75" customHeight="1" thickBot="1">
      <c r="A3" s="637" t="s">
        <v>1052</v>
      </c>
      <c r="B3" s="637"/>
      <c r="C3" s="646"/>
      <c r="D3" s="646"/>
      <c r="E3" s="646"/>
      <c r="F3" s="646"/>
      <c r="G3" s="646"/>
      <c r="H3" s="646"/>
      <c r="I3" s="646"/>
      <c r="J3" s="646"/>
      <c r="K3" s="646"/>
      <c r="L3" s="646"/>
      <c r="M3" s="646"/>
      <c r="N3" s="646"/>
      <c r="O3" s="646"/>
      <c r="P3" s="646"/>
      <c r="Q3" s="646"/>
      <c r="R3" s="646"/>
      <c r="S3" s="646"/>
      <c r="T3" s="638" t="s">
        <v>1053</v>
      </c>
      <c r="U3" s="638"/>
      <c r="V3" s="638"/>
    </row>
    <row r="4" spans="1:22" ht="27.75" customHeight="1" thickTop="1">
      <c r="A4" s="731" t="s">
        <v>85</v>
      </c>
      <c r="B4" s="731"/>
      <c r="C4" s="402" t="s">
        <v>37</v>
      </c>
      <c r="D4" s="402"/>
      <c r="E4" s="402"/>
      <c r="F4" s="402" t="s">
        <v>38</v>
      </c>
      <c r="G4" s="402"/>
      <c r="H4" s="402"/>
      <c r="I4" s="402" t="s">
        <v>39</v>
      </c>
      <c r="J4" s="402"/>
      <c r="K4" s="402"/>
      <c r="L4" s="402" t="s">
        <v>40</v>
      </c>
      <c r="M4" s="402"/>
      <c r="N4" s="402"/>
      <c r="O4" s="359"/>
      <c r="P4" s="359" t="s">
        <v>92</v>
      </c>
      <c r="Q4" s="359"/>
      <c r="R4" s="402" t="s">
        <v>31</v>
      </c>
      <c r="S4" s="402"/>
      <c r="T4" s="402"/>
      <c r="U4" s="731" t="s">
        <v>206</v>
      </c>
      <c r="V4" s="731"/>
    </row>
    <row r="5" spans="1:22" ht="23.25" customHeight="1">
      <c r="A5" s="732"/>
      <c r="B5" s="732"/>
      <c r="C5" s="385" t="s">
        <v>249</v>
      </c>
      <c r="D5" s="385"/>
      <c r="E5" s="385"/>
      <c r="F5" s="385" t="s">
        <v>250</v>
      </c>
      <c r="G5" s="385"/>
      <c r="H5" s="385"/>
      <c r="I5" s="385" t="s">
        <v>251</v>
      </c>
      <c r="J5" s="385"/>
      <c r="K5" s="385"/>
      <c r="L5" s="385" t="s">
        <v>252</v>
      </c>
      <c r="M5" s="385"/>
      <c r="N5" s="385"/>
      <c r="O5" s="385" t="s">
        <v>253</v>
      </c>
      <c r="P5" s="385"/>
      <c r="Q5" s="385"/>
      <c r="R5" s="385" t="s">
        <v>201</v>
      </c>
      <c r="S5" s="385"/>
      <c r="T5" s="385"/>
      <c r="U5" s="732"/>
      <c r="V5" s="732"/>
    </row>
    <row r="6" spans="1:22" ht="18.75" customHeight="1">
      <c r="A6" s="732"/>
      <c r="B6" s="732"/>
      <c r="C6" s="647" t="s">
        <v>5</v>
      </c>
      <c r="D6" s="647" t="s">
        <v>6</v>
      </c>
      <c r="E6" s="647" t="s">
        <v>4</v>
      </c>
      <c r="F6" s="647" t="s">
        <v>5</v>
      </c>
      <c r="G6" s="647" t="s">
        <v>6</v>
      </c>
      <c r="H6" s="647" t="s">
        <v>4</v>
      </c>
      <c r="I6" s="647" t="s">
        <v>5</v>
      </c>
      <c r="J6" s="647" t="s">
        <v>6</v>
      </c>
      <c r="K6" s="647" t="s">
        <v>4</v>
      </c>
      <c r="L6" s="647" t="s">
        <v>5</v>
      </c>
      <c r="M6" s="647" t="s">
        <v>6</v>
      </c>
      <c r="N6" s="647" t="s">
        <v>4</v>
      </c>
      <c r="O6" s="647" t="s">
        <v>5</v>
      </c>
      <c r="P6" s="647" t="s">
        <v>386</v>
      </c>
      <c r="Q6" s="647" t="s">
        <v>4</v>
      </c>
      <c r="R6" s="647" t="s">
        <v>5</v>
      </c>
      <c r="S6" s="647" t="s">
        <v>6</v>
      </c>
      <c r="T6" s="647" t="s">
        <v>4</v>
      </c>
      <c r="U6" s="732"/>
      <c r="V6" s="732"/>
    </row>
    <row r="7" spans="1:22" s="590" customFormat="1" ht="54.75" customHeight="1" thickBot="1">
      <c r="A7" s="733"/>
      <c r="B7" s="733"/>
      <c r="C7" s="908" t="s">
        <v>198</v>
      </c>
      <c r="D7" s="908" t="s">
        <v>233</v>
      </c>
      <c r="E7" s="639" t="s">
        <v>201</v>
      </c>
      <c r="F7" s="908" t="s">
        <v>198</v>
      </c>
      <c r="G7" s="908" t="s">
        <v>233</v>
      </c>
      <c r="H7" s="639" t="s">
        <v>201</v>
      </c>
      <c r="I7" s="908" t="s">
        <v>198</v>
      </c>
      <c r="J7" s="908" t="s">
        <v>233</v>
      </c>
      <c r="K7" s="639" t="s">
        <v>201</v>
      </c>
      <c r="L7" s="908" t="s">
        <v>198</v>
      </c>
      <c r="M7" s="908" t="s">
        <v>233</v>
      </c>
      <c r="N7" s="639" t="s">
        <v>201</v>
      </c>
      <c r="O7" s="908" t="s">
        <v>198</v>
      </c>
      <c r="P7" s="908" t="s">
        <v>233</v>
      </c>
      <c r="Q7" s="639" t="s">
        <v>201</v>
      </c>
      <c r="R7" s="908" t="s">
        <v>198</v>
      </c>
      <c r="S7" s="908" t="s">
        <v>233</v>
      </c>
      <c r="T7" s="639" t="s">
        <v>201</v>
      </c>
      <c r="U7" s="733"/>
      <c r="V7" s="733"/>
    </row>
    <row r="8" spans="1:22" ht="15.95" customHeight="1">
      <c r="A8" s="560" t="s">
        <v>382</v>
      </c>
      <c r="B8" s="560"/>
      <c r="C8" s="358">
        <v>0</v>
      </c>
      <c r="D8" s="358">
        <v>0</v>
      </c>
      <c r="E8" s="358">
        <f>SUM(C8:D8)</f>
        <v>0</v>
      </c>
      <c r="F8" s="358">
        <v>0</v>
      </c>
      <c r="G8" s="358">
        <v>0</v>
      </c>
      <c r="H8" s="358">
        <f>SUM(F8:G8)</f>
        <v>0</v>
      </c>
      <c r="I8" s="358">
        <v>0</v>
      </c>
      <c r="J8" s="358">
        <v>0</v>
      </c>
      <c r="K8" s="358">
        <f>SUM(I8:J8)</f>
        <v>0</v>
      </c>
      <c r="L8" s="358">
        <v>0</v>
      </c>
      <c r="M8" s="358">
        <v>0</v>
      </c>
      <c r="N8" s="358">
        <f>SUM(L8:M8)</f>
        <v>0</v>
      </c>
      <c r="O8" s="358">
        <v>0</v>
      </c>
      <c r="P8" s="358">
        <v>0</v>
      </c>
      <c r="Q8" s="358">
        <f>SUM(O8:P8)</f>
        <v>0</v>
      </c>
      <c r="R8" s="358">
        <f>SUM(O8,L8,I8,F8,C8)</f>
        <v>0</v>
      </c>
      <c r="S8" s="358">
        <f>SUM(D8,P8,M8,J8,G8)</f>
        <v>0</v>
      </c>
      <c r="T8" s="358">
        <f>SUM(R8:S8)</f>
        <v>0</v>
      </c>
      <c r="U8" s="779" t="s">
        <v>380</v>
      </c>
      <c r="V8" s="779"/>
    </row>
    <row r="9" spans="1:22" ht="15.95" customHeight="1">
      <c r="A9" s="624" t="s">
        <v>172</v>
      </c>
      <c r="B9" s="624"/>
      <c r="C9" s="206">
        <v>0</v>
      </c>
      <c r="D9" s="206">
        <v>0</v>
      </c>
      <c r="E9" s="206">
        <f>SUM(C9:D9)</f>
        <v>0</v>
      </c>
      <c r="F9" s="206">
        <v>0</v>
      </c>
      <c r="G9" s="206">
        <v>0</v>
      </c>
      <c r="H9" s="206">
        <f>SUM(F9:G9)</f>
        <v>0</v>
      </c>
      <c r="I9" s="206">
        <v>0</v>
      </c>
      <c r="J9" s="206">
        <v>0</v>
      </c>
      <c r="K9" s="206">
        <f>SUM(I9:J9)</f>
        <v>0</v>
      </c>
      <c r="L9" s="206">
        <v>0</v>
      </c>
      <c r="M9" s="206">
        <v>0</v>
      </c>
      <c r="N9" s="206">
        <f>SUM(L9:M9)</f>
        <v>0</v>
      </c>
      <c r="O9" s="206">
        <v>0</v>
      </c>
      <c r="P9" s="206">
        <v>0</v>
      </c>
      <c r="Q9" s="206">
        <f>SUM(O9:P9)</f>
        <v>0</v>
      </c>
      <c r="R9" s="206">
        <f>SUM(O9,L9,I9,F9,C9)</f>
        <v>0</v>
      </c>
      <c r="S9" s="206">
        <f>SUM(P9,M9,J9,H9,F9,D9)</f>
        <v>0</v>
      </c>
      <c r="T9" s="206">
        <f>SUM(R9:S9)</f>
        <v>0</v>
      </c>
      <c r="U9" s="473" t="s">
        <v>207</v>
      </c>
      <c r="V9" s="473"/>
    </row>
    <row r="10" spans="1:22" ht="15.95" customHeight="1">
      <c r="A10" s="624" t="s">
        <v>625</v>
      </c>
      <c r="B10" s="624"/>
      <c r="C10" s="206">
        <v>0</v>
      </c>
      <c r="D10" s="206">
        <v>0</v>
      </c>
      <c r="E10" s="206">
        <f t="shared" ref="E10:E27" si="0">SUM(C10:D10)</f>
        <v>0</v>
      </c>
      <c r="F10" s="206">
        <v>0</v>
      </c>
      <c r="G10" s="206">
        <v>0</v>
      </c>
      <c r="H10" s="206">
        <f t="shared" ref="H10:H27" si="1">SUM(F10:G10)</f>
        <v>0</v>
      </c>
      <c r="I10" s="206">
        <v>0</v>
      </c>
      <c r="J10" s="206">
        <v>8</v>
      </c>
      <c r="K10" s="206">
        <f t="shared" ref="K10:K27" si="2">SUM(I10:J10)</f>
        <v>8</v>
      </c>
      <c r="L10" s="206">
        <v>0</v>
      </c>
      <c r="M10" s="206">
        <v>15</v>
      </c>
      <c r="N10" s="206">
        <f>SUM(L10:M10)</f>
        <v>15</v>
      </c>
      <c r="O10" s="206">
        <v>0</v>
      </c>
      <c r="P10" s="206">
        <v>0</v>
      </c>
      <c r="Q10" s="206">
        <f t="shared" ref="Q10:Q27" si="3">SUM(O10:P10)</f>
        <v>0</v>
      </c>
      <c r="R10" s="206">
        <f t="shared" ref="R10:R27" si="4">SUM(O10,L10,I10,F10,C10)</f>
        <v>0</v>
      </c>
      <c r="S10" s="206">
        <f t="shared" ref="S10:S27" si="5">SUM(P10,M10,J10,H10,F10,D10)</f>
        <v>23</v>
      </c>
      <c r="T10" s="206">
        <f t="shared" ref="T10:T27" si="6">SUM(R10:S10)</f>
        <v>23</v>
      </c>
      <c r="U10" s="473" t="s">
        <v>208</v>
      </c>
      <c r="V10" s="473"/>
    </row>
    <row r="11" spans="1:22" ht="15.95" customHeight="1">
      <c r="A11" s="624" t="s">
        <v>103</v>
      </c>
      <c r="B11" s="624"/>
      <c r="C11" s="206">
        <v>0</v>
      </c>
      <c r="D11" s="206">
        <v>0</v>
      </c>
      <c r="E11" s="206">
        <f t="shared" si="0"/>
        <v>0</v>
      </c>
      <c r="F11" s="206">
        <v>0</v>
      </c>
      <c r="G11" s="206">
        <v>0</v>
      </c>
      <c r="H11" s="206">
        <f t="shared" si="1"/>
        <v>0</v>
      </c>
      <c r="I11" s="206">
        <v>0</v>
      </c>
      <c r="J11" s="206">
        <v>7</v>
      </c>
      <c r="K11" s="206">
        <f t="shared" si="2"/>
        <v>7</v>
      </c>
      <c r="L11" s="206">
        <v>0</v>
      </c>
      <c r="M11" s="206">
        <v>5</v>
      </c>
      <c r="N11" s="206">
        <f t="shared" ref="N11:N27" si="7">SUM(L11:M11)</f>
        <v>5</v>
      </c>
      <c r="O11" s="206">
        <v>0</v>
      </c>
      <c r="P11" s="206">
        <v>0</v>
      </c>
      <c r="Q11" s="206">
        <f t="shared" si="3"/>
        <v>0</v>
      </c>
      <c r="R11" s="206">
        <f t="shared" si="4"/>
        <v>0</v>
      </c>
      <c r="S11" s="206">
        <f t="shared" si="5"/>
        <v>12</v>
      </c>
      <c r="T11" s="206">
        <f t="shared" si="6"/>
        <v>12</v>
      </c>
      <c r="U11" s="473" t="s">
        <v>209</v>
      </c>
      <c r="V11" s="473"/>
    </row>
    <row r="12" spans="1:22" ht="15.95" customHeight="1">
      <c r="A12" s="627" t="s">
        <v>8</v>
      </c>
      <c r="B12" s="689" t="s">
        <v>69</v>
      </c>
      <c r="C12" s="206">
        <v>0</v>
      </c>
      <c r="D12" s="206">
        <v>0</v>
      </c>
      <c r="E12" s="206">
        <f t="shared" si="0"/>
        <v>0</v>
      </c>
      <c r="F12" s="206">
        <v>0</v>
      </c>
      <c r="G12" s="206">
        <v>0</v>
      </c>
      <c r="H12" s="206">
        <f t="shared" si="1"/>
        <v>0</v>
      </c>
      <c r="I12" s="206">
        <v>0</v>
      </c>
      <c r="J12" s="206">
        <v>65</v>
      </c>
      <c r="K12" s="206">
        <f t="shared" si="2"/>
        <v>65</v>
      </c>
      <c r="L12" s="206">
        <v>0</v>
      </c>
      <c r="M12" s="206">
        <v>0</v>
      </c>
      <c r="N12" s="206">
        <f t="shared" si="7"/>
        <v>0</v>
      </c>
      <c r="O12" s="206">
        <v>0</v>
      </c>
      <c r="P12" s="206">
        <v>0</v>
      </c>
      <c r="Q12" s="206">
        <f t="shared" si="3"/>
        <v>0</v>
      </c>
      <c r="R12" s="206">
        <f t="shared" si="4"/>
        <v>0</v>
      </c>
      <c r="S12" s="206">
        <f t="shared" si="5"/>
        <v>65</v>
      </c>
      <c r="T12" s="206">
        <f t="shared" si="6"/>
        <v>65</v>
      </c>
      <c r="U12" s="367" t="s">
        <v>210</v>
      </c>
      <c r="V12" s="533" t="s">
        <v>211</v>
      </c>
    </row>
    <row r="13" spans="1:22" ht="15.95" customHeight="1">
      <c r="A13" s="628"/>
      <c r="B13" s="191" t="s">
        <v>833</v>
      </c>
      <c r="C13" s="206">
        <v>0</v>
      </c>
      <c r="D13" s="206">
        <v>2</v>
      </c>
      <c r="E13" s="206">
        <f t="shared" si="0"/>
        <v>2</v>
      </c>
      <c r="F13" s="206">
        <v>0</v>
      </c>
      <c r="G13" s="206">
        <v>5</v>
      </c>
      <c r="H13" s="206">
        <f t="shared" si="1"/>
        <v>5</v>
      </c>
      <c r="I13" s="206">
        <v>0</v>
      </c>
      <c r="J13" s="206">
        <v>37</v>
      </c>
      <c r="K13" s="206">
        <f t="shared" si="2"/>
        <v>37</v>
      </c>
      <c r="L13" s="206">
        <v>0</v>
      </c>
      <c r="M13" s="206">
        <v>15</v>
      </c>
      <c r="N13" s="206">
        <f t="shared" si="7"/>
        <v>15</v>
      </c>
      <c r="O13" s="206">
        <v>0</v>
      </c>
      <c r="P13" s="206">
        <v>0</v>
      </c>
      <c r="Q13" s="206">
        <f t="shared" si="3"/>
        <v>0</v>
      </c>
      <c r="R13" s="206">
        <f t="shared" si="4"/>
        <v>0</v>
      </c>
      <c r="S13" s="206">
        <f t="shared" si="5"/>
        <v>59</v>
      </c>
      <c r="T13" s="206">
        <f t="shared" si="6"/>
        <v>59</v>
      </c>
      <c r="U13" s="365" t="s">
        <v>212</v>
      </c>
      <c r="V13" s="533"/>
    </row>
    <row r="14" spans="1:22" ht="15.95" customHeight="1">
      <c r="A14" s="628"/>
      <c r="B14" s="191" t="s">
        <v>74</v>
      </c>
      <c r="C14" s="206">
        <v>0</v>
      </c>
      <c r="D14" s="206">
        <v>0</v>
      </c>
      <c r="E14" s="206">
        <f t="shared" si="0"/>
        <v>0</v>
      </c>
      <c r="F14" s="206">
        <v>0</v>
      </c>
      <c r="G14" s="206">
        <v>0</v>
      </c>
      <c r="H14" s="206">
        <f t="shared" si="1"/>
        <v>0</v>
      </c>
      <c r="I14" s="206">
        <v>0</v>
      </c>
      <c r="J14" s="206">
        <v>3</v>
      </c>
      <c r="K14" s="206">
        <f t="shared" si="2"/>
        <v>3</v>
      </c>
      <c r="L14" s="206">
        <v>0</v>
      </c>
      <c r="M14" s="206">
        <v>3</v>
      </c>
      <c r="N14" s="206">
        <f t="shared" si="7"/>
        <v>3</v>
      </c>
      <c r="O14" s="206">
        <v>0</v>
      </c>
      <c r="P14" s="206">
        <v>0</v>
      </c>
      <c r="Q14" s="206">
        <f t="shared" si="3"/>
        <v>0</v>
      </c>
      <c r="R14" s="206">
        <f t="shared" si="4"/>
        <v>0</v>
      </c>
      <c r="S14" s="206">
        <f t="shared" si="5"/>
        <v>6</v>
      </c>
      <c r="T14" s="206">
        <f t="shared" si="6"/>
        <v>6</v>
      </c>
      <c r="U14" s="365" t="s">
        <v>213</v>
      </c>
      <c r="V14" s="533"/>
    </row>
    <row r="15" spans="1:22" ht="15.95" customHeight="1">
      <c r="A15" s="628"/>
      <c r="B15" s="191" t="s">
        <v>834</v>
      </c>
      <c r="C15" s="206">
        <v>0</v>
      </c>
      <c r="D15" s="206">
        <v>0</v>
      </c>
      <c r="E15" s="206">
        <f t="shared" si="0"/>
        <v>0</v>
      </c>
      <c r="F15" s="206">
        <v>0</v>
      </c>
      <c r="G15" s="206">
        <v>0</v>
      </c>
      <c r="H15" s="206">
        <f t="shared" si="1"/>
        <v>0</v>
      </c>
      <c r="I15" s="206">
        <v>0</v>
      </c>
      <c r="J15" s="206">
        <v>0</v>
      </c>
      <c r="K15" s="206">
        <f t="shared" si="2"/>
        <v>0</v>
      </c>
      <c r="L15" s="206">
        <v>0</v>
      </c>
      <c r="M15" s="206">
        <v>0</v>
      </c>
      <c r="N15" s="206">
        <f t="shared" si="7"/>
        <v>0</v>
      </c>
      <c r="O15" s="206">
        <v>0</v>
      </c>
      <c r="P15" s="206">
        <v>0</v>
      </c>
      <c r="Q15" s="206">
        <f t="shared" si="3"/>
        <v>0</v>
      </c>
      <c r="R15" s="206">
        <f t="shared" si="4"/>
        <v>0</v>
      </c>
      <c r="S15" s="206">
        <f t="shared" si="5"/>
        <v>0</v>
      </c>
      <c r="T15" s="206">
        <f t="shared" si="6"/>
        <v>0</v>
      </c>
      <c r="U15" s="365" t="s">
        <v>214</v>
      </c>
      <c r="V15" s="533"/>
    </row>
    <row r="16" spans="1:22" ht="15.95" customHeight="1">
      <c r="A16" s="628"/>
      <c r="B16" s="191" t="s">
        <v>769</v>
      </c>
      <c r="C16" s="206">
        <v>0</v>
      </c>
      <c r="D16" s="206">
        <v>0</v>
      </c>
      <c r="E16" s="206">
        <f t="shared" si="0"/>
        <v>0</v>
      </c>
      <c r="F16" s="206">
        <v>0</v>
      </c>
      <c r="G16" s="206">
        <v>3</v>
      </c>
      <c r="H16" s="206">
        <f t="shared" si="1"/>
        <v>3</v>
      </c>
      <c r="I16" s="206">
        <v>0</v>
      </c>
      <c r="J16" s="206">
        <v>15</v>
      </c>
      <c r="K16" s="206">
        <f t="shared" si="2"/>
        <v>15</v>
      </c>
      <c r="L16" s="206">
        <v>0</v>
      </c>
      <c r="M16" s="206">
        <v>15</v>
      </c>
      <c r="N16" s="206">
        <f t="shared" si="7"/>
        <v>15</v>
      </c>
      <c r="O16" s="206">
        <v>0</v>
      </c>
      <c r="P16" s="206">
        <v>0</v>
      </c>
      <c r="Q16" s="206">
        <f t="shared" si="3"/>
        <v>0</v>
      </c>
      <c r="R16" s="206">
        <f t="shared" si="4"/>
        <v>0</v>
      </c>
      <c r="S16" s="206">
        <f t="shared" si="5"/>
        <v>33</v>
      </c>
      <c r="T16" s="206">
        <f t="shared" si="6"/>
        <v>33</v>
      </c>
      <c r="U16" s="365" t="s">
        <v>215</v>
      </c>
      <c r="V16" s="533"/>
    </row>
    <row r="17" spans="1:22" ht="15.95" customHeight="1">
      <c r="A17" s="630"/>
      <c r="B17" s="191" t="s">
        <v>770</v>
      </c>
      <c r="C17" s="206">
        <v>0</v>
      </c>
      <c r="D17" s="206">
        <v>0</v>
      </c>
      <c r="E17" s="206">
        <f t="shared" si="0"/>
        <v>0</v>
      </c>
      <c r="F17" s="206">
        <v>0</v>
      </c>
      <c r="G17" s="206">
        <v>0</v>
      </c>
      <c r="H17" s="206">
        <f t="shared" si="1"/>
        <v>0</v>
      </c>
      <c r="I17" s="206">
        <v>0</v>
      </c>
      <c r="J17" s="206">
        <v>0</v>
      </c>
      <c r="K17" s="206">
        <f t="shared" si="2"/>
        <v>0</v>
      </c>
      <c r="L17" s="206">
        <v>0</v>
      </c>
      <c r="M17" s="206">
        <v>0</v>
      </c>
      <c r="N17" s="206">
        <f t="shared" si="7"/>
        <v>0</v>
      </c>
      <c r="O17" s="206">
        <v>0</v>
      </c>
      <c r="P17" s="206">
        <v>0</v>
      </c>
      <c r="Q17" s="206">
        <f t="shared" si="3"/>
        <v>0</v>
      </c>
      <c r="R17" s="206">
        <f t="shared" si="4"/>
        <v>0</v>
      </c>
      <c r="S17" s="206">
        <f t="shared" si="5"/>
        <v>0</v>
      </c>
      <c r="T17" s="206">
        <f t="shared" si="6"/>
        <v>0</v>
      </c>
      <c r="U17" s="365" t="s">
        <v>216</v>
      </c>
      <c r="V17" s="533"/>
    </row>
    <row r="18" spans="1:22" ht="15.95" customHeight="1">
      <c r="A18" s="624" t="s">
        <v>954</v>
      </c>
      <c r="B18" s="624"/>
      <c r="C18" s="206">
        <v>0</v>
      </c>
      <c r="D18" s="206">
        <v>0</v>
      </c>
      <c r="E18" s="206">
        <f t="shared" si="0"/>
        <v>0</v>
      </c>
      <c r="F18" s="206">
        <v>0</v>
      </c>
      <c r="G18" s="206">
        <v>0</v>
      </c>
      <c r="H18" s="206">
        <f t="shared" si="1"/>
        <v>0</v>
      </c>
      <c r="I18" s="206">
        <v>0</v>
      </c>
      <c r="J18" s="206">
        <v>0</v>
      </c>
      <c r="K18" s="206">
        <f t="shared" si="2"/>
        <v>0</v>
      </c>
      <c r="L18" s="206">
        <v>0</v>
      </c>
      <c r="M18" s="206">
        <v>0</v>
      </c>
      <c r="N18" s="206">
        <f t="shared" si="7"/>
        <v>0</v>
      </c>
      <c r="O18" s="206">
        <v>0</v>
      </c>
      <c r="P18" s="206">
        <v>0</v>
      </c>
      <c r="Q18" s="206">
        <f t="shared" si="3"/>
        <v>0</v>
      </c>
      <c r="R18" s="206">
        <f t="shared" si="4"/>
        <v>0</v>
      </c>
      <c r="S18" s="206">
        <f t="shared" si="5"/>
        <v>0</v>
      </c>
      <c r="T18" s="206">
        <f t="shared" si="6"/>
        <v>0</v>
      </c>
      <c r="U18" s="473" t="s">
        <v>217</v>
      </c>
      <c r="V18" s="473"/>
    </row>
    <row r="19" spans="1:22" ht="15.95" customHeight="1">
      <c r="A19" s="624" t="s">
        <v>106</v>
      </c>
      <c r="B19" s="624"/>
      <c r="C19" s="206">
        <v>0</v>
      </c>
      <c r="D19" s="206">
        <v>2</v>
      </c>
      <c r="E19" s="206">
        <f t="shared" si="0"/>
        <v>2</v>
      </c>
      <c r="F19" s="206">
        <v>0</v>
      </c>
      <c r="G19" s="206">
        <v>4</v>
      </c>
      <c r="H19" s="206">
        <f t="shared" si="1"/>
        <v>4</v>
      </c>
      <c r="I19" s="206">
        <v>0</v>
      </c>
      <c r="J19" s="206">
        <v>22</v>
      </c>
      <c r="K19" s="206">
        <f t="shared" si="2"/>
        <v>22</v>
      </c>
      <c r="L19" s="206">
        <v>0</v>
      </c>
      <c r="M19" s="206">
        <v>3</v>
      </c>
      <c r="N19" s="206">
        <f t="shared" si="7"/>
        <v>3</v>
      </c>
      <c r="O19" s="206">
        <v>0</v>
      </c>
      <c r="P19" s="206">
        <v>0</v>
      </c>
      <c r="Q19" s="206">
        <f t="shared" si="3"/>
        <v>0</v>
      </c>
      <c r="R19" s="206">
        <f t="shared" si="4"/>
        <v>0</v>
      </c>
      <c r="S19" s="206">
        <f t="shared" si="5"/>
        <v>31</v>
      </c>
      <c r="T19" s="206">
        <f t="shared" si="6"/>
        <v>31</v>
      </c>
      <c r="U19" s="473" t="s">
        <v>218</v>
      </c>
      <c r="V19" s="473"/>
    </row>
    <row r="20" spans="1:22" ht="15.95" customHeight="1">
      <c r="A20" s="624" t="s">
        <v>101</v>
      </c>
      <c r="B20" s="624"/>
      <c r="C20" s="206">
        <v>0</v>
      </c>
      <c r="D20" s="206">
        <v>0</v>
      </c>
      <c r="E20" s="206">
        <f t="shared" si="0"/>
        <v>0</v>
      </c>
      <c r="F20" s="206">
        <v>0</v>
      </c>
      <c r="G20" s="206">
        <v>1</v>
      </c>
      <c r="H20" s="206">
        <f t="shared" si="1"/>
        <v>1</v>
      </c>
      <c r="I20" s="206">
        <v>0</v>
      </c>
      <c r="J20" s="206">
        <v>8</v>
      </c>
      <c r="K20" s="206">
        <f t="shared" si="2"/>
        <v>8</v>
      </c>
      <c r="L20" s="206">
        <v>0</v>
      </c>
      <c r="M20" s="206">
        <v>8</v>
      </c>
      <c r="N20" s="206">
        <f t="shared" si="7"/>
        <v>8</v>
      </c>
      <c r="O20" s="206">
        <v>0</v>
      </c>
      <c r="P20" s="206">
        <v>0</v>
      </c>
      <c r="Q20" s="206">
        <f t="shared" si="3"/>
        <v>0</v>
      </c>
      <c r="R20" s="206">
        <f t="shared" si="4"/>
        <v>0</v>
      </c>
      <c r="S20" s="206">
        <f t="shared" si="5"/>
        <v>17</v>
      </c>
      <c r="T20" s="206">
        <f t="shared" si="6"/>
        <v>17</v>
      </c>
      <c r="U20" s="473" t="s">
        <v>219</v>
      </c>
      <c r="V20" s="473"/>
    </row>
    <row r="21" spans="1:22" ht="15.95" customHeight="1">
      <c r="A21" s="624" t="s">
        <v>107</v>
      </c>
      <c r="B21" s="624"/>
      <c r="C21" s="206">
        <v>0</v>
      </c>
      <c r="D21" s="206">
        <v>0</v>
      </c>
      <c r="E21" s="206">
        <f t="shared" si="0"/>
        <v>0</v>
      </c>
      <c r="F21" s="206">
        <v>0</v>
      </c>
      <c r="G21" s="206">
        <v>0</v>
      </c>
      <c r="H21" s="206">
        <f t="shared" si="1"/>
        <v>0</v>
      </c>
      <c r="I21" s="206">
        <v>0</v>
      </c>
      <c r="J21" s="206">
        <v>0</v>
      </c>
      <c r="K21" s="206">
        <f t="shared" si="2"/>
        <v>0</v>
      </c>
      <c r="L21" s="206">
        <v>0</v>
      </c>
      <c r="M21" s="206">
        <v>0</v>
      </c>
      <c r="N21" s="206">
        <f t="shared" si="7"/>
        <v>0</v>
      </c>
      <c r="O21" s="206">
        <v>0</v>
      </c>
      <c r="P21" s="206">
        <v>0</v>
      </c>
      <c r="Q21" s="206">
        <f t="shared" si="3"/>
        <v>0</v>
      </c>
      <c r="R21" s="206">
        <f t="shared" si="4"/>
        <v>0</v>
      </c>
      <c r="S21" s="206">
        <f t="shared" si="5"/>
        <v>0</v>
      </c>
      <c r="T21" s="206">
        <f t="shared" si="6"/>
        <v>0</v>
      </c>
      <c r="U21" s="473" t="s">
        <v>220</v>
      </c>
      <c r="V21" s="473"/>
    </row>
    <row r="22" spans="1:22" ht="15.95" customHeight="1">
      <c r="A22" s="624" t="s">
        <v>409</v>
      </c>
      <c r="B22" s="624"/>
      <c r="C22" s="206">
        <v>0</v>
      </c>
      <c r="D22" s="206">
        <v>0</v>
      </c>
      <c r="E22" s="206">
        <f t="shared" si="0"/>
        <v>0</v>
      </c>
      <c r="F22" s="206">
        <v>0</v>
      </c>
      <c r="G22" s="206">
        <v>0</v>
      </c>
      <c r="H22" s="206">
        <f t="shared" si="1"/>
        <v>0</v>
      </c>
      <c r="I22" s="206">
        <v>0</v>
      </c>
      <c r="J22" s="206">
        <v>0</v>
      </c>
      <c r="K22" s="206">
        <f t="shared" si="2"/>
        <v>0</v>
      </c>
      <c r="L22" s="206">
        <v>0</v>
      </c>
      <c r="M22" s="206">
        <v>0</v>
      </c>
      <c r="N22" s="206">
        <f t="shared" si="7"/>
        <v>0</v>
      </c>
      <c r="O22" s="206">
        <v>0</v>
      </c>
      <c r="P22" s="206">
        <v>0</v>
      </c>
      <c r="Q22" s="206">
        <f t="shared" si="3"/>
        <v>0</v>
      </c>
      <c r="R22" s="206">
        <f t="shared" si="4"/>
        <v>0</v>
      </c>
      <c r="S22" s="206">
        <f t="shared" si="5"/>
        <v>0</v>
      </c>
      <c r="T22" s="206">
        <f t="shared" si="6"/>
        <v>0</v>
      </c>
      <c r="U22" s="473" t="s">
        <v>221</v>
      </c>
      <c r="V22" s="473"/>
    </row>
    <row r="23" spans="1:22" ht="15.95" customHeight="1">
      <c r="A23" s="624" t="s">
        <v>835</v>
      </c>
      <c r="B23" s="624"/>
      <c r="C23" s="206">
        <v>0</v>
      </c>
      <c r="D23" s="206">
        <v>0</v>
      </c>
      <c r="E23" s="206">
        <f t="shared" si="0"/>
        <v>0</v>
      </c>
      <c r="F23" s="206">
        <v>0</v>
      </c>
      <c r="G23" s="206">
        <v>0</v>
      </c>
      <c r="H23" s="206">
        <f t="shared" si="1"/>
        <v>0</v>
      </c>
      <c r="I23" s="206">
        <v>0</v>
      </c>
      <c r="J23" s="206">
        <v>0</v>
      </c>
      <c r="K23" s="206">
        <f t="shared" si="2"/>
        <v>0</v>
      </c>
      <c r="L23" s="206">
        <v>0</v>
      </c>
      <c r="M23" s="206">
        <v>0</v>
      </c>
      <c r="N23" s="206">
        <f t="shared" si="7"/>
        <v>0</v>
      </c>
      <c r="O23" s="206">
        <v>0</v>
      </c>
      <c r="P23" s="206">
        <v>0</v>
      </c>
      <c r="Q23" s="206">
        <f t="shared" si="3"/>
        <v>0</v>
      </c>
      <c r="R23" s="206">
        <f t="shared" si="4"/>
        <v>0</v>
      </c>
      <c r="S23" s="206">
        <f t="shared" si="5"/>
        <v>0</v>
      </c>
      <c r="T23" s="206">
        <f t="shared" si="6"/>
        <v>0</v>
      </c>
      <c r="U23" s="473" t="s">
        <v>222</v>
      </c>
      <c r="V23" s="473"/>
    </row>
    <row r="24" spans="1:22" ht="15.95" customHeight="1">
      <c r="A24" s="624" t="s">
        <v>836</v>
      </c>
      <c r="B24" s="624"/>
      <c r="C24" s="206">
        <v>0</v>
      </c>
      <c r="D24" s="206">
        <v>0</v>
      </c>
      <c r="E24" s="206">
        <f t="shared" si="0"/>
        <v>0</v>
      </c>
      <c r="F24" s="206">
        <v>0</v>
      </c>
      <c r="G24" s="206">
        <v>0</v>
      </c>
      <c r="H24" s="206">
        <f t="shared" si="1"/>
        <v>0</v>
      </c>
      <c r="I24" s="206">
        <v>0</v>
      </c>
      <c r="J24" s="206">
        <v>3</v>
      </c>
      <c r="K24" s="206">
        <f t="shared" si="2"/>
        <v>3</v>
      </c>
      <c r="L24" s="206">
        <v>0</v>
      </c>
      <c r="M24" s="206">
        <v>11</v>
      </c>
      <c r="N24" s="206">
        <f t="shared" si="7"/>
        <v>11</v>
      </c>
      <c r="O24" s="206">
        <v>0</v>
      </c>
      <c r="P24" s="206">
        <v>0</v>
      </c>
      <c r="Q24" s="206">
        <f t="shared" si="3"/>
        <v>0</v>
      </c>
      <c r="R24" s="206">
        <f t="shared" si="4"/>
        <v>0</v>
      </c>
      <c r="S24" s="206">
        <f t="shared" si="5"/>
        <v>14</v>
      </c>
      <c r="T24" s="206">
        <f t="shared" si="6"/>
        <v>14</v>
      </c>
      <c r="U24" s="473" t="s">
        <v>223</v>
      </c>
      <c r="V24" s="473"/>
    </row>
    <row r="25" spans="1:22" ht="15.95" customHeight="1">
      <c r="A25" s="624" t="s">
        <v>837</v>
      </c>
      <c r="B25" s="624"/>
      <c r="C25" s="206">
        <v>0</v>
      </c>
      <c r="D25" s="206">
        <v>0</v>
      </c>
      <c r="E25" s="206">
        <f t="shared" si="0"/>
        <v>0</v>
      </c>
      <c r="F25" s="206">
        <v>0</v>
      </c>
      <c r="G25" s="206">
        <v>0</v>
      </c>
      <c r="H25" s="206">
        <f t="shared" si="1"/>
        <v>0</v>
      </c>
      <c r="I25" s="206">
        <v>0</v>
      </c>
      <c r="J25" s="206">
        <v>0</v>
      </c>
      <c r="K25" s="206">
        <f t="shared" si="2"/>
        <v>0</v>
      </c>
      <c r="L25" s="206">
        <v>0</v>
      </c>
      <c r="M25" s="206">
        <v>23</v>
      </c>
      <c r="N25" s="206">
        <f t="shared" si="7"/>
        <v>23</v>
      </c>
      <c r="O25" s="206">
        <v>0</v>
      </c>
      <c r="P25" s="206">
        <v>0</v>
      </c>
      <c r="Q25" s="206">
        <f t="shared" si="3"/>
        <v>0</v>
      </c>
      <c r="R25" s="206">
        <f t="shared" si="4"/>
        <v>0</v>
      </c>
      <c r="S25" s="206">
        <f t="shared" si="5"/>
        <v>23</v>
      </c>
      <c r="T25" s="206">
        <f t="shared" si="6"/>
        <v>23</v>
      </c>
      <c r="U25" s="473" t="s">
        <v>224</v>
      </c>
      <c r="V25" s="473"/>
    </row>
    <row r="26" spans="1:22" ht="15.95" customHeight="1">
      <c r="A26" s="624" t="s">
        <v>772</v>
      </c>
      <c r="B26" s="624"/>
      <c r="C26" s="206">
        <v>0</v>
      </c>
      <c r="D26" s="206">
        <v>0</v>
      </c>
      <c r="E26" s="206">
        <f t="shared" si="0"/>
        <v>0</v>
      </c>
      <c r="F26" s="206">
        <v>0</v>
      </c>
      <c r="G26" s="206">
        <v>0</v>
      </c>
      <c r="H26" s="206">
        <f t="shared" si="1"/>
        <v>0</v>
      </c>
      <c r="I26" s="206">
        <v>0</v>
      </c>
      <c r="J26" s="206">
        <v>0</v>
      </c>
      <c r="K26" s="206">
        <f t="shared" si="2"/>
        <v>0</v>
      </c>
      <c r="L26" s="206">
        <v>0</v>
      </c>
      <c r="M26" s="206">
        <v>0</v>
      </c>
      <c r="N26" s="206">
        <f t="shared" si="7"/>
        <v>0</v>
      </c>
      <c r="O26" s="206">
        <v>0</v>
      </c>
      <c r="P26" s="206">
        <v>0</v>
      </c>
      <c r="Q26" s="206">
        <f t="shared" si="3"/>
        <v>0</v>
      </c>
      <c r="R26" s="206">
        <f t="shared" si="4"/>
        <v>0</v>
      </c>
      <c r="S26" s="206">
        <f t="shared" si="5"/>
        <v>0</v>
      </c>
      <c r="T26" s="206">
        <f t="shared" si="6"/>
        <v>0</v>
      </c>
      <c r="U26" s="473" t="s">
        <v>225</v>
      </c>
      <c r="V26" s="473"/>
    </row>
    <row r="27" spans="1:22" ht="15.95" customHeight="1" thickBot="1">
      <c r="A27" s="631" t="s">
        <v>773</v>
      </c>
      <c r="B27" s="631"/>
      <c r="C27" s="358">
        <v>0</v>
      </c>
      <c r="D27" s="358">
        <v>0</v>
      </c>
      <c r="E27" s="206">
        <f t="shared" si="0"/>
        <v>0</v>
      </c>
      <c r="F27" s="358">
        <v>0</v>
      </c>
      <c r="G27" s="358">
        <v>1</v>
      </c>
      <c r="H27" s="206">
        <f t="shared" si="1"/>
        <v>1</v>
      </c>
      <c r="I27" s="358">
        <v>0</v>
      </c>
      <c r="J27" s="358">
        <v>2</v>
      </c>
      <c r="K27" s="206">
        <f t="shared" si="2"/>
        <v>2</v>
      </c>
      <c r="L27" s="358">
        <v>0</v>
      </c>
      <c r="M27" s="358">
        <v>2</v>
      </c>
      <c r="N27" s="206">
        <f t="shared" si="7"/>
        <v>2</v>
      </c>
      <c r="O27" s="358">
        <v>0</v>
      </c>
      <c r="P27" s="358">
        <v>0</v>
      </c>
      <c r="Q27" s="206">
        <f t="shared" si="3"/>
        <v>0</v>
      </c>
      <c r="R27" s="206">
        <f t="shared" si="4"/>
        <v>0</v>
      </c>
      <c r="S27" s="206">
        <f t="shared" si="5"/>
        <v>5</v>
      </c>
      <c r="T27" s="206">
        <f t="shared" si="6"/>
        <v>5</v>
      </c>
      <c r="U27" s="536" t="s">
        <v>226</v>
      </c>
      <c r="V27" s="536"/>
    </row>
    <row r="28" spans="1:22" ht="15.95" customHeight="1" thickBot="1">
      <c r="A28" s="633" t="s">
        <v>838</v>
      </c>
      <c r="B28" s="633"/>
      <c r="C28" s="61">
        <f>SUM(C8:C27)</f>
        <v>0</v>
      </c>
      <c r="D28" s="61">
        <f t="shared" ref="D28:T28" si="8">SUM(D8:D27)</f>
        <v>4</v>
      </c>
      <c r="E28" s="61">
        <f t="shared" si="8"/>
        <v>4</v>
      </c>
      <c r="F28" s="61">
        <f t="shared" si="8"/>
        <v>0</v>
      </c>
      <c r="G28" s="61">
        <f t="shared" si="8"/>
        <v>14</v>
      </c>
      <c r="H28" s="61">
        <f t="shared" si="8"/>
        <v>14</v>
      </c>
      <c r="I28" s="61">
        <f t="shared" si="8"/>
        <v>0</v>
      </c>
      <c r="J28" s="61">
        <f t="shared" si="8"/>
        <v>170</v>
      </c>
      <c r="K28" s="61">
        <f t="shared" si="8"/>
        <v>170</v>
      </c>
      <c r="L28" s="61">
        <f t="shared" si="8"/>
        <v>0</v>
      </c>
      <c r="M28" s="61">
        <f t="shared" si="8"/>
        <v>100</v>
      </c>
      <c r="N28" s="61">
        <f t="shared" si="8"/>
        <v>100</v>
      </c>
      <c r="O28" s="61">
        <f t="shared" si="8"/>
        <v>0</v>
      </c>
      <c r="P28" s="61">
        <f t="shared" si="8"/>
        <v>0</v>
      </c>
      <c r="Q28" s="61">
        <f t="shared" si="8"/>
        <v>0</v>
      </c>
      <c r="R28" s="61">
        <f t="shared" si="8"/>
        <v>0</v>
      </c>
      <c r="S28" s="61">
        <f t="shared" si="8"/>
        <v>288</v>
      </c>
      <c r="T28" s="61">
        <f t="shared" si="8"/>
        <v>288</v>
      </c>
      <c r="U28" s="434" t="s">
        <v>201</v>
      </c>
      <c r="V28" s="434"/>
    </row>
    <row r="29" spans="1:22" ht="15" customHeight="1" thickTop="1">
      <c r="A29" s="741"/>
      <c r="B29" s="741"/>
      <c r="C29" s="743"/>
      <c r="D29" s="743"/>
      <c r="E29" s="743"/>
      <c r="F29" s="743"/>
      <c r="G29" s="743"/>
      <c r="H29" s="743"/>
      <c r="I29" s="743"/>
      <c r="J29" s="743"/>
      <c r="K29" s="743"/>
      <c r="L29" s="743"/>
      <c r="M29" s="743"/>
      <c r="N29" s="743"/>
      <c r="O29" s="743"/>
      <c r="P29" s="743"/>
      <c r="Q29" s="743"/>
      <c r="R29" s="743"/>
      <c r="S29" s="743"/>
      <c r="T29" s="743"/>
      <c r="U29" s="743"/>
      <c r="V29" s="743"/>
    </row>
    <row r="30" spans="1:22" ht="15" customHeight="1">
      <c r="A30" s="741"/>
      <c r="B30" s="741"/>
      <c r="C30" s="743"/>
      <c r="D30" s="743"/>
      <c r="E30" s="743"/>
      <c r="F30" s="743"/>
      <c r="G30" s="743"/>
      <c r="H30" s="743"/>
      <c r="I30" s="743"/>
      <c r="J30" s="743"/>
      <c r="K30" s="743"/>
      <c r="L30" s="743"/>
      <c r="M30" s="743"/>
      <c r="N30" s="743"/>
      <c r="O30" s="743"/>
      <c r="P30" s="743"/>
      <c r="Q30" s="743"/>
      <c r="R30" s="743"/>
      <c r="S30" s="743"/>
      <c r="T30" s="743"/>
      <c r="U30" s="743"/>
      <c r="V30" s="743"/>
    </row>
    <row r="31" spans="1:22" ht="15" customHeight="1">
      <c r="A31" s="741"/>
      <c r="B31" s="741"/>
      <c r="C31" s="743"/>
      <c r="D31" s="743"/>
      <c r="E31" s="743"/>
      <c r="F31" s="743"/>
      <c r="G31" s="743"/>
      <c r="H31" s="743"/>
      <c r="I31" s="743"/>
      <c r="J31" s="743"/>
      <c r="K31" s="743"/>
      <c r="L31" s="743"/>
      <c r="M31" s="743"/>
      <c r="N31" s="743"/>
      <c r="O31" s="743"/>
      <c r="P31" s="743"/>
      <c r="Q31" s="743"/>
      <c r="R31" s="743"/>
      <c r="S31" s="743"/>
      <c r="T31" s="743"/>
      <c r="U31" s="743"/>
      <c r="V31" s="743"/>
    </row>
    <row r="33" spans="3:20">
      <c r="C33" s="845"/>
      <c r="D33" s="845"/>
      <c r="E33" s="845"/>
      <c r="F33" s="845"/>
      <c r="G33" s="845"/>
      <c r="H33" s="845"/>
      <c r="I33" s="845"/>
      <c r="J33" s="845"/>
      <c r="K33" s="845"/>
      <c r="L33" s="845"/>
      <c r="M33" s="845"/>
      <c r="N33" s="845"/>
      <c r="O33" s="845"/>
      <c r="P33" s="845"/>
      <c r="Q33" s="845"/>
      <c r="R33" s="845"/>
      <c r="S33" s="845"/>
      <c r="T33" s="845"/>
    </row>
    <row r="35" spans="3:20" ht="15.75">
      <c r="G35" s="1140"/>
      <c r="H35" s="1140"/>
    </row>
  </sheetData>
  <mergeCells count="50">
    <mergeCell ref="A28:B28"/>
    <mergeCell ref="U28:V28"/>
    <mergeCell ref="G35:H35"/>
    <mergeCell ref="A25:B25"/>
    <mergeCell ref="U25:V25"/>
    <mergeCell ref="A26:B26"/>
    <mergeCell ref="U26:V26"/>
    <mergeCell ref="A27:B27"/>
    <mergeCell ref="U27:V27"/>
    <mergeCell ref="A22:B22"/>
    <mergeCell ref="U22:V22"/>
    <mergeCell ref="A23:B23"/>
    <mergeCell ref="U23:V23"/>
    <mergeCell ref="A24:B24"/>
    <mergeCell ref="U24:V24"/>
    <mergeCell ref="A19:B19"/>
    <mergeCell ref="U19:V19"/>
    <mergeCell ref="A20:B20"/>
    <mergeCell ref="U20:V20"/>
    <mergeCell ref="A21:B21"/>
    <mergeCell ref="U21:V21"/>
    <mergeCell ref="A11:B11"/>
    <mergeCell ref="U11:V11"/>
    <mergeCell ref="A12:A17"/>
    <mergeCell ref="V12:V17"/>
    <mergeCell ref="A18:B18"/>
    <mergeCell ref="U18:V18"/>
    <mergeCell ref="A8:B8"/>
    <mergeCell ref="U8:V8"/>
    <mergeCell ref="A9:B9"/>
    <mergeCell ref="U9:V9"/>
    <mergeCell ref="A10:B10"/>
    <mergeCell ref="U10:V10"/>
    <mergeCell ref="U4:V7"/>
    <mergeCell ref="C5:E5"/>
    <mergeCell ref="F5:H5"/>
    <mergeCell ref="I5:K5"/>
    <mergeCell ref="L5:N5"/>
    <mergeCell ref="O5:Q5"/>
    <mergeCell ref="R5:T5"/>
    <mergeCell ref="A1:V1"/>
    <mergeCell ref="A2:V2"/>
    <mergeCell ref="A3:B3"/>
    <mergeCell ref="T3:V3"/>
    <mergeCell ref="A4:B7"/>
    <mergeCell ref="C4:E4"/>
    <mergeCell ref="F4:H4"/>
    <mergeCell ref="I4:K4"/>
    <mergeCell ref="L4:N4"/>
    <mergeCell ref="R4:T4"/>
  </mergeCells>
  <printOptions horizontalCentered="1"/>
  <pageMargins left="1" right="1" top="1.5" bottom="1" header="1.5" footer="1"/>
  <pageSetup paperSize="9" scale="70" firstPageNumber="146" orientation="landscape" useFirstPageNumber="1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I32"/>
  <sheetViews>
    <sheetView rightToLeft="1" view="pageBreakPreview" zoomScale="75" zoomScaleNormal="80" zoomScaleSheetLayoutView="75" workbookViewId="0">
      <selection activeCell="I15" sqref="I15"/>
    </sheetView>
  </sheetViews>
  <sheetFormatPr defaultRowHeight="12.75"/>
  <cols>
    <col min="1" max="1" width="9.140625" style="193" customWidth="1"/>
    <col min="2" max="2" width="10.28515625" style="193" customWidth="1"/>
    <col min="3" max="3" width="6" style="193" customWidth="1"/>
    <col min="4" max="4" width="5.5703125" style="193" customWidth="1"/>
    <col min="5" max="10" width="5.42578125" style="193" customWidth="1"/>
    <col min="11" max="11" width="5.85546875" style="193" customWidth="1"/>
    <col min="12" max="12" width="7" style="193" customWidth="1"/>
    <col min="13" max="14" width="4.7109375" style="193" customWidth="1"/>
    <col min="15" max="15" width="5.85546875" style="193" customWidth="1"/>
    <col min="16" max="16" width="6.42578125" style="193" customWidth="1"/>
    <col min="17" max="18" width="5" style="193" customWidth="1"/>
    <col min="19" max="20" width="5.28515625" style="193" customWidth="1"/>
    <col min="21" max="22" width="6.85546875" style="193" customWidth="1"/>
    <col min="23" max="24" width="6.42578125" style="193" customWidth="1"/>
    <col min="25" max="26" width="5.140625" style="193" customWidth="1"/>
    <col min="27" max="28" width="6.140625" style="193" customWidth="1"/>
    <col min="29" max="29" width="9.85546875" style="193" customWidth="1"/>
    <col min="30" max="30" width="11.5703125" style="193" customWidth="1"/>
    <col min="31" max="31" width="5.5703125" style="193" customWidth="1"/>
    <col min="32" max="32" width="10" style="193" customWidth="1"/>
    <col min="33" max="33" width="6" style="193" customWidth="1"/>
    <col min="34" max="34" width="6.85546875" style="193" customWidth="1"/>
    <col min="35" max="36" width="6.7109375" style="193" customWidth="1"/>
    <col min="37" max="38" width="4.28515625" style="193" customWidth="1"/>
    <col min="39" max="39" width="5.140625" style="193" customWidth="1"/>
    <col min="40" max="40" width="6.85546875" style="193" customWidth="1"/>
    <col min="41" max="41" width="5.5703125" style="193" customWidth="1"/>
    <col min="42" max="42" width="6.5703125" style="193" customWidth="1"/>
    <col min="43" max="44" width="4.5703125" style="193" customWidth="1"/>
    <col min="45" max="46" width="5.28515625" style="193" customWidth="1"/>
    <col min="47" max="48" width="6.28515625" style="193" customWidth="1"/>
    <col min="49" max="49" width="5.140625" style="193" customWidth="1"/>
    <col min="50" max="50" width="7.85546875" style="193" customWidth="1"/>
    <col min="51" max="51" width="4.140625" style="193" customWidth="1"/>
    <col min="52" max="52" width="4.85546875" style="193" customWidth="1"/>
    <col min="53" max="53" width="5.140625" style="193" customWidth="1"/>
    <col min="54" max="54" width="7.28515625" style="193" customWidth="1"/>
    <col min="55" max="55" width="6.42578125" style="193" bestFit="1" customWidth="1"/>
    <col min="56" max="56" width="5.42578125" style="193" customWidth="1"/>
    <col min="57" max="57" width="5.140625" style="193" customWidth="1"/>
    <col min="58" max="58" width="6.42578125" style="193" customWidth="1"/>
    <col min="59" max="60" width="4.140625" style="193" customWidth="1"/>
    <col min="61" max="61" width="14.85546875" style="193" customWidth="1"/>
    <col min="62" max="62" width="7.85546875" style="193" customWidth="1"/>
    <col min="63" max="63" width="8.85546875" style="193" customWidth="1"/>
    <col min="64" max="64" width="11.140625" style="193" customWidth="1"/>
    <col min="65" max="65" width="5.140625" style="193" customWidth="1"/>
    <col min="66" max="66" width="7.140625" style="193" customWidth="1"/>
    <col min="67" max="67" width="5.140625" style="193" customWidth="1"/>
    <col min="68" max="68" width="6.85546875" style="193" customWidth="1"/>
    <col min="69" max="69" width="5.140625" style="193" customWidth="1"/>
    <col min="70" max="70" width="7.140625" style="193" customWidth="1"/>
    <col min="71" max="71" width="5.140625" style="193" customWidth="1"/>
    <col min="72" max="72" width="6.7109375" style="193" customWidth="1"/>
    <col min="73" max="73" width="5.140625" style="193" customWidth="1"/>
    <col min="74" max="74" width="6.7109375" style="193" customWidth="1"/>
    <col min="75" max="75" width="5.140625" style="193" customWidth="1"/>
    <col min="76" max="76" width="8.28515625" style="193" customWidth="1"/>
    <col min="77" max="77" width="5.140625" style="193" customWidth="1"/>
    <col min="78" max="78" width="7.140625" style="193" customWidth="1"/>
    <col min="79" max="79" width="5.140625" style="193" customWidth="1"/>
    <col min="80" max="80" width="7.5703125" style="193" customWidth="1"/>
    <col min="81" max="81" width="5.140625" style="193" customWidth="1"/>
    <col min="82" max="82" width="6.85546875" style="193" customWidth="1"/>
    <col min="83" max="83" width="5.140625" style="193" customWidth="1"/>
    <col min="84" max="84" width="6.7109375" style="193" customWidth="1"/>
    <col min="85" max="85" width="5.140625" style="193" customWidth="1"/>
    <col min="86" max="86" width="6.42578125" style="193" customWidth="1"/>
    <col min="87" max="87" width="5.140625" style="193" customWidth="1"/>
    <col min="88" max="88" width="6.85546875" style="193" customWidth="1"/>
    <col min="89" max="89" width="5.140625" style="193" customWidth="1"/>
    <col min="90" max="90" width="7" style="193" customWidth="1"/>
    <col min="91" max="91" width="5.140625" style="193" customWidth="1"/>
    <col min="92" max="92" width="7.85546875" style="193" customWidth="1"/>
    <col min="93" max="93" width="10.85546875" style="193" bestFit="1" customWidth="1"/>
    <col min="94" max="94" width="7.28515625" style="193" customWidth="1"/>
    <col min="95" max="95" width="8.42578125" style="193" customWidth="1"/>
    <col min="96" max="96" width="10.28515625" style="193" customWidth="1"/>
    <col min="97" max="98" width="6.85546875" style="193" customWidth="1"/>
    <col min="99" max="99" width="7.28515625" style="193" customWidth="1"/>
    <col min="100" max="100" width="10.42578125" style="193" customWidth="1"/>
    <col min="101" max="101" width="7" style="193" customWidth="1"/>
    <col min="102" max="102" width="5.28515625" style="193" customWidth="1"/>
    <col min="103" max="103" width="6.140625" style="193" customWidth="1"/>
    <col min="104" max="104" width="7.42578125" style="193" customWidth="1"/>
    <col min="105" max="105" width="7" style="193" customWidth="1"/>
    <col min="106" max="106" width="4.85546875" style="193" customWidth="1"/>
    <col min="107" max="107" width="7.42578125" style="193" customWidth="1"/>
    <col min="108" max="108" width="8.140625" style="193" customWidth="1"/>
    <col min="109" max="109" width="7.42578125" style="193" customWidth="1"/>
    <col min="110" max="110" width="8.7109375" style="193" customWidth="1"/>
    <col min="111" max="111" width="8.140625" style="193" customWidth="1"/>
    <col min="112" max="118" width="7.42578125" style="193" customWidth="1"/>
    <col min="119" max="119" width="10.28515625" style="193" customWidth="1"/>
    <col min="120" max="120" width="9.28515625" style="193" customWidth="1"/>
    <col min="121" max="122" width="10.7109375" style="193" customWidth="1"/>
    <col min="123" max="137" width="8.85546875" style="193" customWidth="1"/>
    <col min="138" max="139" width="10.7109375" style="193" customWidth="1"/>
    <col min="140" max="16384" width="9.140625" style="193"/>
  </cols>
  <sheetData>
    <row r="1" spans="1:139" s="194" customFormat="1" ht="31.5" customHeight="1">
      <c r="A1" s="996" t="s">
        <v>1054</v>
      </c>
      <c r="B1" s="996"/>
      <c r="C1" s="996"/>
      <c r="D1" s="996"/>
      <c r="E1" s="996"/>
      <c r="F1" s="996"/>
      <c r="G1" s="996"/>
      <c r="H1" s="996"/>
      <c r="I1" s="996"/>
      <c r="J1" s="996"/>
      <c r="K1" s="996"/>
      <c r="L1" s="996"/>
      <c r="M1" s="996"/>
      <c r="N1" s="996"/>
      <c r="O1" s="996"/>
      <c r="P1" s="996"/>
      <c r="Q1" s="996"/>
      <c r="R1" s="996"/>
      <c r="S1" s="996"/>
      <c r="T1" s="996"/>
      <c r="U1" s="996"/>
      <c r="V1" s="996"/>
      <c r="W1" s="996"/>
      <c r="X1" s="996"/>
      <c r="Y1" s="996"/>
      <c r="Z1" s="996"/>
      <c r="AA1" s="996"/>
      <c r="AB1" s="996"/>
      <c r="AC1" s="996"/>
      <c r="AD1" s="996"/>
    </row>
    <row r="2" spans="1:139" s="194" customFormat="1" ht="29.25" customHeight="1">
      <c r="A2" s="718" t="s">
        <v>1055</v>
      </c>
      <c r="B2" s="718"/>
      <c r="C2" s="718"/>
      <c r="D2" s="718"/>
      <c r="E2" s="718"/>
      <c r="F2" s="718"/>
      <c r="G2" s="718"/>
      <c r="H2" s="718"/>
      <c r="I2" s="718"/>
      <c r="J2" s="718"/>
      <c r="K2" s="718"/>
      <c r="L2" s="718"/>
      <c r="M2" s="718"/>
      <c r="N2" s="718"/>
      <c r="O2" s="718"/>
      <c r="P2" s="718"/>
      <c r="Q2" s="718"/>
      <c r="R2" s="718"/>
      <c r="S2" s="718"/>
      <c r="T2" s="718"/>
      <c r="U2" s="718"/>
      <c r="V2" s="718"/>
      <c r="W2" s="718"/>
      <c r="X2" s="718"/>
      <c r="Y2" s="718"/>
      <c r="Z2" s="718"/>
      <c r="AA2" s="718"/>
      <c r="AB2" s="718"/>
      <c r="AC2" s="718"/>
      <c r="AD2" s="718"/>
    </row>
    <row r="3" spans="1:139" s="194" customFormat="1" ht="25.5" customHeight="1" thickBot="1">
      <c r="A3" s="393" t="s">
        <v>1056</v>
      </c>
      <c r="B3" s="393"/>
      <c r="AC3" s="1131" t="s">
        <v>1057</v>
      </c>
      <c r="AD3" s="1131"/>
      <c r="AE3" s="637" t="s">
        <v>1058</v>
      </c>
      <c r="AF3" s="637"/>
      <c r="AG3" s="637"/>
      <c r="AH3" s="1141"/>
      <c r="AI3" s="1141"/>
      <c r="AJ3" s="1141"/>
      <c r="AK3" s="1141"/>
      <c r="AL3" s="1141"/>
      <c r="AM3" s="1141"/>
      <c r="AN3" s="1141"/>
      <c r="AO3" s="1141"/>
      <c r="AP3" s="1141"/>
      <c r="AQ3" s="1141"/>
      <c r="AR3" s="1141"/>
      <c r="AS3" s="1141"/>
      <c r="AT3" s="1141"/>
      <c r="AU3" s="1141"/>
      <c r="AV3" s="1141"/>
      <c r="AW3" s="1141"/>
      <c r="AX3" s="1141"/>
      <c r="AY3" s="1141"/>
      <c r="AZ3" s="1141"/>
      <c r="BA3" s="1141"/>
      <c r="BB3" s="1141"/>
      <c r="BC3" s="1141"/>
      <c r="BD3" s="1141"/>
      <c r="BE3" s="1141"/>
      <c r="BF3" s="1141"/>
      <c r="BG3" s="1141"/>
      <c r="BH3" s="1141"/>
      <c r="BI3" s="1131" t="s">
        <v>1059</v>
      </c>
      <c r="BJ3" s="1131"/>
      <c r="BK3" s="637" t="s">
        <v>1058</v>
      </c>
      <c r="BL3" s="637"/>
      <c r="BM3" s="637"/>
      <c r="BN3" s="637"/>
      <c r="BO3" s="1142"/>
      <c r="BP3" s="1142"/>
      <c r="BQ3" s="1142"/>
      <c r="BR3" s="1142"/>
      <c r="BS3" s="1142"/>
      <c r="BT3" s="1142"/>
      <c r="BU3" s="1142"/>
      <c r="BV3" s="1142"/>
      <c r="BW3" s="1142"/>
      <c r="BX3" s="1142"/>
      <c r="BY3" s="1142"/>
      <c r="BZ3" s="1142"/>
      <c r="CA3" s="1142"/>
      <c r="CB3" s="1142"/>
      <c r="CC3" s="1142"/>
      <c r="CD3" s="1142"/>
      <c r="CE3" s="1142"/>
      <c r="CF3" s="1142"/>
      <c r="CG3" s="1142"/>
      <c r="CH3" s="1142"/>
      <c r="CI3" s="1142"/>
      <c r="CJ3" s="1142"/>
      <c r="CK3" s="1142"/>
      <c r="CL3" s="638" t="s">
        <v>1060</v>
      </c>
      <c r="CM3" s="638"/>
      <c r="CN3" s="638"/>
      <c r="CO3" s="638"/>
      <c r="CP3" s="638"/>
      <c r="CQ3" s="637" t="s">
        <v>1058</v>
      </c>
      <c r="CR3" s="637"/>
      <c r="CS3" s="637"/>
      <c r="CT3" s="1141"/>
      <c r="CU3" s="1141"/>
      <c r="CV3" s="1141"/>
      <c r="CW3" s="1141"/>
      <c r="CX3" s="1141"/>
      <c r="CY3" s="1141"/>
      <c r="CZ3" s="1141"/>
      <c r="DA3" s="1141"/>
      <c r="DB3" s="1141"/>
      <c r="DC3" s="1141"/>
      <c r="DD3" s="1141"/>
      <c r="DE3" s="1141"/>
      <c r="DF3" s="1141"/>
      <c r="DG3" s="1141"/>
      <c r="DH3" s="1141"/>
      <c r="DI3" s="1141"/>
      <c r="DJ3" s="1141"/>
      <c r="DK3" s="1141"/>
      <c r="DL3" s="1141"/>
      <c r="DM3" s="638" t="s">
        <v>1061</v>
      </c>
      <c r="DN3" s="638"/>
      <c r="DO3" s="638"/>
      <c r="DP3" s="638"/>
      <c r="DQ3" s="637" t="s">
        <v>1058</v>
      </c>
      <c r="DR3" s="637"/>
      <c r="DS3" s="637"/>
      <c r="DT3" s="1141"/>
      <c r="DU3" s="1141"/>
      <c r="DV3" s="1141"/>
      <c r="DW3" s="1141"/>
      <c r="DX3" s="1141"/>
      <c r="DY3" s="1141"/>
      <c r="DZ3" s="1141"/>
      <c r="EA3" s="1141"/>
      <c r="EB3" s="1141"/>
      <c r="EC3" s="1141"/>
      <c r="ED3" s="1141"/>
      <c r="EE3" s="1141"/>
      <c r="EF3" s="638" t="s">
        <v>1062</v>
      </c>
      <c r="EG3" s="638"/>
      <c r="EH3" s="638"/>
      <c r="EI3" s="638"/>
    </row>
    <row r="4" spans="1:139" s="1148" customFormat="1" ht="49.5" customHeight="1" thickTop="1">
      <c r="A4" s="389" t="s">
        <v>85</v>
      </c>
      <c r="B4" s="389"/>
      <c r="C4" s="660" t="s">
        <v>117</v>
      </c>
      <c r="D4" s="660"/>
      <c r="E4" s="660" t="s">
        <v>118</v>
      </c>
      <c r="F4" s="660"/>
      <c r="G4" s="660" t="s">
        <v>119</v>
      </c>
      <c r="H4" s="660"/>
      <c r="I4" s="660" t="s">
        <v>120</v>
      </c>
      <c r="J4" s="660"/>
      <c r="K4" s="660" t="s">
        <v>121</v>
      </c>
      <c r="L4" s="660"/>
      <c r="M4" s="660" t="s">
        <v>122</v>
      </c>
      <c r="N4" s="660"/>
      <c r="O4" s="660" t="s">
        <v>123</v>
      </c>
      <c r="P4" s="660"/>
      <c r="Q4" s="660" t="s">
        <v>124</v>
      </c>
      <c r="R4" s="660"/>
      <c r="S4" s="660" t="s">
        <v>125</v>
      </c>
      <c r="T4" s="660"/>
      <c r="U4" s="660" t="s">
        <v>126</v>
      </c>
      <c r="V4" s="660"/>
      <c r="W4" s="660" t="s">
        <v>127</v>
      </c>
      <c r="X4" s="660"/>
      <c r="Y4" s="660" t="s">
        <v>128</v>
      </c>
      <c r="Z4" s="660"/>
      <c r="AA4" s="660" t="s">
        <v>129</v>
      </c>
      <c r="AB4" s="660"/>
      <c r="AC4" s="660" t="s">
        <v>206</v>
      </c>
      <c r="AD4" s="660"/>
      <c r="AE4" s="1143" t="s">
        <v>85</v>
      </c>
      <c r="AF4" s="1143"/>
      <c r="AG4" s="1144" t="s">
        <v>130</v>
      </c>
      <c r="AH4" s="1144"/>
      <c r="AI4" s="1144" t="s">
        <v>131</v>
      </c>
      <c r="AJ4" s="1144"/>
      <c r="AK4" s="1144" t="s">
        <v>132</v>
      </c>
      <c r="AL4" s="1144"/>
      <c r="AM4" s="1144" t="s">
        <v>133</v>
      </c>
      <c r="AN4" s="1144"/>
      <c r="AO4" s="1144" t="s">
        <v>134</v>
      </c>
      <c r="AP4" s="1144"/>
      <c r="AQ4" s="1144" t="s">
        <v>135</v>
      </c>
      <c r="AR4" s="1144"/>
      <c r="AS4" s="1144" t="s">
        <v>136</v>
      </c>
      <c r="AT4" s="1144"/>
      <c r="AU4" s="1145" t="s">
        <v>137</v>
      </c>
      <c r="AV4" s="1145"/>
      <c r="AW4" s="1144" t="s">
        <v>138</v>
      </c>
      <c r="AX4" s="1144"/>
      <c r="AY4" s="1144" t="s">
        <v>139</v>
      </c>
      <c r="AZ4" s="1144"/>
      <c r="BA4" s="1144" t="s">
        <v>140</v>
      </c>
      <c r="BB4" s="1144"/>
      <c r="BC4" s="1144" t="s">
        <v>141</v>
      </c>
      <c r="BD4" s="1144"/>
      <c r="BE4" s="1144" t="s">
        <v>142</v>
      </c>
      <c r="BF4" s="1144"/>
      <c r="BG4" s="1144" t="s">
        <v>143</v>
      </c>
      <c r="BH4" s="1144"/>
      <c r="BI4" s="1144" t="s">
        <v>206</v>
      </c>
      <c r="BJ4" s="1144"/>
      <c r="BK4" s="1146" t="s">
        <v>85</v>
      </c>
      <c r="BL4" s="1146"/>
      <c r="BM4" s="660" t="s">
        <v>144</v>
      </c>
      <c r="BN4" s="660"/>
      <c r="BO4" s="660" t="s">
        <v>145</v>
      </c>
      <c r="BP4" s="660"/>
      <c r="BQ4" s="660" t="s">
        <v>146</v>
      </c>
      <c r="BR4" s="660"/>
      <c r="BS4" s="660" t="s">
        <v>147</v>
      </c>
      <c r="BT4" s="660"/>
      <c r="BU4" s="660" t="s">
        <v>148</v>
      </c>
      <c r="BV4" s="660"/>
      <c r="BW4" s="660" t="s">
        <v>149</v>
      </c>
      <c r="BX4" s="660"/>
      <c r="BY4" s="660" t="s">
        <v>150</v>
      </c>
      <c r="BZ4" s="660"/>
      <c r="CA4" s="660" t="s">
        <v>151</v>
      </c>
      <c r="CB4" s="660"/>
      <c r="CC4" s="660" t="s">
        <v>152</v>
      </c>
      <c r="CD4" s="660"/>
      <c r="CE4" s="660" t="s">
        <v>153</v>
      </c>
      <c r="CF4" s="1147"/>
      <c r="CG4" s="660" t="s">
        <v>154</v>
      </c>
      <c r="CH4" s="660"/>
      <c r="CI4" s="660" t="s">
        <v>155</v>
      </c>
      <c r="CJ4" s="660"/>
      <c r="CK4" s="660" t="s">
        <v>156</v>
      </c>
      <c r="CL4" s="660"/>
      <c r="CM4" s="660" t="s">
        <v>157</v>
      </c>
      <c r="CN4" s="660"/>
      <c r="CO4" s="660" t="s">
        <v>206</v>
      </c>
      <c r="CP4" s="660"/>
      <c r="CQ4" s="389" t="s">
        <v>85</v>
      </c>
      <c r="CR4" s="389"/>
      <c r="CS4" s="660" t="s">
        <v>158</v>
      </c>
      <c r="CT4" s="660"/>
      <c r="CU4" s="660" t="s">
        <v>159</v>
      </c>
      <c r="CV4" s="660"/>
      <c r="CW4" s="660" t="s">
        <v>160</v>
      </c>
      <c r="CX4" s="660"/>
      <c r="CY4" s="660" t="s">
        <v>161</v>
      </c>
      <c r="CZ4" s="660"/>
      <c r="DA4" s="660" t="s">
        <v>162</v>
      </c>
      <c r="DB4" s="660"/>
      <c r="DC4" s="660" t="s">
        <v>1063</v>
      </c>
      <c r="DD4" s="660"/>
      <c r="DE4" s="660" t="s">
        <v>164</v>
      </c>
      <c r="DF4" s="660"/>
      <c r="DG4" s="660" t="s">
        <v>165</v>
      </c>
      <c r="DH4" s="660"/>
      <c r="DI4" s="660" t="s">
        <v>166</v>
      </c>
      <c r="DJ4" s="660"/>
      <c r="DK4" s="660" t="s">
        <v>167</v>
      </c>
      <c r="DL4" s="660"/>
      <c r="DM4" s="660" t="s">
        <v>1064</v>
      </c>
      <c r="DN4" s="660"/>
      <c r="DO4" s="389" t="s">
        <v>206</v>
      </c>
      <c r="DP4" s="389"/>
      <c r="DQ4" s="389" t="s">
        <v>85</v>
      </c>
      <c r="DR4" s="389"/>
      <c r="DS4" s="660" t="s">
        <v>169</v>
      </c>
      <c r="DT4" s="660"/>
      <c r="DU4" s="660" t="s">
        <v>170</v>
      </c>
      <c r="DV4" s="660"/>
      <c r="DW4" s="660" t="s">
        <v>185</v>
      </c>
      <c r="DX4" s="660"/>
      <c r="DY4" s="660" t="s">
        <v>1065</v>
      </c>
      <c r="DZ4" s="660"/>
      <c r="EA4" s="660" t="s">
        <v>1066</v>
      </c>
      <c r="EB4" s="660"/>
      <c r="EC4" s="660" t="s">
        <v>171</v>
      </c>
      <c r="ED4" s="660"/>
      <c r="EE4" s="389" t="s">
        <v>17</v>
      </c>
      <c r="EF4" s="389"/>
      <c r="EG4" s="389"/>
      <c r="EH4" s="389" t="s">
        <v>206</v>
      </c>
      <c r="EI4" s="389"/>
    </row>
    <row r="5" spans="1:139" s="1072" customFormat="1" ht="48.75" customHeight="1">
      <c r="A5" s="390"/>
      <c r="B5" s="390"/>
      <c r="C5" s="586" t="s">
        <v>254</v>
      </c>
      <c r="D5" s="586"/>
      <c r="E5" s="586" t="s">
        <v>255</v>
      </c>
      <c r="F5" s="586"/>
      <c r="G5" s="586" t="s">
        <v>256</v>
      </c>
      <c r="H5" s="586"/>
      <c r="I5" s="586" t="s">
        <v>257</v>
      </c>
      <c r="J5" s="586"/>
      <c r="K5" s="1149" t="s">
        <v>258</v>
      </c>
      <c r="L5" s="1149"/>
      <c r="M5" s="586" t="s">
        <v>259</v>
      </c>
      <c r="N5" s="586"/>
      <c r="O5" s="586" t="s">
        <v>260</v>
      </c>
      <c r="P5" s="586"/>
      <c r="Q5" s="586" t="s">
        <v>261</v>
      </c>
      <c r="R5" s="586"/>
      <c r="S5" s="586" t="s">
        <v>262</v>
      </c>
      <c r="T5" s="586"/>
      <c r="U5" s="586" t="s">
        <v>263</v>
      </c>
      <c r="V5" s="586"/>
      <c r="W5" s="586" t="s">
        <v>264</v>
      </c>
      <c r="X5" s="586"/>
      <c r="Y5" s="586" t="s">
        <v>265</v>
      </c>
      <c r="Z5" s="586"/>
      <c r="AA5" s="586" t="s">
        <v>266</v>
      </c>
      <c r="AB5" s="586"/>
      <c r="AC5" s="392"/>
      <c r="AD5" s="392"/>
      <c r="AE5" s="1150"/>
      <c r="AF5" s="1150"/>
      <c r="AG5" s="966" t="s">
        <v>267</v>
      </c>
      <c r="AH5" s="966"/>
      <c r="AI5" s="966" t="s">
        <v>268</v>
      </c>
      <c r="AJ5" s="966"/>
      <c r="AK5" s="966" t="s">
        <v>269</v>
      </c>
      <c r="AL5" s="966"/>
      <c r="AM5" s="966" t="s">
        <v>270</v>
      </c>
      <c r="AN5" s="966"/>
      <c r="AO5" s="966" t="s">
        <v>271</v>
      </c>
      <c r="AP5" s="966"/>
      <c r="AQ5" s="966" t="s">
        <v>272</v>
      </c>
      <c r="AR5" s="966"/>
      <c r="AS5" s="966" t="s">
        <v>273</v>
      </c>
      <c r="AT5" s="966"/>
      <c r="AU5" s="966" t="s">
        <v>1067</v>
      </c>
      <c r="AV5" s="966"/>
      <c r="AW5" s="966" t="s">
        <v>275</v>
      </c>
      <c r="AX5" s="966"/>
      <c r="AY5" s="966" t="s">
        <v>276</v>
      </c>
      <c r="AZ5" s="966"/>
      <c r="BA5" s="966" t="s">
        <v>277</v>
      </c>
      <c r="BB5" s="966"/>
      <c r="BC5" s="966" t="s">
        <v>278</v>
      </c>
      <c r="BD5" s="966"/>
      <c r="BE5" s="966" t="s">
        <v>279</v>
      </c>
      <c r="BF5" s="966"/>
      <c r="BG5" s="966" t="s">
        <v>280</v>
      </c>
      <c r="BH5" s="966"/>
      <c r="BI5" s="966"/>
      <c r="BJ5" s="966"/>
      <c r="BK5" s="1151"/>
      <c r="BL5" s="1151"/>
      <c r="BM5" s="586" t="s">
        <v>281</v>
      </c>
      <c r="BN5" s="586"/>
      <c r="BO5" s="586" t="s">
        <v>282</v>
      </c>
      <c r="BP5" s="586"/>
      <c r="BQ5" s="586" t="s">
        <v>283</v>
      </c>
      <c r="BR5" s="586"/>
      <c r="BS5" s="586" t="s">
        <v>284</v>
      </c>
      <c r="BT5" s="586"/>
      <c r="BU5" s="586" t="s">
        <v>285</v>
      </c>
      <c r="BV5" s="586"/>
      <c r="BW5" s="586" t="s">
        <v>286</v>
      </c>
      <c r="BX5" s="586"/>
      <c r="BY5" s="586" t="s">
        <v>287</v>
      </c>
      <c r="BZ5" s="586"/>
      <c r="CA5" s="586" t="s">
        <v>288</v>
      </c>
      <c r="CB5" s="586"/>
      <c r="CC5" s="586" t="s">
        <v>289</v>
      </c>
      <c r="CD5" s="586"/>
      <c r="CE5" s="586" t="s">
        <v>290</v>
      </c>
      <c r="CF5" s="586"/>
      <c r="CG5" s="586" t="s">
        <v>291</v>
      </c>
      <c r="CH5" s="586"/>
      <c r="CI5" s="586" t="s">
        <v>292</v>
      </c>
      <c r="CJ5" s="586"/>
      <c r="CK5" s="586" t="s">
        <v>293</v>
      </c>
      <c r="CL5" s="586"/>
      <c r="CM5" s="586" t="s">
        <v>294</v>
      </c>
      <c r="CN5" s="586"/>
      <c r="CO5" s="392"/>
      <c r="CP5" s="392"/>
      <c r="CQ5" s="390"/>
      <c r="CR5" s="390"/>
      <c r="CS5" s="586" t="s">
        <v>295</v>
      </c>
      <c r="CT5" s="586"/>
      <c r="CU5" s="586" t="s">
        <v>296</v>
      </c>
      <c r="CV5" s="586"/>
      <c r="CW5" s="586" t="s">
        <v>297</v>
      </c>
      <c r="CX5" s="586"/>
      <c r="CY5" s="586" t="s">
        <v>298</v>
      </c>
      <c r="CZ5" s="586"/>
      <c r="DA5" s="586" t="s">
        <v>299</v>
      </c>
      <c r="DB5" s="586"/>
      <c r="DC5" s="586" t="s">
        <v>1068</v>
      </c>
      <c r="DD5" s="586"/>
      <c r="DE5" s="586" t="s">
        <v>301</v>
      </c>
      <c r="DF5" s="586"/>
      <c r="DG5" s="586" t="s">
        <v>1069</v>
      </c>
      <c r="DH5" s="586"/>
      <c r="DI5" s="586" t="s">
        <v>302</v>
      </c>
      <c r="DJ5" s="586"/>
      <c r="DK5" s="586" t="s">
        <v>1070</v>
      </c>
      <c r="DL5" s="586"/>
      <c r="DM5" s="586" t="s">
        <v>305</v>
      </c>
      <c r="DN5" s="586"/>
      <c r="DO5" s="390"/>
      <c r="DP5" s="390"/>
      <c r="DQ5" s="390"/>
      <c r="DR5" s="390"/>
      <c r="DS5" s="586" t="s">
        <v>303</v>
      </c>
      <c r="DT5" s="586"/>
      <c r="DU5" s="586" t="s">
        <v>300</v>
      </c>
      <c r="DV5" s="586"/>
      <c r="DW5" s="586" t="s">
        <v>1071</v>
      </c>
      <c r="DX5" s="586"/>
      <c r="DY5" s="586" t="s">
        <v>309</v>
      </c>
      <c r="DZ5" s="586"/>
      <c r="EA5" s="586" t="s">
        <v>1072</v>
      </c>
      <c r="EB5" s="586"/>
      <c r="EC5" s="586" t="s">
        <v>311</v>
      </c>
      <c r="ED5" s="586"/>
      <c r="EE5" s="586" t="s">
        <v>201</v>
      </c>
      <c r="EF5" s="586"/>
      <c r="EG5" s="586"/>
      <c r="EH5" s="390"/>
      <c r="EI5" s="390"/>
    </row>
    <row r="6" spans="1:139" s="1148" customFormat="1" ht="21.75" customHeight="1">
      <c r="A6" s="390"/>
      <c r="B6" s="390"/>
      <c r="C6" s="1152" t="s">
        <v>5</v>
      </c>
      <c r="D6" s="1152" t="s">
        <v>6</v>
      </c>
      <c r="E6" s="1152" t="s">
        <v>5</v>
      </c>
      <c r="F6" s="1152" t="s">
        <v>6</v>
      </c>
      <c r="G6" s="1152" t="s">
        <v>5</v>
      </c>
      <c r="H6" s="1152" t="s">
        <v>6</v>
      </c>
      <c r="I6" s="1152" t="s">
        <v>5</v>
      </c>
      <c r="J6" s="1152" t="s">
        <v>6</v>
      </c>
      <c r="K6" s="1152" t="s">
        <v>5</v>
      </c>
      <c r="L6" s="1152" t="s">
        <v>6</v>
      </c>
      <c r="M6" s="1152" t="s">
        <v>5</v>
      </c>
      <c r="N6" s="1152" t="s">
        <v>6</v>
      </c>
      <c r="O6" s="1152" t="s">
        <v>5</v>
      </c>
      <c r="P6" s="1152" t="s">
        <v>6</v>
      </c>
      <c r="Q6" s="1152" t="s">
        <v>5</v>
      </c>
      <c r="R6" s="1152" t="s">
        <v>6</v>
      </c>
      <c r="S6" s="1152" t="s">
        <v>5</v>
      </c>
      <c r="T6" s="1152" t="s">
        <v>6</v>
      </c>
      <c r="U6" s="1152" t="s">
        <v>5</v>
      </c>
      <c r="V6" s="1152" t="s">
        <v>6</v>
      </c>
      <c r="W6" s="1152" t="s">
        <v>5</v>
      </c>
      <c r="X6" s="1152" t="s">
        <v>6</v>
      </c>
      <c r="Y6" s="1152" t="s">
        <v>5</v>
      </c>
      <c r="Z6" s="1152" t="s">
        <v>6</v>
      </c>
      <c r="AA6" s="1152" t="s">
        <v>5</v>
      </c>
      <c r="AB6" s="1152" t="s">
        <v>6</v>
      </c>
      <c r="AC6" s="392"/>
      <c r="AD6" s="392"/>
      <c r="AE6" s="1150"/>
      <c r="AF6" s="1150"/>
      <c r="AG6" s="1000" t="s">
        <v>5</v>
      </c>
      <c r="AH6" s="1000" t="s">
        <v>6</v>
      </c>
      <c r="AI6" s="1000" t="s">
        <v>5</v>
      </c>
      <c r="AJ6" s="1000" t="s">
        <v>6</v>
      </c>
      <c r="AK6" s="1000" t="s">
        <v>5</v>
      </c>
      <c r="AL6" s="1000" t="s">
        <v>6</v>
      </c>
      <c r="AM6" s="1000" t="s">
        <v>5</v>
      </c>
      <c r="AN6" s="1000" t="s">
        <v>6</v>
      </c>
      <c r="AO6" s="1000" t="s">
        <v>5</v>
      </c>
      <c r="AP6" s="1000" t="s">
        <v>6</v>
      </c>
      <c r="AQ6" s="1000" t="s">
        <v>5</v>
      </c>
      <c r="AR6" s="1000" t="s">
        <v>6</v>
      </c>
      <c r="AS6" s="1000" t="s">
        <v>5</v>
      </c>
      <c r="AT6" s="1000" t="s">
        <v>6</v>
      </c>
      <c r="AU6" s="1000" t="s">
        <v>5</v>
      </c>
      <c r="AV6" s="1000" t="s">
        <v>6</v>
      </c>
      <c r="AW6" s="1000" t="s">
        <v>5</v>
      </c>
      <c r="AX6" s="1000" t="s">
        <v>6</v>
      </c>
      <c r="AY6" s="1000" t="s">
        <v>5</v>
      </c>
      <c r="AZ6" s="1000" t="s">
        <v>6</v>
      </c>
      <c r="BA6" s="1000" t="s">
        <v>5</v>
      </c>
      <c r="BB6" s="1000" t="s">
        <v>6</v>
      </c>
      <c r="BC6" s="1000" t="s">
        <v>5</v>
      </c>
      <c r="BD6" s="1000" t="s">
        <v>6</v>
      </c>
      <c r="BE6" s="1000" t="s">
        <v>5</v>
      </c>
      <c r="BF6" s="1000" t="s">
        <v>6</v>
      </c>
      <c r="BG6" s="1000" t="s">
        <v>5</v>
      </c>
      <c r="BH6" s="1000" t="s">
        <v>6</v>
      </c>
      <c r="BI6" s="966"/>
      <c r="BJ6" s="966"/>
      <c r="BK6" s="1151"/>
      <c r="BL6" s="1151"/>
      <c r="BM6" s="1152" t="s">
        <v>5</v>
      </c>
      <c r="BN6" s="1152" t="s">
        <v>6</v>
      </c>
      <c r="BO6" s="1152" t="s">
        <v>5</v>
      </c>
      <c r="BP6" s="1152" t="s">
        <v>6</v>
      </c>
      <c r="BQ6" s="1152" t="s">
        <v>5</v>
      </c>
      <c r="BR6" s="1152" t="s">
        <v>6</v>
      </c>
      <c r="BS6" s="1152" t="s">
        <v>5</v>
      </c>
      <c r="BT6" s="1152" t="s">
        <v>6</v>
      </c>
      <c r="BU6" s="1152" t="s">
        <v>5</v>
      </c>
      <c r="BV6" s="1152" t="s">
        <v>6</v>
      </c>
      <c r="BW6" s="1152" t="s">
        <v>5</v>
      </c>
      <c r="BX6" s="1152" t="s">
        <v>6</v>
      </c>
      <c r="BY6" s="1152" t="s">
        <v>5</v>
      </c>
      <c r="BZ6" s="1152" t="s">
        <v>6</v>
      </c>
      <c r="CA6" s="1152" t="s">
        <v>5</v>
      </c>
      <c r="CB6" s="1152" t="s">
        <v>6</v>
      </c>
      <c r="CC6" s="1152" t="s">
        <v>5</v>
      </c>
      <c r="CD6" s="1152" t="s">
        <v>6</v>
      </c>
      <c r="CE6" s="1152" t="s">
        <v>5</v>
      </c>
      <c r="CF6" s="1152" t="s">
        <v>6</v>
      </c>
      <c r="CG6" s="1152" t="s">
        <v>5</v>
      </c>
      <c r="CH6" s="1152" t="s">
        <v>6</v>
      </c>
      <c r="CI6" s="1152" t="s">
        <v>5</v>
      </c>
      <c r="CJ6" s="1152" t="s">
        <v>6</v>
      </c>
      <c r="CK6" s="1152" t="s">
        <v>5</v>
      </c>
      <c r="CL6" s="1152" t="s">
        <v>6</v>
      </c>
      <c r="CM6" s="1152" t="s">
        <v>5</v>
      </c>
      <c r="CN6" s="1152" t="s">
        <v>6</v>
      </c>
      <c r="CO6" s="392"/>
      <c r="CP6" s="392"/>
      <c r="CQ6" s="390"/>
      <c r="CR6" s="390"/>
      <c r="CS6" s="1152" t="s">
        <v>5</v>
      </c>
      <c r="CT6" s="1152" t="s">
        <v>6</v>
      </c>
      <c r="CU6" s="1152" t="s">
        <v>5</v>
      </c>
      <c r="CV6" s="1152" t="s">
        <v>6</v>
      </c>
      <c r="CW6" s="1152" t="s">
        <v>5</v>
      </c>
      <c r="CX6" s="1152" t="s">
        <v>6</v>
      </c>
      <c r="CY6" s="1152" t="s">
        <v>5</v>
      </c>
      <c r="CZ6" s="1152" t="s">
        <v>6</v>
      </c>
      <c r="DA6" s="1152" t="s">
        <v>5</v>
      </c>
      <c r="DB6" s="1152" t="s">
        <v>6</v>
      </c>
      <c r="DC6" s="1152" t="s">
        <v>5</v>
      </c>
      <c r="DD6" s="1152" t="s">
        <v>6</v>
      </c>
      <c r="DE6" s="1152" t="s">
        <v>5</v>
      </c>
      <c r="DF6" s="1152" t="s">
        <v>6</v>
      </c>
      <c r="DG6" s="1152" t="s">
        <v>5</v>
      </c>
      <c r="DH6" s="1152" t="s">
        <v>6</v>
      </c>
      <c r="DI6" s="1152" t="s">
        <v>5</v>
      </c>
      <c r="DJ6" s="1152" t="s">
        <v>6</v>
      </c>
      <c r="DK6" s="1152" t="s">
        <v>5</v>
      </c>
      <c r="DL6" s="1152" t="s">
        <v>6</v>
      </c>
      <c r="DM6" s="1152" t="s">
        <v>5</v>
      </c>
      <c r="DN6" s="1152" t="s">
        <v>6</v>
      </c>
      <c r="DO6" s="390"/>
      <c r="DP6" s="390"/>
      <c r="DQ6" s="390"/>
      <c r="DR6" s="390"/>
      <c r="DS6" s="1152" t="s">
        <v>5</v>
      </c>
      <c r="DT6" s="1152" t="s">
        <v>6</v>
      </c>
      <c r="DU6" s="1152" t="s">
        <v>5</v>
      </c>
      <c r="DV6" s="1152" t="s">
        <v>6</v>
      </c>
      <c r="DW6" s="1152" t="s">
        <v>5</v>
      </c>
      <c r="DX6" s="1152" t="s">
        <v>6</v>
      </c>
      <c r="DY6" s="1152" t="s">
        <v>5</v>
      </c>
      <c r="DZ6" s="1152" t="s">
        <v>6</v>
      </c>
      <c r="EA6" s="1152" t="s">
        <v>5</v>
      </c>
      <c r="EB6" s="1152" t="s">
        <v>6</v>
      </c>
      <c r="EC6" s="1152" t="s">
        <v>5</v>
      </c>
      <c r="ED6" s="1152" t="s">
        <v>6</v>
      </c>
      <c r="EE6" s="356" t="s">
        <v>5</v>
      </c>
      <c r="EF6" s="356" t="s">
        <v>6</v>
      </c>
      <c r="EG6" s="356" t="s">
        <v>4</v>
      </c>
      <c r="EH6" s="390"/>
      <c r="EI6" s="390"/>
    </row>
    <row r="7" spans="1:139" s="1104" customFormat="1" ht="54" customHeight="1" thickBot="1">
      <c r="A7" s="391"/>
      <c r="B7" s="391"/>
      <c r="C7" s="908" t="s">
        <v>198</v>
      </c>
      <c r="D7" s="908" t="s">
        <v>233</v>
      </c>
      <c r="E7" s="908" t="s">
        <v>198</v>
      </c>
      <c r="F7" s="908" t="s">
        <v>233</v>
      </c>
      <c r="G7" s="908" t="s">
        <v>198</v>
      </c>
      <c r="H7" s="908" t="s">
        <v>233</v>
      </c>
      <c r="I7" s="908" t="s">
        <v>198</v>
      </c>
      <c r="J7" s="908" t="s">
        <v>233</v>
      </c>
      <c r="K7" s="908" t="s">
        <v>198</v>
      </c>
      <c r="L7" s="908" t="s">
        <v>233</v>
      </c>
      <c r="M7" s="908" t="s">
        <v>198</v>
      </c>
      <c r="N7" s="908" t="s">
        <v>233</v>
      </c>
      <c r="O7" s="908" t="s">
        <v>198</v>
      </c>
      <c r="P7" s="908" t="s">
        <v>233</v>
      </c>
      <c r="Q7" s="908" t="s">
        <v>198</v>
      </c>
      <c r="R7" s="908" t="s">
        <v>233</v>
      </c>
      <c r="S7" s="908" t="s">
        <v>198</v>
      </c>
      <c r="T7" s="908" t="s">
        <v>233</v>
      </c>
      <c r="U7" s="908" t="s">
        <v>198</v>
      </c>
      <c r="V7" s="908" t="s">
        <v>233</v>
      </c>
      <c r="W7" s="908" t="s">
        <v>198</v>
      </c>
      <c r="X7" s="908" t="s">
        <v>233</v>
      </c>
      <c r="Y7" s="908" t="s">
        <v>198</v>
      </c>
      <c r="Z7" s="908" t="s">
        <v>233</v>
      </c>
      <c r="AA7" s="908" t="s">
        <v>198</v>
      </c>
      <c r="AB7" s="908" t="s">
        <v>233</v>
      </c>
      <c r="AC7" s="762"/>
      <c r="AD7" s="762"/>
      <c r="AE7" s="1153"/>
      <c r="AF7" s="1153"/>
      <c r="AG7" s="808" t="s">
        <v>198</v>
      </c>
      <c r="AH7" s="808" t="s">
        <v>233</v>
      </c>
      <c r="AI7" s="808" t="s">
        <v>198</v>
      </c>
      <c r="AJ7" s="808" t="s">
        <v>233</v>
      </c>
      <c r="AK7" s="808" t="s">
        <v>198</v>
      </c>
      <c r="AL7" s="808" t="s">
        <v>233</v>
      </c>
      <c r="AM7" s="808" t="s">
        <v>198</v>
      </c>
      <c r="AN7" s="808" t="s">
        <v>233</v>
      </c>
      <c r="AO7" s="808" t="s">
        <v>198</v>
      </c>
      <c r="AP7" s="808" t="s">
        <v>233</v>
      </c>
      <c r="AQ7" s="808" t="s">
        <v>198</v>
      </c>
      <c r="AR7" s="808" t="s">
        <v>233</v>
      </c>
      <c r="AS7" s="808" t="s">
        <v>198</v>
      </c>
      <c r="AT7" s="808" t="s">
        <v>233</v>
      </c>
      <c r="AU7" s="808" t="s">
        <v>198</v>
      </c>
      <c r="AV7" s="808" t="s">
        <v>233</v>
      </c>
      <c r="AW7" s="808" t="s">
        <v>198</v>
      </c>
      <c r="AX7" s="808" t="s">
        <v>233</v>
      </c>
      <c r="AY7" s="808" t="s">
        <v>198</v>
      </c>
      <c r="AZ7" s="808" t="s">
        <v>233</v>
      </c>
      <c r="BA7" s="808" t="s">
        <v>198</v>
      </c>
      <c r="BB7" s="808" t="s">
        <v>233</v>
      </c>
      <c r="BC7" s="808" t="s">
        <v>198</v>
      </c>
      <c r="BD7" s="808" t="s">
        <v>233</v>
      </c>
      <c r="BE7" s="808" t="s">
        <v>198</v>
      </c>
      <c r="BF7" s="808" t="s">
        <v>233</v>
      </c>
      <c r="BG7" s="808" t="s">
        <v>198</v>
      </c>
      <c r="BH7" s="808" t="s">
        <v>233</v>
      </c>
      <c r="BI7" s="1154"/>
      <c r="BJ7" s="1154"/>
      <c r="BK7" s="1155"/>
      <c r="BL7" s="1155"/>
      <c r="BM7" s="908" t="s">
        <v>198</v>
      </c>
      <c r="BN7" s="908" t="s">
        <v>233</v>
      </c>
      <c r="BO7" s="908" t="s">
        <v>198</v>
      </c>
      <c r="BP7" s="908" t="s">
        <v>233</v>
      </c>
      <c r="BQ7" s="908" t="s">
        <v>198</v>
      </c>
      <c r="BR7" s="908" t="s">
        <v>233</v>
      </c>
      <c r="BS7" s="908" t="s">
        <v>198</v>
      </c>
      <c r="BT7" s="908" t="s">
        <v>233</v>
      </c>
      <c r="BU7" s="908" t="s">
        <v>198</v>
      </c>
      <c r="BV7" s="908" t="s">
        <v>233</v>
      </c>
      <c r="BW7" s="908" t="s">
        <v>198</v>
      </c>
      <c r="BX7" s="908" t="s">
        <v>233</v>
      </c>
      <c r="BY7" s="908" t="s">
        <v>198</v>
      </c>
      <c r="BZ7" s="908" t="s">
        <v>233</v>
      </c>
      <c r="CA7" s="908" t="s">
        <v>198</v>
      </c>
      <c r="CB7" s="908" t="s">
        <v>233</v>
      </c>
      <c r="CC7" s="908" t="s">
        <v>198</v>
      </c>
      <c r="CD7" s="908" t="s">
        <v>233</v>
      </c>
      <c r="CE7" s="908" t="s">
        <v>198</v>
      </c>
      <c r="CF7" s="908" t="s">
        <v>233</v>
      </c>
      <c r="CG7" s="908" t="s">
        <v>198</v>
      </c>
      <c r="CH7" s="908" t="s">
        <v>233</v>
      </c>
      <c r="CI7" s="908" t="s">
        <v>198</v>
      </c>
      <c r="CJ7" s="908" t="s">
        <v>233</v>
      </c>
      <c r="CK7" s="908" t="s">
        <v>198</v>
      </c>
      <c r="CL7" s="908" t="s">
        <v>233</v>
      </c>
      <c r="CM7" s="908" t="s">
        <v>198</v>
      </c>
      <c r="CN7" s="908" t="s">
        <v>233</v>
      </c>
      <c r="CO7" s="762"/>
      <c r="CP7" s="762"/>
      <c r="CQ7" s="391"/>
      <c r="CR7" s="391"/>
      <c r="CS7" s="908" t="s">
        <v>198</v>
      </c>
      <c r="CT7" s="908" t="s">
        <v>233</v>
      </c>
      <c r="CU7" s="908" t="s">
        <v>198</v>
      </c>
      <c r="CV7" s="908" t="s">
        <v>233</v>
      </c>
      <c r="CW7" s="908" t="s">
        <v>198</v>
      </c>
      <c r="CX7" s="908" t="s">
        <v>233</v>
      </c>
      <c r="CY7" s="908" t="s">
        <v>198</v>
      </c>
      <c r="CZ7" s="908" t="s">
        <v>233</v>
      </c>
      <c r="DA7" s="908" t="s">
        <v>198</v>
      </c>
      <c r="DB7" s="908" t="s">
        <v>233</v>
      </c>
      <c r="DC7" s="908" t="s">
        <v>198</v>
      </c>
      <c r="DD7" s="908" t="s">
        <v>233</v>
      </c>
      <c r="DE7" s="908" t="s">
        <v>198</v>
      </c>
      <c r="DF7" s="908" t="s">
        <v>233</v>
      </c>
      <c r="DG7" s="908" t="s">
        <v>198</v>
      </c>
      <c r="DH7" s="908" t="s">
        <v>233</v>
      </c>
      <c r="DI7" s="908" t="s">
        <v>198</v>
      </c>
      <c r="DJ7" s="908" t="s">
        <v>233</v>
      </c>
      <c r="DK7" s="908" t="s">
        <v>198</v>
      </c>
      <c r="DL7" s="908" t="s">
        <v>233</v>
      </c>
      <c r="DM7" s="908" t="s">
        <v>198</v>
      </c>
      <c r="DN7" s="908" t="s">
        <v>233</v>
      </c>
      <c r="DO7" s="391"/>
      <c r="DP7" s="391"/>
      <c r="DQ7" s="391"/>
      <c r="DR7" s="391"/>
      <c r="DS7" s="908" t="s">
        <v>198</v>
      </c>
      <c r="DT7" s="908" t="s">
        <v>233</v>
      </c>
      <c r="DU7" s="908" t="s">
        <v>198</v>
      </c>
      <c r="DV7" s="908" t="s">
        <v>233</v>
      </c>
      <c r="DW7" s="908" t="s">
        <v>198</v>
      </c>
      <c r="DX7" s="908" t="s">
        <v>233</v>
      </c>
      <c r="DY7" s="908" t="s">
        <v>198</v>
      </c>
      <c r="DZ7" s="908" t="s">
        <v>233</v>
      </c>
      <c r="EA7" s="908" t="s">
        <v>198</v>
      </c>
      <c r="EB7" s="908" t="s">
        <v>233</v>
      </c>
      <c r="EC7" s="908" t="s">
        <v>198</v>
      </c>
      <c r="ED7" s="908" t="s">
        <v>233</v>
      </c>
      <c r="EE7" s="908" t="s">
        <v>198</v>
      </c>
      <c r="EF7" s="908" t="s">
        <v>233</v>
      </c>
      <c r="EG7" s="908" t="s">
        <v>201</v>
      </c>
      <c r="EH7" s="391"/>
      <c r="EI7" s="391"/>
    </row>
    <row r="8" spans="1:139" s="54" customFormat="1" ht="15.95" customHeight="1">
      <c r="A8" s="560" t="s">
        <v>382</v>
      </c>
      <c r="B8" s="560"/>
      <c r="C8" s="1156">
        <v>0</v>
      </c>
      <c r="D8" s="588">
        <v>0</v>
      </c>
      <c r="E8" s="588">
        <v>0</v>
      </c>
      <c r="F8" s="588">
        <v>0</v>
      </c>
      <c r="G8" s="588">
        <v>0</v>
      </c>
      <c r="H8" s="588">
        <v>0</v>
      </c>
      <c r="I8" s="588">
        <v>0</v>
      </c>
      <c r="J8" s="588">
        <v>0</v>
      </c>
      <c r="K8" s="588">
        <v>0</v>
      </c>
      <c r="L8" s="588">
        <v>0</v>
      </c>
      <c r="M8" s="588">
        <v>0</v>
      </c>
      <c r="N8" s="588">
        <v>0</v>
      </c>
      <c r="O8" s="588">
        <v>0</v>
      </c>
      <c r="P8" s="588">
        <v>0</v>
      </c>
      <c r="Q8" s="588">
        <v>0</v>
      </c>
      <c r="R8" s="588">
        <v>0</v>
      </c>
      <c r="S8" s="588">
        <v>0</v>
      </c>
      <c r="T8" s="588">
        <v>0</v>
      </c>
      <c r="U8" s="588">
        <v>0</v>
      </c>
      <c r="V8" s="588">
        <v>0</v>
      </c>
      <c r="W8" s="588">
        <v>0</v>
      </c>
      <c r="X8" s="588">
        <v>0</v>
      </c>
      <c r="Y8" s="588">
        <v>0</v>
      </c>
      <c r="Z8" s="588">
        <v>0</v>
      </c>
      <c r="AA8" s="588">
        <v>0</v>
      </c>
      <c r="AB8" s="588">
        <v>0</v>
      </c>
      <c r="AC8" s="779" t="s">
        <v>380</v>
      </c>
      <c r="AD8" s="779"/>
      <c r="AE8" s="560" t="s">
        <v>382</v>
      </c>
      <c r="AF8" s="560"/>
      <c r="AG8" s="588">
        <v>0</v>
      </c>
      <c r="AH8" s="588">
        <v>0</v>
      </c>
      <c r="AI8" s="588">
        <v>0</v>
      </c>
      <c r="AJ8" s="588">
        <v>0</v>
      </c>
      <c r="AK8" s="588">
        <v>0</v>
      </c>
      <c r="AL8" s="588">
        <v>0</v>
      </c>
      <c r="AM8" s="588">
        <v>0</v>
      </c>
      <c r="AN8" s="588">
        <v>0</v>
      </c>
      <c r="AO8" s="588">
        <v>0</v>
      </c>
      <c r="AP8" s="588">
        <v>0</v>
      </c>
      <c r="AQ8" s="588">
        <v>0</v>
      </c>
      <c r="AR8" s="588">
        <v>0</v>
      </c>
      <c r="AS8" s="1002">
        <v>0</v>
      </c>
      <c r="AT8" s="1002">
        <v>0</v>
      </c>
      <c r="AU8" s="1002">
        <v>0</v>
      </c>
      <c r="AV8" s="1002">
        <v>0</v>
      </c>
      <c r="AW8" s="1002">
        <v>0</v>
      </c>
      <c r="AX8" s="1002">
        <v>0</v>
      </c>
      <c r="AY8" s="1002">
        <v>0</v>
      </c>
      <c r="AZ8" s="1002">
        <v>0</v>
      </c>
      <c r="BA8" s="1002">
        <v>0</v>
      </c>
      <c r="BB8" s="1002">
        <v>0</v>
      </c>
      <c r="BC8" s="1002">
        <v>0</v>
      </c>
      <c r="BD8" s="1002">
        <v>0</v>
      </c>
      <c r="BE8" s="1002">
        <v>0</v>
      </c>
      <c r="BF8" s="1002">
        <v>0</v>
      </c>
      <c r="BG8" s="1002">
        <v>0</v>
      </c>
      <c r="BH8" s="1002">
        <v>0</v>
      </c>
      <c r="BI8" s="779" t="s">
        <v>380</v>
      </c>
      <c r="BJ8" s="779"/>
      <c r="BK8" s="560" t="s">
        <v>382</v>
      </c>
      <c r="BL8" s="560"/>
      <c r="BM8" s="1106">
        <v>0</v>
      </c>
      <c r="BN8" s="1106">
        <v>0</v>
      </c>
      <c r="BO8" s="1106">
        <v>0</v>
      </c>
      <c r="BP8" s="1106">
        <v>0</v>
      </c>
      <c r="BQ8" s="1106">
        <v>0</v>
      </c>
      <c r="BR8" s="1106">
        <v>0</v>
      </c>
      <c r="BS8" s="1106">
        <v>0</v>
      </c>
      <c r="BT8" s="1106">
        <v>0</v>
      </c>
      <c r="BU8" s="1106">
        <v>0</v>
      </c>
      <c r="BV8" s="1106">
        <v>0</v>
      </c>
      <c r="BW8" s="1106">
        <v>0</v>
      </c>
      <c r="BX8" s="1106">
        <v>0</v>
      </c>
      <c r="BY8" s="1106">
        <v>0</v>
      </c>
      <c r="BZ8" s="1106">
        <v>0</v>
      </c>
      <c r="CA8" s="1106">
        <v>0</v>
      </c>
      <c r="CB8" s="1106">
        <v>0</v>
      </c>
      <c r="CC8" s="1106">
        <v>0</v>
      </c>
      <c r="CD8" s="1106">
        <v>0</v>
      </c>
      <c r="CE8" s="1106">
        <v>0</v>
      </c>
      <c r="CF8" s="1106">
        <v>0</v>
      </c>
      <c r="CG8" s="1106">
        <v>0</v>
      </c>
      <c r="CH8" s="1106">
        <v>0</v>
      </c>
      <c r="CI8" s="1106">
        <v>0</v>
      </c>
      <c r="CJ8" s="1106">
        <v>0</v>
      </c>
      <c r="CK8" s="1106">
        <v>0</v>
      </c>
      <c r="CL8" s="1106">
        <v>0</v>
      </c>
      <c r="CM8" s="1106">
        <v>0</v>
      </c>
      <c r="CN8" s="1106">
        <v>0</v>
      </c>
      <c r="CO8" s="779" t="s">
        <v>380</v>
      </c>
      <c r="CP8" s="779"/>
      <c r="CQ8" s="560" t="s">
        <v>382</v>
      </c>
      <c r="CR8" s="560"/>
      <c r="CS8" s="588">
        <v>0</v>
      </c>
      <c r="CT8" s="588">
        <v>0</v>
      </c>
      <c r="CU8" s="588">
        <v>0</v>
      </c>
      <c r="CV8" s="588">
        <v>0</v>
      </c>
      <c r="CW8" s="588">
        <v>0</v>
      </c>
      <c r="CX8" s="588">
        <v>0</v>
      </c>
      <c r="CY8" s="588">
        <v>0</v>
      </c>
      <c r="CZ8" s="588">
        <v>0</v>
      </c>
      <c r="DA8" s="588">
        <v>0</v>
      </c>
      <c r="DB8" s="588">
        <v>0</v>
      </c>
      <c r="DC8" s="588">
        <v>0</v>
      </c>
      <c r="DD8" s="588">
        <v>0</v>
      </c>
      <c r="DE8" s="588">
        <v>0</v>
      </c>
      <c r="DF8" s="588">
        <v>0</v>
      </c>
      <c r="DG8" s="588">
        <v>0</v>
      </c>
      <c r="DH8" s="588">
        <v>0</v>
      </c>
      <c r="DI8" s="588">
        <v>0</v>
      </c>
      <c r="DJ8" s="588">
        <v>0</v>
      </c>
      <c r="DK8" s="588">
        <v>0</v>
      </c>
      <c r="DL8" s="588">
        <v>0</v>
      </c>
      <c r="DM8" s="588">
        <v>0</v>
      </c>
      <c r="DN8" s="588">
        <v>0</v>
      </c>
      <c r="DO8" s="779" t="s">
        <v>380</v>
      </c>
      <c r="DP8" s="779"/>
      <c r="DQ8" s="560" t="s">
        <v>382</v>
      </c>
      <c r="DR8" s="560"/>
      <c r="DS8" s="588">
        <v>0</v>
      </c>
      <c r="DT8" s="588">
        <v>0</v>
      </c>
      <c r="DU8" s="588">
        <v>0</v>
      </c>
      <c r="DV8" s="588">
        <v>0</v>
      </c>
      <c r="DW8" s="588">
        <v>0</v>
      </c>
      <c r="DX8" s="588">
        <v>0</v>
      </c>
      <c r="DY8" s="588">
        <v>0</v>
      </c>
      <c r="DZ8" s="588">
        <v>0</v>
      </c>
      <c r="EA8" s="588">
        <v>0</v>
      </c>
      <c r="EB8" s="588">
        <v>0</v>
      </c>
      <c r="EC8" s="588">
        <v>0</v>
      </c>
      <c r="ED8" s="588">
        <v>0</v>
      </c>
      <c r="EE8" s="588">
        <f>SUM(EC8,EA8,DY8,DW8,DU8,DS8,DM8,DK8,DI8,DG8,DE8,DC8,DA8,CY8,CW8,CU8,CS8,CM8,CK8,CI8,CG8,CE8,CC8,CA8,BY8,BW8,BU8,BS8,BQ8,BO8,BM8,BG8,BE8,BC8,BA8,AY8,AW8,AU8,AS8,AQ8,AO8,AM8,AK8,AI8,AG8,AA8,Y8,W8,U8,S8,Q8,O8,M8,K8,I8,G8,E8,C8)</f>
        <v>0</v>
      </c>
      <c r="EF8" s="588">
        <f>SUM(ED8,EB8,DZ8,DX8,DV8,DT8,DN8,DL8,DJ8,DH8,DF8,DD8,DB8,CZ8,CX8,CV8,CT8,CN8,CL8,CJ8,CH8,CF8,CD8,CB8,BZ8,BX8,BV8,BT8,BR8,BP8,BN8,BH8,BF8,BD8,BB8,AZ8,AX8,AV8,AT8,AR8,AP8,AN8,AL8,AJ8,AH8,AB8,Z8,X8,V8,T8,R8,P8,N8,L8,J8,H8,F8,D8)</f>
        <v>0</v>
      </c>
      <c r="EG8" s="1106">
        <f>SUM(EE8:EF8)</f>
        <v>0</v>
      </c>
      <c r="EH8" s="779" t="s">
        <v>380</v>
      </c>
      <c r="EI8" s="779"/>
    </row>
    <row r="9" spans="1:139" s="54" customFormat="1" ht="15.95" customHeight="1">
      <c r="A9" s="624" t="s">
        <v>172</v>
      </c>
      <c r="B9" s="624"/>
      <c r="C9" s="768">
        <v>0</v>
      </c>
      <c r="D9" s="768">
        <v>0</v>
      </c>
      <c r="E9" s="768">
        <v>0</v>
      </c>
      <c r="F9" s="768">
        <v>0</v>
      </c>
      <c r="G9" s="768">
        <v>0</v>
      </c>
      <c r="H9" s="768">
        <v>0</v>
      </c>
      <c r="I9" s="768">
        <v>0</v>
      </c>
      <c r="J9" s="768">
        <v>0</v>
      </c>
      <c r="K9" s="768">
        <v>0</v>
      </c>
      <c r="L9" s="768">
        <v>0</v>
      </c>
      <c r="M9" s="768">
        <v>0</v>
      </c>
      <c r="N9" s="768">
        <v>0</v>
      </c>
      <c r="O9" s="768">
        <v>0</v>
      </c>
      <c r="P9" s="768">
        <v>0</v>
      </c>
      <c r="Q9" s="768">
        <v>0</v>
      </c>
      <c r="R9" s="768">
        <v>0</v>
      </c>
      <c r="S9" s="768">
        <v>0</v>
      </c>
      <c r="T9" s="768">
        <v>0</v>
      </c>
      <c r="U9" s="768">
        <v>0</v>
      </c>
      <c r="V9" s="768">
        <v>0</v>
      </c>
      <c r="W9" s="768">
        <v>0</v>
      </c>
      <c r="X9" s="768">
        <v>0</v>
      </c>
      <c r="Y9" s="768">
        <v>0</v>
      </c>
      <c r="Z9" s="768">
        <v>0</v>
      </c>
      <c r="AA9" s="768">
        <v>0</v>
      </c>
      <c r="AB9" s="768">
        <v>0</v>
      </c>
      <c r="AC9" s="473" t="s">
        <v>207</v>
      </c>
      <c r="AD9" s="473"/>
      <c r="AE9" s="624" t="s">
        <v>172</v>
      </c>
      <c r="AF9" s="624"/>
      <c r="AG9" s="768">
        <v>0</v>
      </c>
      <c r="AH9" s="768">
        <v>0</v>
      </c>
      <c r="AI9" s="768">
        <v>0</v>
      </c>
      <c r="AJ9" s="768">
        <v>0</v>
      </c>
      <c r="AK9" s="768">
        <v>0</v>
      </c>
      <c r="AL9" s="768">
        <v>0</v>
      </c>
      <c r="AM9" s="768">
        <v>0</v>
      </c>
      <c r="AN9" s="768">
        <v>0</v>
      </c>
      <c r="AO9" s="768">
        <v>0</v>
      </c>
      <c r="AP9" s="768">
        <v>0</v>
      </c>
      <c r="AQ9" s="768">
        <v>0</v>
      </c>
      <c r="AR9" s="768">
        <v>0</v>
      </c>
      <c r="AS9" s="768">
        <v>0</v>
      </c>
      <c r="AT9" s="768">
        <v>0</v>
      </c>
      <c r="AU9" s="768">
        <v>0</v>
      </c>
      <c r="AV9" s="768">
        <v>0</v>
      </c>
      <c r="AW9" s="768">
        <v>0</v>
      </c>
      <c r="AX9" s="768">
        <v>0</v>
      </c>
      <c r="AY9" s="768">
        <v>0</v>
      </c>
      <c r="AZ9" s="768">
        <v>0</v>
      </c>
      <c r="BA9" s="768">
        <v>0</v>
      </c>
      <c r="BB9" s="768">
        <v>0</v>
      </c>
      <c r="BC9" s="768">
        <v>0</v>
      </c>
      <c r="BD9" s="768">
        <v>0</v>
      </c>
      <c r="BE9" s="768">
        <v>0</v>
      </c>
      <c r="BF9" s="768">
        <v>0</v>
      </c>
      <c r="BG9" s="768">
        <v>0</v>
      </c>
      <c r="BH9" s="768">
        <v>0</v>
      </c>
      <c r="BI9" s="473" t="s">
        <v>207</v>
      </c>
      <c r="BJ9" s="473"/>
      <c r="BK9" s="624" t="s">
        <v>172</v>
      </c>
      <c r="BL9" s="624"/>
      <c r="BM9" s="768">
        <v>0</v>
      </c>
      <c r="BN9" s="768">
        <v>0</v>
      </c>
      <c r="BO9" s="768">
        <v>0</v>
      </c>
      <c r="BP9" s="768">
        <v>0</v>
      </c>
      <c r="BQ9" s="768">
        <v>0</v>
      </c>
      <c r="BR9" s="768">
        <v>0</v>
      </c>
      <c r="BS9" s="768">
        <v>0</v>
      </c>
      <c r="BT9" s="768">
        <v>0</v>
      </c>
      <c r="BU9" s="768">
        <v>0</v>
      </c>
      <c r="BV9" s="768">
        <v>0</v>
      </c>
      <c r="BW9" s="768">
        <v>0</v>
      </c>
      <c r="BX9" s="768">
        <v>0</v>
      </c>
      <c r="BY9" s="768">
        <v>0</v>
      </c>
      <c r="BZ9" s="768">
        <v>0</v>
      </c>
      <c r="CA9" s="768">
        <v>0</v>
      </c>
      <c r="CB9" s="768">
        <v>0</v>
      </c>
      <c r="CC9" s="768">
        <v>0</v>
      </c>
      <c r="CD9" s="768">
        <v>0</v>
      </c>
      <c r="CE9" s="768">
        <v>0</v>
      </c>
      <c r="CF9" s="768">
        <v>0</v>
      </c>
      <c r="CG9" s="768">
        <v>0</v>
      </c>
      <c r="CH9" s="768">
        <v>0</v>
      </c>
      <c r="CI9" s="768">
        <v>0</v>
      </c>
      <c r="CJ9" s="768">
        <v>0</v>
      </c>
      <c r="CK9" s="768">
        <v>0</v>
      </c>
      <c r="CL9" s="768">
        <v>0</v>
      </c>
      <c r="CM9" s="768">
        <v>0</v>
      </c>
      <c r="CN9" s="768">
        <v>0</v>
      </c>
      <c r="CO9" s="473" t="s">
        <v>207</v>
      </c>
      <c r="CP9" s="473"/>
      <c r="CQ9" s="624" t="s">
        <v>172</v>
      </c>
      <c r="CR9" s="624"/>
      <c r="CS9" s="768">
        <v>0</v>
      </c>
      <c r="CT9" s="768">
        <v>0</v>
      </c>
      <c r="CU9" s="768">
        <v>0</v>
      </c>
      <c r="CV9" s="768">
        <v>0</v>
      </c>
      <c r="CW9" s="768">
        <v>0</v>
      </c>
      <c r="CX9" s="768">
        <v>0</v>
      </c>
      <c r="CY9" s="768">
        <v>0</v>
      </c>
      <c r="CZ9" s="768">
        <v>0</v>
      </c>
      <c r="DA9" s="768">
        <v>0</v>
      </c>
      <c r="DB9" s="768">
        <v>0</v>
      </c>
      <c r="DC9" s="768">
        <v>0</v>
      </c>
      <c r="DD9" s="768">
        <v>0</v>
      </c>
      <c r="DE9" s="768">
        <v>0</v>
      </c>
      <c r="DF9" s="768">
        <v>0</v>
      </c>
      <c r="DG9" s="768">
        <v>0</v>
      </c>
      <c r="DH9" s="768">
        <v>0</v>
      </c>
      <c r="DI9" s="768">
        <v>0</v>
      </c>
      <c r="DJ9" s="768">
        <v>0</v>
      </c>
      <c r="DK9" s="768">
        <v>0</v>
      </c>
      <c r="DL9" s="768">
        <v>0</v>
      </c>
      <c r="DM9" s="768">
        <v>0</v>
      </c>
      <c r="DN9" s="768">
        <v>0</v>
      </c>
      <c r="DO9" s="473" t="s">
        <v>207</v>
      </c>
      <c r="DP9" s="473"/>
      <c r="DQ9" s="624" t="s">
        <v>172</v>
      </c>
      <c r="DR9" s="624"/>
      <c r="DS9" s="768">
        <v>0</v>
      </c>
      <c r="DT9" s="768">
        <v>0</v>
      </c>
      <c r="DU9" s="768">
        <v>0</v>
      </c>
      <c r="DV9" s="768">
        <v>0</v>
      </c>
      <c r="DW9" s="768">
        <v>0</v>
      </c>
      <c r="DX9" s="768">
        <v>0</v>
      </c>
      <c r="DY9" s="768">
        <v>0</v>
      </c>
      <c r="DZ9" s="768">
        <v>0</v>
      </c>
      <c r="EA9" s="768">
        <v>0</v>
      </c>
      <c r="EB9" s="768">
        <v>0</v>
      </c>
      <c r="EC9" s="768">
        <v>0</v>
      </c>
      <c r="ED9" s="768">
        <v>0</v>
      </c>
      <c r="EE9" s="768">
        <f t="shared" ref="EE9:EF24" si="0">SUM(EC9,EA9,DY9,DW9,DU9,DS9,DM9,DK9,DI9,DG9,DE9,DC9,DA9,CY9,CW9,CU9,CS9,CM9,CK9,CI9,CG9,CE9,CC9,CA9,BY9,BW9,BU9,BS9,BQ9,BO9,BM9,BG9,BE9,BC9,BA9,AY9,AW9,AU9,AS9,AQ9,AO9,AM9,AK9,AI9,AG9,AA9,Y9,W9,U9,S9,Q9,O9,M9,K9,I9,G9,E9,C9)</f>
        <v>0</v>
      </c>
      <c r="EF9" s="768">
        <f t="shared" si="0"/>
        <v>0</v>
      </c>
      <c r="EG9" s="768">
        <f t="shared" ref="EG9:EG27" si="1">SUM(EE9:EF9)</f>
        <v>0</v>
      </c>
      <c r="EH9" s="473" t="s">
        <v>207</v>
      </c>
      <c r="EI9" s="473"/>
    </row>
    <row r="10" spans="1:139" s="54" customFormat="1" ht="15.95" customHeight="1">
      <c r="A10" s="624" t="s">
        <v>173</v>
      </c>
      <c r="B10" s="624"/>
      <c r="C10" s="768">
        <v>0</v>
      </c>
      <c r="D10" s="768">
        <v>1</v>
      </c>
      <c r="E10" s="768">
        <v>0</v>
      </c>
      <c r="F10" s="768">
        <v>1</v>
      </c>
      <c r="G10" s="768">
        <v>0</v>
      </c>
      <c r="H10" s="768">
        <v>1</v>
      </c>
      <c r="I10" s="768">
        <v>0</v>
      </c>
      <c r="J10" s="768">
        <v>0</v>
      </c>
      <c r="K10" s="768">
        <v>0</v>
      </c>
      <c r="L10" s="768">
        <v>1</v>
      </c>
      <c r="M10" s="768">
        <v>0</v>
      </c>
      <c r="N10" s="768">
        <v>0</v>
      </c>
      <c r="O10" s="768">
        <v>0</v>
      </c>
      <c r="P10" s="768">
        <v>0</v>
      </c>
      <c r="Q10" s="768">
        <v>0</v>
      </c>
      <c r="R10" s="768">
        <v>0</v>
      </c>
      <c r="S10" s="768">
        <v>0</v>
      </c>
      <c r="T10" s="768">
        <v>0</v>
      </c>
      <c r="U10" s="768">
        <v>0</v>
      </c>
      <c r="V10" s="768">
        <v>0</v>
      </c>
      <c r="W10" s="768">
        <v>0</v>
      </c>
      <c r="X10" s="768">
        <v>0</v>
      </c>
      <c r="Y10" s="768">
        <v>0</v>
      </c>
      <c r="Z10" s="768">
        <v>0</v>
      </c>
      <c r="AA10" s="768">
        <v>0</v>
      </c>
      <c r="AB10" s="768">
        <v>0</v>
      </c>
      <c r="AC10" s="473" t="s">
        <v>208</v>
      </c>
      <c r="AD10" s="473"/>
      <c r="AE10" s="624" t="s">
        <v>173</v>
      </c>
      <c r="AF10" s="624"/>
      <c r="AG10" s="768">
        <v>0</v>
      </c>
      <c r="AH10" s="768">
        <v>0</v>
      </c>
      <c r="AI10" s="768">
        <v>0</v>
      </c>
      <c r="AJ10" s="768">
        <v>0</v>
      </c>
      <c r="AK10" s="768">
        <v>0</v>
      </c>
      <c r="AL10" s="768">
        <v>1</v>
      </c>
      <c r="AM10" s="768">
        <v>0</v>
      </c>
      <c r="AN10" s="768">
        <v>0</v>
      </c>
      <c r="AO10" s="768">
        <v>0</v>
      </c>
      <c r="AP10" s="768">
        <v>0</v>
      </c>
      <c r="AQ10" s="768">
        <v>0</v>
      </c>
      <c r="AR10" s="768">
        <v>0</v>
      </c>
      <c r="AS10" s="768">
        <v>0</v>
      </c>
      <c r="AT10" s="768">
        <v>0</v>
      </c>
      <c r="AU10" s="768">
        <v>0</v>
      </c>
      <c r="AV10" s="768">
        <v>0</v>
      </c>
      <c r="AW10" s="768">
        <v>0</v>
      </c>
      <c r="AX10" s="768">
        <v>0</v>
      </c>
      <c r="AY10" s="768">
        <v>0</v>
      </c>
      <c r="AZ10" s="768">
        <v>0</v>
      </c>
      <c r="BA10" s="768">
        <v>0</v>
      </c>
      <c r="BB10" s="768">
        <v>0</v>
      </c>
      <c r="BC10" s="768">
        <v>0</v>
      </c>
      <c r="BD10" s="768">
        <v>0</v>
      </c>
      <c r="BE10" s="768">
        <v>0</v>
      </c>
      <c r="BF10" s="768">
        <v>0</v>
      </c>
      <c r="BG10" s="768">
        <v>0</v>
      </c>
      <c r="BH10" s="768">
        <v>0</v>
      </c>
      <c r="BI10" s="473" t="s">
        <v>208</v>
      </c>
      <c r="BJ10" s="473"/>
      <c r="BK10" s="624" t="s">
        <v>173</v>
      </c>
      <c r="BL10" s="624"/>
      <c r="BM10" s="768">
        <v>0</v>
      </c>
      <c r="BN10" s="768">
        <v>0</v>
      </c>
      <c r="BO10" s="768">
        <v>0</v>
      </c>
      <c r="BP10" s="768">
        <v>2</v>
      </c>
      <c r="BQ10" s="768">
        <v>0</v>
      </c>
      <c r="BR10" s="768">
        <v>0</v>
      </c>
      <c r="BS10" s="768">
        <v>0</v>
      </c>
      <c r="BT10" s="768">
        <v>0</v>
      </c>
      <c r="BU10" s="768">
        <v>0</v>
      </c>
      <c r="BV10" s="768">
        <v>0</v>
      </c>
      <c r="BW10" s="768">
        <v>0</v>
      </c>
      <c r="BX10" s="768">
        <v>0</v>
      </c>
      <c r="BY10" s="768">
        <v>0</v>
      </c>
      <c r="BZ10" s="768">
        <v>0</v>
      </c>
      <c r="CA10" s="768">
        <v>0</v>
      </c>
      <c r="CB10" s="768">
        <v>0</v>
      </c>
      <c r="CC10" s="768">
        <v>0</v>
      </c>
      <c r="CD10" s="768">
        <v>1</v>
      </c>
      <c r="CE10" s="768">
        <v>0</v>
      </c>
      <c r="CF10" s="768">
        <v>0</v>
      </c>
      <c r="CG10" s="768">
        <v>0</v>
      </c>
      <c r="CH10" s="768">
        <v>0</v>
      </c>
      <c r="CI10" s="768">
        <v>0</v>
      </c>
      <c r="CJ10" s="768">
        <v>0</v>
      </c>
      <c r="CK10" s="768">
        <v>0</v>
      </c>
      <c r="CL10" s="768">
        <v>0</v>
      </c>
      <c r="CM10" s="768">
        <v>0</v>
      </c>
      <c r="CN10" s="768">
        <v>0</v>
      </c>
      <c r="CO10" s="473" t="s">
        <v>208</v>
      </c>
      <c r="CP10" s="473"/>
      <c r="CQ10" s="624" t="s">
        <v>173</v>
      </c>
      <c r="CR10" s="624"/>
      <c r="CS10" s="768">
        <v>0</v>
      </c>
      <c r="CT10" s="768">
        <v>0</v>
      </c>
      <c r="CU10" s="768">
        <v>0</v>
      </c>
      <c r="CV10" s="768">
        <v>0</v>
      </c>
      <c r="CW10" s="768">
        <v>0</v>
      </c>
      <c r="CX10" s="768">
        <v>0</v>
      </c>
      <c r="CY10" s="768">
        <v>0</v>
      </c>
      <c r="CZ10" s="768">
        <v>1</v>
      </c>
      <c r="DA10" s="768">
        <v>0</v>
      </c>
      <c r="DB10" s="768">
        <v>0</v>
      </c>
      <c r="DC10" s="768">
        <v>0</v>
      </c>
      <c r="DD10" s="768">
        <v>0</v>
      </c>
      <c r="DE10" s="768">
        <v>0</v>
      </c>
      <c r="DF10" s="768">
        <v>0</v>
      </c>
      <c r="DG10" s="768">
        <v>0</v>
      </c>
      <c r="DH10" s="768">
        <v>0</v>
      </c>
      <c r="DI10" s="768">
        <v>0</v>
      </c>
      <c r="DJ10" s="768">
        <v>1</v>
      </c>
      <c r="DK10" s="768">
        <v>0</v>
      </c>
      <c r="DL10" s="768">
        <v>0</v>
      </c>
      <c r="DM10" s="768">
        <v>0</v>
      </c>
      <c r="DN10" s="768">
        <v>0</v>
      </c>
      <c r="DO10" s="473" t="s">
        <v>208</v>
      </c>
      <c r="DP10" s="473"/>
      <c r="DQ10" s="624" t="s">
        <v>173</v>
      </c>
      <c r="DR10" s="624"/>
      <c r="DS10" s="768">
        <v>0</v>
      </c>
      <c r="DT10" s="768">
        <v>0</v>
      </c>
      <c r="DU10" s="768">
        <v>0</v>
      </c>
      <c r="DV10" s="768">
        <v>3</v>
      </c>
      <c r="DW10" s="768">
        <v>0</v>
      </c>
      <c r="DX10" s="768">
        <v>0</v>
      </c>
      <c r="DY10" s="768">
        <v>0</v>
      </c>
      <c r="DZ10" s="768">
        <v>0</v>
      </c>
      <c r="EA10" s="768">
        <v>0</v>
      </c>
      <c r="EB10" s="768">
        <v>0</v>
      </c>
      <c r="EC10" s="768">
        <v>0</v>
      </c>
      <c r="ED10" s="768">
        <v>10</v>
      </c>
      <c r="EE10" s="768">
        <f t="shared" si="0"/>
        <v>0</v>
      </c>
      <c r="EF10" s="768">
        <f t="shared" si="0"/>
        <v>23</v>
      </c>
      <c r="EG10" s="768">
        <f t="shared" si="1"/>
        <v>23</v>
      </c>
      <c r="EH10" s="473" t="s">
        <v>208</v>
      </c>
      <c r="EI10" s="473"/>
    </row>
    <row r="11" spans="1:139" s="54" customFormat="1" ht="15.95" customHeight="1">
      <c r="A11" s="624" t="s">
        <v>7</v>
      </c>
      <c r="B11" s="624"/>
      <c r="C11" s="768">
        <v>0</v>
      </c>
      <c r="D11" s="768">
        <v>1</v>
      </c>
      <c r="E11" s="768">
        <v>0</v>
      </c>
      <c r="F11" s="768">
        <v>0</v>
      </c>
      <c r="G11" s="768">
        <v>0</v>
      </c>
      <c r="H11" s="768">
        <v>1</v>
      </c>
      <c r="I11" s="768">
        <v>0</v>
      </c>
      <c r="J11" s="768">
        <v>0</v>
      </c>
      <c r="K11" s="768">
        <v>0</v>
      </c>
      <c r="L11" s="768">
        <v>2</v>
      </c>
      <c r="M11" s="768">
        <v>0</v>
      </c>
      <c r="N11" s="768">
        <v>0</v>
      </c>
      <c r="O11" s="768">
        <v>0</v>
      </c>
      <c r="P11" s="768">
        <v>0</v>
      </c>
      <c r="Q11" s="768">
        <v>0</v>
      </c>
      <c r="R11" s="768">
        <v>0</v>
      </c>
      <c r="S11" s="768">
        <v>0</v>
      </c>
      <c r="T11" s="768">
        <v>0</v>
      </c>
      <c r="U11" s="768">
        <v>0</v>
      </c>
      <c r="V11" s="768">
        <v>0</v>
      </c>
      <c r="W11" s="768">
        <v>0</v>
      </c>
      <c r="X11" s="768">
        <v>0</v>
      </c>
      <c r="Y11" s="768">
        <v>0</v>
      </c>
      <c r="Z11" s="768">
        <v>2</v>
      </c>
      <c r="AA11" s="768">
        <v>0</v>
      </c>
      <c r="AB11" s="768">
        <v>0</v>
      </c>
      <c r="AC11" s="473" t="s">
        <v>209</v>
      </c>
      <c r="AD11" s="473"/>
      <c r="AE11" s="624" t="s">
        <v>7</v>
      </c>
      <c r="AF11" s="624"/>
      <c r="AG11" s="768">
        <v>0</v>
      </c>
      <c r="AH11" s="768">
        <v>0</v>
      </c>
      <c r="AI11" s="768">
        <v>0</v>
      </c>
      <c r="AJ11" s="768">
        <v>0</v>
      </c>
      <c r="AK11" s="768">
        <v>0</v>
      </c>
      <c r="AL11" s="768">
        <v>0</v>
      </c>
      <c r="AM11" s="768">
        <v>0</v>
      </c>
      <c r="AN11" s="768">
        <v>0</v>
      </c>
      <c r="AO11" s="768">
        <v>0</v>
      </c>
      <c r="AP11" s="768">
        <v>0</v>
      </c>
      <c r="AQ11" s="768">
        <v>0</v>
      </c>
      <c r="AR11" s="768">
        <v>0</v>
      </c>
      <c r="AS11" s="768">
        <v>0</v>
      </c>
      <c r="AT11" s="768">
        <v>0</v>
      </c>
      <c r="AU11" s="768">
        <v>0</v>
      </c>
      <c r="AV11" s="768">
        <v>0</v>
      </c>
      <c r="AW11" s="768">
        <v>0</v>
      </c>
      <c r="AX11" s="768">
        <v>0</v>
      </c>
      <c r="AY11" s="768">
        <v>0</v>
      </c>
      <c r="AZ11" s="768">
        <v>0</v>
      </c>
      <c r="BA11" s="768">
        <v>0</v>
      </c>
      <c r="BB11" s="768">
        <v>0</v>
      </c>
      <c r="BC11" s="768">
        <v>0</v>
      </c>
      <c r="BD11" s="768">
        <v>0</v>
      </c>
      <c r="BE11" s="768">
        <v>0</v>
      </c>
      <c r="BF11" s="768">
        <v>0</v>
      </c>
      <c r="BG11" s="768">
        <v>0</v>
      </c>
      <c r="BH11" s="768">
        <v>0</v>
      </c>
      <c r="BI11" s="473" t="s">
        <v>209</v>
      </c>
      <c r="BJ11" s="473"/>
      <c r="BK11" s="624" t="s">
        <v>7</v>
      </c>
      <c r="BL11" s="624"/>
      <c r="BM11" s="768">
        <v>0</v>
      </c>
      <c r="BN11" s="768">
        <v>0</v>
      </c>
      <c r="BO11" s="768">
        <v>0</v>
      </c>
      <c r="BP11" s="768">
        <v>0</v>
      </c>
      <c r="BQ11" s="768">
        <v>0</v>
      </c>
      <c r="BR11" s="768">
        <v>0</v>
      </c>
      <c r="BS11" s="768">
        <v>0</v>
      </c>
      <c r="BT11" s="768">
        <v>0</v>
      </c>
      <c r="BU11" s="768">
        <v>0</v>
      </c>
      <c r="BV11" s="768">
        <v>0</v>
      </c>
      <c r="BW11" s="768">
        <v>0</v>
      </c>
      <c r="BX11" s="768">
        <v>0</v>
      </c>
      <c r="BY11" s="768">
        <v>0</v>
      </c>
      <c r="BZ11" s="768">
        <v>0</v>
      </c>
      <c r="CA11" s="768">
        <v>0</v>
      </c>
      <c r="CB11" s="768">
        <v>0</v>
      </c>
      <c r="CC11" s="768">
        <v>0</v>
      </c>
      <c r="CD11" s="768">
        <v>0</v>
      </c>
      <c r="CE11" s="768">
        <v>0</v>
      </c>
      <c r="CF11" s="768">
        <v>0</v>
      </c>
      <c r="CG11" s="768">
        <v>0</v>
      </c>
      <c r="CH11" s="768">
        <v>0</v>
      </c>
      <c r="CI11" s="768">
        <v>0</v>
      </c>
      <c r="CJ11" s="768">
        <v>0</v>
      </c>
      <c r="CK11" s="768">
        <v>0</v>
      </c>
      <c r="CL11" s="768">
        <v>0</v>
      </c>
      <c r="CM11" s="768">
        <v>0</v>
      </c>
      <c r="CN11" s="768">
        <v>0</v>
      </c>
      <c r="CO11" s="473" t="s">
        <v>209</v>
      </c>
      <c r="CP11" s="473"/>
      <c r="CQ11" s="624" t="s">
        <v>7</v>
      </c>
      <c r="CR11" s="624"/>
      <c r="CS11" s="768">
        <v>0</v>
      </c>
      <c r="CT11" s="768">
        <v>0</v>
      </c>
      <c r="CU11" s="768">
        <v>0</v>
      </c>
      <c r="CV11" s="768">
        <v>0</v>
      </c>
      <c r="CW11" s="768">
        <v>0</v>
      </c>
      <c r="CX11" s="768">
        <v>0</v>
      </c>
      <c r="CY11" s="768">
        <v>0</v>
      </c>
      <c r="CZ11" s="768">
        <v>0</v>
      </c>
      <c r="DA11" s="768">
        <v>0</v>
      </c>
      <c r="DB11" s="768">
        <v>0</v>
      </c>
      <c r="DC11" s="768">
        <v>0</v>
      </c>
      <c r="DD11" s="768">
        <v>0</v>
      </c>
      <c r="DE11" s="768">
        <v>0</v>
      </c>
      <c r="DF11" s="768">
        <v>0</v>
      </c>
      <c r="DG11" s="768">
        <v>0</v>
      </c>
      <c r="DH11" s="768">
        <v>0</v>
      </c>
      <c r="DI11" s="768">
        <v>0</v>
      </c>
      <c r="DJ11" s="768">
        <v>0</v>
      </c>
      <c r="DK11" s="768">
        <v>0</v>
      </c>
      <c r="DL11" s="768">
        <v>0</v>
      </c>
      <c r="DM11" s="768">
        <v>0</v>
      </c>
      <c r="DN11" s="768">
        <v>0</v>
      </c>
      <c r="DO11" s="473" t="s">
        <v>209</v>
      </c>
      <c r="DP11" s="473"/>
      <c r="DQ11" s="631" t="s">
        <v>7</v>
      </c>
      <c r="DR11" s="1157"/>
      <c r="DS11" s="588">
        <v>0</v>
      </c>
      <c r="DT11" s="588">
        <v>0</v>
      </c>
      <c r="DU11" s="588">
        <v>0</v>
      </c>
      <c r="DV11" s="588">
        <v>0</v>
      </c>
      <c r="DW11" s="588">
        <v>0</v>
      </c>
      <c r="DX11" s="588">
        <v>0</v>
      </c>
      <c r="DY11" s="588">
        <v>0</v>
      </c>
      <c r="DZ11" s="588">
        <v>0</v>
      </c>
      <c r="EA11" s="588">
        <v>0</v>
      </c>
      <c r="EB11" s="588">
        <v>0</v>
      </c>
      <c r="EC11" s="588">
        <v>0</v>
      </c>
      <c r="ED11" s="588">
        <v>6</v>
      </c>
      <c r="EE11" s="768">
        <f t="shared" si="0"/>
        <v>0</v>
      </c>
      <c r="EF11" s="768">
        <f t="shared" si="0"/>
        <v>12</v>
      </c>
      <c r="EG11" s="768">
        <f t="shared" si="1"/>
        <v>12</v>
      </c>
      <c r="EH11" s="536" t="s">
        <v>209</v>
      </c>
      <c r="EI11" s="597"/>
    </row>
    <row r="12" spans="1:139" s="54" customFormat="1" ht="15.95" customHeight="1">
      <c r="A12" s="627" t="s">
        <v>8</v>
      </c>
      <c r="B12" s="191" t="s">
        <v>174</v>
      </c>
      <c r="C12" s="768">
        <v>0</v>
      </c>
      <c r="D12" s="768">
        <v>0</v>
      </c>
      <c r="E12" s="768">
        <v>0</v>
      </c>
      <c r="F12" s="768">
        <v>5</v>
      </c>
      <c r="G12" s="768">
        <v>0</v>
      </c>
      <c r="H12" s="768">
        <v>3</v>
      </c>
      <c r="I12" s="768">
        <v>0</v>
      </c>
      <c r="J12" s="768">
        <v>0</v>
      </c>
      <c r="K12" s="768">
        <v>0</v>
      </c>
      <c r="L12" s="768">
        <v>2</v>
      </c>
      <c r="M12" s="768">
        <v>0</v>
      </c>
      <c r="N12" s="768">
        <v>1</v>
      </c>
      <c r="O12" s="768">
        <v>0</v>
      </c>
      <c r="P12" s="768">
        <v>0</v>
      </c>
      <c r="Q12" s="768">
        <v>0</v>
      </c>
      <c r="R12" s="768">
        <v>0</v>
      </c>
      <c r="S12" s="768">
        <v>0</v>
      </c>
      <c r="T12" s="768">
        <v>0</v>
      </c>
      <c r="U12" s="768">
        <v>0</v>
      </c>
      <c r="V12" s="768">
        <v>0</v>
      </c>
      <c r="W12" s="768">
        <v>0</v>
      </c>
      <c r="X12" s="768">
        <v>0</v>
      </c>
      <c r="Y12" s="768">
        <v>0</v>
      </c>
      <c r="Z12" s="768">
        <v>1</v>
      </c>
      <c r="AA12" s="768">
        <v>0</v>
      </c>
      <c r="AB12" s="768">
        <v>5</v>
      </c>
      <c r="AC12" s="365" t="s">
        <v>210</v>
      </c>
      <c r="AD12" s="533" t="s">
        <v>211</v>
      </c>
      <c r="AE12" s="627" t="s">
        <v>8</v>
      </c>
      <c r="AF12" s="191" t="s">
        <v>174</v>
      </c>
      <c r="AG12" s="768">
        <v>0</v>
      </c>
      <c r="AH12" s="768">
        <v>1</v>
      </c>
      <c r="AI12" s="768">
        <v>0</v>
      </c>
      <c r="AJ12" s="768">
        <v>0</v>
      </c>
      <c r="AK12" s="768">
        <v>0</v>
      </c>
      <c r="AL12" s="768">
        <v>0</v>
      </c>
      <c r="AM12" s="768">
        <v>0</v>
      </c>
      <c r="AN12" s="768">
        <v>0</v>
      </c>
      <c r="AO12" s="768">
        <v>0</v>
      </c>
      <c r="AP12" s="768">
        <v>0</v>
      </c>
      <c r="AQ12" s="768">
        <v>0</v>
      </c>
      <c r="AR12" s="768">
        <v>0</v>
      </c>
      <c r="AS12" s="768">
        <v>0</v>
      </c>
      <c r="AT12" s="768">
        <v>0</v>
      </c>
      <c r="AU12" s="768">
        <v>0</v>
      </c>
      <c r="AV12" s="768">
        <v>0</v>
      </c>
      <c r="AW12" s="768">
        <v>0</v>
      </c>
      <c r="AX12" s="768">
        <v>0</v>
      </c>
      <c r="AY12" s="768">
        <v>0</v>
      </c>
      <c r="AZ12" s="768">
        <v>0</v>
      </c>
      <c r="BA12" s="768">
        <v>0</v>
      </c>
      <c r="BB12" s="768">
        <v>0</v>
      </c>
      <c r="BC12" s="768">
        <v>0</v>
      </c>
      <c r="BD12" s="768">
        <v>0</v>
      </c>
      <c r="BE12" s="768">
        <v>0</v>
      </c>
      <c r="BF12" s="768">
        <v>0</v>
      </c>
      <c r="BG12" s="768">
        <v>0</v>
      </c>
      <c r="BH12" s="768">
        <v>0</v>
      </c>
      <c r="BI12" s="365" t="s">
        <v>210</v>
      </c>
      <c r="BJ12" s="533" t="s">
        <v>211</v>
      </c>
      <c r="BK12" s="650" t="s">
        <v>8</v>
      </c>
      <c r="BL12" s="191" t="s">
        <v>174</v>
      </c>
      <c r="BM12" s="768">
        <v>0</v>
      </c>
      <c r="BN12" s="768">
        <v>0</v>
      </c>
      <c r="BO12" s="768">
        <v>0</v>
      </c>
      <c r="BP12" s="768">
        <v>0</v>
      </c>
      <c r="BQ12" s="768">
        <v>0</v>
      </c>
      <c r="BR12" s="768">
        <v>0</v>
      </c>
      <c r="BS12" s="768">
        <v>0</v>
      </c>
      <c r="BT12" s="768">
        <v>0</v>
      </c>
      <c r="BU12" s="768">
        <v>0</v>
      </c>
      <c r="BV12" s="768">
        <v>0</v>
      </c>
      <c r="BW12" s="768">
        <v>0</v>
      </c>
      <c r="BX12" s="768">
        <v>0</v>
      </c>
      <c r="BY12" s="768">
        <v>0</v>
      </c>
      <c r="BZ12" s="768">
        <v>0</v>
      </c>
      <c r="CA12" s="768">
        <v>0</v>
      </c>
      <c r="CB12" s="768">
        <v>0</v>
      </c>
      <c r="CC12" s="768">
        <v>0</v>
      </c>
      <c r="CD12" s="768">
        <v>0</v>
      </c>
      <c r="CE12" s="768">
        <v>0</v>
      </c>
      <c r="CF12" s="768">
        <v>0</v>
      </c>
      <c r="CG12" s="768">
        <v>0</v>
      </c>
      <c r="CH12" s="768">
        <v>0</v>
      </c>
      <c r="CI12" s="768">
        <v>0</v>
      </c>
      <c r="CJ12" s="768">
        <v>0</v>
      </c>
      <c r="CK12" s="768">
        <v>0</v>
      </c>
      <c r="CL12" s="768">
        <v>0</v>
      </c>
      <c r="CM12" s="768">
        <v>0</v>
      </c>
      <c r="CN12" s="768">
        <v>29</v>
      </c>
      <c r="CO12" s="365" t="s">
        <v>210</v>
      </c>
      <c r="CP12" s="533" t="s">
        <v>211</v>
      </c>
      <c r="CQ12" s="650" t="s">
        <v>8</v>
      </c>
      <c r="CR12" s="191" t="s">
        <v>174</v>
      </c>
      <c r="CS12" s="768">
        <v>0</v>
      </c>
      <c r="CT12" s="768">
        <v>3</v>
      </c>
      <c r="CU12" s="768">
        <v>0</v>
      </c>
      <c r="CV12" s="768">
        <v>2</v>
      </c>
      <c r="CW12" s="768">
        <v>0</v>
      </c>
      <c r="CX12" s="768">
        <v>2</v>
      </c>
      <c r="CY12" s="768">
        <v>0</v>
      </c>
      <c r="CZ12" s="768">
        <v>3</v>
      </c>
      <c r="DA12" s="768">
        <v>0</v>
      </c>
      <c r="DB12" s="768">
        <v>0</v>
      </c>
      <c r="DC12" s="768">
        <v>0</v>
      </c>
      <c r="DD12" s="768">
        <v>0</v>
      </c>
      <c r="DE12" s="768">
        <v>0</v>
      </c>
      <c r="DF12" s="768">
        <v>0</v>
      </c>
      <c r="DG12" s="768">
        <v>0</v>
      </c>
      <c r="DH12" s="768">
        <v>0</v>
      </c>
      <c r="DI12" s="768">
        <v>0</v>
      </c>
      <c r="DJ12" s="768">
        <v>0</v>
      </c>
      <c r="DK12" s="768">
        <v>0</v>
      </c>
      <c r="DL12" s="768">
        <v>0</v>
      </c>
      <c r="DM12" s="768">
        <v>0</v>
      </c>
      <c r="DN12" s="768">
        <v>0</v>
      </c>
      <c r="DO12" s="367" t="s">
        <v>210</v>
      </c>
      <c r="DP12" s="533" t="s">
        <v>211</v>
      </c>
      <c r="DQ12" s="627" t="s">
        <v>8</v>
      </c>
      <c r="DR12" s="1158" t="s">
        <v>174</v>
      </c>
      <c r="DS12" s="768">
        <v>0</v>
      </c>
      <c r="DT12" s="768">
        <v>0</v>
      </c>
      <c r="DU12" s="768">
        <v>0</v>
      </c>
      <c r="DV12" s="768">
        <v>0</v>
      </c>
      <c r="DW12" s="768">
        <v>0</v>
      </c>
      <c r="DX12" s="768">
        <v>2</v>
      </c>
      <c r="DY12" s="768">
        <v>0</v>
      </c>
      <c r="DZ12" s="768">
        <v>0</v>
      </c>
      <c r="EA12" s="768">
        <v>0</v>
      </c>
      <c r="EB12" s="768">
        <v>0</v>
      </c>
      <c r="EC12" s="768">
        <v>0</v>
      </c>
      <c r="ED12" s="768">
        <v>6</v>
      </c>
      <c r="EE12" s="768">
        <f t="shared" si="0"/>
        <v>0</v>
      </c>
      <c r="EF12" s="768">
        <f t="shared" si="0"/>
        <v>65</v>
      </c>
      <c r="EG12" s="768">
        <f t="shared" si="1"/>
        <v>65</v>
      </c>
      <c r="EH12" s="365" t="s">
        <v>210</v>
      </c>
      <c r="EI12" s="533" t="s">
        <v>211</v>
      </c>
    </row>
    <row r="13" spans="1:139" s="54" customFormat="1" ht="15.95" customHeight="1">
      <c r="A13" s="628"/>
      <c r="B13" s="191" t="s">
        <v>175</v>
      </c>
      <c r="C13" s="768">
        <v>0</v>
      </c>
      <c r="D13" s="768">
        <v>4</v>
      </c>
      <c r="E13" s="768">
        <v>0</v>
      </c>
      <c r="F13" s="768">
        <v>3</v>
      </c>
      <c r="G13" s="768">
        <v>0</v>
      </c>
      <c r="H13" s="768">
        <v>3</v>
      </c>
      <c r="I13" s="768">
        <v>0</v>
      </c>
      <c r="J13" s="768">
        <v>0</v>
      </c>
      <c r="K13" s="768">
        <v>0</v>
      </c>
      <c r="L13" s="768">
        <v>0</v>
      </c>
      <c r="M13" s="768">
        <v>0</v>
      </c>
      <c r="N13" s="768">
        <v>2</v>
      </c>
      <c r="O13" s="768">
        <v>0</v>
      </c>
      <c r="P13" s="768">
        <v>0</v>
      </c>
      <c r="Q13" s="768">
        <v>0</v>
      </c>
      <c r="R13" s="768">
        <v>0</v>
      </c>
      <c r="S13" s="768">
        <v>0</v>
      </c>
      <c r="T13" s="768">
        <v>0</v>
      </c>
      <c r="U13" s="768">
        <v>0</v>
      </c>
      <c r="V13" s="768">
        <v>0</v>
      </c>
      <c r="W13" s="768">
        <v>0</v>
      </c>
      <c r="X13" s="768">
        <v>0</v>
      </c>
      <c r="Y13" s="768">
        <v>0</v>
      </c>
      <c r="Z13" s="768">
        <v>1</v>
      </c>
      <c r="AA13" s="768">
        <v>0</v>
      </c>
      <c r="AB13" s="768">
        <v>18</v>
      </c>
      <c r="AC13" s="365" t="s">
        <v>212</v>
      </c>
      <c r="AD13" s="533"/>
      <c r="AE13" s="628"/>
      <c r="AF13" s="191" t="s">
        <v>175</v>
      </c>
      <c r="AG13" s="768">
        <v>0</v>
      </c>
      <c r="AH13" s="768">
        <v>2</v>
      </c>
      <c r="AI13" s="768">
        <v>0</v>
      </c>
      <c r="AJ13" s="768">
        <v>0</v>
      </c>
      <c r="AK13" s="768">
        <v>0</v>
      </c>
      <c r="AL13" s="768">
        <v>0</v>
      </c>
      <c r="AM13" s="768">
        <v>0</v>
      </c>
      <c r="AN13" s="768">
        <v>0</v>
      </c>
      <c r="AO13" s="768">
        <v>0</v>
      </c>
      <c r="AP13" s="768">
        <v>0</v>
      </c>
      <c r="AQ13" s="768">
        <v>0</v>
      </c>
      <c r="AR13" s="768">
        <v>0</v>
      </c>
      <c r="AS13" s="768">
        <v>0</v>
      </c>
      <c r="AT13" s="768">
        <v>1</v>
      </c>
      <c r="AU13" s="768">
        <v>0</v>
      </c>
      <c r="AV13" s="768">
        <v>2</v>
      </c>
      <c r="AW13" s="768">
        <v>0</v>
      </c>
      <c r="AX13" s="768">
        <v>0</v>
      </c>
      <c r="AY13" s="768">
        <v>0</v>
      </c>
      <c r="AZ13" s="768">
        <v>0</v>
      </c>
      <c r="BA13" s="768">
        <v>0</v>
      </c>
      <c r="BB13" s="768">
        <v>0</v>
      </c>
      <c r="BC13" s="768">
        <v>0</v>
      </c>
      <c r="BD13" s="768">
        <v>2</v>
      </c>
      <c r="BE13" s="768">
        <v>0</v>
      </c>
      <c r="BF13" s="768">
        <v>0</v>
      </c>
      <c r="BG13" s="768">
        <v>0</v>
      </c>
      <c r="BH13" s="768">
        <v>0</v>
      </c>
      <c r="BI13" s="365" t="s">
        <v>212</v>
      </c>
      <c r="BJ13" s="533"/>
      <c r="BK13" s="650"/>
      <c r="BL13" s="191" t="s">
        <v>175</v>
      </c>
      <c r="BM13" s="768">
        <v>0</v>
      </c>
      <c r="BN13" s="768">
        <v>0</v>
      </c>
      <c r="BO13" s="768">
        <v>0</v>
      </c>
      <c r="BP13" s="768">
        <v>0</v>
      </c>
      <c r="BQ13" s="768">
        <v>0</v>
      </c>
      <c r="BR13" s="768">
        <v>0</v>
      </c>
      <c r="BS13" s="768">
        <v>0</v>
      </c>
      <c r="BT13" s="768">
        <v>0</v>
      </c>
      <c r="BU13" s="768">
        <v>0</v>
      </c>
      <c r="BV13" s="768">
        <v>0</v>
      </c>
      <c r="BW13" s="768">
        <v>0</v>
      </c>
      <c r="BX13" s="768">
        <v>11</v>
      </c>
      <c r="BY13" s="768">
        <v>0</v>
      </c>
      <c r="BZ13" s="768">
        <v>0</v>
      </c>
      <c r="CA13" s="768">
        <v>0</v>
      </c>
      <c r="CB13" s="768">
        <v>0</v>
      </c>
      <c r="CC13" s="768">
        <v>0</v>
      </c>
      <c r="CD13" s="768">
        <v>0</v>
      </c>
      <c r="CE13" s="768">
        <v>0</v>
      </c>
      <c r="CF13" s="768">
        <v>0</v>
      </c>
      <c r="CG13" s="768">
        <v>0</v>
      </c>
      <c r="CH13" s="768">
        <v>0</v>
      </c>
      <c r="CI13" s="768">
        <v>0</v>
      </c>
      <c r="CJ13" s="768">
        <v>0</v>
      </c>
      <c r="CK13" s="768">
        <v>0</v>
      </c>
      <c r="CL13" s="768">
        <v>0</v>
      </c>
      <c r="CM13" s="768">
        <v>0</v>
      </c>
      <c r="CN13" s="768">
        <v>0</v>
      </c>
      <c r="CO13" s="365" t="s">
        <v>212</v>
      </c>
      <c r="CP13" s="533"/>
      <c r="CQ13" s="650"/>
      <c r="CR13" s="191" t="s">
        <v>175</v>
      </c>
      <c r="CS13" s="768">
        <v>0</v>
      </c>
      <c r="CT13" s="768">
        <v>0</v>
      </c>
      <c r="CU13" s="768">
        <v>0</v>
      </c>
      <c r="CV13" s="768">
        <v>1</v>
      </c>
      <c r="CW13" s="768">
        <v>0</v>
      </c>
      <c r="CX13" s="768">
        <v>1</v>
      </c>
      <c r="CY13" s="768">
        <v>0</v>
      </c>
      <c r="CZ13" s="768">
        <v>0</v>
      </c>
      <c r="DA13" s="768">
        <v>0</v>
      </c>
      <c r="DB13" s="768">
        <v>0</v>
      </c>
      <c r="DC13" s="768">
        <v>0</v>
      </c>
      <c r="DD13" s="768">
        <v>0</v>
      </c>
      <c r="DE13" s="768">
        <v>0</v>
      </c>
      <c r="DF13" s="768">
        <v>0</v>
      </c>
      <c r="DG13" s="768">
        <v>0</v>
      </c>
      <c r="DH13" s="768">
        <v>0</v>
      </c>
      <c r="DI13" s="768">
        <v>0</v>
      </c>
      <c r="DJ13" s="768">
        <v>1</v>
      </c>
      <c r="DK13" s="768">
        <v>0</v>
      </c>
      <c r="DL13" s="768">
        <v>0</v>
      </c>
      <c r="DM13" s="768">
        <v>0</v>
      </c>
      <c r="DN13" s="768">
        <v>0</v>
      </c>
      <c r="DO13" s="365" t="s">
        <v>212</v>
      </c>
      <c r="DP13" s="533"/>
      <c r="DQ13" s="628"/>
      <c r="DR13" s="1158" t="s">
        <v>175</v>
      </c>
      <c r="DS13" s="768">
        <v>0</v>
      </c>
      <c r="DT13" s="768">
        <v>1</v>
      </c>
      <c r="DU13" s="768">
        <v>0</v>
      </c>
      <c r="DV13" s="768">
        <v>2</v>
      </c>
      <c r="DW13" s="768">
        <v>0</v>
      </c>
      <c r="DX13" s="768">
        <v>0</v>
      </c>
      <c r="DY13" s="768">
        <v>0</v>
      </c>
      <c r="DZ13" s="768">
        <v>0</v>
      </c>
      <c r="EA13" s="768">
        <v>0</v>
      </c>
      <c r="EB13" s="768">
        <v>0</v>
      </c>
      <c r="EC13" s="768">
        <v>0</v>
      </c>
      <c r="ED13" s="768">
        <v>4</v>
      </c>
      <c r="EE13" s="768">
        <f t="shared" si="0"/>
        <v>0</v>
      </c>
      <c r="EF13" s="768">
        <f t="shared" si="0"/>
        <v>59</v>
      </c>
      <c r="EG13" s="768">
        <f t="shared" si="1"/>
        <v>59</v>
      </c>
      <c r="EH13" s="365" t="s">
        <v>212</v>
      </c>
      <c r="EI13" s="533"/>
    </row>
    <row r="14" spans="1:139" s="54" customFormat="1" ht="15.95" customHeight="1">
      <c r="A14" s="628"/>
      <c r="B14" s="191" t="s">
        <v>176</v>
      </c>
      <c r="C14" s="768">
        <v>0</v>
      </c>
      <c r="D14" s="768">
        <v>0</v>
      </c>
      <c r="E14" s="768">
        <v>0</v>
      </c>
      <c r="F14" s="768">
        <v>0</v>
      </c>
      <c r="G14" s="768">
        <v>0</v>
      </c>
      <c r="H14" s="768">
        <v>0</v>
      </c>
      <c r="I14" s="768">
        <v>0</v>
      </c>
      <c r="J14" s="768">
        <v>0</v>
      </c>
      <c r="K14" s="768">
        <v>0</v>
      </c>
      <c r="L14" s="768">
        <v>0</v>
      </c>
      <c r="M14" s="768">
        <v>0</v>
      </c>
      <c r="N14" s="768">
        <v>0</v>
      </c>
      <c r="O14" s="768">
        <v>0</v>
      </c>
      <c r="P14" s="768">
        <v>0</v>
      </c>
      <c r="Q14" s="768">
        <v>0</v>
      </c>
      <c r="R14" s="768">
        <v>0</v>
      </c>
      <c r="S14" s="768">
        <v>0</v>
      </c>
      <c r="T14" s="768">
        <v>0</v>
      </c>
      <c r="U14" s="768">
        <v>0</v>
      </c>
      <c r="V14" s="768">
        <v>0</v>
      </c>
      <c r="W14" s="768">
        <v>0</v>
      </c>
      <c r="X14" s="768">
        <v>0</v>
      </c>
      <c r="Y14" s="768">
        <v>0</v>
      </c>
      <c r="Z14" s="768">
        <v>0</v>
      </c>
      <c r="AA14" s="768">
        <v>0</v>
      </c>
      <c r="AB14" s="768">
        <v>0</v>
      </c>
      <c r="AC14" s="365" t="s">
        <v>213</v>
      </c>
      <c r="AD14" s="533"/>
      <c r="AE14" s="628"/>
      <c r="AF14" s="191" t="s">
        <v>176</v>
      </c>
      <c r="AG14" s="768">
        <v>0</v>
      </c>
      <c r="AH14" s="768">
        <v>0</v>
      </c>
      <c r="AI14" s="768">
        <v>0</v>
      </c>
      <c r="AJ14" s="768">
        <v>0</v>
      </c>
      <c r="AK14" s="768">
        <v>0</v>
      </c>
      <c r="AL14" s="768">
        <v>0</v>
      </c>
      <c r="AM14" s="768">
        <v>0</v>
      </c>
      <c r="AN14" s="768">
        <v>0</v>
      </c>
      <c r="AO14" s="768">
        <v>0</v>
      </c>
      <c r="AP14" s="768">
        <v>0</v>
      </c>
      <c r="AQ14" s="768">
        <v>0</v>
      </c>
      <c r="AR14" s="768">
        <v>0</v>
      </c>
      <c r="AS14" s="768">
        <v>0</v>
      </c>
      <c r="AT14" s="768">
        <v>0</v>
      </c>
      <c r="AU14" s="768">
        <v>0</v>
      </c>
      <c r="AV14" s="768">
        <v>0</v>
      </c>
      <c r="AW14" s="768">
        <v>0</v>
      </c>
      <c r="AX14" s="768">
        <v>0</v>
      </c>
      <c r="AY14" s="768">
        <v>0</v>
      </c>
      <c r="AZ14" s="768">
        <v>0</v>
      </c>
      <c r="BA14" s="768">
        <v>0</v>
      </c>
      <c r="BB14" s="768">
        <v>0</v>
      </c>
      <c r="BC14" s="768">
        <v>0</v>
      </c>
      <c r="BD14" s="768">
        <v>0</v>
      </c>
      <c r="BE14" s="768">
        <v>0</v>
      </c>
      <c r="BF14" s="768">
        <v>0</v>
      </c>
      <c r="BG14" s="768">
        <v>0</v>
      </c>
      <c r="BH14" s="768">
        <v>0</v>
      </c>
      <c r="BI14" s="365" t="s">
        <v>213</v>
      </c>
      <c r="BJ14" s="533"/>
      <c r="BK14" s="650"/>
      <c r="BL14" s="191" t="s">
        <v>176</v>
      </c>
      <c r="BM14" s="768">
        <v>0</v>
      </c>
      <c r="BN14" s="768">
        <v>0</v>
      </c>
      <c r="BO14" s="768">
        <v>0</v>
      </c>
      <c r="BP14" s="768">
        <v>0</v>
      </c>
      <c r="BQ14" s="768">
        <v>0</v>
      </c>
      <c r="BR14" s="768">
        <v>0</v>
      </c>
      <c r="BS14" s="768">
        <v>0</v>
      </c>
      <c r="BT14" s="768">
        <v>0</v>
      </c>
      <c r="BU14" s="768">
        <v>0</v>
      </c>
      <c r="BV14" s="768">
        <v>0</v>
      </c>
      <c r="BW14" s="768">
        <v>0</v>
      </c>
      <c r="BX14" s="768">
        <v>0</v>
      </c>
      <c r="BY14" s="768">
        <v>0</v>
      </c>
      <c r="BZ14" s="768">
        <v>0</v>
      </c>
      <c r="CA14" s="768">
        <v>0</v>
      </c>
      <c r="CB14" s="768">
        <v>0</v>
      </c>
      <c r="CC14" s="768">
        <v>0</v>
      </c>
      <c r="CD14" s="768">
        <v>0</v>
      </c>
      <c r="CE14" s="768">
        <v>0</v>
      </c>
      <c r="CF14" s="768">
        <v>0</v>
      </c>
      <c r="CG14" s="768">
        <v>0</v>
      </c>
      <c r="CH14" s="768">
        <v>0</v>
      </c>
      <c r="CI14" s="768">
        <v>0</v>
      </c>
      <c r="CJ14" s="768">
        <v>0</v>
      </c>
      <c r="CK14" s="768">
        <v>0</v>
      </c>
      <c r="CL14" s="768">
        <v>0</v>
      </c>
      <c r="CM14" s="768">
        <v>0</v>
      </c>
      <c r="CN14" s="768">
        <v>3</v>
      </c>
      <c r="CO14" s="365" t="s">
        <v>213</v>
      </c>
      <c r="CP14" s="533"/>
      <c r="CQ14" s="650"/>
      <c r="CR14" s="191" t="s">
        <v>176</v>
      </c>
      <c r="CS14" s="768">
        <v>0</v>
      </c>
      <c r="CT14" s="768">
        <v>0</v>
      </c>
      <c r="CU14" s="768">
        <v>0</v>
      </c>
      <c r="CV14" s="768">
        <v>0</v>
      </c>
      <c r="CW14" s="768">
        <v>0</v>
      </c>
      <c r="CX14" s="768">
        <v>0</v>
      </c>
      <c r="CY14" s="768">
        <v>0</v>
      </c>
      <c r="CZ14" s="768">
        <v>0</v>
      </c>
      <c r="DA14" s="768">
        <v>0</v>
      </c>
      <c r="DB14" s="768">
        <v>0</v>
      </c>
      <c r="DC14" s="768">
        <v>0</v>
      </c>
      <c r="DD14" s="768">
        <v>0</v>
      </c>
      <c r="DE14" s="768">
        <v>0</v>
      </c>
      <c r="DF14" s="768">
        <v>0</v>
      </c>
      <c r="DG14" s="768">
        <v>0</v>
      </c>
      <c r="DH14" s="768">
        <v>0</v>
      </c>
      <c r="DI14" s="768">
        <v>0</v>
      </c>
      <c r="DJ14" s="768">
        <v>0</v>
      </c>
      <c r="DK14" s="768">
        <v>0</v>
      </c>
      <c r="DL14" s="768">
        <v>0</v>
      </c>
      <c r="DM14" s="768">
        <v>0</v>
      </c>
      <c r="DN14" s="768">
        <v>0</v>
      </c>
      <c r="DO14" s="365" t="s">
        <v>213</v>
      </c>
      <c r="DP14" s="533"/>
      <c r="DQ14" s="628"/>
      <c r="DR14" s="1158" t="s">
        <v>176</v>
      </c>
      <c r="DS14" s="768">
        <v>0</v>
      </c>
      <c r="DT14" s="768">
        <v>0</v>
      </c>
      <c r="DU14" s="768">
        <v>0</v>
      </c>
      <c r="DV14" s="768">
        <v>0</v>
      </c>
      <c r="DW14" s="768">
        <v>0</v>
      </c>
      <c r="DX14" s="768">
        <v>0</v>
      </c>
      <c r="DY14" s="768">
        <v>0</v>
      </c>
      <c r="DZ14" s="768">
        <v>0</v>
      </c>
      <c r="EA14" s="768">
        <v>0</v>
      </c>
      <c r="EB14" s="768">
        <v>0</v>
      </c>
      <c r="EC14" s="768">
        <v>0</v>
      </c>
      <c r="ED14" s="768">
        <v>3</v>
      </c>
      <c r="EE14" s="768">
        <f t="shared" si="0"/>
        <v>0</v>
      </c>
      <c r="EF14" s="768">
        <f t="shared" si="0"/>
        <v>6</v>
      </c>
      <c r="EG14" s="768">
        <f t="shared" si="1"/>
        <v>6</v>
      </c>
      <c r="EH14" s="365" t="s">
        <v>213</v>
      </c>
      <c r="EI14" s="533"/>
    </row>
    <row r="15" spans="1:139" s="54" customFormat="1" ht="15.95" customHeight="1">
      <c r="A15" s="628"/>
      <c r="B15" s="191" t="s">
        <v>177</v>
      </c>
      <c r="C15" s="768">
        <v>0</v>
      </c>
      <c r="D15" s="768">
        <v>0</v>
      </c>
      <c r="E15" s="768">
        <v>0</v>
      </c>
      <c r="F15" s="768">
        <v>0</v>
      </c>
      <c r="G15" s="768">
        <v>0</v>
      </c>
      <c r="H15" s="768">
        <v>0</v>
      </c>
      <c r="I15" s="768">
        <v>0</v>
      </c>
      <c r="J15" s="768">
        <v>0</v>
      </c>
      <c r="K15" s="768">
        <v>0</v>
      </c>
      <c r="L15" s="768">
        <v>0</v>
      </c>
      <c r="M15" s="768">
        <v>0</v>
      </c>
      <c r="N15" s="768">
        <v>0</v>
      </c>
      <c r="O15" s="768">
        <v>0</v>
      </c>
      <c r="P15" s="768">
        <v>0</v>
      </c>
      <c r="Q15" s="768">
        <v>0</v>
      </c>
      <c r="R15" s="768">
        <v>0</v>
      </c>
      <c r="S15" s="768">
        <v>0</v>
      </c>
      <c r="T15" s="768">
        <v>0</v>
      </c>
      <c r="U15" s="768">
        <v>0</v>
      </c>
      <c r="V15" s="768">
        <v>0</v>
      </c>
      <c r="W15" s="768">
        <v>0</v>
      </c>
      <c r="X15" s="768">
        <v>0</v>
      </c>
      <c r="Y15" s="768">
        <v>0</v>
      </c>
      <c r="Z15" s="768">
        <v>0</v>
      </c>
      <c r="AA15" s="768">
        <v>0</v>
      </c>
      <c r="AB15" s="768">
        <v>0</v>
      </c>
      <c r="AC15" s="365" t="s">
        <v>214</v>
      </c>
      <c r="AD15" s="533"/>
      <c r="AE15" s="628"/>
      <c r="AF15" s="191" t="s">
        <v>177</v>
      </c>
      <c r="AG15" s="768">
        <v>0</v>
      </c>
      <c r="AH15" s="768">
        <v>0</v>
      </c>
      <c r="AI15" s="768">
        <v>0</v>
      </c>
      <c r="AJ15" s="768">
        <v>0</v>
      </c>
      <c r="AK15" s="768">
        <v>0</v>
      </c>
      <c r="AL15" s="768">
        <v>0</v>
      </c>
      <c r="AM15" s="768">
        <v>0</v>
      </c>
      <c r="AN15" s="768">
        <v>0</v>
      </c>
      <c r="AO15" s="768">
        <v>0</v>
      </c>
      <c r="AP15" s="768">
        <v>0</v>
      </c>
      <c r="AQ15" s="768">
        <v>0</v>
      </c>
      <c r="AR15" s="768">
        <v>0</v>
      </c>
      <c r="AS15" s="768">
        <v>0</v>
      </c>
      <c r="AT15" s="768">
        <v>0</v>
      </c>
      <c r="AU15" s="768">
        <v>0</v>
      </c>
      <c r="AV15" s="768">
        <v>0</v>
      </c>
      <c r="AW15" s="768">
        <v>0</v>
      </c>
      <c r="AX15" s="768">
        <v>0</v>
      </c>
      <c r="AY15" s="768">
        <v>0</v>
      </c>
      <c r="AZ15" s="768">
        <v>0</v>
      </c>
      <c r="BA15" s="768">
        <v>0</v>
      </c>
      <c r="BB15" s="768">
        <v>0</v>
      </c>
      <c r="BC15" s="768">
        <v>0</v>
      </c>
      <c r="BD15" s="768">
        <v>0</v>
      </c>
      <c r="BE15" s="768">
        <v>0</v>
      </c>
      <c r="BF15" s="768">
        <v>0</v>
      </c>
      <c r="BG15" s="768">
        <v>0</v>
      </c>
      <c r="BH15" s="768">
        <v>0</v>
      </c>
      <c r="BI15" s="365" t="s">
        <v>214</v>
      </c>
      <c r="BJ15" s="533"/>
      <c r="BK15" s="650"/>
      <c r="BL15" s="191" t="s">
        <v>177</v>
      </c>
      <c r="BM15" s="768">
        <v>0</v>
      </c>
      <c r="BN15" s="768">
        <v>0</v>
      </c>
      <c r="BO15" s="768">
        <v>0</v>
      </c>
      <c r="BP15" s="768">
        <v>0</v>
      </c>
      <c r="BQ15" s="768">
        <v>0</v>
      </c>
      <c r="BR15" s="768">
        <v>0</v>
      </c>
      <c r="BS15" s="768">
        <v>0</v>
      </c>
      <c r="BT15" s="768">
        <v>0</v>
      </c>
      <c r="BU15" s="768">
        <v>0</v>
      </c>
      <c r="BV15" s="768">
        <v>0</v>
      </c>
      <c r="BW15" s="768">
        <v>0</v>
      </c>
      <c r="BX15" s="768">
        <v>0</v>
      </c>
      <c r="BY15" s="768">
        <v>0</v>
      </c>
      <c r="BZ15" s="768">
        <v>0</v>
      </c>
      <c r="CA15" s="768">
        <v>0</v>
      </c>
      <c r="CB15" s="768">
        <v>0</v>
      </c>
      <c r="CC15" s="768">
        <v>0</v>
      </c>
      <c r="CD15" s="768">
        <v>0</v>
      </c>
      <c r="CE15" s="768">
        <v>0</v>
      </c>
      <c r="CF15" s="768">
        <v>0</v>
      </c>
      <c r="CG15" s="768">
        <v>0</v>
      </c>
      <c r="CH15" s="768">
        <v>0</v>
      </c>
      <c r="CI15" s="768">
        <v>0</v>
      </c>
      <c r="CJ15" s="768">
        <v>0</v>
      </c>
      <c r="CK15" s="768">
        <v>0</v>
      </c>
      <c r="CL15" s="768">
        <v>0</v>
      </c>
      <c r="CM15" s="768">
        <v>0</v>
      </c>
      <c r="CN15" s="768">
        <v>0</v>
      </c>
      <c r="CO15" s="365" t="s">
        <v>214</v>
      </c>
      <c r="CP15" s="533"/>
      <c r="CQ15" s="650"/>
      <c r="CR15" s="191" t="s">
        <v>177</v>
      </c>
      <c r="CS15" s="768">
        <v>0</v>
      </c>
      <c r="CT15" s="768">
        <v>0</v>
      </c>
      <c r="CU15" s="768">
        <v>0</v>
      </c>
      <c r="CV15" s="768">
        <v>0</v>
      </c>
      <c r="CW15" s="768">
        <v>0</v>
      </c>
      <c r="CX15" s="768">
        <v>0</v>
      </c>
      <c r="CY15" s="768">
        <v>0</v>
      </c>
      <c r="CZ15" s="768">
        <v>0</v>
      </c>
      <c r="DA15" s="768">
        <v>0</v>
      </c>
      <c r="DB15" s="768">
        <v>0</v>
      </c>
      <c r="DC15" s="768">
        <v>0</v>
      </c>
      <c r="DD15" s="768">
        <v>0</v>
      </c>
      <c r="DE15" s="768">
        <v>0</v>
      </c>
      <c r="DF15" s="768">
        <v>0</v>
      </c>
      <c r="DG15" s="768">
        <v>0</v>
      </c>
      <c r="DH15" s="768">
        <v>0</v>
      </c>
      <c r="DI15" s="768">
        <v>0</v>
      </c>
      <c r="DJ15" s="768">
        <v>0</v>
      </c>
      <c r="DK15" s="768">
        <v>0</v>
      </c>
      <c r="DL15" s="768">
        <v>0</v>
      </c>
      <c r="DM15" s="768">
        <v>0</v>
      </c>
      <c r="DN15" s="768">
        <v>0</v>
      </c>
      <c r="DO15" s="365" t="s">
        <v>214</v>
      </c>
      <c r="DP15" s="533"/>
      <c r="DQ15" s="628"/>
      <c r="DR15" s="1158" t="s">
        <v>177</v>
      </c>
      <c r="DS15" s="768">
        <v>0</v>
      </c>
      <c r="DT15" s="768">
        <v>0</v>
      </c>
      <c r="DU15" s="768">
        <v>0</v>
      </c>
      <c r="DV15" s="768">
        <v>0</v>
      </c>
      <c r="DW15" s="768">
        <v>0</v>
      </c>
      <c r="DX15" s="768">
        <v>0</v>
      </c>
      <c r="DY15" s="768">
        <v>0</v>
      </c>
      <c r="DZ15" s="768">
        <v>0</v>
      </c>
      <c r="EA15" s="768">
        <v>0</v>
      </c>
      <c r="EB15" s="768">
        <v>0</v>
      </c>
      <c r="EC15" s="768">
        <v>0</v>
      </c>
      <c r="ED15" s="768">
        <v>0</v>
      </c>
      <c r="EE15" s="768">
        <f t="shared" si="0"/>
        <v>0</v>
      </c>
      <c r="EF15" s="768">
        <f t="shared" si="0"/>
        <v>0</v>
      </c>
      <c r="EG15" s="768">
        <f t="shared" si="1"/>
        <v>0</v>
      </c>
      <c r="EH15" s="365" t="s">
        <v>214</v>
      </c>
      <c r="EI15" s="533"/>
    </row>
    <row r="16" spans="1:139" s="54" customFormat="1" ht="15.95" customHeight="1">
      <c r="A16" s="628"/>
      <c r="B16" s="191" t="s">
        <v>178</v>
      </c>
      <c r="C16" s="768">
        <v>0</v>
      </c>
      <c r="D16" s="768">
        <v>4</v>
      </c>
      <c r="E16" s="768">
        <v>0</v>
      </c>
      <c r="F16" s="768">
        <v>4</v>
      </c>
      <c r="G16" s="768">
        <v>0</v>
      </c>
      <c r="H16" s="768">
        <v>0</v>
      </c>
      <c r="I16" s="768">
        <v>0</v>
      </c>
      <c r="J16" s="768">
        <v>0</v>
      </c>
      <c r="K16" s="768">
        <v>0</v>
      </c>
      <c r="L16" s="768">
        <v>4</v>
      </c>
      <c r="M16" s="768">
        <v>0</v>
      </c>
      <c r="N16" s="768">
        <v>0</v>
      </c>
      <c r="O16" s="768">
        <v>0</v>
      </c>
      <c r="P16" s="768">
        <v>0</v>
      </c>
      <c r="Q16" s="768">
        <v>0</v>
      </c>
      <c r="R16" s="768">
        <v>0</v>
      </c>
      <c r="S16" s="768">
        <v>0</v>
      </c>
      <c r="T16" s="768">
        <v>0</v>
      </c>
      <c r="U16" s="768">
        <v>0</v>
      </c>
      <c r="V16" s="768">
        <v>0</v>
      </c>
      <c r="W16" s="768">
        <v>0</v>
      </c>
      <c r="X16" s="768">
        <v>0</v>
      </c>
      <c r="Y16" s="768">
        <v>0</v>
      </c>
      <c r="Z16" s="768">
        <v>2</v>
      </c>
      <c r="AA16" s="768">
        <v>0</v>
      </c>
      <c r="AB16" s="768">
        <v>2</v>
      </c>
      <c r="AC16" s="365" t="s">
        <v>215</v>
      </c>
      <c r="AD16" s="533"/>
      <c r="AE16" s="628"/>
      <c r="AF16" s="191" t="s">
        <v>178</v>
      </c>
      <c r="AG16" s="768">
        <v>0</v>
      </c>
      <c r="AH16" s="768">
        <v>0</v>
      </c>
      <c r="AI16" s="768">
        <v>0</v>
      </c>
      <c r="AJ16" s="768">
        <v>0</v>
      </c>
      <c r="AK16" s="768">
        <v>0</v>
      </c>
      <c r="AL16" s="768">
        <v>0</v>
      </c>
      <c r="AM16" s="768">
        <v>0</v>
      </c>
      <c r="AN16" s="768">
        <v>0</v>
      </c>
      <c r="AO16" s="768">
        <v>0</v>
      </c>
      <c r="AP16" s="768">
        <v>0</v>
      </c>
      <c r="AQ16" s="768">
        <v>0</v>
      </c>
      <c r="AR16" s="768">
        <v>0</v>
      </c>
      <c r="AS16" s="768">
        <v>0</v>
      </c>
      <c r="AT16" s="768">
        <v>3</v>
      </c>
      <c r="AU16" s="768">
        <v>0</v>
      </c>
      <c r="AV16" s="768">
        <v>0</v>
      </c>
      <c r="AW16" s="768">
        <v>0</v>
      </c>
      <c r="AX16" s="768">
        <v>0</v>
      </c>
      <c r="AY16" s="768">
        <v>0</v>
      </c>
      <c r="AZ16" s="768">
        <v>0</v>
      </c>
      <c r="BA16" s="768">
        <v>0</v>
      </c>
      <c r="BB16" s="768">
        <v>0</v>
      </c>
      <c r="BC16" s="768">
        <v>0</v>
      </c>
      <c r="BD16" s="768">
        <v>0</v>
      </c>
      <c r="BE16" s="768">
        <v>0</v>
      </c>
      <c r="BF16" s="768">
        <v>0</v>
      </c>
      <c r="BG16" s="768">
        <v>0</v>
      </c>
      <c r="BH16" s="768">
        <v>0</v>
      </c>
      <c r="BI16" s="365" t="s">
        <v>215</v>
      </c>
      <c r="BJ16" s="533"/>
      <c r="BK16" s="650"/>
      <c r="BL16" s="191" t="s">
        <v>178</v>
      </c>
      <c r="BM16" s="768">
        <v>0</v>
      </c>
      <c r="BN16" s="768">
        <v>0</v>
      </c>
      <c r="BO16" s="768">
        <v>0</v>
      </c>
      <c r="BP16" s="768">
        <v>0</v>
      </c>
      <c r="BQ16" s="768">
        <v>0</v>
      </c>
      <c r="BR16" s="768">
        <v>0</v>
      </c>
      <c r="BS16" s="768">
        <v>0</v>
      </c>
      <c r="BT16" s="768">
        <v>0</v>
      </c>
      <c r="BU16" s="768">
        <v>0</v>
      </c>
      <c r="BV16" s="768">
        <v>0</v>
      </c>
      <c r="BW16" s="768">
        <v>0</v>
      </c>
      <c r="BX16" s="768">
        <v>0</v>
      </c>
      <c r="BY16" s="768">
        <v>0</v>
      </c>
      <c r="BZ16" s="768">
        <v>0</v>
      </c>
      <c r="CA16" s="768">
        <v>0</v>
      </c>
      <c r="CB16" s="768">
        <v>0</v>
      </c>
      <c r="CC16" s="768">
        <v>0</v>
      </c>
      <c r="CD16" s="768">
        <v>0</v>
      </c>
      <c r="CE16" s="768">
        <v>0</v>
      </c>
      <c r="CF16" s="768">
        <v>0</v>
      </c>
      <c r="CG16" s="768">
        <v>0</v>
      </c>
      <c r="CH16" s="768">
        <v>0</v>
      </c>
      <c r="CI16" s="768">
        <v>0</v>
      </c>
      <c r="CJ16" s="768">
        <v>0</v>
      </c>
      <c r="CK16" s="768">
        <v>0</v>
      </c>
      <c r="CL16" s="768">
        <v>0</v>
      </c>
      <c r="CM16" s="768">
        <v>0</v>
      </c>
      <c r="CN16" s="768">
        <v>4</v>
      </c>
      <c r="CO16" s="365" t="s">
        <v>215</v>
      </c>
      <c r="CP16" s="533"/>
      <c r="CQ16" s="650"/>
      <c r="CR16" s="191" t="s">
        <v>178</v>
      </c>
      <c r="CS16" s="768">
        <v>0</v>
      </c>
      <c r="CT16" s="768">
        <v>0</v>
      </c>
      <c r="CU16" s="768">
        <v>0</v>
      </c>
      <c r="CV16" s="768">
        <v>4</v>
      </c>
      <c r="CW16" s="768">
        <v>0</v>
      </c>
      <c r="CX16" s="768">
        <v>0</v>
      </c>
      <c r="CY16" s="768">
        <v>0</v>
      </c>
      <c r="CZ16" s="768">
        <v>0</v>
      </c>
      <c r="DA16" s="768">
        <v>0</v>
      </c>
      <c r="DB16" s="768">
        <v>0</v>
      </c>
      <c r="DC16" s="768">
        <v>0</v>
      </c>
      <c r="DD16" s="768">
        <v>0</v>
      </c>
      <c r="DE16" s="768">
        <v>0</v>
      </c>
      <c r="DF16" s="768">
        <v>0</v>
      </c>
      <c r="DG16" s="768">
        <v>0</v>
      </c>
      <c r="DH16" s="768">
        <v>0</v>
      </c>
      <c r="DI16" s="768">
        <v>0</v>
      </c>
      <c r="DJ16" s="768">
        <v>0</v>
      </c>
      <c r="DK16" s="768">
        <v>0</v>
      </c>
      <c r="DL16" s="768">
        <v>0</v>
      </c>
      <c r="DM16" s="768">
        <v>0</v>
      </c>
      <c r="DN16" s="768">
        <v>0</v>
      </c>
      <c r="DO16" s="365" t="s">
        <v>215</v>
      </c>
      <c r="DP16" s="533"/>
      <c r="DQ16" s="628"/>
      <c r="DR16" s="1158" t="s">
        <v>178</v>
      </c>
      <c r="DS16" s="768">
        <v>0</v>
      </c>
      <c r="DT16" s="768">
        <v>4</v>
      </c>
      <c r="DU16" s="768">
        <v>0</v>
      </c>
      <c r="DV16" s="768">
        <v>0</v>
      </c>
      <c r="DW16" s="768">
        <v>0</v>
      </c>
      <c r="DX16" s="768">
        <v>0</v>
      </c>
      <c r="DY16" s="768">
        <v>0</v>
      </c>
      <c r="DZ16" s="768">
        <v>0</v>
      </c>
      <c r="EA16" s="768">
        <v>0</v>
      </c>
      <c r="EB16" s="768">
        <v>0</v>
      </c>
      <c r="EC16" s="768">
        <v>0</v>
      </c>
      <c r="ED16" s="768">
        <v>2</v>
      </c>
      <c r="EE16" s="768">
        <f t="shared" si="0"/>
        <v>0</v>
      </c>
      <c r="EF16" s="768">
        <f t="shared" si="0"/>
        <v>33</v>
      </c>
      <c r="EG16" s="768">
        <f t="shared" si="1"/>
        <v>33</v>
      </c>
      <c r="EH16" s="365" t="s">
        <v>215</v>
      </c>
      <c r="EI16" s="533"/>
    </row>
    <row r="17" spans="1:139" s="54" customFormat="1" ht="15.95" customHeight="1">
      <c r="A17" s="630"/>
      <c r="B17" s="369" t="s">
        <v>179</v>
      </c>
      <c r="C17" s="782">
        <v>0</v>
      </c>
      <c r="D17" s="782">
        <v>0</v>
      </c>
      <c r="E17" s="782">
        <v>0</v>
      </c>
      <c r="F17" s="782">
        <v>0</v>
      </c>
      <c r="G17" s="782">
        <v>0</v>
      </c>
      <c r="H17" s="782">
        <v>0</v>
      </c>
      <c r="I17" s="782">
        <v>0</v>
      </c>
      <c r="J17" s="782">
        <v>0</v>
      </c>
      <c r="K17" s="782">
        <v>0</v>
      </c>
      <c r="L17" s="782">
        <v>0</v>
      </c>
      <c r="M17" s="782">
        <v>0</v>
      </c>
      <c r="N17" s="782">
        <v>0</v>
      </c>
      <c r="O17" s="782">
        <v>0</v>
      </c>
      <c r="P17" s="782">
        <v>0</v>
      </c>
      <c r="Q17" s="782">
        <v>0</v>
      </c>
      <c r="R17" s="782">
        <v>0</v>
      </c>
      <c r="S17" s="782">
        <v>0</v>
      </c>
      <c r="T17" s="782">
        <v>0</v>
      </c>
      <c r="U17" s="782">
        <v>0</v>
      </c>
      <c r="V17" s="782">
        <v>0</v>
      </c>
      <c r="W17" s="782">
        <v>0</v>
      </c>
      <c r="X17" s="782">
        <v>0</v>
      </c>
      <c r="Y17" s="782">
        <v>0</v>
      </c>
      <c r="Z17" s="782">
        <v>0</v>
      </c>
      <c r="AA17" s="782">
        <v>0</v>
      </c>
      <c r="AB17" s="782">
        <v>0</v>
      </c>
      <c r="AC17" s="33" t="s">
        <v>216</v>
      </c>
      <c r="AD17" s="533"/>
      <c r="AE17" s="630"/>
      <c r="AF17" s="369" t="s">
        <v>179</v>
      </c>
      <c r="AG17" s="782">
        <v>0</v>
      </c>
      <c r="AH17" s="782">
        <v>0</v>
      </c>
      <c r="AI17" s="782">
        <v>0</v>
      </c>
      <c r="AJ17" s="782">
        <v>0</v>
      </c>
      <c r="AK17" s="782">
        <v>0</v>
      </c>
      <c r="AL17" s="782">
        <v>0</v>
      </c>
      <c r="AM17" s="782">
        <v>0</v>
      </c>
      <c r="AN17" s="782">
        <v>0</v>
      </c>
      <c r="AO17" s="782">
        <v>0</v>
      </c>
      <c r="AP17" s="782">
        <v>0</v>
      </c>
      <c r="AQ17" s="782">
        <v>0</v>
      </c>
      <c r="AR17" s="782">
        <v>0</v>
      </c>
      <c r="AS17" s="768">
        <v>0</v>
      </c>
      <c r="AT17" s="768">
        <v>0</v>
      </c>
      <c r="AU17" s="768">
        <v>0</v>
      </c>
      <c r="AV17" s="768">
        <v>0</v>
      </c>
      <c r="AW17" s="768">
        <v>0</v>
      </c>
      <c r="AX17" s="768">
        <v>0</v>
      </c>
      <c r="AY17" s="768">
        <v>0</v>
      </c>
      <c r="AZ17" s="768">
        <v>0</v>
      </c>
      <c r="BA17" s="768">
        <v>0</v>
      </c>
      <c r="BB17" s="768">
        <v>0</v>
      </c>
      <c r="BC17" s="768">
        <v>0</v>
      </c>
      <c r="BD17" s="768">
        <v>0</v>
      </c>
      <c r="BE17" s="768">
        <v>0</v>
      </c>
      <c r="BF17" s="768">
        <v>0</v>
      </c>
      <c r="BG17" s="768">
        <v>0</v>
      </c>
      <c r="BH17" s="768">
        <v>0</v>
      </c>
      <c r="BI17" s="33" t="s">
        <v>216</v>
      </c>
      <c r="BJ17" s="533"/>
      <c r="BK17" s="650"/>
      <c r="BL17" s="191" t="s">
        <v>179</v>
      </c>
      <c r="BM17" s="768">
        <v>0</v>
      </c>
      <c r="BN17" s="768">
        <v>0</v>
      </c>
      <c r="BO17" s="768">
        <v>0</v>
      </c>
      <c r="BP17" s="768">
        <v>0</v>
      </c>
      <c r="BQ17" s="768">
        <v>0</v>
      </c>
      <c r="BR17" s="768">
        <v>0</v>
      </c>
      <c r="BS17" s="768">
        <v>0</v>
      </c>
      <c r="BT17" s="768">
        <v>0</v>
      </c>
      <c r="BU17" s="768">
        <v>0</v>
      </c>
      <c r="BV17" s="768">
        <v>0</v>
      </c>
      <c r="BW17" s="768">
        <v>0</v>
      </c>
      <c r="BX17" s="768">
        <v>0</v>
      </c>
      <c r="BY17" s="768">
        <v>0</v>
      </c>
      <c r="BZ17" s="768">
        <v>0</v>
      </c>
      <c r="CA17" s="768">
        <v>0</v>
      </c>
      <c r="CB17" s="768">
        <v>0</v>
      </c>
      <c r="CC17" s="768">
        <v>0</v>
      </c>
      <c r="CD17" s="768">
        <v>0</v>
      </c>
      <c r="CE17" s="768">
        <v>0</v>
      </c>
      <c r="CF17" s="768">
        <v>0</v>
      </c>
      <c r="CG17" s="768">
        <v>0</v>
      </c>
      <c r="CH17" s="768">
        <v>0</v>
      </c>
      <c r="CI17" s="768">
        <v>0</v>
      </c>
      <c r="CJ17" s="768">
        <v>0</v>
      </c>
      <c r="CK17" s="768">
        <v>0</v>
      </c>
      <c r="CL17" s="768">
        <v>0</v>
      </c>
      <c r="CM17" s="768">
        <v>0</v>
      </c>
      <c r="CN17" s="768">
        <v>0</v>
      </c>
      <c r="CO17" s="365" t="s">
        <v>216</v>
      </c>
      <c r="CP17" s="533"/>
      <c r="CQ17" s="650"/>
      <c r="CR17" s="191" t="s">
        <v>179</v>
      </c>
      <c r="CS17" s="768">
        <v>0</v>
      </c>
      <c r="CT17" s="768">
        <v>0</v>
      </c>
      <c r="CU17" s="768">
        <v>0</v>
      </c>
      <c r="CV17" s="768">
        <v>0</v>
      </c>
      <c r="CW17" s="768">
        <v>0</v>
      </c>
      <c r="CX17" s="768">
        <v>0</v>
      </c>
      <c r="CY17" s="768">
        <v>0</v>
      </c>
      <c r="CZ17" s="768">
        <v>0</v>
      </c>
      <c r="DA17" s="768">
        <v>0</v>
      </c>
      <c r="DB17" s="768">
        <v>0</v>
      </c>
      <c r="DC17" s="768">
        <v>0</v>
      </c>
      <c r="DD17" s="768">
        <v>0</v>
      </c>
      <c r="DE17" s="768">
        <v>0</v>
      </c>
      <c r="DF17" s="768">
        <v>0</v>
      </c>
      <c r="DG17" s="768">
        <v>0</v>
      </c>
      <c r="DH17" s="768">
        <v>0</v>
      </c>
      <c r="DI17" s="768">
        <v>0</v>
      </c>
      <c r="DJ17" s="768">
        <v>0</v>
      </c>
      <c r="DK17" s="768">
        <v>0</v>
      </c>
      <c r="DL17" s="768">
        <v>0</v>
      </c>
      <c r="DM17" s="768">
        <v>0</v>
      </c>
      <c r="DN17" s="768">
        <v>0</v>
      </c>
      <c r="DO17" s="365" t="s">
        <v>216</v>
      </c>
      <c r="DP17" s="533"/>
      <c r="DQ17" s="630"/>
      <c r="DR17" s="1159" t="s">
        <v>179</v>
      </c>
      <c r="DS17" s="782">
        <v>0</v>
      </c>
      <c r="DT17" s="782">
        <v>0</v>
      </c>
      <c r="DU17" s="782">
        <v>0</v>
      </c>
      <c r="DV17" s="782">
        <v>0</v>
      </c>
      <c r="DW17" s="782">
        <v>0</v>
      </c>
      <c r="DX17" s="782">
        <v>0</v>
      </c>
      <c r="DY17" s="782">
        <v>0</v>
      </c>
      <c r="DZ17" s="782">
        <v>0</v>
      </c>
      <c r="EA17" s="782">
        <v>0</v>
      </c>
      <c r="EB17" s="782">
        <v>0</v>
      </c>
      <c r="EC17" s="782">
        <v>0</v>
      </c>
      <c r="ED17" s="782">
        <v>0</v>
      </c>
      <c r="EE17" s="768">
        <f t="shared" si="0"/>
        <v>0</v>
      </c>
      <c r="EF17" s="768">
        <f t="shared" si="0"/>
        <v>0</v>
      </c>
      <c r="EG17" s="768">
        <f t="shared" si="1"/>
        <v>0</v>
      </c>
      <c r="EH17" s="33" t="s">
        <v>216</v>
      </c>
      <c r="EI17" s="533"/>
    </row>
    <row r="18" spans="1:139" s="54" customFormat="1" ht="15.95" customHeight="1">
      <c r="A18" s="624" t="s">
        <v>180</v>
      </c>
      <c r="B18" s="624"/>
      <c r="C18" s="768">
        <v>0</v>
      </c>
      <c r="D18" s="768">
        <v>0</v>
      </c>
      <c r="E18" s="768">
        <v>0</v>
      </c>
      <c r="F18" s="768">
        <v>0</v>
      </c>
      <c r="G18" s="768">
        <v>0</v>
      </c>
      <c r="H18" s="768">
        <v>0</v>
      </c>
      <c r="I18" s="768">
        <v>0</v>
      </c>
      <c r="J18" s="768">
        <v>0</v>
      </c>
      <c r="K18" s="768">
        <v>0</v>
      </c>
      <c r="L18" s="768">
        <v>0</v>
      </c>
      <c r="M18" s="768">
        <v>0</v>
      </c>
      <c r="N18" s="768">
        <v>0</v>
      </c>
      <c r="O18" s="768">
        <v>0</v>
      </c>
      <c r="P18" s="768">
        <v>0</v>
      </c>
      <c r="Q18" s="768">
        <v>0</v>
      </c>
      <c r="R18" s="768">
        <v>0</v>
      </c>
      <c r="S18" s="768">
        <v>0</v>
      </c>
      <c r="T18" s="768">
        <v>0</v>
      </c>
      <c r="U18" s="768">
        <v>0</v>
      </c>
      <c r="V18" s="768">
        <v>0</v>
      </c>
      <c r="W18" s="768">
        <v>0</v>
      </c>
      <c r="X18" s="768">
        <v>0</v>
      </c>
      <c r="Y18" s="768">
        <v>0</v>
      </c>
      <c r="Z18" s="768">
        <v>0</v>
      </c>
      <c r="AA18" s="768">
        <v>0</v>
      </c>
      <c r="AB18" s="768">
        <v>0</v>
      </c>
      <c r="AC18" s="473" t="s">
        <v>217</v>
      </c>
      <c r="AD18" s="473"/>
      <c r="AE18" s="624" t="s">
        <v>180</v>
      </c>
      <c r="AF18" s="624"/>
      <c r="AG18" s="768">
        <v>0</v>
      </c>
      <c r="AH18" s="768">
        <v>0</v>
      </c>
      <c r="AI18" s="768">
        <v>0</v>
      </c>
      <c r="AJ18" s="768">
        <v>0</v>
      </c>
      <c r="AK18" s="768">
        <v>0</v>
      </c>
      <c r="AL18" s="768">
        <v>0</v>
      </c>
      <c r="AM18" s="768">
        <v>0</v>
      </c>
      <c r="AN18" s="768">
        <v>0</v>
      </c>
      <c r="AO18" s="768">
        <v>0</v>
      </c>
      <c r="AP18" s="768">
        <v>0</v>
      </c>
      <c r="AQ18" s="768">
        <v>0</v>
      </c>
      <c r="AR18" s="768">
        <v>0</v>
      </c>
      <c r="AS18" s="768">
        <v>0</v>
      </c>
      <c r="AT18" s="768">
        <v>0</v>
      </c>
      <c r="AU18" s="768">
        <v>0</v>
      </c>
      <c r="AV18" s="768">
        <v>0</v>
      </c>
      <c r="AW18" s="768">
        <v>0</v>
      </c>
      <c r="AX18" s="768">
        <v>0</v>
      </c>
      <c r="AY18" s="768">
        <v>0</v>
      </c>
      <c r="AZ18" s="768">
        <v>0</v>
      </c>
      <c r="BA18" s="768">
        <v>0</v>
      </c>
      <c r="BB18" s="768">
        <v>0</v>
      </c>
      <c r="BC18" s="768">
        <v>0</v>
      </c>
      <c r="BD18" s="768">
        <v>0</v>
      </c>
      <c r="BE18" s="768">
        <v>0</v>
      </c>
      <c r="BF18" s="768">
        <v>0</v>
      </c>
      <c r="BG18" s="768">
        <v>0</v>
      </c>
      <c r="BH18" s="768">
        <v>0</v>
      </c>
      <c r="BI18" s="473" t="s">
        <v>217</v>
      </c>
      <c r="BJ18" s="473"/>
      <c r="BK18" s="624" t="s">
        <v>180</v>
      </c>
      <c r="BL18" s="624"/>
      <c r="BM18" s="768">
        <v>0</v>
      </c>
      <c r="BN18" s="768">
        <v>0</v>
      </c>
      <c r="BO18" s="768">
        <v>0</v>
      </c>
      <c r="BP18" s="768">
        <v>0</v>
      </c>
      <c r="BQ18" s="768">
        <v>0</v>
      </c>
      <c r="BR18" s="768">
        <v>0</v>
      </c>
      <c r="BS18" s="768">
        <v>0</v>
      </c>
      <c r="BT18" s="768">
        <v>0</v>
      </c>
      <c r="BU18" s="768">
        <v>0</v>
      </c>
      <c r="BV18" s="768">
        <v>0</v>
      </c>
      <c r="BW18" s="768">
        <v>0</v>
      </c>
      <c r="BX18" s="768">
        <v>0</v>
      </c>
      <c r="BY18" s="768">
        <v>0</v>
      </c>
      <c r="BZ18" s="768">
        <v>0</v>
      </c>
      <c r="CA18" s="768">
        <v>0</v>
      </c>
      <c r="CB18" s="768">
        <v>0</v>
      </c>
      <c r="CC18" s="768">
        <v>0</v>
      </c>
      <c r="CD18" s="768">
        <v>0</v>
      </c>
      <c r="CE18" s="768">
        <v>0</v>
      </c>
      <c r="CF18" s="768">
        <v>0</v>
      </c>
      <c r="CG18" s="768">
        <v>0</v>
      </c>
      <c r="CH18" s="768">
        <v>0</v>
      </c>
      <c r="CI18" s="768">
        <v>0</v>
      </c>
      <c r="CJ18" s="768">
        <v>0</v>
      </c>
      <c r="CK18" s="768">
        <v>0</v>
      </c>
      <c r="CL18" s="768">
        <v>0</v>
      </c>
      <c r="CM18" s="768">
        <v>0</v>
      </c>
      <c r="CN18" s="768">
        <v>0</v>
      </c>
      <c r="CO18" s="473" t="s">
        <v>217</v>
      </c>
      <c r="CP18" s="473"/>
      <c r="CQ18" s="624" t="s">
        <v>180</v>
      </c>
      <c r="CR18" s="624"/>
      <c r="CS18" s="768">
        <v>0</v>
      </c>
      <c r="CT18" s="768">
        <v>0</v>
      </c>
      <c r="CU18" s="768">
        <v>0</v>
      </c>
      <c r="CV18" s="768">
        <v>0</v>
      </c>
      <c r="CW18" s="768">
        <v>0</v>
      </c>
      <c r="CX18" s="768">
        <v>0</v>
      </c>
      <c r="CY18" s="768">
        <v>0</v>
      </c>
      <c r="CZ18" s="768">
        <v>0</v>
      </c>
      <c r="DA18" s="768">
        <v>0</v>
      </c>
      <c r="DB18" s="768">
        <v>0</v>
      </c>
      <c r="DC18" s="768">
        <v>0</v>
      </c>
      <c r="DD18" s="768">
        <v>0</v>
      </c>
      <c r="DE18" s="768">
        <v>0</v>
      </c>
      <c r="DF18" s="768">
        <v>0</v>
      </c>
      <c r="DG18" s="768">
        <v>0</v>
      </c>
      <c r="DH18" s="768">
        <v>0</v>
      </c>
      <c r="DI18" s="768">
        <v>0</v>
      </c>
      <c r="DJ18" s="768">
        <v>0</v>
      </c>
      <c r="DK18" s="768">
        <v>0</v>
      </c>
      <c r="DL18" s="768">
        <v>0</v>
      </c>
      <c r="DM18" s="768">
        <v>0</v>
      </c>
      <c r="DN18" s="768">
        <v>0</v>
      </c>
      <c r="DO18" s="597" t="s">
        <v>217</v>
      </c>
      <c r="DP18" s="473"/>
      <c r="DQ18" s="624" t="s">
        <v>180</v>
      </c>
      <c r="DR18" s="624"/>
      <c r="DS18" s="768">
        <v>0</v>
      </c>
      <c r="DT18" s="768">
        <v>0</v>
      </c>
      <c r="DU18" s="768">
        <v>0</v>
      </c>
      <c r="DV18" s="768">
        <v>0</v>
      </c>
      <c r="DW18" s="768">
        <v>0</v>
      </c>
      <c r="DX18" s="768">
        <v>0</v>
      </c>
      <c r="DY18" s="768">
        <v>0</v>
      </c>
      <c r="DZ18" s="768">
        <v>0</v>
      </c>
      <c r="EA18" s="768">
        <v>0</v>
      </c>
      <c r="EB18" s="768">
        <v>0</v>
      </c>
      <c r="EC18" s="768">
        <v>0</v>
      </c>
      <c r="ED18" s="768">
        <v>0</v>
      </c>
      <c r="EE18" s="768">
        <f t="shared" si="0"/>
        <v>0</v>
      </c>
      <c r="EF18" s="768">
        <f t="shared" si="0"/>
        <v>0</v>
      </c>
      <c r="EG18" s="768">
        <f t="shared" si="1"/>
        <v>0</v>
      </c>
      <c r="EH18" s="473" t="s">
        <v>217</v>
      </c>
      <c r="EI18" s="473"/>
    </row>
    <row r="19" spans="1:139" s="54" customFormat="1" ht="15.95" customHeight="1">
      <c r="A19" s="624" t="s">
        <v>181</v>
      </c>
      <c r="B19" s="624"/>
      <c r="C19" s="768">
        <v>0</v>
      </c>
      <c r="D19" s="768">
        <v>2</v>
      </c>
      <c r="E19" s="768">
        <v>0</v>
      </c>
      <c r="F19" s="768">
        <v>4</v>
      </c>
      <c r="G19" s="768">
        <v>0</v>
      </c>
      <c r="H19" s="768">
        <v>2</v>
      </c>
      <c r="I19" s="768">
        <v>0</v>
      </c>
      <c r="J19" s="768">
        <v>0</v>
      </c>
      <c r="K19" s="768">
        <v>0</v>
      </c>
      <c r="L19" s="768">
        <v>1</v>
      </c>
      <c r="M19" s="768">
        <v>0</v>
      </c>
      <c r="N19" s="768">
        <v>0</v>
      </c>
      <c r="O19" s="768">
        <v>0</v>
      </c>
      <c r="P19" s="768">
        <v>0</v>
      </c>
      <c r="Q19" s="768">
        <v>0</v>
      </c>
      <c r="R19" s="768">
        <v>0</v>
      </c>
      <c r="S19" s="768">
        <v>0</v>
      </c>
      <c r="T19" s="768">
        <v>0</v>
      </c>
      <c r="U19" s="768">
        <v>0</v>
      </c>
      <c r="V19" s="768">
        <v>0</v>
      </c>
      <c r="W19" s="768">
        <v>0</v>
      </c>
      <c r="X19" s="768">
        <v>0</v>
      </c>
      <c r="Y19" s="768">
        <v>0</v>
      </c>
      <c r="Z19" s="768">
        <v>2</v>
      </c>
      <c r="AA19" s="768">
        <v>0</v>
      </c>
      <c r="AB19" s="768">
        <v>1</v>
      </c>
      <c r="AC19" s="473" t="s">
        <v>218</v>
      </c>
      <c r="AD19" s="473"/>
      <c r="AE19" s="624" t="s">
        <v>181</v>
      </c>
      <c r="AF19" s="624"/>
      <c r="AG19" s="768">
        <v>0</v>
      </c>
      <c r="AH19" s="768">
        <v>0</v>
      </c>
      <c r="AI19" s="768">
        <v>0</v>
      </c>
      <c r="AJ19" s="768">
        <v>0</v>
      </c>
      <c r="AK19" s="768">
        <v>0</v>
      </c>
      <c r="AL19" s="768">
        <v>0</v>
      </c>
      <c r="AM19" s="768">
        <v>0</v>
      </c>
      <c r="AN19" s="768">
        <v>0</v>
      </c>
      <c r="AO19" s="768">
        <v>0</v>
      </c>
      <c r="AP19" s="768">
        <v>0</v>
      </c>
      <c r="AQ19" s="768">
        <v>0</v>
      </c>
      <c r="AR19" s="768">
        <v>0</v>
      </c>
      <c r="AS19" s="768">
        <v>0</v>
      </c>
      <c r="AT19" s="768">
        <v>0</v>
      </c>
      <c r="AU19" s="768">
        <v>0</v>
      </c>
      <c r="AV19" s="768">
        <v>0</v>
      </c>
      <c r="AW19" s="768">
        <v>0</v>
      </c>
      <c r="AX19" s="768">
        <v>1</v>
      </c>
      <c r="AY19" s="768">
        <v>0</v>
      </c>
      <c r="AZ19" s="768">
        <v>0</v>
      </c>
      <c r="BA19" s="768">
        <v>0</v>
      </c>
      <c r="BB19" s="768">
        <v>0</v>
      </c>
      <c r="BC19" s="768">
        <v>0</v>
      </c>
      <c r="BD19" s="768">
        <v>0</v>
      </c>
      <c r="BE19" s="768">
        <v>0</v>
      </c>
      <c r="BF19" s="768">
        <v>0</v>
      </c>
      <c r="BG19" s="768">
        <v>0</v>
      </c>
      <c r="BH19" s="768">
        <v>0</v>
      </c>
      <c r="BI19" s="473" t="s">
        <v>218</v>
      </c>
      <c r="BJ19" s="473"/>
      <c r="BK19" s="624" t="s">
        <v>181</v>
      </c>
      <c r="BL19" s="624"/>
      <c r="BM19" s="768">
        <v>0</v>
      </c>
      <c r="BN19" s="768">
        <v>0</v>
      </c>
      <c r="BO19" s="768">
        <v>0</v>
      </c>
      <c r="BP19" s="768">
        <v>0</v>
      </c>
      <c r="BQ19" s="768">
        <v>0</v>
      </c>
      <c r="BR19" s="768">
        <v>0</v>
      </c>
      <c r="BS19" s="768">
        <v>0</v>
      </c>
      <c r="BT19" s="768">
        <v>0</v>
      </c>
      <c r="BU19" s="768">
        <v>0</v>
      </c>
      <c r="BV19" s="768">
        <v>0</v>
      </c>
      <c r="BW19" s="768">
        <v>0</v>
      </c>
      <c r="BX19" s="768">
        <v>0</v>
      </c>
      <c r="BY19" s="768">
        <v>0</v>
      </c>
      <c r="BZ19" s="768">
        <v>0</v>
      </c>
      <c r="CA19" s="768">
        <v>0</v>
      </c>
      <c r="CB19" s="768">
        <v>0</v>
      </c>
      <c r="CC19" s="768">
        <v>0</v>
      </c>
      <c r="CD19" s="768">
        <v>0</v>
      </c>
      <c r="CE19" s="768">
        <v>0</v>
      </c>
      <c r="CF19" s="768">
        <v>0</v>
      </c>
      <c r="CG19" s="768">
        <v>0</v>
      </c>
      <c r="CH19" s="768">
        <v>1</v>
      </c>
      <c r="CI19" s="768">
        <v>0</v>
      </c>
      <c r="CJ19" s="768">
        <v>0</v>
      </c>
      <c r="CK19" s="768">
        <v>0</v>
      </c>
      <c r="CL19" s="768">
        <v>0</v>
      </c>
      <c r="CM19" s="768">
        <v>0</v>
      </c>
      <c r="CN19" s="768">
        <v>9</v>
      </c>
      <c r="CO19" s="473" t="s">
        <v>218</v>
      </c>
      <c r="CP19" s="473"/>
      <c r="CQ19" s="624" t="s">
        <v>181</v>
      </c>
      <c r="CR19" s="624"/>
      <c r="CS19" s="768">
        <v>0</v>
      </c>
      <c r="CT19" s="768">
        <v>0</v>
      </c>
      <c r="CU19" s="768">
        <v>0</v>
      </c>
      <c r="CV19" s="768">
        <v>3</v>
      </c>
      <c r="CW19" s="768">
        <v>0</v>
      </c>
      <c r="CX19" s="768">
        <v>0</v>
      </c>
      <c r="CY19" s="768">
        <v>0</v>
      </c>
      <c r="CZ19" s="768">
        <v>1</v>
      </c>
      <c r="DA19" s="768">
        <v>0</v>
      </c>
      <c r="DB19" s="768">
        <v>0</v>
      </c>
      <c r="DC19" s="768">
        <v>0</v>
      </c>
      <c r="DD19" s="768">
        <v>0</v>
      </c>
      <c r="DE19" s="768">
        <v>0</v>
      </c>
      <c r="DF19" s="768">
        <v>0</v>
      </c>
      <c r="DG19" s="768">
        <v>0</v>
      </c>
      <c r="DH19" s="768">
        <v>0</v>
      </c>
      <c r="DI19" s="768">
        <v>0</v>
      </c>
      <c r="DJ19" s="768">
        <v>0</v>
      </c>
      <c r="DK19" s="768">
        <v>0</v>
      </c>
      <c r="DL19" s="768">
        <v>0</v>
      </c>
      <c r="DM19" s="768">
        <v>0</v>
      </c>
      <c r="DN19" s="768">
        <v>0</v>
      </c>
      <c r="DO19" s="473" t="s">
        <v>218</v>
      </c>
      <c r="DP19" s="473"/>
      <c r="DQ19" s="624" t="s">
        <v>181</v>
      </c>
      <c r="DR19" s="624"/>
      <c r="DS19" s="768">
        <v>0</v>
      </c>
      <c r="DT19" s="768">
        <v>2</v>
      </c>
      <c r="DU19" s="768">
        <v>0</v>
      </c>
      <c r="DV19" s="768">
        <v>0</v>
      </c>
      <c r="DW19" s="768">
        <v>0</v>
      </c>
      <c r="DX19" s="768">
        <v>0</v>
      </c>
      <c r="DY19" s="768">
        <v>0</v>
      </c>
      <c r="DZ19" s="768">
        <v>0</v>
      </c>
      <c r="EA19" s="768">
        <v>0</v>
      </c>
      <c r="EB19" s="768">
        <v>0</v>
      </c>
      <c r="EC19" s="768">
        <v>0</v>
      </c>
      <c r="ED19" s="768">
        <v>2</v>
      </c>
      <c r="EE19" s="768">
        <f t="shared" si="0"/>
        <v>0</v>
      </c>
      <c r="EF19" s="768">
        <f t="shared" si="0"/>
        <v>31</v>
      </c>
      <c r="EG19" s="768">
        <f t="shared" si="1"/>
        <v>31</v>
      </c>
      <c r="EH19" s="473" t="s">
        <v>218</v>
      </c>
      <c r="EI19" s="473"/>
    </row>
    <row r="20" spans="1:139" s="54" customFormat="1" ht="15.95" customHeight="1">
      <c r="A20" s="624" t="s">
        <v>1073</v>
      </c>
      <c r="B20" s="624"/>
      <c r="C20" s="768">
        <v>0</v>
      </c>
      <c r="D20" s="768">
        <v>0</v>
      </c>
      <c r="E20" s="768">
        <v>0</v>
      </c>
      <c r="F20" s="768">
        <v>0</v>
      </c>
      <c r="G20" s="768">
        <v>0</v>
      </c>
      <c r="H20" s="768">
        <v>2</v>
      </c>
      <c r="I20" s="768">
        <v>0</v>
      </c>
      <c r="J20" s="768">
        <v>0</v>
      </c>
      <c r="K20" s="768">
        <v>0</v>
      </c>
      <c r="L20" s="768">
        <v>0</v>
      </c>
      <c r="M20" s="768">
        <v>0</v>
      </c>
      <c r="N20" s="768">
        <v>0</v>
      </c>
      <c r="O20" s="768">
        <v>0</v>
      </c>
      <c r="P20" s="768">
        <v>0</v>
      </c>
      <c r="Q20" s="768">
        <v>0</v>
      </c>
      <c r="R20" s="768">
        <v>0</v>
      </c>
      <c r="S20" s="768">
        <v>0</v>
      </c>
      <c r="T20" s="768">
        <v>0</v>
      </c>
      <c r="U20" s="768">
        <v>0</v>
      </c>
      <c r="V20" s="768">
        <v>0</v>
      </c>
      <c r="W20" s="768">
        <v>0</v>
      </c>
      <c r="X20" s="768">
        <v>0</v>
      </c>
      <c r="Y20" s="768">
        <v>0</v>
      </c>
      <c r="Z20" s="768">
        <v>1</v>
      </c>
      <c r="AA20" s="768">
        <v>0</v>
      </c>
      <c r="AB20" s="768">
        <v>2</v>
      </c>
      <c r="AC20" s="473" t="s">
        <v>219</v>
      </c>
      <c r="AD20" s="473"/>
      <c r="AE20" s="624" t="s">
        <v>1073</v>
      </c>
      <c r="AF20" s="624"/>
      <c r="AG20" s="768">
        <v>0</v>
      </c>
      <c r="AH20" s="768">
        <v>0</v>
      </c>
      <c r="AI20" s="768">
        <v>0</v>
      </c>
      <c r="AJ20" s="768">
        <v>0</v>
      </c>
      <c r="AK20" s="768">
        <v>0</v>
      </c>
      <c r="AL20" s="768">
        <v>0</v>
      </c>
      <c r="AM20" s="768">
        <v>0</v>
      </c>
      <c r="AN20" s="768">
        <v>0</v>
      </c>
      <c r="AO20" s="768">
        <v>0</v>
      </c>
      <c r="AP20" s="768">
        <v>0</v>
      </c>
      <c r="AQ20" s="768">
        <v>0</v>
      </c>
      <c r="AR20" s="768">
        <v>0</v>
      </c>
      <c r="AS20" s="768">
        <v>0</v>
      </c>
      <c r="AT20" s="768">
        <v>0</v>
      </c>
      <c r="AU20" s="768">
        <v>0</v>
      </c>
      <c r="AV20" s="768">
        <v>0</v>
      </c>
      <c r="AW20" s="768">
        <v>0</v>
      </c>
      <c r="AX20" s="768">
        <v>0</v>
      </c>
      <c r="AY20" s="768">
        <v>0</v>
      </c>
      <c r="AZ20" s="768">
        <v>0</v>
      </c>
      <c r="BA20" s="768">
        <v>0</v>
      </c>
      <c r="BB20" s="768">
        <v>0</v>
      </c>
      <c r="BC20" s="768">
        <v>0</v>
      </c>
      <c r="BD20" s="768">
        <v>0</v>
      </c>
      <c r="BE20" s="768">
        <v>0</v>
      </c>
      <c r="BF20" s="768">
        <v>0</v>
      </c>
      <c r="BG20" s="768">
        <v>0</v>
      </c>
      <c r="BH20" s="768">
        <v>0</v>
      </c>
      <c r="BI20" s="473" t="s">
        <v>219</v>
      </c>
      <c r="BJ20" s="473"/>
      <c r="BK20" s="624" t="s">
        <v>1073</v>
      </c>
      <c r="BL20" s="624"/>
      <c r="BM20" s="768">
        <v>0</v>
      </c>
      <c r="BN20" s="768">
        <v>0</v>
      </c>
      <c r="BO20" s="768">
        <v>0</v>
      </c>
      <c r="BP20" s="768">
        <v>0</v>
      </c>
      <c r="BQ20" s="768">
        <v>0</v>
      </c>
      <c r="BR20" s="768">
        <v>0</v>
      </c>
      <c r="BS20" s="768">
        <v>0</v>
      </c>
      <c r="BT20" s="768">
        <v>0</v>
      </c>
      <c r="BU20" s="768">
        <v>0</v>
      </c>
      <c r="BV20" s="768">
        <v>0</v>
      </c>
      <c r="BW20" s="768">
        <v>0</v>
      </c>
      <c r="BX20" s="768">
        <v>0</v>
      </c>
      <c r="BY20" s="768">
        <v>0</v>
      </c>
      <c r="BZ20" s="768">
        <v>0</v>
      </c>
      <c r="CA20" s="768">
        <v>0</v>
      </c>
      <c r="CB20" s="768">
        <v>0</v>
      </c>
      <c r="CC20" s="768">
        <v>0</v>
      </c>
      <c r="CD20" s="768">
        <v>0</v>
      </c>
      <c r="CE20" s="768">
        <v>0</v>
      </c>
      <c r="CF20" s="768">
        <v>0</v>
      </c>
      <c r="CG20" s="768">
        <v>0</v>
      </c>
      <c r="CH20" s="768">
        <v>0</v>
      </c>
      <c r="CI20" s="768">
        <v>0</v>
      </c>
      <c r="CJ20" s="768">
        <v>0</v>
      </c>
      <c r="CK20" s="768">
        <v>0</v>
      </c>
      <c r="CL20" s="768">
        <v>0</v>
      </c>
      <c r="CM20" s="768">
        <v>0</v>
      </c>
      <c r="CN20" s="768">
        <v>1</v>
      </c>
      <c r="CO20" s="473" t="s">
        <v>219</v>
      </c>
      <c r="CP20" s="473"/>
      <c r="CQ20" s="624" t="s">
        <v>1073</v>
      </c>
      <c r="CR20" s="624"/>
      <c r="CS20" s="768">
        <v>0</v>
      </c>
      <c r="CT20" s="768">
        <v>1</v>
      </c>
      <c r="CU20" s="768">
        <v>0</v>
      </c>
      <c r="CV20" s="768">
        <v>0</v>
      </c>
      <c r="CW20" s="768">
        <v>0</v>
      </c>
      <c r="CX20" s="768">
        <v>1</v>
      </c>
      <c r="CY20" s="768">
        <v>0</v>
      </c>
      <c r="CZ20" s="768">
        <v>0</v>
      </c>
      <c r="DA20" s="768">
        <v>0</v>
      </c>
      <c r="DB20" s="768">
        <v>0</v>
      </c>
      <c r="DC20" s="768">
        <v>0</v>
      </c>
      <c r="DD20" s="768">
        <v>0</v>
      </c>
      <c r="DE20" s="768">
        <v>0</v>
      </c>
      <c r="DF20" s="768">
        <v>0</v>
      </c>
      <c r="DG20" s="768">
        <v>0</v>
      </c>
      <c r="DH20" s="768">
        <v>0</v>
      </c>
      <c r="DI20" s="768">
        <v>0</v>
      </c>
      <c r="DJ20" s="768">
        <v>1</v>
      </c>
      <c r="DK20" s="768">
        <v>0</v>
      </c>
      <c r="DL20" s="768">
        <v>0</v>
      </c>
      <c r="DM20" s="768">
        <v>0</v>
      </c>
      <c r="DN20" s="768">
        <v>0</v>
      </c>
      <c r="DO20" s="473" t="s">
        <v>219</v>
      </c>
      <c r="DP20" s="473"/>
      <c r="DQ20" s="624" t="s">
        <v>1073</v>
      </c>
      <c r="DR20" s="624"/>
      <c r="DS20" s="768">
        <v>0</v>
      </c>
      <c r="DT20" s="768">
        <v>1</v>
      </c>
      <c r="DU20" s="768">
        <v>0</v>
      </c>
      <c r="DV20" s="768">
        <v>2</v>
      </c>
      <c r="DW20" s="768">
        <v>0</v>
      </c>
      <c r="DX20" s="768">
        <v>0</v>
      </c>
      <c r="DY20" s="768">
        <v>0</v>
      </c>
      <c r="DZ20" s="768">
        <v>0</v>
      </c>
      <c r="EA20" s="768">
        <v>0</v>
      </c>
      <c r="EB20" s="768">
        <v>0</v>
      </c>
      <c r="EC20" s="768">
        <v>0</v>
      </c>
      <c r="ED20" s="768">
        <v>5</v>
      </c>
      <c r="EE20" s="768">
        <f t="shared" si="0"/>
        <v>0</v>
      </c>
      <c r="EF20" s="768">
        <f t="shared" si="0"/>
        <v>17</v>
      </c>
      <c r="EG20" s="768">
        <f t="shared" si="1"/>
        <v>17</v>
      </c>
      <c r="EH20" s="473" t="s">
        <v>219</v>
      </c>
      <c r="EI20" s="473"/>
    </row>
    <row r="21" spans="1:139" s="54" customFormat="1" ht="15.95" customHeight="1">
      <c r="A21" s="624" t="s">
        <v>1074</v>
      </c>
      <c r="B21" s="624"/>
      <c r="C21" s="768">
        <v>0</v>
      </c>
      <c r="D21" s="768">
        <v>0</v>
      </c>
      <c r="E21" s="768">
        <v>0</v>
      </c>
      <c r="F21" s="768">
        <v>0</v>
      </c>
      <c r="G21" s="768">
        <v>0</v>
      </c>
      <c r="H21" s="768">
        <v>0</v>
      </c>
      <c r="I21" s="768">
        <v>0</v>
      </c>
      <c r="J21" s="768">
        <v>0</v>
      </c>
      <c r="K21" s="768">
        <v>0</v>
      </c>
      <c r="L21" s="768">
        <v>0</v>
      </c>
      <c r="M21" s="768">
        <v>0</v>
      </c>
      <c r="N21" s="768">
        <v>0</v>
      </c>
      <c r="O21" s="768">
        <v>0</v>
      </c>
      <c r="P21" s="768">
        <v>0</v>
      </c>
      <c r="Q21" s="768">
        <v>0</v>
      </c>
      <c r="R21" s="768">
        <v>0</v>
      </c>
      <c r="S21" s="768">
        <v>0</v>
      </c>
      <c r="T21" s="768">
        <v>0</v>
      </c>
      <c r="U21" s="768">
        <v>0</v>
      </c>
      <c r="V21" s="768">
        <v>0</v>
      </c>
      <c r="W21" s="768">
        <v>0</v>
      </c>
      <c r="X21" s="768">
        <v>0</v>
      </c>
      <c r="Y21" s="768">
        <v>0</v>
      </c>
      <c r="Z21" s="768">
        <v>0</v>
      </c>
      <c r="AA21" s="768">
        <v>0</v>
      </c>
      <c r="AB21" s="768">
        <v>0</v>
      </c>
      <c r="AC21" s="473" t="s">
        <v>220</v>
      </c>
      <c r="AD21" s="473"/>
      <c r="AE21" s="624" t="s">
        <v>1074</v>
      </c>
      <c r="AF21" s="624"/>
      <c r="AG21" s="768">
        <v>0</v>
      </c>
      <c r="AH21" s="768">
        <v>0</v>
      </c>
      <c r="AI21" s="768">
        <v>0</v>
      </c>
      <c r="AJ21" s="768">
        <v>0</v>
      </c>
      <c r="AK21" s="768">
        <v>0</v>
      </c>
      <c r="AL21" s="768">
        <v>0</v>
      </c>
      <c r="AM21" s="768">
        <v>0</v>
      </c>
      <c r="AN21" s="768">
        <v>0</v>
      </c>
      <c r="AO21" s="768">
        <v>0</v>
      </c>
      <c r="AP21" s="768">
        <v>0</v>
      </c>
      <c r="AQ21" s="768">
        <v>0</v>
      </c>
      <c r="AR21" s="768">
        <v>0</v>
      </c>
      <c r="AS21" s="768">
        <v>0</v>
      </c>
      <c r="AT21" s="768">
        <v>0</v>
      </c>
      <c r="AU21" s="768">
        <v>0</v>
      </c>
      <c r="AV21" s="768">
        <v>0</v>
      </c>
      <c r="AW21" s="768">
        <v>0</v>
      </c>
      <c r="AX21" s="768">
        <v>0</v>
      </c>
      <c r="AY21" s="768">
        <v>0</v>
      </c>
      <c r="AZ21" s="768">
        <v>0</v>
      </c>
      <c r="BA21" s="768">
        <v>0</v>
      </c>
      <c r="BB21" s="768">
        <v>0</v>
      </c>
      <c r="BC21" s="768">
        <v>0</v>
      </c>
      <c r="BD21" s="768">
        <v>0</v>
      </c>
      <c r="BE21" s="768">
        <v>0</v>
      </c>
      <c r="BF21" s="768">
        <v>0</v>
      </c>
      <c r="BG21" s="768">
        <v>0</v>
      </c>
      <c r="BH21" s="768">
        <v>0</v>
      </c>
      <c r="BI21" s="473" t="s">
        <v>220</v>
      </c>
      <c r="BJ21" s="473"/>
      <c r="BK21" s="624" t="s">
        <v>1074</v>
      </c>
      <c r="BL21" s="624"/>
      <c r="BM21" s="768">
        <v>0</v>
      </c>
      <c r="BN21" s="768">
        <v>0</v>
      </c>
      <c r="BO21" s="768">
        <v>0</v>
      </c>
      <c r="BP21" s="768">
        <v>0</v>
      </c>
      <c r="BQ21" s="768">
        <v>0</v>
      </c>
      <c r="BR21" s="768">
        <v>0</v>
      </c>
      <c r="BS21" s="768">
        <v>0</v>
      </c>
      <c r="BT21" s="768">
        <v>0</v>
      </c>
      <c r="BU21" s="768">
        <v>0</v>
      </c>
      <c r="BV21" s="768">
        <v>0</v>
      </c>
      <c r="BW21" s="768">
        <v>0</v>
      </c>
      <c r="BX21" s="768">
        <v>0</v>
      </c>
      <c r="BY21" s="768">
        <v>0</v>
      </c>
      <c r="BZ21" s="768">
        <v>0</v>
      </c>
      <c r="CA21" s="768">
        <v>0</v>
      </c>
      <c r="CB21" s="768">
        <v>0</v>
      </c>
      <c r="CC21" s="768">
        <v>0</v>
      </c>
      <c r="CD21" s="768">
        <v>0</v>
      </c>
      <c r="CE21" s="768">
        <v>0</v>
      </c>
      <c r="CF21" s="768">
        <v>0</v>
      </c>
      <c r="CG21" s="768">
        <v>0</v>
      </c>
      <c r="CH21" s="768">
        <v>0</v>
      </c>
      <c r="CI21" s="768">
        <v>0</v>
      </c>
      <c r="CJ21" s="768">
        <v>0</v>
      </c>
      <c r="CK21" s="768">
        <v>0</v>
      </c>
      <c r="CL21" s="768">
        <v>0</v>
      </c>
      <c r="CM21" s="768">
        <v>0</v>
      </c>
      <c r="CN21" s="768">
        <v>0</v>
      </c>
      <c r="CO21" s="473" t="s">
        <v>220</v>
      </c>
      <c r="CP21" s="473"/>
      <c r="CQ21" s="624" t="s">
        <v>1074</v>
      </c>
      <c r="CR21" s="624"/>
      <c r="CS21" s="768">
        <v>0</v>
      </c>
      <c r="CT21" s="768">
        <v>0</v>
      </c>
      <c r="CU21" s="768">
        <v>0</v>
      </c>
      <c r="CV21" s="768">
        <v>0</v>
      </c>
      <c r="CW21" s="768">
        <v>0</v>
      </c>
      <c r="CX21" s="768">
        <v>0</v>
      </c>
      <c r="CY21" s="768">
        <v>0</v>
      </c>
      <c r="CZ21" s="768">
        <v>0</v>
      </c>
      <c r="DA21" s="768">
        <v>0</v>
      </c>
      <c r="DB21" s="768">
        <v>0</v>
      </c>
      <c r="DC21" s="768">
        <v>0</v>
      </c>
      <c r="DD21" s="768">
        <v>0</v>
      </c>
      <c r="DE21" s="768">
        <v>0</v>
      </c>
      <c r="DF21" s="768">
        <v>0</v>
      </c>
      <c r="DG21" s="768">
        <v>0</v>
      </c>
      <c r="DH21" s="768">
        <v>0</v>
      </c>
      <c r="DI21" s="768">
        <v>0</v>
      </c>
      <c r="DJ21" s="768">
        <v>0</v>
      </c>
      <c r="DK21" s="768">
        <v>0</v>
      </c>
      <c r="DL21" s="768">
        <v>0</v>
      </c>
      <c r="DM21" s="768">
        <v>0</v>
      </c>
      <c r="DN21" s="768">
        <v>0</v>
      </c>
      <c r="DO21" s="473" t="s">
        <v>220</v>
      </c>
      <c r="DP21" s="473"/>
      <c r="DQ21" s="624" t="s">
        <v>1074</v>
      </c>
      <c r="DR21" s="624"/>
      <c r="DS21" s="768">
        <v>0</v>
      </c>
      <c r="DT21" s="768">
        <v>0</v>
      </c>
      <c r="DU21" s="768">
        <v>0</v>
      </c>
      <c r="DV21" s="768">
        <v>0</v>
      </c>
      <c r="DW21" s="768">
        <v>0</v>
      </c>
      <c r="DX21" s="768">
        <v>0</v>
      </c>
      <c r="DY21" s="768">
        <v>0</v>
      </c>
      <c r="DZ21" s="768">
        <v>0</v>
      </c>
      <c r="EA21" s="768">
        <v>0</v>
      </c>
      <c r="EB21" s="768">
        <v>0</v>
      </c>
      <c r="EC21" s="768">
        <v>0</v>
      </c>
      <c r="ED21" s="768">
        <v>0</v>
      </c>
      <c r="EE21" s="768">
        <f t="shared" si="0"/>
        <v>0</v>
      </c>
      <c r="EF21" s="768">
        <f t="shared" si="0"/>
        <v>0</v>
      </c>
      <c r="EG21" s="768">
        <f t="shared" si="1"/>
        <v>0</v>
      </c>
      <c r="EH21" s="473" t="s">
        <v>220</v>
      </c>
      <c r="EI21" s="473"/>
    </row>
    <row r="22" spans="1:139" s="54" customFormat="1" ht="15.95" customHeight="1">
      <c r="A22" s="624" t="s">
        <v>409</v>
      </c>
      <c r="B22" s="624"/>
      <c r="C22" s="768">
        <v>0</v>
      </c>
      <c r="D22" s="768">
        <v>0</v>
      </c>
      <c r="E22" s="768">
        <v>0</v>
      </c>
      <c r="F22" s="768">
        <v>0</v>
      </c>
      <c r="G22" s="768">
        <v>0</v>
      </c>
      <c r="H22" s="768">
        <v>0</v>
      </c>
      <c r="I22" s="768">
        <v>0</v>
      </c>
      <c r="J22" s="768">
        <v>0</v>
      </c>
      <c r="K22" s="768">
        <v>0</v>
      </c>
      <c r="L22" s="768">
        <v>0</v>
      </c>
      <c r="M22" s="768">
        <v>0</v>
      </c>
      <c r="N22" s="768">
        <v>0</v>
      </c>
      <c r="O22" s="768">
        <v>0</v>
      </c>
      <c r="P22" s="768">
        <v>0</v>
      </c>
      <c r="Q22" s="768">
        <v>0</v>
      </c>
      <c r="R22" s="768">
        <v>0</v>
      </c>
      <c r="S22" s="768">
        <v>0</v>
      </c>
      <c r="T22" s="768">
        <v>0</v>
      </c>
      <c r="U22" s="768">
        <v>0</v>
      </c>
      <c r="V22" s="768">
        <v>0</v>
      </c>
      <c r="W22" s="768">
        <v>0</v>
      </c>
      <c r="X22" s="768">
        <v>0</v>
      </c>
      <c r="Y22" s="768">
        <v>0</v>
      </c>
      <c r="Z22" s="768">
        <v>0</v>
      </c>
      <c r="AA22" s="768">
        <v>0</v>
      </c>
      <c r="AB22" s="768">
        <v>0</v>
      </c>
      <c r="AC22" s="473" t="s">
        <v>221</v>
      </c>
      <c r="AD22" s="473"/>
      <c r="AE22" s="624" t="s">
        <v>409</v>
      </c>
      <c r="AF22" s="624"/>
      <c r="AG22" s="768">
        <v>0</v>
      </c>
      <c r="AH22" s="768">
        <v>0</v>
      </c>
      <c r="AI22" s="768">
        <v>0</v>
      </c>
      <c r="AJ22" s="768">
        <v>0</v>
      </c>
      <c r="AK22" s="768">
        <v>0</v>
      </c>
      <c r="AL22" s="768">
        <v>0</v>
      </c>
      <c r="AM22" s="768">
        <v>0</v>
      </c>
      <c r="AN22" s="768">
        <v>0</v>
      </c>
      <c r="AO22" s="768">
        <v>0</v>
      </c>
      <c r="AP22" s="768">
        <v>0</v>
      </c>
      <c r="AQ22" s="768">
        <v>0</v>
      </c>
      <c r="AR22" s="768">
        <v>0</v>
      </c>
      <c r="AS22" s="768">
        <v>0</v>
      </c>
      <c r="AT22" s="768">
        <v>0</v>
      </c>
      <c r="AU22" s="768">
        <v>0</v>
      </c>
      <c r="AV22" s="768">
        <v>0</v>
      </c>
      <c r="AW22" s="768">
        <v>0</v>
      </c>
      <c r="AX22" s="768">
        <v>0</v>
      </c>
      <c r="AY22" s="768">
        <v>0</v>
      </c>
      <c r="AZ22" s="768">
        <v>0</v>
      </c>
      <c r="BA22" s="768">
        <v>0</v>
      </c>
      <c r="BB22" s="768">
        <v>0</v>
      </c>
      <c r="BC22" s="768">
        <v>0</v>
      </c>
      <c r="BD22" s="768">
        <v>0</v>
      </c>
      <c r="BE22" s="768">
        <v>0</v>
      </c>
      <c r="BF22" s="768">
        <v>0</v>
      </c>
      <c r="BG22" s="768">
        <v>0</v>
      </c>
      <c r="BH22" s="768">
        <v>0</v>
      </c>
      <c r="BI22" s="473" t="s">
        <v>221</v>
      </c>
      <c r="BJ22" s="473"/>
      <c r="BK22" s="624" t="s">
        <v>409</v>
      </c>
      <c r="BL22" s="624"/>
      <c r="BM22" s="768">
        <v>0</v>
      </c>
      <c r="BN22" s="768">
        <v>0</v>
      </c>
      <c r="BO22" s="768">
        <v>0</v>
      </c>
      <c r="BP22" s="768">
        <v>0</v>
      </c>
      <c r="BQ22" s="768">
        <v>0</v>
      </c>
      <c r="BR22" s="768">
        <v>0</v>
      </c>
      <c r="BS22" s="768">
        <v>0</v>
      </c>
      <c r="BT22" s="768">
        <v>0</v>
      </c>
      <c r="BU22" s="768">
        <v>0</v>
      </c>
      <c r="BV22" s="768">
        <v>0</v>
      </c>
      <c r="BW22" s="768">
        <v>0</v>
      </c>
      <c r="BX22" s="768">
        <v>0</v>
      </c>
      <c r="BY22" s="768">
        <v>0</v>
      </c>
      <c r="BZ22" s="768">
        <v>0</v>
      </c>
      <c r="CA22" s="768">
        <v>0</v>
      </c>
      <c r="CB22" s="768">
        <v>0</v>
      </c>
      <c r="CC22" s="768">
        <v>0</v>
      </c>
      <c r="CD22" s="768">
        <v>0</v>
      </c>
      <c r="CE22" s="768">
        <v>0</v>
      </c>
      <c r="CF22" s="768">
        <v>0</v>
      </c>
      <c r="CG22" s="768">
        <v>0</v>
      </c>
      <c r="CH22" s="768">
        <v>0</v>
      </c>
      <c r="CI22" s="768">
        <v>0</v>
      </c>
      <c r="CJ22" s="768">
        <v>0</v>
      </c>
      <c r="CK22" s="768">
        <v>0</v>
      </c>
      <c r="CL22" s="768">
        <v>0</v>
      </c>
      <c r="CM22" s="768">
        <v>0</v>
      </c>
      <c r="CN22" s="768">
        <v>0</v>
      </c>
      <c r="CO22" s="473" t="s">
        <v>221</v>
      </c>
      <c r="CP22" s="473"/>
      <c r="CQ22" s="624" t="s">
        <v>409</v>
      </c>
      <c r="CR22" s="624"/>
      <c r="CS22" s="768">
        <v>0</v>
      </c>
      <c r="CT22" s="768">
        <v>0</v>
      </c>
      <c r="CU22" s="768">
        <v>0</v>
      </c>
      <c r="CV22" s="768">
        <v>0</v>
      </c>
      <c r="CW22" s="768">
        <v>0</v>
      </c>
      <c r="CX22" s="768">
        <v>0</v>
      </c>
      <c r="CY22" s="768">
        <v>0</v>
      </c>
      <c r="CZ22" s="768">
        <v>0</v>
      </c>
      <c r="DA22" s="768">
        <v>0</v>
      </c>
      <c r="DB22" s="768">
        <v>0</v>
      </c>
      <c r="DC22" s="768">
        <v>0</v>
      </c>
      <c r="DD22" s="768">
        <v>0</v>
      </c>
      <c r="DE22" s="768">
        <v>0</v>
      </c>
      <c r="DF22" s="768">
        <v>0</v>
      </c>
      <c r="DG22" s="768">
        <v>0</v>
      </c>
      <c r="DH22" s="768">
        <v>0</v>
      </c>
      <c r="DI22" s="768">
        <v>0</v>
      </c>
      <c r="DJ22" s="768">
        <v>0</v>
      </c>
      <c r="DK22" s="768">
        <v>0</v>
      </c>
      <c r="DL22" s="768">
        <v>0</v>
      </c>
      <c r="DM22" s="768">
        <v>0</v>
      </c>
      <c r="DN22" s="768">
        <v>0</v>
      </c>
      <c r="DO22" s="473" t="s">
        <v>221</v>
      </c>
      <c r="DP22" s="473"/>
      <c r="DQ22" s="624" t="s">
        <v>409</v>
      </c>
      <c r="DR22" s="624"/>
      <c r="DS22" s="768">
        <v>0</v>
      </c>
      <c r="DT22" s="768">
        <v>0</v>
      </c>
      <c r="DU22" s="768">
        <v>0</v>
      </c>
      <c r="DV22" s="768">
        <v>0</v>
      </c>
      <c r="DW22" s="768">
        <v>0</v>
      </c>
      <c r="DX22" s="768">
        <v>0</v>
      </c>
      <c r="DY22" s="768">
        <v>0</v>
      </c>
      <c r="DZ22" s="768">
        <v>0</v>
      </c>
      <c r="EA22" s="768">
        <v>0</v>
      </c>
      <c r="EB22" s="768">
        <v>0</v>
      </c>
      <c r="EC22" s="768">
        <v>0</v>
      </c>
      <c r="ED22" s="768">
        <v>0</v>
      </c>
      <c r="EE22" s="768">
        <f t="shared" si="0"/>
        <v>0</v>
      </c>
      <c r="EF22" s="768">
        <f t="shared" si="0"/>
        <v>0</v>
      </c>
      <c r="EG22" s="768">
        <f t="shared" si="1"/>
        <v>0</v>
      </c>
      <c r="EH22" s="473" t="s">
        <v>221</v>
      </c>
      <c r="EI22" s="473"/>
    </row>
    <row r="23" spans="1:139" s="54" customFormat="1" ht="15.95" customHeight="1">
      <c r="A23" s="624" t="s">
        <v>9</v>
      </c>
      <c r="B23" s="624"/>
      <c r="C23" s="768">
        <v>0</v>
      </c>
      <c r="D23" s="768">
        <v>0</v>
      </c>
      <c r="E23" s="768">
        <v>0</v>
      </c>
      <c r="F23" s="768">
        <v>0</v>
      </c>
      <c r="G23" s="768">
        <v>0</v>
      </c>
      <c r="H23" s="768">
        <v>0</v>
      </c>
      <c r="I23" s="768">
        <v>0</v>
      </c>
      <c r="J23" s="768">
        <v>0</v>
      </c>
      <c r="K23" s="768">
        <v>0</v>
      </c>
      <c r="L23" s="768">
        <v>0</v>
      </c>
      <c r="M23" s="768">
        <v>0</v>
      </c>
      <c r="N23" s="768">
        <v>0</v>
      </c>
      <c r="O23" s="768">
        <v>0</v>
      </c>
      <c r="P23" s="768">
        <v>0</v>
      </c>
      <c r="Q23" s="768">
        <v>0</v>
      </c>
      <c r="R23" s="768">
        <v>0</v>
      </c>
      <c r="S23" s="768">
        <v>0</v>
      </c>
      <c r="T23" s="768">
        <v>0</v>
      </c>
      <c r="U23" s="768">
        <v>0</v>
      </c>
      <c r="V23" s="768">
        <v>0</v>
      </c>
      <c r="W23" s="768">
        <v>0</v>
      </c>
      <c r="X23" s="768">
        <v>0</v>
      </c>
      <c r="Y23" s="768">
        <v>0</v>
      </c>
      <c r="Z23" s="768">
        <v>0</v>
      </c>
      <c r="AA23" s="768">
        <v>0</v>
      </c>
      <c r="AB23" s="768">
        <v>0</v>
      </c>
      <c r="AC23" s="473" t="s">
        <v>222</v>
      </c>
      <c r="AD23" s="473"/>
      <c r="AE23" s="624" t="s">
        <v>9</v>
      </c>
      <c r="AF23" s="624"/>
      <c r="AG23" s="768">
        <v>0</v>
      </c>
      <c r="AH23" s="768">
        <v>0</v>
      </c>
      <c r="AI23" s="768">
        <v>0</v>
      </c>
      <c r="AJ23" s="768">
        <v>0</v>
      </c>
      <c r="AK23" s="768">
        <v>0</v>
      </c>
      <c r="AL23" s="768">
        <v>0</v>
      </c>
      <c r="AM23" s="768">
        <v>0</v>
      </c>
      <c r="AN23" s="768">
        <v>0</v>
      </c>
      <c r="AO23" s="768">
        <v>0</v>
      </c>
      <c r="AP23" s="768">
        <v>0</v>
      </c>
      <c r="AQ23" s="768">
        <v>0</v>
      </c>
      <c r="AR23" s="768">
        <v>0</v>
      </c>
      <c r="AS23" s="768">
        <v>0</v>
      </c>
      <c r="AT23" s="768">
        <v>0</v>
      </c>
      <c r="AU23" s="768">
        <v>0</v>
      </c>
      <c r="AV23" s="768">
        <v>0</v>
      </c>
      <c r="AW23" s="768">
        <v>0</v>
      </c>
      <c r="AX23" s="768">
        <v>0</v>
      </c>
      <c r="AY23" s="768">
        <v>0</v>
      </c>
      <c r="AZ23" s="768">
        <v>0</v>
      </c>
      <c r="BA23" s="768">
        <v>0</v>
      </c>
      <c r="BB23" s="768">
        <v>0</v>
      </c>
      <c r="BC23" s="768">
        <v>0</v>
      </c>
      <c r="BD23" s="768">
        <v>0</v>
      </c>
      <c r="BE23" s="768">
        <v>0</v>
      </c>
      <c r="BF23" s="768">
        <v>0</v>
      </c>
      <c r="BG23" s="768">
        <v>0</v>
      </c>
      <c r="BH23" s="768">
        <v>0</v>
      </c>
      <c r="BI23" s="473" t="s">
        <v>222</v>
      </c>
      <c r="BJ23" s="473"/>
      <c r="BK23" s="624" t="s">
        <v>9</v>
      </c>
      <c r="BL23" s="624"/>
      <c r="BM23" s="768">
        <v>0</v>
      </c>
      <c r="BN23" s="768">
        <v>0</v>
      </c>
      <c r="BO23" s="768">
        <v>0</v>
      </c>
      <c r="BP23" s="768">
        <v>0</v>
      </c>
      <c r="BQ23" s="768">
        <v>0</v>
      </c>
      <c r="BR23" s="768">
        <v>0</v>
      </c>
      <c r="BS23" s="768">
        <v>0</v>
      </c>
      <c r="BT23" s="768">
        <v>0</v>
      </c>
      <c r="BU23" s="768">
        <v>0</v>
      </c>
      <c r="BV23" s="768">
        <v>0</v>
      </c>
      <c r="BW23" s="768">
        <v>0</v>
      </c>
      <c r="BX23" s="768">
        <v>0</v>
      </c>
      <c r="BY23" s="768">
        <v>0</v>
      </c>
      <c r="BZ23" s="768">
        <v>0</v>
      </c>
      <c r="CA23" s="768">
        <v>0</v>
      </c>
      <c r="CB23" s="768">
        <v>0</v>
      </c>
      <c r="CC23" s="768">
        <v>0</v>
      </c>
      <c r="CD23" s="768">
        <v>0</v>
      </c>
      <c r="CE23" s="768">
        <v>0</v>
      </c>
      <c r="CF23" s="768">
        <v>0</v>
      </c>
      <c r="CG23" s="768">
        <v>0</v>
      </c>
      <c r="CH23" s="768">
        <v>0</v>
      </c>
      <c r="CI23" s="768">
        <v>0</v>
      </c>
      <c r="CJ23" s="768">
        <v>0</v>
      </c>
      <c r="CK23" s="768">
        <v>0</v>
      </c>
      <c r="CL23" s="768">
        <v>0</v>
      </c>
      <c r="CM23" s="768">
        <v>0</v>
      </c>
      <c r="CN23" s="768">
        <v>0</v>
      </c>
      <c r="CO23" s="473" t="s">
        <v>222</v>
      </c>
      <c r="CP23" s="473"/>
      <c r="CQ23" s="624" t="s">
        <v>9</v>
      </c>
      <c r="CR23" s="624"/>
      <c r="CS23" s="768">
        <v>0</v>
      </c>
      <c r="CT23" s="768">
        <v>0</v>
      </c>
      <c r="CU23" s="768">
        <v>0</v>
      </c>
      <c r="CV23" s="768">
        <v>0</v>
      </c>
      <c r="CW23" s="768">
        <v>0</v>
      </c>
      <c r="CX23" s="768">
        <v>0</v>
      </c>
      <c r="CY23" s="768">
        <v>0</v>
      </c>
      <c r="CZ23" s="768">
        <v>0</v>
      </c>
      <c r="DA23" s="768">
        <v>0</v>
      </c>
      <c r="DB23" s="768">
        <v>0</v>
      </c>
      <c r="DC23" s="768">
        <v>0</v>
      </c>
      <c r="DD23" s="768">
        <v>0</v>
      </c>
      <c r="DE23" s="768">
        <v>0</v>
      </c>
      <c r="DF23" s="768">
        <v>0</v>
      </c>
      <c r="DG23" s="768">
        <v>0</v>
      </c>
      <c r="DH23" s="768">
        <v>0</v>
      </c>
      <c r="DI23" s="768">
        <v>0</v>
      </c>
      <c r="DJ23" s="768">
        <v>0</v>
      </c>
      <c r="DK23" s="768">
        <v>0</v>
      </c>
      <c r="DL23" s="768">
        <v>0</v>
      </c>
      <c r="DM23" s="768">
        <v>0</v>
      </c>
      <c r="DN23" s="768">
        <v>0</v>
      </c>
      <c r="DO23" s="473" t="s">
        <v>222</v>
      </c>
      <c r="DP23" s="473"/>
      <c r="DQ23" s="624" t="s">
        <v>9</v>
      </c>
      <c r="DR23" s="624"/>
      <c r="DS23" s="768">
        <v>0</v>
      </c>
      <c r="DT23" s="768">
        <v>0</v>
      </c>
      <c r="DU23" s="768">
        <v>0</v>
      </c>
      <c r="DV23" s="768">
        <v>0</v>
      </c>
      <c r="DW23" s="768">
        <v>0</v>
      </c>
      <c r="DX23" s="768">
        <v>0</v>
      </c>
      <c r="DY23" s="768">
        <v>0</v>
      </c>
      <c r="DZ23" s="768">
        <v>0</v>
      </c>
      <c r="EA23" s="768">
        <v>0</v>
      </c>
      <c r="EB23" s="768">
        <v>0</v>
      </c>
      <c r="EC23" s="768">
        <v>0</v>
      </c>
      <c r="ED23" s="768">
        <v>0</v>
      </c>
      <c r="EE23" s="768">
        <f t="shared" si="0"/>
        <v>0</v>
      </c>
      <c r="EF23" s="768">
        <f t="shared" si="0"/>
        <v>0</v>
      </c>
      <c r="EG23" s="768">
        <f t="shared" si="1"/>
        <v>0</v>
      </c>
      <c r="EH23" s="473" t="s">
        <v>222</v>
      </c>
      <c r="EI23" s="473"/>
    </row>
    <row r="24" spans="1:139" s="54" customFormat="1" ht="15.95" customHeight="1">
      <c r="A24" s="624" t="s">
        <v>182</v>
      </c>
      <c r="B24" s="624"/>
      <c r="C24" s="768">
        <v>0</v>
      </c>
      <c r="D24" s="768">
        <v>2</v>
      </c>
      <c r="E24" s="768">
        <v>0</v>
      </c>
      <c r="F24" s="768">
        <v>2</v>
      </c>
      <c r="G24" s="768">
        <v>0</v>
      </c>
      <c r="H24" s="768">
        <v>1</v>
      </c>
      <c r="I24" s="768">
        <v>0</v>
      </c>
      <c r="J24" s="768">
        <v>0</v>
      </c>
      <c r="K24" s="768">
        <v>0</v>
      </c>
      <c r="L24" s="768">
        <v>1</v>
      </c>
      <c r="M24" s="768">
        <v>0</v>
      </c>
      <c r="N24" s="768">
        <v>0</v>
      </c>
      <c r="O24" s="768">
        <v>0</v>
      </c>
      <c r="P24" s="768">
        <v>0</v>
      </c>
      <c r="Q24" s="768">
        <v>0</v>
      </c>
      <c r="R24" s="768">
        <v>0</v>
      </c>
      <c r="S24" s="768">
        <v>0</v>
      </c>
      <c r="T24" s="768">
        <v>0</v>
      </c>
      <c r="U24" s="768">
        <v>0</v>
      </c>
      <c r="V24" s="768">
        <v>0</v>
      </c>
      <c r="W24" s="768">
        <v>0</v>
      </c>
      <c r="X24" s="768">
        <v>0</v>
      </c>
      <c r="Y24" s="768">
        <v>0</v>
      </c>
      <c r="Z24" s="768">
        <v>0</v>
      </c>
      <c r="AA24" s="768">
        <v>0</v>
      </c>
      <c r="AB24" s="768">
        <v>2</v>
      </c>
      <c r="AC24" s="473" t="s">
        <v>223</v>
      </c>
      <c r="AD24" s="473"/>
      <c r="AE24" s="624" t="s">
        <v>182</v>
      </c>
      <c r="AF24" s="624"/>
      <c r="AG24" s="768">
        <v>0</v>
      </c>
      <c r="AH24" s="768">
        <v>1</v>
      </c>
      <c r="AI24" s="768">
        <v>0</v>
      </c>
      <c r="AJ24" s="768">
        <v>0</v>
      </c>
      <c r="AK24" s="768">
        <v>0</v>
      </c>
      <c r="AL24" s="768">
        <v>0</v>
      </c>
      <c r="AM24" s="768">
        <v>0</v>
      </c>
      <c r="AN24" s="768">
        <v>0</v>
      </c>
      <c r="AO24" s="768">
        <v>0</v>
      </c>
      <c r="AP24" s="768">
        <v>0</v>
      </c>
      <c r="AQ24" s="768">
        <v>0</v>
      </c>
      <c r="AR24" s="768">
        <v>0</v>
      </c>
      <c r="AS24" s="768">
        <v>0</v>
      </c>
      <c r="AT24" s="768">
        <v>0</v>
      </c>
      <c r="AU24" s="768">
        <v>0</v>
      </c>
      <c r="AV24" s="768">
        <v>0</v>
      </c>
      <c r="AW24" s="768">
        <v>0</v>
      </c>
      <c r="AX24" s="768">
        <v>0</v>
      </c>
      <c r="AY24" s="768">
        <v>0</v>
      </c>
      <c r="AZ24" s="768">
        <v>0</v>
      </c>
      <c r="BA24" s="768">
        <v>0</v>
      </c>
      <c r="BB24" s="768">
        <v>0</v>
      </c>
      <c r="BC24" s="768">
        <v>0</v>
      </c>
      <c r="BD24" s="768">
        <v>0</v>
      </c>
      <c r="BE24" s="768">
        <v>0</v>
      </c>
      <c r="BF24" s="768">
        <v>0</v>
      </c>
      <c r="BG24" s="768">
        <v>0</v>
      </c>
      <c r="BH24" s="768">
        <v>0</v>
      </c>
      <c r="BI24" s="473" t="s">
        <v>223</v>
      </c>
      <c r="BJ24" s="473"/>
      <c r="BK24" s="624" t="s">
        <v>182</v>
      </c>
      <c r="BL24" s="624"/>
      <c r="BM24" s="768">
        <v>0</v>
      </c>
      <c r="BN24" s="768">
        <v>0</v>
      </c>
      <c r="BO24" s="768">
        <v>0</v>
      </c>
      <c r="BP24" s="768">
        <v>1</v>
      </c>
      <c r="BQ24" s="768">
        <v>0</v>
      </c>
      <c r="BR24" s="768">
        <v>0</v>
      </c>
      <c r="BS24" s="768">
        <v>0</v>
      </c>
      <c r="BT24" s="768">
        <v>0</v>
      </c>
      <c r="BU24" s="768">
        <v>0</v>
      </c>
      <c r="BV24" s="768">
        <v>1</v>
      </c>
      <c r="BW24" s="768">
        <v>0</v>
      </c>
      <c r="BX24" s="768">
        <v>0</v>
      </c>
      <c r="BY24" s="768">
        <v>0</v>
      </c>
      <c r="BZ24" s="768">
        <v>0</v>
      </c>
      <c r="CA24" s="768">
        <v>0</v>
      </c>
      <c r="CB24" s="768">
        <v>0</v>
      </c>
      <c r="CC24" s="768">
        <v>0</v>
      </c>
      <c r="CD24" s="768">
        <v>0</v>
      </c>
      <c r="CE24" s="768">
        <v>0</v>
      </c>
      <c r="CF24" s="768">
        <v>0</v>
      </c>
      <c r="CG24" s="768">
        <v>0</v>
      </c>
      <c r="CH24" s="768">
        <v>0</v>
      </c>
      <c r="CI24" s="768">
        <v>0</v>
      </c>
      <c r="CJ24" s="768">
        <v>0</v>
      </c>
      <c r="CK24" s="768">
        <v>0</v>
      </c>
      <c r="CL24" s="768">
        <v>0</v>
      </c>
      <c r="CM24" s="768">
        <v>0</v>
      </c>
      <c r="CN24" s="768">
        <v>0</v>
      </c>
      <c r="CO24" s="473" t="s">
        <v>223</v>
      </c>
      <c r="CP24" s="473"/>
      <c r="CQ24" s="624" t="s">
        <v>182</v>
      </c>
      <c r="CR24" s="624"/>
      <c r="CS24" s="768">
        <v>0</v>
      </c>
      <c r="CT24" s="768">
        <v>0</v>
      </c>
      <c r="CU24" s="768">
        <v>0</v>
      </c>
      <c r="CV24" s="768">
        <v>0</v>
      </c>
      <c r="CW24" s="768">
        <v>0</v>
      </c>
      <c r="CX24" s="768">
        <v>0</v>
      </c>
      <c r="CY24" s="768">
        <v>0</v>
      </c>
      <c r="CZ24" s="768">
        <v>0</v>
      </c>
      <c r="DA24" s="768">
        <v>0</v>
      </c>
      <c r="DB24" s="768">
        <v>0</v>
      </c>
      <c r="DC24" s="768">
        <v>0</v>
      </c>
      <c r="DD24" s="768">
        <v>0</v>
      </c>
      <c r="DE24" s="768">
        <v>0</v>
      </c>
      <c r="DF24" s="768">
        <v>0</v>
      </c>
      <c r="DG24" s="768">
        <v>0</v>
      </c>
      <c r="DH24" s="768">
        <v>0</v>
      </c>
      <c r="DI24" s="768">
        <v>0</v>
      </c>
      <c r="DJ24" s="768">
        <v>0</v>
      </c>
      <c r="DK24" s="768">
        <v>0</v>
      </c>
      <c r="DL24" s="768">
        <v>0</v>
      </c>
      <c r="DM24" s="768">
        <v>0</v>
      </c>
      <c r="DN24" s="768">
        <v>0</v>
      </c>
      <c r="DO24" s="473" t="s">
        <v>223</v>
      </c>
      <c r="DP24" s="473"/>
      <c r="DQ24" s="624" t="s">
        <v>182</v>
      </c>
      <c r="DR24" s="624"/>
      <c r="DS24" s="768">
        <v>0</v>
      </c>
      <c r="DT24" s="768">
        <v>2</v>
      </c>
      <c r="DU24" s="768">
        <v>0</v>
      </c>
      <c r="DV24" s="768">
        <v>0</v>
      </c>
      <c r="DW24" s="768">
        <v>0</v>
      </c>
      <c r="DX24" s="768">
        <v>0</v>
      </c>
      <c r="DY24" s="768">
        <v>0</v>
      </c>
      <c r="DZ24" s="768">
        <v>0</v>
      </c>
      <c r="EA24" s="768">
        <v>0</v>
      </c>
      <c r="EB24" s="768">
        <v>0</v>
      </c>
      <c r="EC24" s="768">
        <v>0</v>
      </c>
      <c r="ED24" s="768">
        <v>1</v>
      </c>
      <c r="EE24" s="768">
        <f t="shared" si="0"/>
        <v>0</v>
      </c>
      <c r="EF24" s="768">
        <f t="shared" si="0"/>
        <v>14</v>
      </c>
      <c r="EG24" s="768">
        <f t="shared" si="1"/>
        <v>14</v>
      </c>
      <c r="EH24" s="473" t="s">
        <v>223</v>
      </c>
      <c r="EI24" s="473"/>
    </row>
    <row r="25" spans="1:139" s="54" customFormat="1" ht="15.95" customHeight="1">
      <c r="A25" s="624" t="s">
        <v>183</v>
      </c>
      <c r="B25" s="624"/>
      <c r="C25" s="768">
        <v>0</v>
      </c>
      <c r="D25" s="768">
        <v>2</v>
      </c>
      <c r="E25" s="768">
        <v>0</v>
      </c>
      <c r="F25" s="768">
        <v>2</v>
      </c>
      <c r="G25" s="768">
        <v>0</v>
      </c>
      <c r="H25" s="768">
        <v>0</v>
      </c>
      <c r="I25" s="768">
        <v>0</v>
      </c>
      <c r="J25" s="768">
        <v>0</v>
      </c>
      <c r="K25" s="768">
        <v>0</v>
      </c>
      <c r="L25" s="768">
        <v>1</v>
      </c>
      <c r="M25" s="768">
        <v>0</v>
      </c>
      <c r="N25" s="768">
        <v>1</v>
      </c>
      <c r="O25" s="768">
        <v>0</v>
      </c>
      <c r="P25" s="768">
        <v>0</v>
      </c>
      <c r="Q25" s="768">
        <v>0</v>
      </c>
      <c r="R25" s="768">
        <v>0</v>
      </c>
      <c r="S25" s="768">
        <v>0</v>
      </c>
      <c r="T25" s="768">
        <v>0</v>
      </c>
      <c r="U25" s="768">
        <v>0</v>
      </c>
      <c r="V25" s="768">
        <v>0</v>
      </c>
      <c r="W25" s="768">
        <v>0</v>
      </c>
      <c r="X25" s="768">
        <v>0</v>
      </c>
      <c r="Y25" s="768">
        <v>0</v>
      </c>
      <c r="Z25" s="768">
        <v>0</v>
      </c>
      <c r="AA25" s="768">
        <v>0</v>
      </c>
      <c r="AB25" s="768">
        <v>3</v>
      </c>
      <c r="AC25" s="473" t="s">
        <v>224</v>
      </c>
      <c r="AD25" s="473"/>
      <c r="AE25" s="624" t="s">
        <v>183</v>
      </c>
      <c r="AF25" s="624"/>
      <c r="AG25" s="768">
        <v>0</v>
      </c>
      <c r="AH25" s="768">
        <v>0</v>
      </c>
      <c r="AI25" s="768">
        <v>0</v>
      </c>
      <c r="AJ25" s="768">
        <v>0</v>
      </c>
      <c r="AK25" s="768">
        <v>0</v>
      </c>
      <c r="AL25" s="768">
        <v>0</v>
      </c>
      <c r="AM25" s="768">
        <v>0</v>
      </c>
      <c r="AN25" s="768">
        <v>0</v>
      </c>
      <c r="AO25" s="768">
        <v>0</v>
      </c>
      <c r="AP25" s="768">
        <v>0</v>
      </c>
      <c r="AQ25" s="768">
        <v>0</v>
      </c>
      <c r="AR25" s="768">
        <v>0</v>
      </c>
      <c r="AS25" s="768">
        <v>0</v>
      </c>
      <c r="AT25" s="768">
        <v>0</v>
      </c>
      <c r="AU25" s="768">
        <v>0</v>
      </c>
      <c r="AV25" s="768">
        <v>0</v>
      </c>
      <c r="AW25" s="768">
        <v>0</v>
      </c>
      <c r="AX25" s="768">
        <v>0</v>
      </c>
      <c r="AY25" s="768">
        <v>0</v>
      </c>
      <c r="AZ25" s="768">
        <v>0</v>
      </c>
      <c r="BA25" s="768">
        <v>0</v>
      </c>
      <c r="BB25" s="768">
        <v>0</v>
      </c>
      <c r="BC25" s="768">
        <v>0</v>
      </c>
      <c r="BD25" s="768">
        <v>0</v>
      </c>
      <c r="BE25" s="768">
        <v>0</v>
      </c>
      <c r="BF25" s="768">
        <v>0</v>
      </c>
      <c r="BG25" s="768">
        <v>0</v>
      </c>
      <c r="BH25" s="768">
        <v>0</v>
      </c>
      <c r="BI25" s="473" t="s">
        <v>224</v>
      </c>
      <c r="BJ25" s="473"/>
      <c r="BK25" s="624" t="s">
        <v>183</v>
      </c>
      <c r="BL25" s="624"/>
      <c r="BM25" s="768">
        <v>0</v>
      </c>
      <c r="BN25" s="768">
        <v>0</v>
      </c>
      <c r="BO25" s="768">
        <v>0</v>
      </c>
      <c r="BP25" s="768">
        <v>0</v>
      </c>
      <c r="BQ25" s="768">
        <v>0</v>
      </c>
      <c r="BR25" s="768">
        <v>0</v>
      </c>
      <c r="BS25" s="768">
        <v>0</v>
      </c>
      <c r="BT25" s="768">
        <v>0</v>
      </c>
      <c r="BU25" s="768">
        <v>0</v>
      </c>
      <c r="BV25" s="768">
        <v>0</v>
      </c>
      <c r="BW25" s="768">
        <v>0</v>
      </c>
      <c r="BX25" s="768">
        <v>0</v>
      </c>
      <c r="BY25" s="768">
        <v>0</v>
      </c>
      <c r="BZ25" s="768">
        <v>0</v>
      </c>
      <c r="CA25" s="768">
        <v>0</v>
      </c>
      <c r="CB25" s="768">
        <v>0</v>
      </c>
      <c r="CC25" s="768">
        <v>0</v>
      </c>
      <c r="CD25" s="768">
        <v>0</v>
      </c>
      <c r="CE25" s="768">
        <v>0</v>
      </c>
      <c r="CF25" s="768">
        <v>0</v>
      </c>
      <c r="CG25" s="768">
        <v>0</v>
      </c>
      <c r="CH25" s="768">
        <v>0</v>
      </c>
      <c r="CI25" s="768">
        <v>0</v>
      </c>
      <c r="CJ25" s="768">
        <v>0</v>
      </c>
      <c r="CK25" s="768">
        <v>0</v>
      </c>
      <c r="CL25" s="768">
        <v>0</v>
      </c>
      <c r="CM25" s="768">
        <v>0</v>
      </c>
      <c r="CN25" s="768">
        <v>0</v>
      </c>
      <c r="CO25" s="473" t="s">
        <v>224</v>
      </c>
      <c r="CP25" s="473"/>
      <c r="CQ25" s="624" t="s">
        <v>183</v>
      </c>
      <c r="CR25" s="624"/>
      <c r="CS25" s="768">
        <v>0</v>
      </c>
      <c r="CT25" s="768">
        <v>0</v>
      </c>
      <c r="CU25" s="768">
        <v>0</v>
      </c>
      <c r="CV25" s="768">
        <v>0</v>
      </c>
      <c r="CW25" s="768">
        <v>0</v>
      </c>
      <c r="CX25" s="768">
        <v>0</v>
      </c>
      <c r="CY25" s="768">
        <v>0</v>
      </c>
      <c r="CZ25" s="768">
        <v>0</v>
      </c>
      <c r="DA25" s="768">
        <v>0</v>
      </c>
      <c r="DB25" s="768">
        <v>0</v>
      </c>
      <c r="DC25" s="768">
        <v>0</v>
      </c>
      <c r="DD25" s="768">
        <v>0</v>
      </c>
      <c r="DE25" s="768">
        <v>0</v>
      </c>
      <c r="DF25" s="768">
        <v>0</v>
      </c>
      <c r="DG25" s="768">
        <v>0</v>
      </c>
      <c r="DH25" s="768">
        <v>0</v>
      </c>
      <c r="DI25" s="768">
        <v>0</v>
      </c>
      <c r="DJ25" s="768">
        <v>0</v>
      </c>
      <c r="DK25" s="768">
        <v>0</v>
      </c>
      <c r="DL25" s="768">
        <v>0</v>
      </c>
      <c r="DM25" s="768">
        <v>0</v>
      </c>
      <c r="DN25" s="768">
        <v>0</v>
      </c>
      <c r="DO25" s="473" t="s">
        <v>224</v>
      </c>
      <c r="DP25" s="473"/>
      <c r="DQ25" s="624" t="s">
        <v>183</v>
      </c>
      <c r="DR25" s="624"/>
      <c r="DS25" s="768">
        <v>0</v>
      </c>
      <c r="DT25" s="768">
        <v>14</v>
      </c>
      <c r="DU25" s="768">
        <v>0</v>
      </c>
      <c r="DV25" s="768">
        <v>0</v>
      </c>
      <c r="DW25" s="768">
        <v>0</v>
      </c>
      <c r="DX25" s="768">
        <v>0</v>
      </c>
      <c r="DY25" s="768">
        <v>0</v>
      </c>
      <c r="DZ25" s="768">
        <v>0</v>
      </c>
      <c r="EA25" s="768">
        <v>0</v>
      </c>
      <c r="EB25" s="768">
        <v>0</v>
      </c>
      <c r="EC25" s="768">
        <v>0</v>
      </c>
      <c r="ED25" s="768">
        <v>0</v>
      </c>
      <c r="EE25" s="768">
        <f t="shared" ref="EE25:EF27" si="2">SUM(EC25,EA25,DY25,DW25,DU25,DS25,DM25,DK25,DI25,DG25,DE25,DC25,DA25,CY25,CW25,CU25,CS25,CM25,CK25,CI25,CG25,CE25,CC25,CA25,BY25,BW25,BU25,BS25,BQ25,BO25,BM25,BG25,BE25,BC25,BA25,AY25,AW25,AU25,AS25,AQ25,AO25,AM25,AK25,AI25,AG25,AA25,Y25,W25,U25,S25,Q25,O25,M25,K25,I25,G25,E25,C25)</f>
        <v>0</v>
      </c>
      <c r="EF25" s="768">
        <f t="shared" si="2"/>
        <v>23</v>
      </c>
      <c r="EG25" s="768">
        <f t="shared" si="1"/>
        <v>23</v>
      </c>
      <c r="EH25" s="473" t="s">
        <v>224</v>
      </c>
      <c r="EI25" s="473"/>
    </row>
    <row r="26" spans="1:139" s="54" customFormat="1" ht="15.95" customHeight="1">
      <c r="A26" s="624" t="s">
        <v>184</v>
      </c>
      <c r="B26" s="624"/>
      <c r="C26" s="768">
        <v>0</v>
      </c>
      <c r="D26" s="768">
        <v>0</v>
      </c>
      <c r="E26" s="768">
        <v>0</v>
      </c>
      <c r="F26" s="768">
        <v>0</v>
      </c>
      <c r="G26" s="768">
        <v>0</v>
      </c>
      <c r="H26" s="768">
        <v>0</v>
      </c>
      <c r="I26" s="768">
        <v>0</v>
      </c>
      <c r="J26" s="768">
        <v>0</v>
      </c>
      <c r="K26" s="768">
        <v>0</v>
      </c>
      <c r="L26" s="768">
        <v>0</v>
      </c>
      <c r="M26" s="768">
        <v>0</v>
      </c>
      <c r="N26" s="768">
        <v>0</v>
      </c>
      <c r="O26" s="768">
        <v>0</v>
      </c>
      <c r="P26" s="768">
        <v>0</v>
      </c>
      <c r="Q26" s="768">
        <v>0</v>
      </c>
      <c r="R26" s="768">
        <v>0</v>
      </c>
      <c r="S26" s="768">
        <v>0</v>
      </c>
      <c r="T26" s="768">
        <v>0</v>
      </c>
      <c r="U26" s="768">
        <v>0</v>
      </c>
      <c r="V26" s="768">
        <v>0</v>
      </c>
      <c r="W26" s="768">
        <v>0</v>
      </c>
      <c r="X26" s="768">
        <v>0</v>
      </c>
      <c r="Y26" s="768">
        <v>0</v>
      </c>
      <c r="Z26" s="768">
        <v>0</v>
      </c>
      <c r="AA26" s="768">
        <v>0</v>
      </c>
      <c r="AB26" s="768">
        <v>0</v>
      </c>
      <c r="AC26" s="473" t="s">
        <v>225</v>
      </c>
      <c r="AD26" s="473"/>
      <c r="AE26" s="624" t="s">
        <v>184</v>
      </c>
      <c r="AF26" s="624"/>
      <c r="AG26" s="768">
        <v>0</v>
      </c>
      <c r="AH26" s="768">
        <v>0</v>
      </c>
      <c r="AI26" s="768">
        <v>0</v>
      </c>
      <c r="AJ26" s="768">
        <v>0</v>
      </c>
      <c r="AK26" s="768">
        <v>0</v>
      </c>
      <c r="AL26" s="768">
        <v>0</v>
      </c>
      <c r="AM26" s="768">
        <v>0</v>
      </c>
      <c r="AN26" s="768">
        <v>0</v>
      </c>
      <c r="AO26" s="768">
        <v>0</v>
      </c>
      <c r="AP26" s="768">
        <v>0</v>
      </c>
      <c r="AQ26" s="768">
        <v>0</v>
      </c>
      <c r="AR26" s="768">
        <v>0</v>
      </c>
      <c r="AS26" s="768">
        <v>0</v>
      </c>
      <c r="AT26" s="768">
        <v>0</v>
      </c>
      <c r="AU26" s="768">
        <v>0</v>
      </c>
      <c r="AV26" s="768">
        <v>0</v>
      </c>
      <c r="AW26" s="768">
        <v>0</v>
      </c>
      <c r="AX26" s="768">
        <v>0</v>
      </c>
      <c r="AY26" s="768">
        <v>0</v>
      </c>
      <c r="AZ26" s="768">
        <v>0</v>
      </c>
      <c r="BA26" s="768">
        <v>0</v>
      </c>
      <c r="BB26" s="768">
        <v>0</v>
      </c>
      <c r="BC26" s="768">
        <v>0</v>
      </c>
      <c r="BD26" s="768">
        <v>0</v>
      </c>
      <c r="BE26" s="768">
        <v>0</v>
      </c>
      <c r="BF26" s="768">
        <v>0</v>
      </c>
      <c r="BG26" s="768">
        <v>0</v>
      </c>
      <c r="BH26" s="768">
        <v>0</v>
      </c>
      <c r="BI26" s="473" t="s">
        <v>225</v>
      </c>
      <c r="BJ26" s="473"/>
      <c r="BK26" s="624" t="s">
        <v>184</v>
      </c>
      <c r="BL26" s="624"/>
      <c r="BM26" s="768">
        <v>0</v>
      </c>
      <c r="BN26" s="768">
        <v>0</v>
      </c>
      <c r="BO26" s="768">
        <v>0</v>
      </c>
      <c r="BP26" s="768">
        <v>0</v>
      </c>
      <c r="BQ26" s="768">
        <v>0</v>
      </c>
      <c r="BR26" s="768">
        <v>0</v>
      </c>
      <c r="BS26" s="768">
        <v>0</v>
      </c>
      <c r="BT26" s="768">
        <v>0</v>
      </c>
      <c r="BU26" s="768">
        <v>0</v>
      </c>
      <c r="BV26" s="768">
        <v>0</v>
      </c>
      <c r="BW26" s="768">
        <v>0</v>
      </c>
      <c r="BX26" s="768">
        <v>0</v>
      </c>
      <c r="BY26" s="768">
        <v>0</v>
      </c>
      <c r="BZ26" s="768">
        <v>0</v>
      </c>
      <c r="CA26" s="768">
        <v>0</v>
      </c>
      <c r="CB26" s="768">
        <v>0</v>
      </c>
      <c r="CC26" s="768">
        <v>0</v>
      </c>
      <c r="CD26" s="768">
        <v>0</v>
      </c>
      <c r="CE26" s="768">
        <v>0</v>
      </c>
      <c r="CF26" s="768">
        <v>0</v>
      </c>
      <c r="CG26" s="768">
        <v>0</v>
      </c>
      <c r="CH26" s="768">
        <v>0</v>
      </c>
      <c r="CI26" s="768">
        <v>0</v>
      </c>
      <c r="CJ26" s="768">
        <v>0</v>
      </c>
      <c r="CK26" s="768">
        <v>0</v>
      </c>
      <c r="CL26" s="768">
        <v>0</v>
      </c>
      <c r="CM26" s="768">
        <v>0</v>
      </c>
      <c r="CN26" s="768">
        <v>0</v>
      </c>
      <c r="CO26" s="473" t="s">
        <v>225</v>
      </c>
      <c r="CP26" s="473"/>
      <c r="CQ26" s="624" t="s">
        <v>184</v>
      </c>
      <c r="CR26" s="624"/>
      <c r="CS26" s="768">
        <v>0</v>
      </c>
      <c r="CT26" s="768">
        <v>0</v>
      </c>
      <c r="CU26" s="768">
        <v>0</v>
      </c>
      <c r="CV26" s="768">
        <v>0</v>
      </c>
      <c r="CW26" s="768">
        <v>0</v>
      </c>
      <c r="CX26" s="768">
        <v>0</v>
      </c>
      <c r="CY26" s="768">
        <v>0</v>
      </c>
      <c r="CZ26" s="768">
        <v>0</v>
      </c>
      <c r="DA26" s="768">
        <v>0</v>
      </c>
      <c r="DB26" s="768">
        <v>0</v>
      </c>
      <c r="DC26" s="768">
        <v>0</v>
      </c>
      <c r="DD26" s="768">
        <v>0</v>
      </c>
      <c r="DE26" s="768">
        <v>0</v>
      </c>
      <c r="DF26" s="768">
        <v>0</v>
      </c>
      <c r="DG26" s="768">
        <v>0</v>
      </c>
      <c r="DH26" s="768">
        <v>0</v>
      </c>
      <c r="DI26" s="768">
        <v>0</v>
      </c>
      <c r="DJ26" s="768">
        <v>0</v>
      </c>
      <c r="DK26" s="768">
        <v>0</v>
      </c>
      <c r="DL26" s="768">
        <v>0</v>
      </c>
      <c r="DM26" s="768">
        <v>0</v>
      </c>
      <c r="DN26" s="768">
        <v>0</v>
      </c>
      <c r="DO26" s="473" t="s">
        <v>225</v>
      </c>
      <c r="DP26" s="473"/>
      <c r="DQ26" s="624" t="s">
        <v>184</v>
      </c>
      <c r="DR26" s="624"/>
      <c r="DS26" s="768">
        <v>0</v>
      </c>
      <c r="DT26" s="768">
        <v>0</v>
      </c>
      <c r="DU26" s="768">
        <v>0</v>
      </c>
      <c r="DV26" s="768">
        <v>0</v>
      </c>
      <c r="DW26" s="768">
        <v>0</v>
      </c>
      <c r="DX26" s="768">
        <v>0</v>
      </c>
      <c r="DY26" s="768">
        <v>0</v>
      </c>
      <c r="DZ26" s="768">
        <v>0</v>
      </c>
      <c r="EA26" s="768">
        <v>0</v>
      </c>
      <c r="EB26" s="768">
        <v>0</v>
      </c>
      <c r="EC26" s="768">
        <v>0</v>
      </c>
      <c r="ED26" s="768">
        <v>0</v>
      </c>
      <c r="EE26" s="768">
        <f t="shared" si="2"/>
        <v>0</v>
      </c>
      <c r="EF26" s="768">
        <f t="shared" si="2"/>
        <v>0</v>
      </c>
      <c r="EG26" s="768">
        <f t="shared" si="1"/>
        <v>0</v>
      </c>
      <c r="EH26" s="473" t="s">
        <v>225</v>
      </c>
      <c r="EI26" s="473"/>
    </row>
    <row r="27" spans="1:139" s="54" customFormat="1" ht="15.95" customHeight="1" thickBot="1">
      <c r="A27" s="631" t="s">
        <v>10</v>
      </c>
      <c r="B27" s="631"/>
      <c r="C27" s="588">
        <v>0</v>
      </c>
      <c r="D27" s="588">
        <v>0</v>
      </c>
      <c r="E27" s="588">
        <v>0</v>
      </c>
      <c r="F27" s="588">
        <v>0</v>
      </c>
      <c r="G27" s="588">
        <v>0</v>
      </c>
      <c r="H27" s="588">
        <v>0</v>
      </c>
      <c r="I27" s="588">
        <v>0</v>
      </c>
      <c r="J27" s="588">
        <v>0</v>
      </c>
      <c r="K27" s="588">
        <v>0</v>
      </c>
      <c r="L27" s="588">
        <v>0</v>
      </c>
      <c r="M27" s="588">
        <v>0</v>
      </c>
      <c r="N27" s="588">
        <v>0</v>
      </c>
      <c r="O27" s="588">
        <v>0</v>
      </c>
      <c r="P27" s="588">
        <v>0</v>
      </c>
      <c r="Q27" s="588">
        <v>0</v>
      </c>
      <c r="R27" s="588">
        <v>0</v>
      </c>
      <c r="S27" s="588">
        <v>0</v>
      </c>
      <c r="T27" s="588">
        <v>0</v>
      </c>
      <c r="U27" s="588">
        <v>0</v>
      </c>
      <c r="V27" s="588">
        <v>0</v>
      </c>
      <c r="W27" s="588">
        <v>0</v>
      </c>
      <c r="X27" s="588">
        <v>0</v>
      </c>
      <c r="Y27" s="588">
        <v>0</v>
      </c>
      <c r="Z27" s="588">
        <v>0</v>
      </c>
      <c r="AA27" s="588">
        <v>0</v>
      </c>
      <c r="AB27" s="588">
        <v>1</v>
      </c>
      <c r="AC27" s="536" t="s">
        <v>226</v>
      </c>
      <c r="AD27" s="536"/>
      <c r="AE27" s="631" t="s">
        <v>10</v>
      </c>
      <c r="AF27" s="631"/>
      <c r="AG27" s="588">
        <v>0</v>
      </c>
      <c r="AH27" s="588">
        <v>0</v>
      </c>
      <c r="AI27" s="588">
        <v>0</v>
      </c>
      <c r="AJ27" s="588">
        <v>0</v>
      </c>
      <c r="AK27" s="588">
        <v>0</v>
      </c>
      <c r="AL27" s="588">
        <v>0</v>
      </c>
      <c r="AM27" s="588">
        <v>0</v>
      </c>
      <c r="AN27" s="588">
        <v>0</v>
      </c>
      <c r="AO27" s="588">
        <v>0</v>
      </c>
      <c r="AP27" s="588">
        <v>1</v>
      </c>
      <c r="AQ27" s="588">
        <v>0</v>
      </c>
      <c r="AR27" s="588">
        <v>0</v>
      </c>
      <c r="AS27" s="588">
        <v>0</v>
      </c>
      <c r="AT27" s="588">
        <v>1</v>
      </c>
      <c r="AU27" s="588">
        <v>0</v>
      </c>
      <c r="AV27" s="588">
        <v>0</v>
      </c>
      <c r="AW27" s="588">
        <v>0</v>
      </c>
      <c r="AX27" s="588">
        <v>0</v>
      </c>
      <c r="AY27" s="588">
        <v>0</v>
      </c>
      <c r="AZ27" s="588">
        <v>0</v>
      </c>
      <c r="BA27" s="588">
        <v>0</v>
      </c>
      <c r="BB27" s="588">
        <v>0</v>
      </c>
      <c r="BC27" s="588">
        <v>0</v>
      </c>
      <c r="BD27" s="588">
        <v>0</v>
      </c>
      <c r="BE27" s="588">
        <v>0</v>
      </c>
      <c r="BF27" s="588">
        <v>0</v>
      </c>
      <c r="BG27" s="588">
        <v>0</v>
      </c>
      <c r="BH27" s="588">
        <v>0</v>
      </c>
      <c r="BI27" s="536" t="s">
        <v>226</v>
      </c>
      <c r="BJ27" s="536"/>
      <c r="BK27" s="631" t="s">
        <v>10</v>
      </c>
      <c r="BL27" s="631"/>
      <c r="BM27" s="782">
        <v>0</v>
      </c>
      <c r="BN27" s="782">
        <v>0</v>
      </c>
      <c r="BO27" s="782">
        <v>0</v>
      </c>
      <c r="BP27" s="782">
        <v>0</v>
      </c>
      <c r="BQ27" s="782">
        <v>0</v>
      </c>
      <c r="BR27" s="782">
        <v>0</v>
      </c>
      <c r="BS27" s="782">
        <v>0</v>
      </c>
      <c r="BT27" s="782">
        <v>0</v>
      </c>
      <c r="BU27" s="782">
        <v>0</v>
      </c>
      <c r="BV27" s="782">
        <v>0</v>
      </c>
      <c r="BW27" s="782">
        <v>0</v>
      </c>
      <c r="BX27" s="782">
        <v>0</v>
      </c>
      <c r="BY27" s="782">
        <v>0</v>
      </c>
      <c r="BZ27" s="782">
        <v>0</v>
      </c>
      <c r="CA27" s="782">
        <v>0</v>
      </c>
      <c r="CB27" s="782">
        <v>0</v>
      </c>
      <c r="CC27" s="782">
        <v>0</v>
      </c>
      <c r="CD27" s="782">
        <v>0</v>
      </c>
      <c r="CE27" s="782">
        <v>0</v>
      </c>
      <c r="CF27" s="782">
        <v>0</v>
      </c>
      <c r="CG27" s="782">
        <v>0</v>
      </c>
      <c r="CH27" s="782">
        <v>0</v>
      </c>
      <c r="CI27" s="782">
        <v>0</v>
      </c>
      <c r="CJ27" s="782">
        <v>0</v>
      </c>
      <c r="CK27" s="782">
        <v>0</v>
      </c>
      <c r="CL27" s="782">
        <v>0</v>
      </c>
      <c r="CM27" s="782">
        <v>0</v>
      </c>
      <c r="CN27" s="782">
        <v>0</v>
      </c>
      <c r="CO27" s="536" t="s">
        <v>226</v>
      </c>
      <c r="CP27" s="536"/>
      <c r="CQ27" s="631" t="s">
        <v>10</v>
      </c>
      <c r="CR27" s="631"/>
      <c r="CS27" s="782">
        <v>0</v>
      </c>
      <c r="CT27" s="782">
        <v>0</v>
      </c>
      <c r="CU27" s="782">
        <v>0</v>
      </c>
      <c r="CV27" s="782">
        <v>0</v>
      </c>
      <c r="CW27" s="782">
        <v>0</v>
      </c>
      <c r="CX27" s="782">
        <v>0</v>
      </c>
      <c r="CY27" s="782">
        <v>0</v>
      </c>
      <c r="CZ27" s="782">
        <v>0</v>
      </c>
      <c r="DA27" s="782">
        <v>0</v>
      </c>
      <c r="DB27" s="782">
        <v>0</v>
      </c>
      <c r="DC27" s="782">
        <v>0</v>
      </c>
      <c r="DD27" s="782">
        <v>0</v>
      </c>
      <c r="DE27" s="782">
        <v>0</v>
      </c>
      <c r="DF27" s="782">
        <v>0</v>
      </c>
      <c r="DG27" s="782">
        <v>0</v>
      </c>
      <c r="DH27" s="782">
        <v>0</v>
      </c>
      <c r="DI27" s="782">
        <v>0</v>
      </c>
      <c r="DJ27" s="782">
        <v>0</v>
      </c>
      <c r="DK27" s="782">
        <v>0</v>
      </c>
      <c r="DL27" s="782">
        <v>0</v>
      </c>
      <c r="DM27" s="782">
        <v>0</v>
      </c>
      <c r="DN27" s="782">
        <v>0</v>
      </c>
      <c r="DO27" s="536" t="s">
        <v>226</v>
      </c>
      <c r="DP27" s="536"/>
      <c r="DQ27" s="631" t="s">
        <v>10</v>
      </c>
      <c r="DR27" s="631"/>
      <c r="DS27" s="588">
        <v>0</v>
      </c>
      <c r="DT27" s="588">
        <v>0</v>
      </c>
      <c r="DU27" s="588">
        <v>0</v>
      </c>
      <c r="DV27" s="588">
        <v>0</v>
      </c>
      <c r="DW27" s="588">
        <v>0</v>
      </c>
      <c r="DX27" s="588">
        <v>0</v>
      </c>
      <c r="DY27" s="588">
        <v>0</v>
      </c>
      <c r="DZ27" s="588">
        <v>0</v>
      </c>
      <c r="EA27" s="588">
        <v>0</v>
      </c>
      <c r="EB27" s="588">
        <v>0</v>
      </c>
      <c r="EC27" s="588">
        <v>0</v>
      </c>
      <c r="ED27" s="588">
        <v>2</v>
      </c>
      <c r="EE27" s="768">
        <f t="shared" si="2"/>
        <v>0</v>
      </c>
      <c r="EF27" s="768">
        <f t="shared" si="2"/>
        <v>5</v>
      </c>
      <c r="EG27" s="1160">
        <f t="shared" si="1"/>
        <v>5</v>
      </c>
      <c r="EH27" s="536" t="s">
        <v>226</v>
      </c>
      <c r="EI27" s="536"/>
    </row>
    <row r="28" spans="1:139" s="54" customFormat="1" ht="15.95" customHeight="1" thickBot="1">
      <c r="A28" s="633" t="s">
        <v>11</v>
      </c>
      <c r="B28" s="633"/>
      <c r="C28" s="785">
        <f>SUM(C8:C27)</f>
        <v>0</v>
      </c>
      <c r="D28" s="785">
        <f t="shared" ref="D28:AB28" si="3">SUM(D8:D27)</f>
        <v>16</v>
      </c>
      <c r="E28" s="785">
        <f t="shared" si="3"/>
        <v>0</v>
      </c>
      <c r="F28" s="785">
        <f t="shared" si="3"/>
        <v>21</v>
      </c>
      <c r="G28" s="785">
        <f t="shared" si="3"/>
        <v>0</v>
      </c>
      <c r="H28" s="785">
        <f t="shared" si="3"/>
        <v>13</v>
      </c>
      <c r="I28" s="785">
        <f t="shared" si="3"/>
        <v>0</v>
      </c>
      <c r="J28" s="785">
        <f t="shared" si="3"/>
        <v>0</v>
      </c>
      <c r="K28" s="785">
        <f t="shared" si="3"/>
        <v>0</v>
      </c>
      <c r="L28" s="785">
        <f t="shared" si="3"/>
        <v>12</v>
      </c>
      <c r="M28" s="785">
        <f t="shared" si="3"/>
        <v>0</v>
      </c>
      <c r="N28" s="785">
        <f t="shared" si="3"/>
        <v>4</v>
      </c>
      <c r="O28" s="785">
        <f t="shared" si="3"/>
        <v>0</v>
      </c>
      <c r="P28" s="785">
        <f t="shared" si="3"/>
        <v>0</v>
      </c>
      <c r="Q28" s="785">
        <f t="shared" si="3"/>
        <v>0</v>
      </c>
      <c r="R28" s="785">
        <f t="shared" si="3"/>
        <v>0</v>
      </c>
      <c r="S28" s="785">
        <f t="shared" si="3"/>
        <v>0</v>
      </c>
      <c r="T28" s="785">
        <f t="shared" si="3"/>
        <v>0</v>
      </c>
      <c r="U28" s="785">
        <f t="shared" si="3"/>
        <v>0</v>
      </c>
      <c r="V28" s="785">
        <f t="shared" si="3"/>
        <v>0</v>
      </c>
      <c r="W28" s="785">
        <f t="shared" si="3"/>
        <v>0</v>
      </c>
      <c r="X28" s="785">
        <f t="shared" si="3"/>
        <v>0</v>
      </c>
      <c r="Y28" s="785">
        <f t="shared" si="3"/>
        <v>0</v>
      </c>
      <c r="Z28" s="785">
        <f t="shared" si="3"/>
        <v>9</v>
      </c>
      <c r="AA28" s="785">
        <f t="shared" si="3"/>
        <v>0</v>
      </c>
      <c r="AB28" s="785">
        <f t="shared" si="3"/>
        <v>34</v>
      </c>
      <c r="AC28" s="434" t="s">
        <v>201</v>
      </c>
      <c r="AD28" s="434"/>
      <c r="AE28" s="633" t="s">
        <v>11</v>
      </c>
      <c r="AF28" s="633"/>
      <c r="AG28" s="785">
        <f>SUM(AG8:AG27)</f>
        <v>0</v>
      </c>
      <c r="AH28" s="785">
        <f t="shared" ref="AH28:BH28" si="4">SUM(AH8:AH27)</f>
        <v>4</v>
      </c>
      <c r="AI28" s="785">
        <f t="shared" si="4"/>
        <v>0</v>
      </c>
      <c r="AJ28" s="785">
        <f t="shared" si="4"/>
        <v>0</v>
      </c>
      <c r="AK28" s="785">
        <f t="shared" si="4"/>
        <v>0</v>
      </c>
      <c r="AL28" s="785">
        <f t="shared" si="4"/>
        <v>1</v>
      </c>
      <c r="AM28" s="785">
        <f t="shared" si="4"/>
        <v>0</v>
      </c>
      <c r="AN28" s="785">
        <f t="shared" si="4"/>
        <v>0</v>
      </c>
      <c r="AO28" s="785">
        <f t="shared" si="4"/>
        <v>0</v>
      </c>
      <c r="AP28" s="785">
        <f t="shared" si="4"/>
        <v>1</v>
      </c>
      <c r="AQ28" s="785">
        <f t="shared" si="4"/>
        <v>0</v>
      </c>
      <c r="AR28" s="785">
        <f t="shared" si="4"/>
        <v>0</v>
      </c>
      <c r="AS28" s="785">
        <f t="shared" si="4"/>
        <v>0</v>
      </c>
      <c r="AT28" s="785">
        <f t="shared" si="4"/>
        <v>5</v>
      </c>
      <c r="AU28" s="785">
        <f t="shared" si="4"/>
        <v>0</v>
      </c>
      <c r="AV28" s="785">
        <f t="shared" si="4"/>
        <v>2</v>
      </c>
      <c r="AW28" s="785">
        <f t="shared" si="4"/>
        <v>0</v>
      </c>
      <c r="AX28" s="785">
        <f t="shared" si="4"/>
        <v>1</v>
      </c>
      <c r="AY28" s="785">
        <f t="shared" si="4"/>
        <v>0</v>
      </c>
      <c r="AZ28" s="785">
        <f t="shared" si="4"/>
        <v>0</v>
      </c>
      <c r="BA28" s="785">
        <f t="shared" si="4"/>
        <v>0</v>
      </c>
      <c r="BB28" s="785">
        <f t="shared" si="4"/>
        <v>0</v>
      </c>
      <c r="BC28" s="785">
        <f t="shared" si="4"/>
        <v>0</v>
      </c>
      <c r="BD28" s="785">
        <f t="shared" si="4"/>
        <v>2</v>
      </c>
      <c r="BE28" s="785">
        <f t="shared" si="4"/>
        <v>0</v>
      </c>
      <c r="BF28" s="785">
        <f t="shared" si="4"/>
        <v>0</v>
      </c>
      <c r="BG28" s="785">
        <f t="shared" si="4"/>
        <v>0</v>
      </c>
      <c r="BH28" s="785">
        <f t="shared" si="4"/>
        <v>0</v>
      </c>
      <c r="BI28" s="434" t="s">
        <v>201</v>
      </c>
      <c r="BJ28" s="434"/>
      <c r="BK28" s="633" t="s">
        <v>11</v>
      </c>
      <c r="BL28" s="633"/>
      <c r="BM28" s="785">
        <f>SUM(BM8:BM27)</f>
        <v>0</v>
      </c>
      <c r="BN28" s="785">
        <f t="shared" ref="BN28:CN28" si="5">SUM(BN8:BN27)</f>
        <v>0</v>
      </c>
      <c r="BO28" s="785">
        <f t="shared" si="5"/>
        <v>0</v>
      </c>
      <c r="BP28" s="785">
        <f t="shared" si="5"/>
        <v>3</v>
      </c>
      <c r="BQ28" s="785">
        <f t="shared" si="5"/>
        <v>0</v>
      </c>
      <c r="BR28" s="785">
        <f t="shared" si="5"/>
        <v>0</v>
      </c>
      <c r="BS28" s="785">
        <f t="shared" si="5"/>
        <v>0</v>
      </c>
      <c r="BT28" s="785">
        <f t="shared" si="5"/>
        <v>0</v>
      </c>
      <c r="BU28" s="785">
        <f t="shared" si="5"/>
        <v>0</v>
      </c>
      <c r="BV28" s="785">
        <f t="shared" si="5"/>
        <v>1</v>
      </c>
      <c r="BW28" s="785">
        <f t="shared" si="5"/>
        <v>0</v>
      </c>
      <c r="BX28" s="785">
        <f t="shared" si="5"/>
        <v>11</v>
      </c>
      <c r="BY28" s="785">
        <f t="shared" si="5"/>
        <v>0</v>
      </c>
      <c r="BZ28" s="785">
        <f t="shared" si="5"/>
        <v>0</v>
      </c>
      <c r="CA28" s="785">
        <f t="shared" si="5"/>
        <v>0</v>
      </c>
      <c r="CB28" s="785">
        <f t="shared" si="5"/>
        <v>0</v>
      </c>
      <c r="CC28" s="785">
        <f t="shared" si="5"/>
        <v>0</v>
      </c>
      <c r="CD28" s="785">
        <f t="shared" si="5"/>
        <v>1</v>
      </c>
      <c r="CE28" s="785">
        <f t="shared" si="5"/>
        <v>0</v>
      </c>
      <c r="CF28" s="785">
        <f t="shared" si="5"/>
        <v>0</v>
      </c>
      <c r="CG28" s="785">
        <f t="shared" si="5"/>
        <v>0</v>
      </c>
      <c r="CH28" s="785">
        <f t="shared" si="5"/>
        <v>1</v>
      </c>
      <c r="CI28" s="785">
        <f t="shared" si="5"/>
        <v>0</v>
      </c>
      <c r="CJ28" s="785">
        <f t="shared" si="5"/>
        <v>0</v>
      </c>
      <c r="CK28" s="785">
        <f t="shared" si="5"/>
        <v>0</v>
      </c>
      <c r="CL28" s="785">
        <f t="shared" si="5"/>
        <v>0</v>
      </c>
      <c r="CM28" s="785">
        <f t="shared" si="5"/>
        <v>0</v>
      </c>
      <c r="CN28" s="785">
        <f t="shared" si="5"/>
        <v>46</v>
      </c>
      <c r="CO28" s="434" t="s">
        <v>201</v>
      </c>
      <c r="CP28" s="434"/>
      <c r="CQ28" s="633" t="s">
        <v>11</v>
      </c>
      <c r="CR28" s="633"/>
      <c r="CS28" s="785">
        <f>SUM(CS8:CS27)</f>
        <v>0</v>
      </c>
      <c r="CT28" s="785">
        <f t="shared" ref="CT28:DN28" si="6">SUM(CT8:CT27)</f>
        <v>4</v>
      </c>
      <c r="CU28" s="785">
        <f t="shared" si="6"/>
        <v>0</v>
      </c>
      <c r="CV28" s="785">
        <f t="shared" si="6"/>
        <v>10</v>
      </c>
      <c r="CW28" s="785">
        <f t="shared" si="6"/>
        <v>0</v>
      </c>
      <c r="CX28" s="785">
        <f t="shared" si="6"/>
        <v>4</v>
      </c>
      <c r="CY28" s="785">
        <f t="shared" si="6"/>
        <v>0</v>
      </c>
      <c r="CZ28" s="785">
        <f t="shared" si="6"/>
        <v>5</v>
      </c>
      <c r="DA28" s="785">
        <f t="shared" si="6"/>
        <v>0</v>
      </c>
      <c r="DB28" s="785">
        <f t="shared" si="6"/>
        <v>0</v>
      </c>
      <c r="DC28" s="785">
        <f t="shared" si="6"/>
        <v>0</v>
      </c>
      <c r="DD28" s="785">
        <f t="shared" si="6"/>
        <v>0</v>
      </c>
      <c r="DE28" s="785">
        <f t="shared" si="6"/>
        <v>0</v>
      </c>
      <c r="DF28" s="785">
        <f t="shared" si="6"/>
        <v>0</v>
      </c>
      <c r="DG28" s="785">
        <f t="shared" si="6"/>
        <v>0</v>
      </c>
      <c r="DH28" s="785">
        <f t="shared" si="6"/>
        <v>0</v>
      </c>
      <c r="DI28" s="785">
        <f t="shared" si="6"/>
        <v>0</v>
      </c>
      <c r="DJ28" s="785">
        <f t="shared" si="6"/>
        <v>3</v>
      </c>
      <c r="DK28" s="785">
        <f t="shared" si="6"/>
        <v>0</v>
      </c>
      <c r="DL28" s="785">
        <f t="shared" si="6"/>
        <v>0</v>
      </c>
      <c r="DM28" s="785">
        <f t="shared" si="6"/>
        <v>0</v>
      </c>
      <c r="DN28" s="785">
        <f t="shared" si="6"/>
        <v>0</v>
      </c>
      <c r="DO28" s="434" t="s">
        <v>201</v>
      </c>
      <c r="DP28" s="434"/>
      <c r="DQ28" s="633" t="s">
        <v>11</v>
      </c>
      <c r="DR28" s="633"/>
      <c r="DS28" s="785">
        <f>SUM(DS8:DS27)</f>
        <v>0</v>
      </c>
      <c r="DT28" s="785">
        <f t="shared" ref="DT28:EG28" si="7">SUM(DT8:DT27)</f>
        <v>24</v>
      </c>
      <c r="DU28" s="785">
        <f t="shared" si="7"/>
        <v>0</v>
      </c>
      <c r="DV28" s="785">
        <f t="shared" si="7"/>
        <v>7</v>
      </c>
      <c r="DW28" s="785">
        <f t="shared" si="7"/>
        <v>0</v>
      </c>
      <c r="DX28" s="785">
        <f t="shared" si="7"/>
        <v>2</v>
      </c>
      <c r="DY28" s="785">
        <f t="shared" si="7"/>
        <v>0</v>
      </c>
      <c r="DZ28" s="785">
        <f t="shared" si="7"/>
        <v>0</v>
      </c>
      <c r="EA28" s="785">
        <f t="shared" si="7"/>
        <v>0</v>
      </c>
      <c r="EB28" s="785">
        <f t="shared" si="7"/>
        <v>0</v>
      </c>
      <c r="EC28" s="785">
        <f t="shared" si="7"/>
        <v>0</v>
      </c>
      <c r="ED28" s="785">
        <f t="shared" si="7"/>
        <v>41</v>
      </c>
      <c r="EE28" s="785">
        <f t="shared" si="7"/>
        <v>0</v>
      </c>
      <c r="EF28" s="785">
        <f t="shared" si="7"/>
        <v>288</v>
      </c>
      <c r="EG28" s="785">
        <f t="shared" si="7"/>
        <v>288</v>
      </c>
      <c r="EH28" s="434" t="s">
        <v>201</v>
      </c>
      <c r="EI28" s="434"/>
    </row>
    <row r="29" spans="1:139" ht="13.5" thickTop="1"/>
    <row r="30" spans="1:139" ht="13.5" customHeight="1"/>
    <row r="32" spans="1:139" ht="21.75" customHeight="1"/>
  </sheetData>
  <mergeCells count="300">
    <mergeCell ref="DQ28:DR28"/>
    <mergeCell ref="EH28:EI28"/>
    <mergeCell ref="DQ27:DR27"/>
    <mergeCell ref="EH27:EI27"/>
    <mergeCell ref="A28:B28"/>
    <mergeCell ref="AC28:AD28"/>
    <mergeCell ref="AE28:AF28"/>
    <mergeCell ref="BI28:BJ28"/>
    <mergeCell ref="BK28:BL28"/>
    <mergeCell ref="CO28:CP28"/>
    <mergeCell ref="CQ28:CR28"/>
    <mergeCell ref="DO28:DP28"/>
    <mergeCell ref="DQ26:DR26"/>
    <mergeCell ref="EH26:EI26"/>
    <mergeCell ref="A27:B27"/>
    <mergeCell ref="AC27:AD27"/>
    <mergeCell ref="AE27:AF27"/>
    <mergeCell ref="BI27:BJ27"/>
    <mergeCell ref="BK27:BL27"/>
    <mergeCell ref="CO27:CP27"/>
    <mergeCell ref="CQ27:CR27"/>
    <mergeCell ref="DO27:DP27"/>
    <mergeCell ref="DQ25:DR25"/>
    <mergeCell ref="EH25:EI25"/>
    <mergeCell ref="A26:B26"/>
    <mergeCell ref="AC26:AD26"/>
    <mergeCell ref="AE26:AF26"/>
    <mergeCell ref="BI26:BJ26"/>
    <mergeCell ref="BK26:BL26"/>
    <mergeCell ref="CO26:CP26"/>
    <mergeCell ref="CQ26:CR26"/>
    <mergeCell ref="DO26:DP26"/>
    <mergeCell ref="DQ24:DR24"/>
    <mergeCell ref="EH24:EI24"/>
    <mergeCell ref="A25:B25"/>
    <mergeCell ref="AC25:AD25"/>
    <mergeCell ref="AE25:AF25"/>
    <mergeCell ref="BI25:BJ25"/>
    <mergeCell ref="BK25:BL25"/>
    <mergeCell ref="CO25:CP25"/>
    <mergeCell ref="CQ25:CR25"/>
    <mergeCell ref="DO25:DP25"/>
    <mergeCell ref="DQ23:DR23"/>
    <mergeCell ref="EH23:EI23"/>
    <mergeCell ref="A24:B24"/>
    <mergeCell ref="AC24:AD24"/>
    <mergeCell ref="AE24:AF24"/>
    <mergeCell ref="BI24:BJ24"/>
    <mergeCell ref="BK24:BL24"/>
    <mergeCell ref="CO24:CP24"/>
    <mergeCell ref="CQ24:CR24"/>
    <mergeCell ref="DO24:DP24"/>
    <mergeCell ref="DQ22:DR22"/>
    <mergeCell ref="EH22:EI22"/>
    <mergeCell ref="A23:B23"/>
    <mergeCell ref="AC23:AD23"/>
    <mergeCell ref="AE23:AF23"/>
    <mergeCell ref="BI23:BJ23"/>
    <mergeCell ref="BK23:BL23"/>
    <mergeCell ref="CO23:CP23"/>
    <mergeCell ref="CQ23:CR23"/>
    <mergeCell ref="DO23:DP23"/>
    <mergeCell ref="DQ21:DR21"/>
    <mergeCell ref="EH21:EI21"/>
    <mergeCell ref="A22:B22"/>
    <mergeCell ref="AC22:AD22"/>
    <mergeCell ref="AE22:AF22"/>
    <mergeCell ref="BI22:BJ22"/>
    <mergeCell ref="BK22:BL22"/>
    <mergeCell ref="CO22:CP22"/>
    <mergeCell ref="CQ22:CR22"/>
    <mergeCell ref="DO22:DP22"/>
    <mergeCell ref="DQ20:DR20"/>
    <mergeCell ref="EH20:EI20"/>
    <mergeCell ref="A21:B21"/>
    <mergeCell ref="AC21:AD21"/>
    <mergeCell ref="AE21:AF21"/>
    <mergeCell ref="BI21:BJ21"/>
    <mergeCell ref="BK21:BL21"/>
    <mergeCell ref="CO21:CP21"/>
    <mergeCell ref="CQ21:CR21"/>
    <mergeCell ref="DO21:DP21"/>
    <mergeCell ref="DQ19:DR19"/>
    <mergeCell ref="EH19:EI19"/>
    <mergeCell ref="A20:B20"/>
    <mergeCell ref="AC20:AD20"/>
    <mergeCell ref="AE20:AF20"/>
    <mergeCell ref="BI20:BJ20"/>
    <mergeCell ref="BK20:BL20"/>
    <mergeCell ref="CO20:CP20"/>
    <mergeCell ref="CQ20:CR20"/>
    <mergeCell ref="DO20:DP20"/>
    <mergeCell ref="DQ18:DR18"/>
    <mergeCell ref="EH18:EI18"/>
    <mergeCell ref="A19:B19"/>
    <mergeCell ref="AC19:AD19"/>
    <mergeCell ref="AE19:AF19"/>
    <mergeCell ref="BI19:BJ19"/>
    <mergeCell ref="BK19:BL19"/>
    <mergeCell ref="CO19:CP19"/>
    <mergeCell ref="CQ19:CR19"/>
    <mergeCell ref="DO19:DP19"/>
    <mergeCell ref="DQ12:DQ17"/>
    <mergeCell ref="EI12:EI17"/>
    <mergeCell ref="A18:B18"/>
    <mergeCell ref="AC18:AD18"/>
    <mergeCell ref="AE18:AF18"/>
    <mergeCell ref="BI18:BJ18"/>
    <mergeCell ref="BK18:BL18"/>
    <mergeCell ref="CO18:CP18"/>
    <mergeCell ref="CQ18:CR18"/>
    <mergeCell ref="DO18:DP18"/>
    <mergeCell ref="DQ11:DR11"/>
    <mergeCell ref="EH11:EI11"/>
    <mergeCell ref="A12:A17"/>
    <mergeCell ref="AD12:AD17"/>
    <mergeCell ref="AE12:AE17"/>
    <mergeCell ref="BJ12:BJ17"/>
    <mergeCell ref="BK12:BK17"/>
    <mergeCell ref="CP12:CP17"/>
    <mergeCell ref="CQ12:CQ17"/>
    <mergeCell ref="DP12:DP17"/>
    <mergeCell ref="DQ10:DR10"/>
    <mergeCell ref="EH10:EI10"/>
    <mergeCell ref="A11:B11"/>
    <mergeCell ref="AC11:AD11"/>
    <mergeCell ref="AE11:AF11"/>
    <mergeCell ref="BI11:BJ11"/>
    <mergeCell ref="BK11:BL11"/>
    <mergeCell ref="CO11:CP11"/>
    <mergeCell ref="CQ11:CR11"/>
    <mergeCell ref="DO11:DP11"/>
    <mergeCell ref="DQ9:DR9"/>
    <mergeCell ref="EH9:EI9"/>
    <mergeCell ref="A10:B10"/>
    <mergeCell ref="AC10:AD10"/>
    <mergeCell ref="AE10:AF10"/>
    <mergeCell ref="BI10:BJ10"/>
    <mergeCell ref="BK10:BL10"/>
    <mergeCell ref="CO10:CP10"/>
    <mergeCell ref="CQ10:CR10"/>
    <mergeCell ref="DO10:DP10"/>
    <mergeCell ref="DQ8:DR8"/>
    <mergeCell ref="EH8:EI8"/>
    <mergeCell ref="A9:B9"/>
    <mergeCell ref="AC9:AD9"/>
    <mergeCell ref="AE9:AF9"/>
    <mergeCell ref="BI9:BJ9"/>
    <mergeCell ref="BK9:BL9"/>
    <mergeCell ref="CO9:CP9"/>
    <mergeCell ref="CQ9:CR9"/>
    <mergeCell ref="DO9:DP9"/>
    <mergeCell ref="EC5:ED5"/>
    <mergeCell ref="EE5:EG5"/>
    <mergeCell ref="A8:B8"/>
    <mergeCell ref="AC8:AD8"/>
    <mergeCell ref="AE8:AF8"/>
    <mergeCell ref="BI8:BJ8"/>
    <mergeCell ref="BK8:BL8"/>
    <mergeCell ref="CO8:CP8"/>
    <mergeCell ref="CQ8:CR8"/>
    <mergeCell ref="DO8:DP8"/>
    <mergeCell ref="DM5:DN5"/>
    <mergeCell ref="DS5:DT5"/>
    <mergeCell ref="DU5:DV5"/>
    <mergeCell ref="DW5:DX5"/>
    <mergeCell ref="DY5:DZ5"/>
    <mergeCell ref="EA5:EB5"/>
    <mergeCell ref="CS5:CT5"/>
    <mergeCell ref="CU5:CV5"/>
    <mergeCell ref="CW5:CX5"/>
    <mergeCell ref="CY5:CZ5"/>
    <mergeCell ref="DA5:DB5"/>
    <mergeCell ref="DC5:DD5"/>
    <mergeCell ref="BU5:BV5"/>
    <mergeCell ref="BW5:BX5"/>
    <mergeCell ref="BY5:BZ5"/>
    <mergeCell ref="CA5:CB5"/>
    <mergeCell ref="CC5:CD5"/>
    <mergeCell ref="CE5:CF5"/>
    <mergeCell ref="AW5:AX5"/>
    <mergeCell ref="AY5:AZ5"/>
    <mergeCell ref="BA5:BB5"/>
    <mergeCell ref="BC5:BD5"/>
    <mergeCell ref="BE5:BF5"/>
    <mergeCell ref="BG5:BH5"/>
    <mergeCell ref="AK5:AL5"/>
    <mergeCell ref="AM5:AN5"/>
    <mergeCell ref="AO5:AP5"/>
    <mergeCell ref="AQ5:AR5"/>
    <mergeCell ref="AS5:AT5"/>
    <mergeCell ref="AU5:AV5"/>
    <mergeCell ref="Q5:R5"/>
    <mergeCell ref="S5:T5"/>
    <mergeCell ref="U5:V5"/>
    <mergeCell ref="W5:X5"/>
    <mergeCell ref="Y5:Z5"/>
    <mergeCell ref="AA5:AB5"/>
    <mergeCell ref="EC4:ED4"/>
    <mergeCell ref="EE4:EG4"/>
    <mergeCell ref="EH4:EI7"/>
    <mergeCell ref="C5:D5"/>
    <mergeCell ref="E5:F5"/>
    <mergeCell ref="G5:H5"/>
    <mergeCell ref="I5:J5"/>
    <mergeCell ref="K5:L5"/>
    <mergeCell ref="M5:N5"/>
    <mergeCell ref="O5:P5"/>
    <mergeCell ref="DQ4:DR7"/>
    <mergeCell ref="DS4:DT4"/>
    <mergeCell ref="DU4:DV4"/>
    <mergeCell ref="DW4:DX4"/>
    <mergeCell ref="DY4:DZ4"/>
    <mergeCell ref="EA4:EB4"/>
    <mergeCell ref="DE4:DF4"/>
    <mergeCell ref="DG4:DH4"/>
    <mergeCell ref="DI4:DJ4"/>
    <mergeCell ref="DK4:DL4"/>
    <mergeCell ref="DM4:DN4"/>
    <mergeCell ref="DO4:DP7"/>
    <mergeCell ref="DE5:DF5"/>
    <mergeCell ref="DG5:DH5"/>
    <mergeCell ref="DI5:DJ5"/>
    <mergeCell ref="DK5:DL5"/>
    <mergeCell ref="CS4:CT4"/>
    <mergeCell ref="CU4:CV4"/>
    <mergeCell ref="CW4:CX4"/>
    <mergeCell ref="CY4:CZ4"/>
    <mergeCell ref="DA4:DB4"/>
    <mergeCell ref="DC4:DD4"/>
    <mergeCell ref="CG4:CH4"/>
    <mergeCell ref="CI4:CJ4"/>
    <mergeCell ref="CK4:CL4"/>
    <mergeCell ref="CM4:CN4"/>
    <mergeCell ref="CO4:CP7"/>
    <mergeCell ref="CQ4:CR7"/>
    <mergeCell ref="CG5:CH5"/>
    <mergeCell ref="CI5:CJ5"/>
    <mergeCell ref="CK5:CL5"/>
    <mergeCell ref="CM5:CN5"/>
    <mergeCell ref="BU4:BV4"/>
    <mergeCell ref="BW4:BX4"/>
    <mergeCell ref="BY4:BZ4"/>
    <mergeCell ref="CA4:CB4"/>
    <mergeCell ref="CC4:CD4"/>
    <mergeCell ref="CE4:CF4"/>
    <mergeCell ref="BI4:BJ7"/>
    <mergeCell ref="BK4:BL7"/>
    <mergeCell ref="BM4:BN4"/>
    <mergeCell ref="BO4:BP4"/>
    <mergeCell ref="BQ4:BR4"/>
    <mergeCell ref="BS4:BT4"/>
    <mergeCell ref="BM5:BN5"/>
    <mergeCell ref="BO5:BP5"/>
    <mergeCell ref="BQ5:BR5"/>
    <mergeCell ref="BS5:BT5"/>
    <mergeCell ref="AW4:AX4"/>
    <mergeCell ref="AY4:AZ4"/>
    <mergeCell ref="BA4:BB4"/>
    <mergeCell ref="BC4:BD4"/>
    <mergeCell ref="BE4:BF4"/>
    <mergeCell ref="BG4:BH4"/>
    <mergeCell ref="AK4:AL4"/>
    <mergeCell ref="AM4:AN4"/>
    <mergeCell ref="AO4:AP4"/>
    <mergeCell ref="AQ4:AR4"/>
    <mergeCell ref="AS4:AT4"/>
    <mergeCell ref="AU4:AV4"/>
    <mergeCell ref="Y4:Z4"/>
    <mergeCell ref="AA4:AB4"/>
    <mergeCell ref="AC4:AD7"/>
    <mergeCell ref="AE4:AF7"/>
    <mergeCell ref="AG4:AH4"/>
    <mergeCell ref="AI4:AJ4"/>
    <mergeCell ref="AG5:AH5"/>
    <mergeCell ref="AI5:AJ5"/>
    <mergeCell ref="M4:N4"/>
    <mergeCell ref="O4:P4"/>
    <mergeCell ref="Q4:R4"/>
    <mergeCell ref="S4:T4"/>
    <mergeCell ref="U4:V4"/>
    <mergeCell ref="W4:X4"/>
    <mergeCell ref="A4:B7"/>
    <mergeCell ref="C4:D4"/>
    <mergeCell ref="E4:F4"/>
    <mergeCell ref="G4:H4"/>
    <mergeCell ref="I4:J4"/>
    <mergeCell ref="K4:L4"/>
    <mergeCell ref="BK3:BN3"/>
    <mergeCell ref="CL3:CP3"/>
    <mergeCell ref="CQ3:CS3"/>
    <mergeCell ref="DM3:DP3"/>
    <mergeCell ref="DQ3:DS3"/>
    <mergeCell ref="EF3:EI3"/>
    <mergeCell ref="A1:AD1"/>
    <mergeCell ref="A2:AD2"/>
    <mergeCell ref="A3:B3"/>
    <mergeCell ref="AC3:AD3"/>
    <mergeCell ref="AE3:AG3"/>
    <mergeCell ref="BI3:BJ3"/>
  </mergeCells>
  <printOptions horizontalCentered="1"/>
  <pageMargins left="0.2" right="1" top="1.5" bottom="1" header="1.5" footer="1"/>
  <pageSetup paperSize="9" scale="65" firstPageNumber="147" orientation="landscape" useFirstPageNumber="1" r:id="rId1"/>
  <headerFooter scaleWithDoc="0" alignWithMargins="0"/>
  <colBreaks count="4" manualBreakCount="4">
    <brk id="30" max="31" man="1"/>
    <brk id="62" max="31" man="1"/>
    <brk id="94" max="31" man="1"/>
    <brk id="120" max="31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1:O12"/>
  <sheetViews>
    <sheetView rightToLeft="1" view="pageBreakPreview" zoomScaleSheetLayoutView="100" workbookViewId="0">
      <selection activeCell="T10" sqref="T10"/>
    </sheetView>
  </sheetViews>
  <sheetFormatPr defaultRowHeight="12.75"/>
  <sheetData>
    <row r="11" spans="1:15" ht="75">
      <c r="A11" s="380" t="s">
        <v>405</v>
      </c>
      <c r="B11" s="380"/>
      <c r="C11" s="380"/>
      <c r="D11" s="380"/>
      <c r="E11" s="380"/>
      <c r="F11" s="380"/>
      <c r="G11" s="380"/>
      <c r="H11" s="380"/>
      <c r="I11" s="380"/>
      <c r="J11" s="380"/>
      <c r="K11" s="380"/>
      <c r="L11" s="380"/>
      <c r="M11" s="380"/>
      <c r="N11" s="380"/>
      <c r="O11" s="380"/>
    </row>
    <row r="12" spans="1:15" ht="75">
      <c r="A12" s="380" t="s">
        <v>379</v>
      </c>
      <c r="B12" s="380"/>
      <c r="C12" s="380"/>
      <c r="D12" s="380"/>
      <c r="E12" s="380"/>
      <c r="F12" s="380"/>
      <c r="G12" s="380"/>
      <c r="H12" s="380"/>
      <c r="I12" s="380"/>
      <c r="J12" s="380"/>
      <c r="K12" s="380"/>
      <c r="L12" s="380"/>
      <c r="M12" s="380"/>
      <c r="N12" s="380"/>
      <c r="O12" s="380"/>
    </row>
  </sheetData>
  <mergeCells count="2">
    <mergeCell ref="A11:O11"/>
    <mergeCell ref="A12:O12"/>
  </mergeCells>
  <printOptions horizontalCentered="1"/>
  <pageMargins left="0.94488188976377963" right="0.94488188976377963" top="1.2598425196850394" bottom="0.74803149606299213" header="1.299212598425197" footer="0.55118110236220474"/>
  <pageSetup paperSize="9" scale="90" orientation="landscape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X34"/>
  <sheetViews>
    <sheetView rightToLeft="1" view="pageBreakPreview" topLeftCell="A19" zoomScale="80" zoomScaleSheetLayoutView="80" workbookViewId="0">
      <selection activeCell="I15" sqref="I15"/>
    </sheetView>
  </sheetViews>
  <sheetFormatPr defaultRowHeight="12.75"/>
  <cols>
    <col min="1" max="1" width="11.42578125" style="193" customWidth="1"/>
    <col min="2" max="2" width="13.140625" style="193" customWidth="1"/>
    <col min="3" max="7" width="9.5703125" style="193" customWidth="1"/>
    <col min="8" max="8" width="8.7109375" style="193" customWidth="1"/>
    <col min="9" max="11" width="9.5703125" style="193" customWidth="1"/>
    <col min="12" max="14" width="11.140625" style="193" customWidth="1"/>
    <col min="15" max="15" width="17" style="193" customWidth="1"/>
    <col min="16" max="16" width="13" style="193" customWidth="1"/>
    <col min="17" max="17" width="2" style="193" hidden="1" customWidth="1"/>
    <col min="18" max="16384" width="9.140625" style="193"/>
  </cols>
  <sheetData>
    <row r="1" spans="1:50" ht="26.25" customHeight="1">
      <c r="A1" s="1161" t="s">
        <v>1075</v>
      </c>
      <c r="B1" s="1161"/>
      <c r="C1" s="1161"/>
      <c r="D1" s="1161"/>
      <c r="E1" s="1161"/>
      <c r="F1" s="1161"/>
      <c r="G1" s="1161"/>
      <c r="H1" s="1161"/>
      <c r="I1" s="1161"/>
      <c r="J1" s="1161"/>
      <c r="K1" s="1161"/>
      <c r="L1" s="1161"/>
      <c r="M1" s="1161"/>
      <c r="N1" s="1161"/>
      <c r="O1" s="1161"/>
      <c r="P1" s="1161"/>
      <c r="Y1" s="1162"/>
      <c r="Z1" s="1162"/>
      <c r="AA1" s="1162"/>
      <c r="AB1" s="1162"/>
      <c r="AC1" s="1162"/>
      <c r="AD1" s="1162"/>
      <c r="AE1" s="1162"/>
      <c r="AF1" s="1162"/>
      <c r="AG1" s="1162"/>
      <c r="AH1" s="1162"/>
      <c r="AI1" s="1162"/>
      <c r="AJ1" s="1162"/>
      <c r="AK1" s="1162"/>
      <c r="AL1" s="1162"/>
      <c r="AM1" s="1162"/>
      <c r="AN1" s="1162"/>
      <c r="AO1" s="1162"/>
      <c r="AP1" s="1162"/>
      <c r="AQ1" s="1162"/>
      <c r="AR1" s="1162"/>
      <c r="AS1" s="1162"/>
      <c r="AT1" s="1162"/>
      <c r="AU1" s="1162"/>
      <c r="AV1" s="1162"/>
      <c r="AW1" s="1162"/>
      <c r="AX1" s="923"/>
    </row>
    <row r="2" spans="1:50" s="230" customFormat="1" ht="29.25" customHeight="1">
      <c r="A2" s="586" t="s">
        <v>1076</v>
      </c>
      <c r="B2" s="586"/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86"/>
      <c r="P2" s="586"/>
      <c r="S2" s="647"/>
      <c r="T2" s="647"/>
      <c r="U2" s="647"/>
      <c r="V2" s="647"/>
      <c r="W2" s="647"/>
      <c r="X2" s="647"/>
      <c r="Y2" s="647"/>
      <c r="Z2" s="647"/>
      <c r="AA2" s="647"/>
      <c r="AB2" s="647"/>
      <c r="AC2" s="647"/>
      <c r="AD2" s="647"/>
      <c r="AE2" s="647"/>
      <c r="AF2" s="647"/>
      <c r="AG2" s="647"/>
      <c r="AH2" s="647"/>
      <c r="AI2" s="647"/>
      <c r="AJ2" s="647"/>
      <c r="AK2" s="647"/>
      <c r="AL2" s="647"/>
      <c r="AM2" s="647"/>
      <c r="AN2" s="647"/>
      <c r="AO2" s="647"/>
      <c r="AP2" s="647"/>
      <c r="AQ2" s="647"/>
      <c r="AR2" s="647"/>
      <c r="AS2" s="647"/>
      <c r="AT2" s="647"/>
      <c r="AU2" s="647"/>
      <c r="AV2" s="647"/>
      <c r="AW2" s="647"/>
      <c r="AX2" s="647"/>
    </row>
    <row r="3" spans="1:50" ht="21.75" customHeight="1" thickBot="1">
      <c r="A3" s="1163" t="s">
        <v>1077</v>
      </c>
      <c r="P3" s="1164" t="s">
        <v>1078</v>
      </c>
      <c r="S3" s="689"/>
      <c r="T3" s="689"/>
      <c r="U3" s="1165"/>
      <c r="V3" s="1165"/>
      <c r="W3" s="1165"/>
      <c r="X3" s="1165"/>
      <c r="Y3" s="1165"/>
      <c r="Z3" s="1165"/>
      <c r="AA3" s="1165"/>
      <c r="AB3" s="1165"/>
      <c r="AC3" s="1165"/>
      <c r="AD3" s="1165"/>
      <c r="AE3" s="1165"/>
      <c r="AF3" s="1165"/>
      <c r="AG3" s="1165"/>
      <c r="AH3" s="1165"/>
      <c r="AI3" s="1165"/>
      <c r="AJ3" s="1165"/>
      <c r="AK3" s="1165"/>
      <c r="AL3" s="1165"/>
      <c r="AM3" s="1165"/>
      <c r="AN3" s="1165"/>
      <c r="AO3" s="1165"/>
      <c r="AP3" s="1165"/>
      <c r="AQ3" s="1165"/>
      <c r="AR3" s="1165"/>
      <c r="AS3" s="1165"/>
      <c r="AT3" s="1165"/>
      <c r="AU3" s="1165"/>
      <c r="AV3" s="230"/>
      <c r="AW3" s="658"/>
      <c r="AX3" s="658"/>
    </row>
    <row r="4" spans="1:50" ht="18.75" customHeight="1" thickTop="1">
      <c r="A4" s="585" t="s">
        <v>85</v>
      </c>
      <c r="B4" s="585"/>
      <c r="C4" s="585" t="s">
        <v>396</v>
      </c>
      <c r="D4" s="585"/>
      <c r="E4" s="585"/>
      <c r="F4" s="585" t="s">
        <v>397</v>
      </c>
      <c r="G4" s="585"/>
      <c r="H4" s="585"/>
      <c r="I4" s="585" t="s">
        <v>429</v>
      </c>
      <c r="J4" s="585"/>
      <c r="K4" s="585"/>
      <c r="L4" s="614" t="s">
        <v>1079</v>
      </c>
      <c r="M4" s="614"/>
      <c r="N4" s="614"/>
      <c r="O4" s="402" t="s">
        <v>206</v>
      </c>
      <c r="P4" s="402"/>
      <c r="Q4" s="402"/>
      <c r="S4" s="230"/>
      <c r="T4" s="230"/>
      <c r="U4" s="230"/>
      <c r="V4" s="230"/>
      <c r="W4" s="230"/>
      <c r="X4" s="230"/>
      <c r="Y4" s="230"/>
      <c r="Z4" s="230"/>
      <c r="AA4" s="230"/>
      <c r="AB4" s="230"/>
      <c r="AC4" s="230"/>
      <c r="AD4" s="230"/>
      <c r="AE4" s="230"/>
      <c r="AF4" s="230"/>
      <c r="AG4" s="230"/>
      <c r="AH4" s="230"/>
      <c r="AI4" s="230"/>
      <c r="AJ4" s="230"/>
      <c r="AK4" s="230"/>
      <c r="AL4" s="230"/>
      <c r="AM4" s="230"/>
      <c r="AN4" s="230"/>
      <c r="AO4" s="230"/>
      <c r="AP4" s="230"/>
      <c r="AQ4" s="230"/>
      <c r="AR4" s="230"/>
      <c r="AS4" s="230"/>
      <c r="AT4" s="230"/>
      <c r="AU4" s="230"/>
      <c r="AV4" s="230"/>
      <c r="AW4" s="230"/>
      <c r="AX4" s="230"/>
    </row>
    <row r="5" spans="1:50" ht="12" customHeight="1">
      <c r="A5" s="998"/>
      <c r="B5" s="998"/>
      <c r="C5" s="998"/>
      <c r="D5" s="998"/>
      <c r="E5" s="998"/>
      <c r="F5" s="998"/>
      <c r="G5" s="998"/>
      <c r="H5" s="998"/>
      <c r="I5" s="998"/>
      <c r="J5" s="998"/>
      <c r="K5" s="998"/>
      <c r="L5" s="586"/>
      <c r="M5" s="586"/>
      <c r="N5" s="586"/>
      <c r="O5" s="385"/>
      <c r="P5" s="385"/>
      <c r="Q5" s="385"/>
    </row>
    <row r="6" spans="1:50" ht="13.5" customHeight="1">
      <c r="A6" s="998"/>
      <c r="B6" s="998"/>
      <c r="C6" s="998"/>
      <c r="D6" s="998"/>
      <c r="E6" s="998"/>
      <c r="F6" s="998"/>
      <c r="G6" s="998"/>
      <c r="H6" s="998"/>
      <c r="I6" s="998"/>
      <c r="J6" s="998"/>
      <c r="K6" s="998"/>
      <c r="L6" s="586"/>
      <c r="M6" s="586"/>
      <c r="N6" s="586"/>
      <c r="O6" s="385"/>
      <c r="P6" s="385"/>
      <c r="Q6" s="385"/>
    </row>
    <row r="7" spans="1:50" ht="41.25" customHeight="1">
      <c r="A7" s="998"/>
      <c r="B7" s="998"/>
      <c r="C7" s="998" t="s">
        <v>431</v>
      </c>
      <c r="D7" s="998"/>
      <c r="E7" s="998"/>
      <c r="F7" s="998" t="s">
        <v>432</v>
      </c>
      <c r="G7" s="998"/>
      <c r="H7" s="998"/>
      <c r="I7" s="999" t="s">
        <v>1080</v>
      </c>
      <c r="J7" s="999"/>
      <c r="K7" s="999"/>
      <c r="L7" s="999" t="s">
        <v>403</v>
      </c>
      <c r="M7" s="999"/>
      <c r="N7" s="999"/>
      <c r="O7" s="385"/>
      <c r="P7" s="385"/>
      <c r="Q7" s="385"/>
    </row>
    <row r="8" spans="1:50" ht="24" customHeight="1">
      <c r="A8" s="998"/>
      <c r="B8" s="998"/>
      <c r="C8" s="588" t="s">
        <v>90</v>
      </c>
      <c r="D8" s="588" t="s">
        <v>386</v>
      </c>
      <c r="E8" s="647" t="s">
        <v>89</v>
      </c>
      <c r="F8" s="588" t="s">
        <v>90</v>
      </c>
      <c r="G8" s="588" t="s">
        <v>386</v>
      </c>
      <c r="H8" s="647" t="s">
        <v>89</v>
      </c>
      <c r="I8" s="588" t="s">
        <v>398</v>
      </c>
      <c r="J8" s="588" t="s">
        <v>386</v>
      </c>
      <c r="K8" s="647" t="s">
        <v>89</v>
      </c>
      <c r="L8" s="588" t="s">
        <v>90</v>
      </c>
      <c r="M8" s="588" t="s">
        <v>386</v>
      </c>
      <c r="N8" s="588" t="s">
        <v>89</v>
      </c>
      <c r="O8" s="385"/>
      <c r="P8" s="385"/>
      <c r="Q8" s="385"/>
    </row>
    <row r="9" spans="1:50" ht="33.75" customHeight="1" thickBot="1">
      <c r="A9" s="1001"/>
      <c r="B9" s="1001"/>
      <c r="C9" s="360" t="s">
        <v>198</v>
      </c>
      <c r="D9" s="360" t="s">
        <v>233</v>
      </c>
      <c r="E9" s="360" t="s">
        <v>201</v>
      </c>
      <c r="F9" s="360" t="s">
        <v>198</v>
      </c>
      <c r="G9" s="360" t="s">
        <v>233</v>
      </c>
      <c r="H9" s="360" t="s">
        <v>201</v>
      </c>
      <c r="I9" s="360" t="s">
        <v>198</v>
      </c>
      <c r="J9" s="360" t="s">
        <v>233</v>
      </c>
      <c r="K9" s="360" t="s">
        <v>201</v>
      </c>
      <c r="L9" s="360" t="s">
        <v>198</v>
      </c>
      <c r="M9" s="360" t="s">
        <v>233</v>
      </c>
      <c r="N9" s="360" t="s">
        <v>201</v>
      </c>
      <c r="O9" s="403"/>
      <c r="P9" s="403"/>
      <c r="Q9" s="403"/>
    </row>
    <row r="10" spans="1:50" ht="17.25" customHeight="1">
      <c r="A10" s="631" t="s">
        <v>382</v>
      </c>
      <c r="B10" s="631"/>
      <c r="C10" s="358">
        <v>0</v>
      </c>
      <c r="D10" s="358">
        <v>0</v>
      </c>
      <c r="E10" s="358">
        <f>SUM(C10:D10)</f>
        <v>0</v>
      </c>
      <c r="F10" s="1166">
        <v>0</v>
      </c>
      <c r="G10" s="1166">
        <v>0</v>
      </c>
      <c r="H10" s="1166">
        <f>SUM(F10:G10)</f>
        <v>0</v>
      </c>
      <c r="I10" s="1167">
        <f>SUM(F10,C10)</f>
        <v>0</v>
      </c>
      <c r="J10" s="1167">
        <f>SUM(G10,D10)</f>
        <v>0</v>
      </c>
      <c r="K10" s="1166">
        <f>SUM(I10:J10)</f>
        <v>0</v>
      </c>
      <c r="L10" s="1166">
        <v>0</v>
      </c>
      <c r="M10" s="1166">
        <v>0</v>
      </c>
      <c r="N10" s="1166">
        <f>SUM(L10:M10)</f>
        <v>0</v>
      </c>
      <c r="O10" s="421" t="s">
        <v>380</v>
      </c>
      <c r="P10" s="421"/>
      <c r="Q10" s="421"/>
    </row>
    <row r="11" spans="1:50" ht="17.25" customHeight="1">
      <c r="A11" s="624" t="s">
        <v>172</v>
      </c>
      <c r="B11" s="624"/>
      <c r="C11" s="206">
        <v>0</v>
      </c>
      <c r="D11" s="206">
        <v>0</v>
      </c>
      <c r="E11" s="206">
        <f>SUM(C11:D11)</f>
        <v>0</v>
      </c>
      <c r="F11" s="1167">
        <v>0</v>
      </c>
      <c r="G11" s="1167">
        <v>0</v>
      </c>
      <c r="H11" s="1167">
        <f>SUM(F11:G11)</f>
        <v>0</v>
      </c>
      <c r="I11" s="1167">
        <f>SUM(F11,C11)</f>
        <v>0</v>
      </c>
      <c r="J11" s="1167">
        <f t="shared" ref="J11:J26" si="0">SUM(G11,D11)</f>
        <v>0</v>
      </c>
      <c r="K11" s="1167">
        <f>SUM(I11:J11)</f>
        <v>0</v>
      </c>
      <c r="L11" s="1167">
        <v>0</v>
      </c>
      <c r="M11" s="1167">
        <v>0</v>
      </c>
      <c r="N11" s="1167">
        <f>SUM(L11:M11)</f>
        <v>0</v>
      </c>
      <c r="O11" s="404" t="s">
        <v>207</v>
      </c>
      <c r="P11" s="404"/>
      <c r="Q11" s="404"/>
    </row>
    <row r="12" spans="1:50" ht="17.25" customHeight="1">
      <c r="A12" s="624" t="s">
        <v>625</v>
      </c>
      <c r="B12" s="624"/>
      <c r="C12" s="206">
        <v>0</v>
      </c>
      <c r="D12" s="206">
        <v>14</v>
      </c>
      <c r="E12" s="206">
        <f t="shared" ref="E12:E29" si="1">SUM(C12:D12)</f>
        <v>14</v>
      </c>
      <c r="F12" s="1167">
        <v>0</v>
      </c>
      <c r="G12" s="1167">
        <v>9</v>
      </c>
      <c r="H12" s="1167">
        <f t="shared" ref="H12:H29" si="2">SUM(F12:G12)</f>
        <v>9</v>
      </c>
      <c r="I12" s="1167">
        <f t="shared" ref="I12:J29" si="3">SUM(F12,C12)</f>
        <v>0</v>
      </c>
      <c r="J12" s="1167">
        <f t="shared" si="0"/>
        <v>23</v>
      </c>
      <c r="K12" s="1167">
        <f t="shared" ref="K12:K29" si="4">SUM(I12:J12)</f>
        <v>23</v>
      </c>
      <c r="L12" s="1167">
        <v>0</v>
      </c>
      <c r="M12" s="1167">
        <v>0</v>
      </c>
      <c r="N12" s="1167">
        <f t="shared" ref="N12:N29" si="5">SUM(L12:M12)</f>
        <v>0</v>
      </c>
      <c r="O12" s="1109"/>
      <c r="P12" s="404" t="s">
        <v>208</v>
      </c>
      <c r="Q12" s="404"/>
    </row>
    <row r="13" spans="1:50" ht="17.25" customHeight="1">
      <c r="A13" s="624" t="s">
        <v>103</v>
      </c>
      <c r="B13" s="624"/>
      <c r="C13" s="207">
        <v>0</v>
      </c>
      <c r="D13" s="207">
        <v>10</v>
      </c>
      <c r="E13" s="206">
        <f t="shared" si="1"/>
        <v>10</v>
      </c>
      <c r="F13" s="1168">
        <v>0</v>
      </c>
      <c r="G13" s="1168">
        <v>2</v>
      </c>
      <c r="H13" s="1167">
        <f t="shared" si="2"/>
        <v>2</v>
      </c>
      <c r="I13" s="1167">
        <f t="shared" si="3"/>
        <v>0</v>
      </c>
      <c r="J13" s="1167">
        <f t="shared" si="0"/>
        <v>12</v>
      </c>
      <c r="K13" s="1167">
        <f t="shared" si="4"/>
        <v>12</v>
      </c>
      <c r="L13" s="1168">
        <v>4</v>
      </c>
      <c r="M13" s="1168">
        <v>3</v>
      </c>
      <c r="N13" s="1167">
        <f t="shared" si="5"/>
        <v>7</v>
      </c>
      <c r="O13" s="1109"/>
      <c r="P13" s="404" t="s">
        <v>209</v>
      </c>
      <c r="Q13" s="404"/>
    </row>
    <row r="14" spans="1:50" ht="17.25" customHeight="1">
      <c r="A14" s="627" t="s">
        <v>8</v>
      </c>
      <c r="B14" s="689" t="s">
        <v>69</v>
      </c>
      <c r="C14" s="358">
        <v>0</v>
      </c>
      <c r="D14" s="358">
        <v>62</v>
      </c>
      <c r="E14" s="206">
        <f t="shared" si="1"/>
        <v>62</v>
      </c>
      <c r="F14" s="1167">
        <v>0</v>
      </c>
      <c r="G14" s="1167">
        <v>3</v>
      </c>
      <c r="H14" s="1167">
        <f t="shared" si="2"/>
        <v>3</v>
      </c>
      <c r="I14" s="1167">
        <f t="shared" si="3"/>
        <v>0</v>
      </c>
      <c r="J14" s="1167">
        <f t="shared" si="0"/>
        <v>65</v>
      </c>
      <c r="K14" s="1167">
        <f t="shared" si="4"/>
        <v>65</v>
      </c>
      <c r="L14" s="1167">
        <v>0</v>
      </c>
      <c r="M14" s="1167">
        <v>15</v>
      </c>
      <c r="N14" s="1167">
        <f t="shared" si="5"/>
        <v>15</v>
      </c>
      <c r="O14" s="171" t="s">
        <v>210</v>
      </c>
      <c r="P14" s="408" t="s">
        <v>211</v>
      </c>
      <c r="Q14" s="898"/>
    </row>
    <row r="15" spans="1:50" ht="17.25" customHeight="1">
      <c r="A15" s="628"/>
      <c r="B15" s="191" t="s">
        <v>833</v>
      </c>
      <c r="C15" s="206">
        <v>0</v>
      </c>
      <c r="D15" s="206">
        <v>51</v>
      </c>
      <c r="E15" s="206">
        <f t="shared" si="1"/>
        <v>51</v>
      </c>
      <c r="F15" s="1167">
        <v>0</v>
      </c>
      <c r="G15" s="1167">
        <v>8</v>
      </c>
      <c r="H15" s="1167">
        <f t="shared" si="2"/>
        <v>8</v>
      </c>
      <c r="I15" s="1167">
        <f t="shared" si="3"/>
        <v>0</v>
      </c>
      <c r="J15" s="1167">
        <f t="shared" si="0"/>
        <v>59</v>
      </c>
      <c r="K15" s="1167">
        <f t="shared" si="4"/>
        <v>59</v>
      </c>
      <c r="L15" s="1167">
        <v>0</v>
      </c>
      <c r="M15" s="1167">
        <v>2</v>
      </c>
      <c r="N15" s="1167">
        <f t="shared" si="5"/>
        <v>2</v>
      </c>
      <c r="O15" s="171" t="s">
        <v>212</v>
      </c>
      <c r="P15" s="409"/>
      <c r="Q15" s="900"/>
    </row>
    <row r="16" spans="1:50" ht="17.25" customHeight="1">
      <c r="A16" s="628"/>
      <c r="B16" s="191" t="s">
        <v>74</v>
      </c>
      <c r="C16" s="206">
        <v>0</v>
      </c>
      <c r="D16" s="206">
        <v>6</v>
      </c>
      <c r="E16" s="206">
        <f t="shared" si="1"/>
        <v>6</v>
      </c>
      <c r="F16" s="1167">
        <v>0</v>
      </c>
      <c r="G16" s="1167">
        <v>0</v>
      </c>
      <c r="H16" s="1167">
        <f t="shared" si="2"/>
        <v>0</v>
      </c>
      <c r="I16" s="1167">
        <f t="shared" si="3"/>
        <v>0</v>
      </c>
      <c r="J16" s="1167">
        <f t="shared" si="0"/>
        <v>6</v>
      </c>
      <c r="K16" s="1167">
        <f t="shared" si="4"/>
        <v>6</v>
      </c>
      <c r="L16" s="1167">
        <v>0</v>
      </c>
      <c r="M16" s="1167">
        <v>0</v>
      </c>
      <c r="N16" s="1167">
        <f t="shared" si="5"/>
        <v>0</v>
      </c>
      <c r="O16" s="171" t="s">
        <v>213</v>
      </c>
      <c r="P16" s="409"/>
      <c r="Q16" s="900"/>
    </row>
    <row r="17" spans="1:17" ht="17.25" customHeight="1">
      <c r="A17" s="628"/>
      <c r="B17" s="191" t="s">
        <v>834</v>
      </c>
      <c r="C17" s="206">
        <v>0</v>
      </c>
      <c r="D17" s="206">
        <v>0</v>
      </c>
      <c r="E17" s="206">
        <f t="shared" si="1"/>
        <v>0</v>
      </c>
      <c r="F17" s="1167">
        <v>0</v>
      </c>
      <c r="G17" s="1167">
        <v>0</v>
      </c>
      <c r="H17" s="1167">
        <f t="shared" si="2"/>
        <v>0</v>
      </c>
      <c r="I17" s="1167">
        <f t="shared" si="3"/>
        <v>0</v>
      </c>
      <c r="J17" s="1167">
        <f t="shared" si="0"/>
        <v>0</v>
      </c>
      <c r="K17" s="1167">
        <f t="shared" si="4"/>
        <v>0</v>
      </c>
      <c r="L17" s="1167">
        <v>0</v>
      </c>
      <c r="M17" s="1167">
        <v>0</v>
      </c>
      <c r="N17" s="1167">
        <f t="shared" si="5"/>
        <v>0</v>
      </c>
      <c r="O17" s="171" t="s">
        <v>214</v>
      </c>
      <c r="P17" s="409"/>
      <c r="Q17" s="900"/>
    </row>
    <row r="18" spans="1:17" ht="17.25" customHeight="1">
      <c r="A18" s="628"/>
      <c r="B18" s="191" t="s">
        <v>769</v>
      </c>
      <c r="C18" s="206">
        <v>0</v>
      </c>
      <c r="D18" s="206">
        <v>32</v>
      </c>
      <c r="E18" s="206">
        <f t="shared" si="1"/>
        <v>32</v>
      </c>
      <c r="F18" s="1167">
        <v>0</v>
      </c>
      <c r="G18" s="1167">
        <v>1</v>
      </c>
      <c r="H18" s="1167">
        <f t="shared" si="2"/>
        <v>1</v>
      </c>
      <c r="I18" s="1167">
        <f t="shared" si="3"/>
        <v>0</v>
      </c>
      <c r="J18" s="1167">
        <f t="shared" si="0"/>
        <v>33</v>
      </c>
      <c r="K18" s="1167">
        <f t="shared" si="4"/>
        <v>33</v>
      </c>
      <c r="L18" s="1167">
        <v>0</v>
      </c>
      <c r="M18" s="1167">
        <v>13</v>
      </c>
      <c r="N18" s="1167">
        <f t="shared" si="5"/>
        <v>13</v>
      </c>
      <c r="O18" s="171" t="s">
        <v>215</v>
      </c>
      <c r="P18" s="409"/>
      <c r="Q18" s="900"/>
    </row>
    <row r="19" spans="1:17" ht="17.25" customHeight="1">
      <c r="A19" s="630"/>
      <c r="B19" s="369" t="s">
        <v>770</v>
      </c>
      <c r="C19" s="207">
        <v>0</v>
      </c>
      <c r="D19" s="207">
        <v>0</v>
      </c>
      <c r="E19" s="206">
        <f t="shared" si="1"/>
        <v>0</v>
      </c>
      <c r="F19" s="1168">
        <v>0</v>
      </c>
      <c r="G19" s="1168">
        <v>0</v>
      </c>
      <c r="H19" s="1167">
        <f t="shared" si="2"/>
        <v>0</v>
      </c>
      <c r="I19" s="1167">
        <f t="shared" si="3"/>
        <v>0</v>
      </c>
      <c r="J19" s="1167">
        <f t="shared" si="0"/>
        <v>0</v>
      </c>
      <c r="K19" s="1167">
        <f t="shared" si="4"/>
        <v>0</v>
      </c>
      <c r="L19" s="1168">
        <v>0</v>
      </c>
      <c r="M19" s="1168">
        <v>0</v>
      </c>
      <c r="N19" s="1167">
        <f t="shared" si="5"/>
        <v>0</v>
      </c>
      <c r="O19" s="1004" t="s">
        <v>216</v>
      </c>
      <c r="P19" s="410"/>
      <c r="Q19" s="902"/>
    </row>
    <row r="20" spans="1:17" ht="17.25" customHeight="1">
      <c r="A20" s="624" t="s">
        <v>954</v>
      </c>
      <c r="B20" s="624"/>
      <c r="C20" s="206">
        <v>0</v>
      </c>
      <c r="D20" s="206">
        <v>0</v>
      </c>
      <c r="E20" s="206">
        <f t="shared" si="1"/>
        <v>0</v>
      </c>
      <c r="F20" s="1167">
        <v>0</v>
      </c>
      <c r="G20" s="1167">
        <v>0</v>
      </c>
      <c r="H20" s="1167">
        <f t="shared" si="2"/>
        <v>0</v>
      </c>
      <c r="I20" s="1167">
        <f t="shared" si="3"/>
        <v>0</v>
      </c>
      <c r="J20" s="1167">
        <f t="shared" si="0"/>
        <v>0</v>
      </c>
      <c r="K20" s="1167">
        <f t="shared" si="4"/>
        <v>0</v>
      </c>
      <c r="L20" s="1167">
        <v>0</v>
      </c>
      <c r="M20" s="1167">
        <v>0</v>
      </c>
      <c r="N20" s="1167">
        <f t="shared" si="5"/>
        <v>0</v>
      </c>
      <c r="O20" s="404" t="s">
        <v>217</v>
      </c>
      <c r="P20" s="404"/>
      <c r="Q20" s="404"/>
    </row>
    <row r="21" spans="1:17" ht="17.25" customHeight="1">
      <c r="A21" s="624" t="s">
        <v>106</v>
      </c>
      <c r="B21" s="624"/>
      <c r="C21" s="206">
        <v>0</v>
      </c>
      <c r="D21" s="206">
        <v>29</v>
      </c>
      <c r="E21" s="206">
        <f t="shared" si="1"/>
        <v>29</v>
      </c>
      <c r="F21" s="1167">
        <v>0</v>
      </c>
      <c r="G21" s="1167">
        <v>2</v>
      </c>
      <c r="H21" s="1167">
        <f t="shared" si="2"/>
        <v>2</v>
      </c>
      <c r="I21" s="1167">
        <f t="shared" si="3"/>
        <v>0</v>
      </c>
      <c r="J21" s="1167">
        <f t="shared" si="0"/>
        <v>31</v>
      </c>
      <c r="K21" s="1167">
        <f t="shared" si="4"/>
        <v>31</v>
      </c>
      <c r="L21" s="1167">
        <v>0</v>
      </c>
      <c r="M21" s="1167">
        <v>0</v>
      </c>
      <c r="N21" s="1167">
        <f t="shared" si="5"/>
        <v>0</v>
      </c>
      <c r="O21" s="404" t="s">
        <v>218</v>
      </c>
      <c r="P21" s="404"/>
      <c r="Q21" s="404"/>
    </row>
    <row r="22" spans="1:17" ht="17.25" customHeight="1">
      <c r="A22" s="624" t="s">
        <v>101</v>
      </c>
      <c r="B22" s="624"/>
      <c r="C22" s="206">
        <v>0</v>
      </c>
      <c r="D22" s="206">
        <v>16</v>
      </c>
      <c r="E22" s="206">
        <f t="shared" si="1"/>
        <v>16</v>
      </c>
      <c r="F22" s="1167">
        <v>0</v>
      </c>
      <c r="G22" s="1167">
        <v>1</v>
      </c>
      <c r="H22" s="1167">
        <f t="shared" si="2"/>
        <v>1</v>
      </c>
      <c r="I22" s="1167">
        <f t="shared" si="3"/>
        <v>0</v>
      </c>
      <c r="J22" s="1167">
        <f t="shared" si="0"/>
        <v>17</v>
      </c>
      <c r="K22" s="1167">
        <f t="shared" si="4"/>
        <v>17</v>
      </c>
      <c r="L22" s="1167">
        <v>0</v>
      </c>
      <c r="M22" s="1167">
        <v>0</v>
      </c>
      <c r="N22" s="1167">
        <f t="shared" si="5"/>
        <v>0</v>
      </c>
      <c r="O22" s="404" t="s">
        <v>219</v>
      </c>
      <c r="P22" s="404"/>
      <c r="Q22" s="404"/>
    </row>
    <row r="23" spans="1:17" ht="17.25" customHeight="1">
      <c r="A23" s="624" t="s">
        <v>107</v>
      </c>
      <c r="B23" s="624"/>
      <c r="C23" s="206">
        <v>0</v>
      </c>
      <c r="D23" s="206">
        <v>0</v>
      </c>
      <c r="E23" s="206">
        <f t="shared" si="1"/>
        <v>0</v>
      </c>
      <c r="F23" s="1167">
        <v>0</v>
      </c>
      <c r="G23" s="1167">
        <v>0</v>
      </c>
      <c r="H23" s="1167">
        <f t="shared" si="2"/>
        <v>0</v>
      </c>
      <c r="I23" s="1167">
        <f t="shared" si="3"/>
        <v>0</v>
      </c>
      <c r="J23" s="1167">
        <f t="shared" si="0"/>
        <v>0</v>
      </c>
      <c r="K23" s="1167">
        <f t="shared" si="4"/>
        <v>0</v>
      </c>
      <c r="L23" s="1167">
        <v>0</v>
      </c>
      <c r="M23" s="1167">
        <v>0</v>
      </c>
      <c r="N23" s="1167">
        <f t="shared" si="5"/>
        <v>0</v>
      </c>
      <c r="O23" s="404" t="s">
        <v>220</v>
      </c>
      <c r="P23" s="404"/>
      <c r="Q23" s="404"/>
    </row>
    <row r="24" spans="1:17" ht="17.25" customHeight="1">
      <c r="A24" s="624" t="s">
        <v>409</v>
      </c>
      <c r="B24" s="624"/>
      <c r="C24" s="206">
        <v>0</v>
      </c>
      <c r="D24" s="206">
        <v>0</v>
      </c>
      <c r="E24" s="206">
        <f t="shared" si="1"/>
        <v>0</v>
      </c>
      <c r="F24" s="1167">
        <v>0</v>
      </c>
      <c r="G24" s="1167">
        <v>0</v>
      </c>
      <c r="H24" s="1167">
        <f t="shared" si="2"/>
        <v>0</v>
      </c>
      <c r="I24" s="1167">
        <f t="shared" si="3"/>
        <v>0</v>
      </c>
      <c r="J24" s="1167">
        <f t="shared" si="0"/>
        <v>0</v>
      </c>
      <c r="K24" s="1167">
        <f t="shared" si="4"/>
        <v>0</v>
      </c>
      <c r="L24" s="1167">
        <v>0</v>
      </c>
      <c r="M24" s="1167">
        <v>0</v>
      </c>
      <c r="N24" s="1167">
        <f t="shared" si="5"/>
        <v>0</v>
      </c>
      <c r="O24" s="404" t="s">
        <v>221</v>
      </c>
      <c r="P24" s="404"/>
      <c r="Q24" s="404"/>
    </row>
    <row r="25" spans="1:17" ht="17.25" customHeight="1">
      <c r="A25" s="624" t="s">
        <v>835</v>
      </c>
      <c r="B25" s="624"/>
      <c r="C25" s="206">
        <v>0</v>
      </c>
      <c r="D25" s="206">
        <v>0</v>
      </c>
      <c r="E25" s="206">
        <f t="shared" si="1"/>
        <v>0</v>
      </c>
      <c r="F25" s="1167">
        <v>0</v>
      </c>
      <c r="G25" s="1167">
        <v>0</v>
      </c>
      <c r="H25" s="1167">
        <f t="shared" si="2"/>
        <v>0</v>
      </c>
      <c r="I25" s="1167">
        <f t="shared" si="3"/>
        <v>0</v>
      </c>
      <c r="J25" s="1167">
        <f t="shared" si="0"/>
        <v>0</v>
      </c>
      <c r="K25" s="1167">
        <f t="shared" si="4"/>
        <v>0</v>
      </c>
      <c r="L25" s="1167">
        <v>0</v>
      </c>
      <c r="M25" s="1167">
        <v>0</v>
      </c>
      <c r="N25" s="1167">
        <f t="shared" si="5"/>
        <v>0</v>
      </c>
      <c r="O25" s="404" t="s">
        <v>222</v>
      </c>
      <c r="P25" s="404"/>
      <c r="Q25" s="404"/>
    </row>
    <row r="26" spans="1:17" ht="17.25" customHeight="1">
      <c r="A26" s="624" t="s">
        <v>836</v>
      </c>
      <c r="B26" s="624"/>
      <c r="C26" s="206">
        <v>0</v>
      </c>
      <c r="D26" s="206">
        <v>14</v>
      </c>
      <c r="E26" s="206">
        <f t="shared" si="1"/>
        <v>14</v>
      </c>
      <c r="F26" s="1167">
        <v>0</v>
      </c>
      <c r="G26" s="1167">
        <v>0</v>
      </c>
      <c r="H26" s="1167">
        <f t="shared" si="2"/>
        <v>0</v>
      </c>
      <c r="I26" s="1167">
        <f t="shared" si="3"/>
        <v>0</v>
      </c>
      <c r="J26" s="1167">
        <f t="shared" si="0"/>
        <v>14</v>
      </c>
      <c r="K26" s="1167">
        <f t="shared" si="4"/>
        <v>14</v>
      </c>
      <c r="L26" s="1167">
        <v>0</v>
      </c>
      <c r="M26" s="1167">
        <v>0</v>
      </c>
      <c r="N26" s="1167">
        <f t="shared" si="5"/>
        <v>0</v>
      </c>
      <c r="O26" s="404" t="s">
        <v>223</v>
      </c>
      <c r="P26" s="404"/>
      <c r="Q26" s="404"/>
    </row>
    <row r="27" spans="1:17" ht="17.25" customHeight="1">
      <c r="A27" s="624" t="s">
        <v>837</v>
      </c>
      <c r="B27" s="624"/>
      <c r="C27" s="206">
        <v>0</v>
      </c>
      <c r="D27" s="206">
        <v>23</v>
      </c>
      <c r="E27" s="206">
        <f t="shared" si="1"/>
        <v>23</v>
      </c>
      <c r="F27" s="1167">
        <v>0</v>
      </c>
      <c r="G27" s="1167">
        <v>0</v>
      </c>
      <c r="H27" s="1167">
        <f t="shared" si="2"/>
        <v>0</v>
      </c>
      <c r="I27" s="1167">
        <f t="shared" si="3"/>
        <v>0</v>
      </c>
      <c r="J27" s="1167">
        <f t="shared" si="3"/>
        <v>23</v>
      </c>
      <c r="K27" s="1167">
        <f t="shared" si="4"/>
        <v>23</v>
      </c>
      <c r="L27" s="1167">
        <v>0</v>
      </c>
      <c r="M27" s="1167">
        <v>0</v>
      </c>
      <c r="N27" s="1167">
        <f t="shared" si="5"/>
        <v>0</v>
      </c>
      <c r="O27" s="404" t="s">
        <v>224</v>
      </c>
      <c r="P27" s="404"/>
      <c r="Q27" s="404"/>
    </row>
    <row r="28" spans="1:17" ht="17.25" customHeight="1">
      <c r="A28" s="624" t="s">
        <v>772</v>
      </c>
      <c r="B28" s="624"/>
      <c r="C28" s="206">
        <v>0</v>
      </c>
      <c r="D28" s="206">
        <v>0</v>
      </c>
      <c r="E28" s="206">
        <f t="shared" si="1"/>
        <v>0</v>
      </c>
      <c r="F28" s="1167">
        <v>0</v>
      </c>
      <c r="G28" s="1167">
        <v>0</v>
      </c>
      <c r="H28" s="1167">
        <f t="shared" si="2"/>
        <v>0</v>
      </c>
      <c r="I28" s="1167">
        <f t="shared" si="3"/>
        <v>0</v>
      </c>
      <c r="J28" s="1167">
        <f t="shared" si="3"/>
        <v>0</v>
      </c>
      <c r="K28" s="1167">
        <f t="shared" si="4"/>
        <v>0</v>
      </c>
      <c r="L28" s="1167">
        <v>0</v>
      </c>
      <c r="M28" s="1167">
        <v>0</v>
      </c>
      <c r="N28" s="1167">
        <f t="shared" si="5"/>
        <v>0</v>
      </c>
      <c r="O28" s="404" t="s">
        <v>225</v>
      </c>
      <c r="P28" s="404"/>
      <c r="Q28" s="404"/>
    </row>
    <row r="29" spans="1:17" ht="17.25" customHeight="1" thickBot="1">
      <c r="A29" s="631" t="s">
        <v>773</v>
      </c>
      <c r="B29" s="631"/>
      <c r="C29" s="358">
        <v>0</v>
      </c>
      <c r="D29" s="358">
        <v>5</v>
      </c>
      <c r="E29" s="206">
        <f t="shared" si="1"/>
        <v>5</v>
      </c>
      <c r="F29" s="1168">
        <v>0</v>
      </c>
      <c r="G29" s="1168">
        <v>0</v>
      </c>
      <c r="H29" s="1167">
        <f t="shared" si="2"/>
        <v>0</v>
      </c>
      <c r="I29" s="1167">
        <f t="shared" si="3"/>
        <v>0</v>
      </c>
      <c r="J29" s="1167">
        <f t="shared" si="3"/>
        <v>5</v>
      </c>
      <c r="K29" s="1167">
        <f t="shared" si="4"/>
        <v>5</v>
      </c>
      <c r="L29" s="1168">
        <v>0</v>
      </c>
      <c r="M29" s="1168">
        <v>0</v>
      </c>
      <c r="N29" s="1167">
        <f t="shared" si="5"/>
        <v>0</v>
      </c>
      <c r="O29" s="435" t="s">
        <v>226</v>
      </c>
      <c r="P29" s="435"/>
      <c r="Q29" s="435"/>
    </row>
    <row r="30" spans="1:17" ht="27" customHeight="1" thickBot="1">
      <c r="A30" s="633" t="s">
        <v>838</v>
      </c>
      <c r="B30" s="633"/>
      <c r="C30" s="61">
        <f>SUM(C10:C29)</f>
        <v>0</v>
      </c>
      <c r="D30" s="61">
        <f t="shared" ref="D30:N30" si="6">SUM(D10:D29)</f>
        <v>262</v>
      </c>
      <c r="E30" s="61">
        <f t="shared" si="6"/>
        <v>262</v>
      </c>
      <c r="F30" s="61">
        <f t="shared" si="6"/>
        <v>0</v>
      </c>
      <c r="G30" s="61">
        <f t="shared" si="6"/>
        <v>26</v>
      </c>
      <c r="H30" s="61">
        <f t="shared" si="6"/>
        <v>26</v>
      </c>
      <c r="I30" s="61">
        <f t="shared" si="6"/>
        <v>0</v>
      </c>
      <c r="J30" s="61">
        <f t="shared" si="6"/>
        <v>288</v>
      </c>
      <c r="K30" s="61">
        <f t="shared" si="6"/>
        <v>288</v>
      </c>
      <c r="L30" s="61">
        <f t="shared" si="6"/>
        <v>4</v>
      </c>
      <c r="M30" s="61">
        <f t="shared" si="6"/>
        <v>33</v>
      </c>
      <c r="N30" s="61">
        <f t="shared" si="6"/>
        <v>37</v>
      </c>
      <c r="O30" s="434" t="s">
        <v>201</v>
      </c>
      <c r="P30" s="434"/>
      <c r="Q30" s="434"/>
    </row>
    <row r="31" spans="1:17" ht="13.5" thickTop="1"/>
    <row r="32" spans="1:17" ht="22.5" customHeight="1"/>
    <row r="34" ht="24" customHeight="1"/>
  </sheetData>
  <mergeCells count="44">
    <mergeCell ref="A29:B29"/>
    <mergeCell ref="O29:Q29"/>
    <mergeCell ref="A30:B30"/>
    <mergeCell ref="O30:Q30"/>
    <mergeCell ref="A26:B26"/>
    <mergeCell ref="O26:Q26"/>
    <mergeCell ref="A27:B27"/>
    <mergeCell ref="O27:Q27"/>
    <mergeCell ref="A28:B28"/>
    <mergeCell ref="O28:Q28"/>
    <mergeCell ref="A23:B23"/>
    <mergeCell ref="O23:Q23"/>
    <mergeCell ref="A24:B24"/>
    <mergeCell ref="O24:Q24"/>
    <mergeCell ref="A25:B25"/>
    <mergeCell ref="O25:Q25"/>
    <mergeCell ref="A20:B20"/>
    <mergeCell ref="O20:Q20"/>
    <mergeCell ref="A21:B21"/>
    <mergeCell ref="O21:Q21"/>
    <mergeCell ref="A22:B22"/>
    <mergeCell ref="O22:Q22"/>
    <mergeCell ref="A12:B12"/>
    <mergeCell ref="P12:Q12"/>
    <mergeCell ref="A13:B13"/>
    <mergeCell ref="P13:Q13"/>
    <mergeCell ref="A14:A19"/>
    <mergeCell ref="P14:Q19"/>
    <mergeCell ref="I7:K7"/>
    <mergeCell ref="L7:N7"/>
    <mergeCell ref="A10:B10"/>
    <mergeCell ref="O10:Q10"/>
    <mergeCell ref="A11:B11"/>
    <mergeCell ref="O11:Q11"/>
    <mergeCell ref="A1:P1"/>
    <mergeCell ref="A2:P2"/>
    <mergeCell ref="A4:B9"/>
    <mergeCell ref="C4:E6"/>
    <mergeCell ref="F4:H6"/>
    <mergeCell ref="I4:K6"/>
    <mergeCell ref="L4:N6"/>
    <mergeCell ref="O4:Q9"/>
    <mergeCell ref="C7:E7"/>
    <mergeCell ref="F7:H7"/>
  </mergeCells>
  <printOptions horizontalCentered="1"/>
  <pageMargins left="0.5" right="0.5" top="1" bottom="0.75" header="0.75" footer="0.75"/>
  <pageSetup paperSize="9" scale="80" orientation="landscape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T32"/>
  <sheetViews>
    <sheetView rightToLeft="1" view="pageBreakPreview" topLeftCell="A16" zoomScale="75" zoomScaleNormal="75" workbookViewId="0">
      <selection activeCell="I15" sqref="I15"/>
    </sheetView>
  </sheetViews>
  <sheetFormatPr defaultRowHeight="12.75"/>
  <cols>
    <col min="1" max="1" width="7.28515625" style="193" customWidth="1"/>
    <col min="2" max="2" width="9.42578125" style="193" customWidth="1"/>
    <col min="3" max="18" width="7.85546875" style="193" customWidth="1"/>
    <col min="19" max="19" width="14.140625" style="193" customWidth="1"/>
    <col min="20" max="20" width="8.140625" style="193" customWidth="1"/>
    <col min="21" max="16384" width="9.140625" style="193"/>
  </cols>
  <sheetData>
    <row r="1" spans="1:20" ht="22.5" customHeight="1">
      <c r="A1" s="718" t="s">
        <v>1081</v>
      </c>
      <c r="B1" s="718"/>
      <c r="C1" s="718"/>
      <c r="D1" s="718"/>
      <c r="E1" s="718"/>
      <c r="F1" s="718"/>
      <c r="G1" s="718"/>
      <c r="H1" s="718"/>
      <c r="I1" s="718"/>
      <c r="J1" s="718"/>
      <c r="K1" s="718"/>
      <c r="L1" s="718"/>
      <c r="M1" s="718"/>
      <c r="N1" s="718"/>
      <c r="O1" s="718"/>
      <c r="P1" s="718"/>
      <c r="Q1" s="718"/>
      <c r="R1" s="718"/>
      <c r="S1" s="718"/>
      <c r="T1" s="718"/>
    </row>
    <row r="2" spans="1:20" ht="22.5" customHeight="1">
      <c r="A2" s="581" t="s">
        <v>1082</v>
      </c>
      <c r="B2" s="581"/>
      <c r="C2" s="581"/>
      <c r="D2" s="581"/>
      <c r="E2" s="581"/>
      <c r="F2" s="581"/>
      <c r="G2" s="581"/>
      <c r="H2" s="581"/>
      <c r="I2" s="581"/>
      <c r="J2" s="581"/>
      <c r="K2" s="581"/>
      <c r="L2" s="581"/>
      <c r="M2" s="581"/>
      <c r="N2" s="581"/>
      <c r="O2" s="581"/>
      <c r="P2" s="581"/>
      <c r="Q2" s="581"/>
      <c r="R2" s="581"/>
      <c r="S2" s="581"/>
      <c r="T2" s="581"/>
    </row>
    <row r="3" spans="1:20" ht="21" customHeight="1" thickBot="1">
      <c r="A3" s="637" t="s">
        <v>1083</v>
      </c>
      <c r="B3" s="637"/>
      <c r="C3" s="637"/>
      <c r="D3" s="1169"/>
      <c r="E3" s="1169"/>
      <c r="F3" s="1169"/>
      <c r="G3" s="1169"/>
      <c r="H3" s="1169"/>
      <c r="I3" s="1169"/>
      <c r="J3" s="1169"/>
      <c r="K3" s="1169"/>
      <c r="L3" s="1169"/>
      <c r="M3" s="1169"/>
      <c r="N3" s="1169"/>
      <c r="O3" s="1169"/>
      <c r="P3" s="1169"/>
      <c r="Q3" s="1169"/>
      <c r="R3" s="638" t="s">
        <v>1084</v>
      </c>
      <c r="S3" s="638"/>
      <c r="T3" s="638"/>
    </row>
    <row r="4" spans="1:20" ht="19.5" customHeight="1" thickTop="1">
      <c r="A4" s="402" t="s">
        <v>84</v>
      </c>
      <c r="B4" s="402"/>
      <c r="C4" s="402" t="s">
        <v>41</v>
      </c>
      <c r="D4" s="402"/>
      <c r="E4" s="402"/>
      <c r="F4" s="402"/>
      <c r="G4" s="402" t="s">
        <v>29</v>
      </c>
      <c r="H4" s="402"/>
      <c r="I4" s="402"/>
      <c r="J4" s="402"/>
      <c r="K4" s="402" t="s">
        <v>30</v>
      </c>
      <c r="L4" s="402"/>
      <c r="M4" s="402"/>
      <c r="N4" s="402"/>
      <c r="O4" s="402" t="s">
        <v>31</v>
      </c>
      <c r="P4" s="402"/>
      <c r="Q4" s="402"/>
      <c r="R4" s="402"/>
      <c r="S4" s="402" t="s">
        <v>206</v>
      </c>
      <c r="T4" s="402"/>
    </row>
    <row r="5" spans="1:20" ht="23.25" customHeight="1">
      <c r="A5" s="385"/>
      <c r="B5" s="385"/>
      <c r="C5" s="385" t="s">
        <v>228</v>
      </c>
      <c r="D5" s="385"/>
      <c r="E5" s="385"/>
      <c r="F5" s="385"/>
      <c r="G5" s="385" t="s">
        <v>229</v>
      </c>
      <c r="H5" s="385"/>
      <c r="I5" s="385"/>
      <c r="J5" s="385"/>
      <c r="K5" s="385" t="s">
        <v>230</v>
      </c>
      <c r="L5" s="385"/>
      <c r="M5" s="385"/>
      <c r="N5" s="385"/>
      <c r="O5" s="385" t="s">
        <v>201</v>
      </c>
      <c r="P5" s="385"/>
      <c r="Q5" s="385"/>
      <c r="R5" s="385"/>
      <c r="S5" s="385"/>
      <c r="T5" s="385"/>
    </row>
    <row r="6" spans="1:20" ht="19.5" customHeight="1">
      <c r="A6" s="385"/>
      <c r="B6" s="385"/>
      <c r="C6" s="647" t="s">
        <v>90</v>
      </c>
      <c r="D6" s="647" t="s">
        <v>91</v>
      </c>
      <c r="E6" s="647" t="s">
        <v>448</v>
      </c>
      <c r="F6" s="647" t="s">
        <v>4</v>
      </c>
      <c r="G6" s="647" t="s">
        <v>90</v>
      </c>
      <c r="H6" s="647" t="s">
        <v>91</v>
      </c>
      <c r="I6" s="647" t="s">
        <v>448</v>
      </c>
      <c r="J6" s="647" t="s">
        <v>4</v>
      </c>
      <c r="K6" s="647" t="s">
        <v>90</v>
      </c>
      <c r="L6" s="647" t="s">
        <v>91</v>
      </c>
      <c r="M6" s="647" t="s">
        <v>448</v>
      </c>
      <c r="N6" s="647" t="s">
        <v>4</v>
      </c>
      <c r="O6" s="647" t="s">
        <v>90</v>
      </c>
      <c r="P6" s="647" t="s">
        <v>91</v>
      </c>
      <c r="Q6" s="647" t="s">
        <v>448</v>
      </c>
      <c r="R6" s="647" t="s">
        <v>4</v>
      </c>
      <c r="S6" s="385"/>
      <c r="T6" s="385"/>
    </row>
    <row r="7" spans="1:20" s="590" customFormat="1" ht="48.75" customHeight="1" thickBot="1">
      <c r="A7" s="403"/>
      <c r="B7" s="403"/>
      <c r="C7" s="908" t="s">
        <v>198</v>
      </c>
      <c r="D7" s="908" t="s">
        <v>233</v>
      </c>
      <c r="E7" s="908" t="s">
        <v>200</v>
      </c>
      <c r="F7" s="908" t="s">
        <v>201</v>
      </c>
      <c r="G7" s="908" t="s">
        <v>198</v>
      </c>
      <c r="H7" s="908" t="s">
        <v>233</v>
      </c>
      <c r="I7" s="908" t="s">
        <v>200</v>
      </c>
      <c r="J7" s="908" t="s">
        <v>201</v>
      </c>
      <c r="K7" s="908" t="s">
        <v>198</v>
      </c>
      <c r="L7" s="908" t="s">
        <v>233</v>
      </c>
      <c r="M7" s="908" t="s">
        <v>200</v>
      </c>
      <c r="N7" s="908" t="s">
        <v>201</v>
      </c>
      <c r="O7" s="908" t="s">
        <v>198</v>
      </c>
      <c r="P7" s="908" t="s">
        <v>233</v>
      </c>
      <c r="Q7" s="908" t="s">
        <v>200</v>
      </c>
      <c r="R7" s="908" t="s">
        <v>201</v>
      </c>
      <c r="S7" s="403"/>
      <c r="T7" s="403"/>
    </row>
    <row r="8" spans="1:20" ht="15.95" customHeight="1">
      <c r="A8" s="631" t="s">
        <v>382</v>
      </c>
      <c r="B8" s="631"/>
      <c r="C8" s="358">
        <v>1</v>
      </c>
      <c r="D8" s="358">
        <v>5</v>
      </c>
      <c r="E8" s="358">
        <v>0</v>
      </c>
      <c r="F8" s="358">
        <f>SUM(C8:E8)</f>
        <v>6</v>
      </c>
      <c r="G8" s="358">
        <v>0</v>
      </c>
      <c r="H8" s="358">
        <v>3</v>
      </c>
      <c r="I8" s="358">
        <v>0</v>
      </c>
      <c r="J8" s="358">
        <f>SUM(G8:I8)</f>
        <v>3</v>
      </c>
      <c r="K8" s="358">
        <v>0</v>
      </c>
      <c r="L8" s="358">
        <v>0</v>
      </c>
      <c r="M8" s="358">
        <v>0</v>
      </c>
      <c r="N8" s="358">
        <f>SUM(K8:M8)</f>
        <v>0</v>
      </c>
      <c r="O8" s="358">
        <f>SUM(K8,G8,C8)</f>
        <v>1</v>
      </c>
      <c r="P8" s="358">
        <f>SUM(L8,H8,D8)</f>
        <v>8</v>
      </c>
      <c r="Q8" s="358">
        <f>SUM(M8,I8,E8)</f>
        <v>0</v>
      </c>
      <c r="R8" s="358">
        <f>SUM(O8:Q8)</f>
        <v>9</v>
      </c>
      <c r="S8" s="536" t="s">
        <v>380</v>
      </c>
      <c r="T8" s="536"/>
    </row>
    <row r="9" spans="1:20" ht="15.95" customHeight="1">
      <c r="A9" s="624" t="s">
        <v>172</v>
      </c>
      <c r="B9" s="624"/>
      <c r="C9" s="206">
        <v>0</v>
      </c>
      <c r="D9" s="206">
        <v>0</v>
      </c>
      <c r="E9" s="206">
        <v>0</v>
      </c>
      <c r="F9" s="206">
        <f>SUM(C9:E9)</f>
        <v>0</v>
      </c>
      <c r="G9" s="206">
        <v>0</v>
      </c>
      <c r="H9" s="206">
        <v>0</v>
      </c>
      <c r="I9" s="206">
        <v>0</v>
      </c>
      <c r="J9" s="206">
        <f>SUM(G9:I9)</f>
        <v>0</v>
      </c>
      <c r="K9" s="206">
        <v>0</v>
      </c>
      <c r="L9" s="206">
        <v>0</v>
      </c>
      <c r="M9" s="206">
        <v>0</v>
      </c>
      <c r="N9" s="206">
        <f>SUM(K9:M9)</f>
        <v>0</v>
      </c>
      <c r="O9" s="206">
        <f>SUM(K9,G9,C9)</f>
        <v>0</v>
      </c>
      <c r="P9" s="206">
        <f t="shared" ref="P9:Q24" si="0">SUM(L9,H9,D9)</f>
        <v>0</v>
      </c>
      <c r="Q9" s="206">
        <f t="shared" si="0"/>
        <v>0</v>
      </c>
      <c r="R9" s="206">
        <f>SUM(O9:Q9)</f>
        <v>0</v>
      </c>
      <c r="S9" s="473" t="s">
        <v>207</v>
      </c>
      <c r="T9" s="473"/>
    </row>
    <row r="10" spans="1:20" ht="15.95" customHeight="1">
      <c r="A10" s="624" t="s">
        <v>625</v>
      </c>
      <c r="B10" s="624"/>
      <c r="C10" s="206">
        <v>0</v>
      </c>
      <c r="D10" s="206">
        <v>2</v>
      </c>
      <c r="E10" s="206">
        <v>0</v>
      </c>
      <c r="F10" s="206">
        <f t="shared" ref="F10:F27" si="1">SUM(C10:E10)</f>
        <v>2</v>
      </c>
      <c r="G10" s="206">
        <v>0</v>
      </c>
      <c r="H10" s="206">
        <v>2</v>
      </c>
      <c r="I10" s="206">
        <v>0</v>
      </c>
      <c r="J10" s="206">
        <f t="shared" ref="J10:J27" si="2">SUM(G10:I10)</f>
        <v>2</v>
      </c>
      <c r="K10" s="206">
        <v>0</v>
      </c>
      <c r="L10" s="206">
        <v>2</v>
      </c>
      <c r="M10" s="206">
        <v>0</v>
      </c>
      <c r="N10" s="206">
        <f t="shared" ref="N10:N27" si="3">SUM(K10:M10)</f>
        <v>2</v>
      </c>
      <c r="O10" s="206">
        <f t="shared" ref="O10:Q27" si="4">SUM(K10,G10,C10)</f>
        <v>0</v>
      </c>
      <c r="P10" s="206">
        <f t="shared" si="0"/>
        <v>6</v>
      </c>
      <c r="Q10" s="206">
        <f t="shared" si="0"/>
        <v>0</v>
      </c>
      <c r="R10" s="206">
        <f t="shared" ref="R10:R27" si="5">SUM(O10:Q10)</f>
        <v>6</v>
      </c>
      <c r="S10" s="473" t="s">
        <v>208</v>
      </c>
      <c r="T10" s="473"/>
    </row>
    <row r="11" spans="1:20" ht="15.95" customHeight="1">
      <c r="A11" s="624" t="s">
        <v>103</v>
      </c>
      <c r="B11" s="624"/>
      <c r="C11" s="206">
        <v>0</v>
      </c>
      <c r="D11" s="206">
        <v>2</v>
      </c>
      <c r="E11" s="206">
        <v>1</v>
      </c>
      <c r="F11" s="206">
        <f t="shared" si="1"/>
        <v>3</v>
      </c>
      <c r="G11" s="206">
        <v>0</v>
      </c>
      <c r="H11" s="206">
        <v>3</v>
      </c>
      <c r="I11" s="206">
        <v>1</v>
      </c>
      <c r="J11" s="206">
        <f t="shared" si="2"/>
        <v>4</v>
      </c>
      <c r="K11" s="206">
        <v>0</v>
      </c>
      <c r="L11" s="206">
        <v>3</v>
      </c>
      <c r="M11" s="206">
        <v>0</v>
      </c>
      <c r="N11" s="206">
        <f t="shared" si="3"/>
        <v>3</v>
      </c>
      <c r="O11" s="206">
        <f t="shared" si="4"/>
        <v>0</v>
      </c>
      <c r="P11" s="206">
        <f t="shared" si="0"/>
        <v>8</v>
      </c>
      <c r="Q11" s="206">
        <f t="shared" si="0"/>
        <v>2</v>
      </c>
      <c r="R11" s="206">
        <f t="shared" si="5"/>
        <v>10</v>
      </c>
      <c r="S11" s="473" t="s">
        <v>209</v>
      </c>
      <c r="T11" s="473"/>
    </row>
    <row r="12" spans="1:20" ht="15.95" customHeight="1">
      <c r="A12" s="650" t="s">
        <v>8</v>
      </c>
      <c r="B12" s="191" t="s">
        <v>69</v>
      </c>
      <c r="C12" s="206">
        <v>0</v>
      </c>
      <c r="D12" s="206">
        <v>8</v>
      </c>
      <c r="E12" s="206">
        <v>0</v>
      </c>
      <c r="F12" s="206">
        <f t="shared" si="1"/>
        <v>8</v>
      </c>
      <c r="G12" s="206">
        <v>0</v>
      </c>
      <c r="H12" s="206">
        <v>8</v>
      </c>
      <c r="I12" s="206">
        <v>0</v>
      </c>
      <c r="J12" s="206">
        <f t="shared" si="2"/>
        <v>8</v>
      </c>
      <c r="K12" s="206">
        <v>0</v>
      </c>
      <c r="L12" s="206">
        <v>7</v>
      </c>
      <c r="M12" s="206">
        <v>0</v>
      </c>
      <c r="N12" s="206">
        <f t="shared" si="3"/>
        <v>7</v>
      </c>
      <c r="O12" s="206">
        <f t="shared" si="4"/>
        <v>0</v>
      </c>
      <c r="P12" s="206">
        <f t="shared" si="0"/>
        <v>23</v>
      </c>
      <c r="Q12" s="206">
        <f t="shared" si="0"/>
        <v>0</v>
      </c>
      <c r="R12" s="206">
        <f t="shared" si="5"/>
        <v>23</v>
      </c>
      <c r="S12" s="365" t="s">
        <v>210</v>
      </c>
      <c r="T12" s="533" t="s">
        <v>211</v>
      </c>
    </row>
    <row r="13" spans="1:20" ht="15.95" customHeight="1">
      <c r="A13" s="650"/>
      <c r="B13" s="191" t="s">
        <v>833</v>
      </c>
      <c r="C13" s="206">
        <v>0</v>
      </c>
      <c r="D13" s="206">
        <v>7</v>
      </c>
      <c r="E13" s="206">
        <v>0</v>
      </c>
      <c r="F13" s="206">
        <f t="shared" si="1"/>
        <v>7</v>
      </c>
      <c r="G13" s="206">
        <v>0</v>
      </c>
      <c r="H13" s="206">
        <v>8</v>
      </c>
      <c r="I13" s="206">
        <v>0</v>
      </c>
      <c r="J13" s="206">
        <f t="shared" si="2"/>
        <v>8</v>
      </c>
      <c r="K13" s="206">
        <v>0</v>
      </c>
      <c r="L13" s="206">
        <v>6</v>
      </c>
      <c r="M13" s="206">
        <v>0</v>
      </c>
      <c r="N13" s="206">
        <f t="shared" si="3"/>
        <v>6</v>
      </c>
      <c r="O13" s="206">
        <f t="shared" si="4"/>
        <v>0</v>
      </c>
      <c r="P13" s="206">
        <f t="shared" si="0"/>
        <v>21</v>
      </c>
      <c r="Q13" s="206">
        <f t="shared" si="0"/>
        <v>0</v>
      </c>
      <c r="R13" s="206">
        <f t="shared" si="5"/>
        <v>21</v>
      </c>
      <c r="S13" s="365" t="s">
        <v>212</v>
      </c>
      <c r="T13" s="533"/>
    </row>
    <row r="14" spans="1:20" ht="15.95" customHeight="1">
      <c r="A14" s="650"/>
      <c r="B14" s="191" t="s">
        <v>74</v>
      </c>
      <c r="C14" s="206">
        <v>0</v>
      </c>
      <c r="D14" s="206">
        <v>1</v>
      </c>
      <c r="E14" s="206">
        <v>0</v>
      </c>
      <c r="F14" s="206">
        <f t="shared" si="1"/>
        <v>1</v>
      </c>
      <c r="G14" s="206">
        <v>0</v>
      </c>
      <c r="H14" s="206">
        <v>1</v>
      </c>
      <c r="I14" s="206">
        <v>0</v>
      </c>
      <c r="J14" s="206">
        <f t="shared" si="2"/>
        <v>1</v>
      </c>
      <c r="K14" s="206">
        <v>0</v>
      </c>
      <c r="L14" s="206">
        <v>1</v>
      </c>
      <c r="M14" s="206">
        <v>0</v>
      </c>
      <c r="N14" s="206">
        <f t="shared" si="3"/>
        <v>1</v>
      </c>
      <c r="O14" s="206">
        <f t="shared" si="4"/>
        <v>0</v>
      </c>
      <c r="P14" s="206">
        <f t="shared" si="0"/>
        <v>3</v>
      </c>
      <c r="Q14" s="206">
        <f t="shared" si="0"/>
        <v>0</v>
      </c>
      <c r="R14" s="206">
        <f t="shared" si="5"/>
        <v>3</v>
      </c>
      <c r="S14" s="365" t="s">
        <v>213</v>
      </c>
      <c r="T14" s="533"/>
    </row>
    <row r="15" spans="1:20" ht="15.95" customHeight="1">
      <c r="A15" s="650"/>
      <c r="B15" s="191" t="s">
        <v>834</v>
      </c>
      <c r="C15" s="206">
        <v>0</v>
      </c>
      <c r="D15" s="206">
        <v>2</v>
      </c>
      <c r="E15" s="206">
        <v>0</v>
      </c>
      <c r="F15" s="206">
        <f t="shared" si="1"/>
        <v>2</v>
      </c>
      <c r="G15" s="206">
        <v>0</v>
      </c>
      <c r="H15" s="206">
        <v>3</v>
      </c>
      <c r="I15" s="206">
        <v>0</v>
      </c>
      <c r="J15" s="206">
        <f t="shared" si="2"/>
        <v>3</v>
      </c>
      <c r="K15" s="206">
        <v>0</v>
      </c>
      <c r="L15" s="206">
        <v>2</v>
      </c>
      <c r="M15" s="206">
        <v>0</v>
      </c>
      <c r="N15" s="206">
        <f t="shared" si="3"/>
        <v>2</v>
      </c>
      <c r="O15" s="206">
        <f t="shared" si="4"/>
        <v>0</v>
      </c>
      <c r="P15" s="206">
        <f t="shared" si="0"/>
        <v>7</v>
      </c>
      <c r="Q15" s="206">
        <f t="shared" si="0"/>
        <v>0</v>
      </c>
      <c r="R15" s="206">
        <f t="shared" si="5"/>
        <v>7</v>
      </c>
      <c r="S15" s="365" t="s">
        <v>214</v>
      </c>
      <c r="T15" s="533"/>
    </row>
    <row r="16" spans="1:20" ht="15.95" customHeight="1">
      <c r="A16" s="650"/>
      <c r="B16" s="191" t="s">
        <v>769</v>
      </c>
      <c r="C16" s="206">
        <v>0</v>
      </c>
      <c r="D16" s="206">
        <v>4</v>
      </c>
      <c r="E16" s="206">
        <v>0</v>
      </c>
      <c r="F16" s="206">
        <f t="shared" si="1"/>
        <v>4</v>
      </c>
      <c r="G16" s="206">
        <v>0</v>
      </c>
      <c r="H16" s="206">
        <v>5</v>
      </c>
      <c r="I16" s="206">
        <v>0</v>
      </c>
      <c r="J16" s="206">
        <f t="shared" si="2"/>
        <v>5</v>
      </c>
      <c r="K16" s="206">
        <v>0</v>
      </c>
      <c r="L16" s="206">
        <v>3</v>
      </c>
      <c r="M16" s="206">
        <v>0</v>
      </c>
      <c r="N16" s="206">
        <f t="shared" si="3"/>
        <v>3</v>
      </c>
      <c r="O16" s="206">
        <f t="shared" si="4"/>
        <v>0</v>
      </c>
      <c r="P16" s="206">
        <f t="shared" si="0"/>
        <v>12</v>
      </c>
      <c r="Q16" s="206">
        <f t="shared" si="0"/>
        <v>0</v>
      </c>
      <c r="R16" s="206">
        <f t="shared" si="5"/>
        <v>12</v>
      </c>
      <c r="S16" s="365" t="s">
        <v>215</v>
      </c>
      <c r="T16" s="533"/>
    </row>
    <row r="17" spans="1:20" ht="15.95" customHeight="1">
      <c r="A17" s="650"/>
      <c r="B17" s="191" t="s">
        <v>770</v>
      </c>
      <c r="C17" s="206">
        <v>0</v>
      </c>
      <c r="D17" s="206">
        <v>1</v>
      </c>
      <c r="E17" s="206">
        <v>0</v>
      </c>
      <c r="F17" s="206">
        <f t="shared" si="1"/>
        <v>1</v>
      </c>
      <c r="G17" s="206">
        <v>0</v>
      </c>
      <c r="H17" s="206">
        <v>1</v>
      </c>
      <c r="I17" s="206">
        <v>0</v>
      </c>
      <c r="J17" s="206">
        <f t="shared" si="2"/>
        <v>1</v>
      </c>
      <c r="K17" s="206">
        <v>0</v>
      </c>
      <c r="L17" s="206">
        <v>1</v>
      </c>
      <c r="M17" s="206">
        <v>0</v>
      </c>
      <c r="N17" s="206">
        <f t="shared" si="3"/>
        <v>1</v>
      </c>
      <c r="O17" s="206">
        <f t="shared" si="4"/>
        <v>0</v>
      </c>
      <c r="P17" s="206">
        <f t="shared" si="0"/>
        <v>3</v>
      </c>
      <c r="Q17" s="206">
        <f t="shared" si="0"/>
        <v>0</v>
      </c>
      <c r="R17" s="206">
        <f t="shared" si="5"/>
        <v>3</v>
      </c>
      <c r="S17" s="365" t="s">
        <v>216</v>
      </c>
      <c r="T17" s="533"/>
    </row>
    <row r="18" spans="1:20" ht="15.95" customHeight="1">
      <c r="A18" s="624" t="s">
        <v>954</v>
      </c>
      <c r="B18" s="624"/>
      <c r="C18" s="206">
        <v>0</v>
      </c>
      <c r="D18" s="206">
        <v>0</v>
      </c>
      <c r="E18" s="206">
        <v>0</v>
      </c>
      <c r="F18" s="206">
        <f t="shared" si="1"/>
        <v>0</v>
      </c>
      <c r="G18" s="206">
        <v>0</v>
      </c>
      <c r="H18" s="206">
        <v>0</v>
      </c>
      <c r="I18" s="206">
        <v>0</v>
      </c>
      <c r="J18" s="206">
        <f t="shared" si="2"/>
        <v>0</v>
      </c>
      <c r="K18" s="206">
        <v>0</v>
      </c>
      <c r="L18" s="206">
        <v>0</v>
      </c>
      <c r="M18" s="206">
        <v>0</v>
      </c>
      <c r="N18" s="206">
        <f t="shared" si="3"/>
        <v>0</v>
      </c>
      <c r="O18" s="206">
        <f t="shared" si="4"/>
        <v>0</v>
      </c>
      <c r="P18" s="206">
        <f t="shared" si="0"/>
        <v>0</v>
      </c>
      <c r="Q18" s="206">
        <f t="shared" si="0"/>
        <v>0</v>
      </c>
      <c r="R18" s="206">
        <f t="shared" si="5"/>
        <v>0</v>
      </c>
      <c r="S18" s="473" t="s">
        <v>217</v>
      </c>
      <c r="T18" s="473"/>
    </row>
    <row r="19" spans="1:20" ht="15.95" customHeight="1">
      <c r="A19" s="624" t="s">
        <v>106</v>
      </c>
      <c r="B19" s="624"/>
      <c r="C19" s="206">
        <v>0</v>
      </c>
      <c r="D19" s="206">
        <v>5</v>
      </c>
      <c r="E19" s="206">
        <v>0</v>
      </c>
      <c r="F19" s="206">
        <f t="shared" si="1"/>
        <v>5</v>
      </c>
      <c r="G19" s="206">
        <v>0</v>
      </c>
      <c r="H19" s="206">
        <v>4</v>
      </c>
      <c r="I19" s="206">
        <v>0</v>
      </c>
      <c r="J19" s="206">
        <f t="shared" si="2"/>
        <v>4</v>
      </c>
      <c r="K19" s="206">
        <v>0</v>
      </c>
      <c r="L19" s="206">
        <v>3</v>
      </c>
      <c r="M19" s="206">
        <v>0</v>
      </c>
      <c r="N19" s="206">
        <f t="shared" si="3"/>
        <v>3</v>
      </c>
      <c r="O19" s="206">
        <f t="shared" si="4"/>
        <v>0</v>
      </c>
      <c r="P19" s="206">
        <f t="shared" si="0"/>
        <v>12</v>
      </c>
      <c r="Q19" s="206">
        <f t="shared" si="0"/>
        <v>0</v>
      </c>
      <c r="R19" s="206">
        <f t="shared" si="5"/>
        <v>12</v>
      </c>
      <c r="S19" s="473" t="s">
        <v>218</v>
      </c>
      <c r="T19" s="473"/>
    </row>
    <row r="20" spans="1:20" ht="15.95" customHeight="1">
      <c r="A20" s="624" t="s">
        <v>101</v>
      </c>
      <c r="B20" s="624"/>
      <c r="C20" s="206">
        <v>0</v>
      </c>
      <c r="D20" s="206">
        <v>3</v>
      </c>
      <c r="E20" s="206">
        <v>0</v>
      </c>
      <c r="F20" s="206">
        <f t="shared" si="1"/>
        <v>3</v>
      </c>
      <c r="G20" s="206">
        <v>0</v>
      </c>
      <c r="H20" s="206">
        <v>3</v>
      </c>
      <c r="I20" s="206">
        <v>0</v>
      </c>
      <c r="J20" s="206">
        <f t="shared" si="2"/>
        <v>3</v>
      </c>
      <c r="K20" s="206">
        <v>0</v>
      </c>
      <c r="L20" s="206">
        <v>2</v>
      </c>
      <c r="M20" s="206">
        <v>0</v>
      </c>
      <c r="N20" s="206">
        <f t="shared" si="3"/>
        <v>2</v>
      </c>
      <c r="O20" s="206">
        <f t="shared" si="4"/>
        <v>0</v>
      </c>
      <c r="P20" s="206">
        <f t="shared" si="0"/>
        <v>8</v>
      </c>
      <c r="Q20" s="206">
        <f t="shared" si="0"/>
        <v>0</v>
      </c>
      <c r="R20" s="206">
        <f t="shared" si="5"/>
        <v>8</v>
      </c>
      <c r="S20" s="473" t="s">
        <v>219</v>
      </c>
      <c r="T20" s="473"/>
    </row>
    <row r="21" spans="1:20" ht="15.95" customHeight="1">
      <c r="A21" s="624" t="s">
        <v>107</v>
      </c>
      <c r="B21" s="624"/>
      <c r="C21" s="206">
        <v>0</v>
      </c>
      <c r="D21" s="206">
        <v>2</v>
      </c>
      <c r="E21" s="206">
        <v>0</v>
      </c>
      <c r="F21" s="206">
        <f t="shared" si="1"/>
        <v>2</v>
      </c>
      <c r="G21" s="206">
        <v>0</v>
      </c>
      <c r="H21" s="206">
        <v>2</v>
      </c>
      <c r="I21" s="206">
        <v>0</v>
      </c>
      <c r="J21" s="206">
        <f t="shared" si="2"/>
        <v>2</v>
      </c>
      <c r="K21" s="206">
        <v>0</v>
      </c>
      <c r="L21" s="206">
        <v>2</v>
      </c>
      <c r="M21" s="206">
        <v>0</v>
      </c>
      <c r="N21" s="206">
        <f t="shared" si="3"/>
        <v>2</v>
      </c>
      <c r="O21" s="206">
        <f t="shared" si="4"/>
        <v>0</v>
      </c>
      <c r="P21" s="206">
        <f t="shared" si="0"/>
        <v>6</v>
      </c>
      <c r="Q21" s="206">
        <f t="shared" si="0"/>
        <v>0</v>
      </c>
      <c r="R21" s="206">
        <f t="shared" si="5"/>
        <v>6</v>
      </c>
      <c r="S21" s="473" t="s">
        <v>220</v>
      </c>
      <c r="T21" s="473"/>
    </row>
    <row r="22" spans="1:20" ht="15.95" customHeight="1">
      <c r="A22" s="624" t="s">
        <v>409</v>
      </c>
      <c r="B22" s="624"/>
      <c r="C22" s="206">
        <v>0</v>
      </c>
      <c r="D22" s="206">
        <v>2</v>
      </c>
      <c r="E22" s="206">
        <v>0</v>
      </c>
      <c r="F22" s="206">
        <f t="shared" si="1"/>
        <v>2</v>
      </c>
      <c r="G22" s="206">
        <v>0</v>
      </c>
      <c r="H22" s="206">
        <v>2</v>
      </c>
      <c r="I22" s="206">
        <v>0</v>
      </c>
      <c r="J22" s="206">
        <f t="shared" si="2"/>
        <v>2</v>
      </c>
      <c r="K22" s="206">
        <v>0</v>
      </c>
      <c r="L22" s="206">
        <v>2</v>
      </c>
      <c r="M22" s="206">
        <v>0</v>
      </c>
      <c r="N22" s="206">
        <f t="shared" si="3"/>
        <v>2</v>
      </c>
      <c r="O22" s="206">
        <f t="shared" si="4"/>
        <v>0</v>
      </c>
      <c r="P22" s="206">
        <f t="shared" si="0"/>
        <v>6</v>
      </c>
      <c r="Q22" s="206">
        <f t="shared" si="0"/>
        <v>0</v>
      </c>
      <c r="R22" s="206">
        <f t="shared" si="5"/>
        <v>6</v>
      </c>
      <c r="S22" s="473" t="s">
        <v>221</v>
      </c>
      <c r="T22" s="473"/>
    </row>
    <row r="23" spans="1:20" ht="15.95" customHeight="1">
      <c r="A23" s="624" t="s">
        <v>835</v>
      </c>
      <c r="B23" s="624"/>
      <c r="C23" s="206">
        <v>0</v>
      </c>
      <c r="D23" s="206">
        <v>1</v>
      </c>
      <c r="E23" s="206">
        <v>0</v>
      </c>
      <c r="F23" s="206">
        <f t="shared" si="1"/>
        <v>1</v>
      </c>
      <c r="G23" s="206">
        <v>0</v>
      </c>
      <c r="H23" s="206">
        <v>2</v>
      </c>
      <c r="I23" s="206">
        <v>0</v>
      </c>
      <c r="J23" s="206">
        <f t="shared" si="2"/>
        <v>2</v>
      </c>
      <c r="K23" s="206">
        <v>0</v>
      </c>
      <c r="L23" s="206">
        <v>2</v>
      </c>
      <c r="M23" s="206">
        <v>0</v>
      </c>
      <c r="N23" s="206">
        <f t="shared" si="3"/>
        <v>2</v>
      </c>
      <c r="O23" s="206">
        <f t="shared" si="4"/>
        <v>0</v>
      </c>
      <c r="P23" s="206">
        <f t="shared" si="0"/>
        <v>5</v>
      </c>
      <c r="Q23" s="206">
        <f t="shared" si="0"/>
        <v>0</v>
      </c>
      <c r="R23" s="206">
        <f t="shared" si="5"/>
        <v>5</v>
      </c>
      <c r="S23" s="473" t="s">
        <v>222</v>
      </c>
      <c r="T23" s="473"/>
    </row>
    <row r="24" spans="1:20" ht="15.95" customHeight="1">
      <c r="A24" s="624" t="s">
        <v>836</v>
      </c>
      <c r="B24" s="624"/>
      <c r="C24" s="206">
        <v>0</v>
      </c>
      <c r="D24" s="206">
        <v>2</v>
      </c>
      <c r="E24" s="206">
        <v>0</v>
      </c>
      <c r="F24" s="206">
        <f t="shared" si="1"/>
        <v>2</v>
      </c>
      <c r="G24" s="206">
        <v>0</v>
      </c>
      <c r="H24" s="206">
        <v>2</v>
      </c>
      <c r="I24" s="206">
        <v>0</v>
      </c>
      <c r="J24" s="206">
        <f t="shared" si="2"/>
        <v>2</v>
      </c>
      <c r="K24" s="206">
        <v>1</v>
      </c>
      <c r="L24" s="206">
        <v>2</v>
      </c>
      <c r="M24" s="206">
        <v>0</v>
      </c>
      <c r="N24" s="206">
        <f t="shared" si="3"/>
        <v>3</v>
      </c>
      <c r="O24" s="206">
        <f t="shared" si="4"/>
        <v>1</v>
      </c>
      <c r="P24" s="206">
        <f t="shared" si="0"/>
        <v>6</v>
      </c>
      <c r="Q24" s="206">
        <f t="shared" si="0"/>
        <v>0</v>
      </c>
      <c r="R24" s="206">
        <f t="shared" si="5"/>
        <v>7</v>
      </c>
      <c r="S24" s="473" t="s">
        <v>223</v>
      </c>
      <c r="T24" s="473"/>
    </row>
    <row r="25" spans="1:20" ht="15.95" customHeight="1">
      <c r="A25" s="624" t="s">
        <v>837</v>
      </c>
      <c r="B25" s="624"/>
      <c r="C25" s="206">
        <v>0</v>
      </c>
      <c r="D25" s="206">
        <v>5</v>
      </c>
      <c r="E25" s="206">
        <v>0</v>
      </c>
      <c r="F25" s="206">
        <f t="shared" si="1"/>
        <v>5</v>
      </c>
      <c r="G25" s="206">
        <v>0</v>
      </c>
      <c r="H25" s="206">
        <v>4</v>
      </c>
      <c r="I25" s="206">
        <v>0</v>
      </c>
      <c r="J25" s="206">
        <f t="shared" si="2"/>
        <v>4</v>
      </c>
      <c r="K25" s="206">
        <v>0</v>
      </c>
      <c r="L25" s="206">
        <v>3</v>
      </c>
      <c r="M25" s="206">
        <v>0</v>
      </c>
      <c r="N25" s="206">
        <f t="shared" si="3"/>
        <v>3</v>
      </c>
      <c r="O25" s="206">
        <f t="shared" si="4"/>
        <v>0</v>
      </c>
      <c r="P25" s="206">
        <f t="shared" si="4"/>
        <v>12</v>
      </c>
      <c r="Q25" s="206">
        <f t="shared" si="4"/>
        <v>0</v>
      </c>
      <c r="R25" s="206">
        <f t="shared" si="5"/>
        <v>12</v>
      </c>
      <c r="S25" s="473" t="s">
        <v>224</v>
      </c>
      <c r="T25" s="473"/>
    </row>
    <row r="26" spans="1:20" ht="15.95" customHeight="1">
      <c r="A26" s="624" t="s">
        <v>772</v>
      </c>
      <c r="B26" s="624"/>
      <c r="C26" s="206">
        <v>0</v>
      </c>
      <c r="D26" s="206">
        <v>0</v>
      </c>
      <c r="E26" s="206">
        <v>0</v>
      </c>
      <c r="F26" s="206">
        <f t="shared" si="1"/>
        <v>0</v>
      </c>
      <c r="G26" s="206">
        <v>0</v>
      </c>
      <c r="H26" s="206">
        <v>0</v>
      </c>
      <c r="I26" s="206">
        <v>0</v>
      </c>
      <c r="J26" s="206">
        <f t="shared" si="2"/>
        <v>0</v>
      </c>
      <c r="K26" s="206">
        <v>0</v>
      </c>
      <c r="L26" s="206">
        <v>0</v>
      </c>
      <c r="M26" s="206">
        <v>0</v>
      </c>
      <c r="N26" s="206">
        <f t="shared" si="3"/>
        <v>0</v>
      </c>
      <c r="O26" s="206">
        <f t="shared" si="4"/>
        <v>0</v>
      </c>
      <c r="P26" s="206">
        <f t="shared" si="4"/>
        <v>0</v>
      </c>
      <c r="Q26" s="206">
        <f t="shared" si="4"/>
        <v>0</v>
      </c>
      <c r="R26" s="206">
        <f t="shared" si="5"/>
        <v>0</v>
      </c>
      <c r="S26" s="473" t="s">
        <v>225</v>
      </c>
      <c r="T26" s="473"/>
    </row>
    <row r="27" spans="1:20" ht="15.95" customHeight="1" thickBot="1">
      <c r="A27" s="631" t="s">
        <v>773</v>
      </c>
      <c r="B27" s="631"/>
      <c r="C27" s="358">
        <v>0</v>
      </c>
      <c r="D27" s="358">
        <v>3</v>
      </c>
      <c r="E27" s="358">
        <v>0</v>
      </c>
      <c r="F27" s="206">
        <f t="shared" si="1"/>
        <v>3</v>
      </c>
      <c r="G27" s="358">
        <v>0</v>
      </c>
      <c r="H27" s="358">
        <v>2</v>
      </c>
      <c r="I27" s="358">
        <v>0</v>
      </c>
      <c r="J27" s="206">
        <f t="shared" si="2"/>
        <v>2</v>
      </c>
      <c r="K27" s="358">
        <v>0</v>
      </c>
      <c r="L27" s="358">
        <v>2</v>
      </c>
      <c r="M27" s="358">
        <v>0</v>
      </c>
      <c r="N27" s="206">
        <f t="shared" si="3"/>
        <v>2</v>
      </c>
      <c r="O27" s="206">
        <f t="shared" si="4"/>
        <v>0</v>
      </c>
      <c r="P27" s="206">
        <f t="shared" si="4"/>
        <v>7</v>
      </c>
      <c r="Q27" s="206">
        <f t="shared" si="4"/>
        <v>0</v>
      </c>
      <c r="R27" s="206">
        <f t="shared" si="5"/>
        <v>7</v>
      </c>
      <c r="S27" s="536" t="s">
        <v>226</v>
      </c>
      <c r="T27" s="536"/>
    </row>
    <row r="28" spans="1:20" ht="15.95" customHeight="1" thickBot="1">
      <c r="A28" s="633" t="s">
        <v>838</v>
      </c>
      <c r="B28" s="633"/>
      <c r="C28" s="61">
        <f>SUM(C8:C27)</f>
        <v>1</v>
      </c>
      <c r="D28" s="61">
        <f t="shared" ref="D28:R28" si="6">SUM(D8:D27)</f>
        <v>55</v>
      </c>
      <c r="E28" s="61">
        <f t="shared" si="6"/>
        <v>1</v>
      </c>
      <c r="F28" s="61">
        <f t="shared" si="6"/>
        <v>57</v>
      </c>
      <c r="G28" s="61">
        <f t="shared" si="6"/>
        <v>0</v>
      </c>
      <c r="H28" s="61">
        <f t="shared" si="6"/>
        <v>55</v>
      </c>
      <c r="I28" s="61">
        <f t="shared" si="6"/>
        <v>1</v>
      </c>
      <c r="J28" s="61">
        <f t="shared" si="6"/>
        <v>56</v>
      </c>
      <c r="K28" s="61">
        <f t="shared" si="6"/>
        <v>1</v>
      </c>
      <c r="L28" s="61">
        <f t="shared" si="6"/>
        <v>43</v>
      </c>
      <c r="M28" s="61">
        <f t="shared" si="6"/>
        <v>0</v>
      </c>
      <c r="N28" s="61">
        <f t="shared" si="6"/>
        <v>44</v>
      </c>
      <c r="O28" s="61">
        <f t="shared" si="6"/>
        <v>2</v>
      </c>
      <c r="P28" s="61">
        <f t="shared" si="6"/>
        <v>153</v>
      </c>
      <c r="Q28" s="61">
        <f t="shared" si="6"/>
        <v>2</v>
      </c>
      <c r="R28" s="61">
        <f t="shared" si="6"/>
        <v>157</v>
      </c>
      <c r="S28" s="434" t="s">
        <v>201</v>
      </c>
      <c r="T28" s="434"/>
    </row>
    <row r="29" spans="1:20" ht="13.5" thickTop="1"/>
    <row r="32" spans="1:20" ht="15.75">
      <c r="I32" s="933"/>
      <c r="J32" s="933"/>
    </row>
  </sheetData>
  <mergeCells count="46">
    <mergeCell ref="A26:B26"/>
    <mergeCell ref="S26:T26"/>
    <mergeCell ref="A27:B27"/>
    <mergeCell ref="S27:T27"/>
    <mergeCell ref="A28:B28"/>
    <mergeCell ref="S28:T28"/>
    <mergeCell ref="A23:B23"/>
    <mergeCell ref="S23:T23"/>
    <mergeCell ref="A24:B24"/>
    <mergeCell ref="S24:T24"/>
    <mergeCell ref="A25:B25"/>
    <mergeCell ref="S25:T25"/>
    <mergeCell ref="A20:B20"/>
    <mergeCell ref="S20:T20"/>
    <mergeCell ref="A21:B21"/>
    <mergeCell ref="S21:T21"/>
    <mergeCell ref="A22:B22"/>
    <mergeCell ref="S22:T22"/>
    <mergeCell ref="A12:A17"/>
    <mergeCell ref="T12:T17"/>
    <mergeCell ref="A18:B18"/>
    <mergeCell ref="S18:T18"/>
    <mergeCell ref="A19:B19"/>
    <mergeCell ref="S19:T19"/>
    <mergeCell ref="A9:B9"/>
    <mergeCell ref="S9:T9"/>
    <mergeCell ref="A10:B10"/>
    <mergeCell ref="S10:T10"/>
    <mergeCell ref="A11:B11"/>
    <mergeCell ref="S11:T11"/>
    <mergeCell ref="C5:F5"/>
    <mergeCell ref="G5:J5"/>
    <mergeCell ref="K5:N5"/>
    <mergeCell ref="O5:R5"/>
    <mergeCell ref="A8:B8"/>
    <mergeCell ref="S8:T8"/>
    <mergeCell ref="A1:T1"/>
    <mergeCell ref="A2:T2"/>
    <mergeCell ref="A3:C3"/>
    <mergeCell ref="R3:T3"/>
    <mergeCell ref="A4:B7"/>
    <mergeCell ref="C4:F4"/>
    <mergeCell ref="G4:J4"/>
    <mergeCell ref="K4:N4"/>
    <mergeCell ref="O4:R4"/>
    <mergeCell ref="S4:T7"/>
  </mergeCells>
  <printOptions horizontalCentered="1"/>
  <pageMargins left="1" right="1" top="1.5" bottom="1" header="1.5" footer="1"/>
  <pageSetup paperSize="9" scale="75" firstPageNumber="152" orientation="landscape" useFirstPageNumber="1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Y30"/>
  <sheetViews>
    <sheetView rightToLeft="1" view="pageBreakPreview" topLeftCell="AF1" zoomScale="80" zoomScaleNormal="75" zoomScaleSheetLayoutView="80" workbookViewId="0">
      <selection activeCell="I15" sqref="I15"/>
    </sheetView>
  </sheetViews>
  <sheetFormatPr defaultRowHeight="12.75"/>
  <cols>
    <col min="1" max="1" width="5.140625" style="193" customWidth="1"/>
    <col min="2" max="2" width="10.28515625" style="193" customWidth="1"/>
    <col min="3" max="3" width="5.7109375" style="193" customWidth="1"/>
    <col min="4" max="4" width="5.85546875" style="193" customWidth="1"/>
    <col min="5" max="5" width="6.140625" style="193" customWidth="1"/>
    <col min="6" max="6" width="5.140625" style="193" customWidth="1"/>
    <col min="7" max="7" width="5.5703125" style="193" customWidth="1"/>
    <col min="8" max="8" width="5.7109375" style="193" customWidth="1"/>
    <col min="9" max="9" width="6.140625" style="193" customWidth="1"/>
    <col min="10" max="10" width="4.5703125" style="193" customWidth="1"/>
    <col min="11" max="11" width="5.5703125" style="193" customWidth="1"/>
    <col min="12" max="12" width="5.85546875" style="193" customWidth="1"/>
    <col min="13" max="13" width="6.28515625" style="193" customWidth="1"/>
    <col min="14" max="14" width="5.140625" style="193" customWidth="1"/>
    <col min="15" max="15" width="6.85546875" style="193" customWidth="1"/>
    <col min="16" max="16" width="6.42578125" style="193" customWidth="1"/>
    <col min="17" max="17" width="5.42578125" style="193" customWidth="1"/>
    <col min="18" max="23" width="6.85546875" style="193" customWidth="1"/>
    <col min="24" max="24" width="5" style="193" customWidth="1"/>
    <col min="25" max="27" width="6.85546875" style="193" customWidth="1"/>
    <col min="28" max="28" width="5.28515625" style="193" customWidth="1"/>
    <col min="29" max="29" width="12.7109375" style="193" customWidth="1"/>
    <col min="30" max="31" width="6.85546875" style="193" customWidth="1"/>
    <col min="32" max="32" width="10.7109375" style="193" customWidth="1"/>
    <col min="33" max="33" width="9.140625" style="193" customWidth="1"/>
    <col min="34" max="36" width="11.85546875" style="193" customWidth="1"/>
    <col min="37" max="37" width="8.28515625" style="193" customWidth="1"/>
    <col min="38" max="38" width="19.42578125" style="193" customWidth="1"/>
    <col min="39" max="39" width="11.140625" style="193" customWidth="1"/>
    <col min="40" max="40" width="9.7109375" style="193" customWidth="1"/>
    <col min="41" max="41" width="10.28515625" style="193" customWidth="1"/>
    <col min="42" max="45" width="11.85546875" style="193" customWidth="1"/>
    <col min="46" max="46" width="16.5703125" style="193" customWidth="1"/>
    <col min="47" max="47" width="7.7109375" style="193" customWidth="1"/>
    <col min="48" max="16384" width="9.140625" style="193"/>
  </cols>
  <sheetData>
    <row r="1" spans="1:51" ht="28.5" customHeight="1">
      <c r="A1" s="581" t="s">
        <v>1085</v>
      </c>
      <c r="B1" s="581"/>
      <c r="C1" s="581"/>
      <c r="D1" s="581"/>
      <c r="E1" s="581"/>
      <c r="F1" s="581"/>
      <c r="G1" s="581"/>
      <c r="H1" s="581"/>
      <c r="I1" s="581"/>
      <c r="J1" s="581"/>
      <c r="K1" s="581"/>
      <c r="L1" s="581"/>
      <c r="M1" s="581"/>
      <c r="N1" s="581"/>
      <c r="O1" s="581"/>
      <c r="P1" s="581"/>
      <c r="Q1" s="581"/>
      <c r="R1" s="581"/>
      <c r="S1" s="581"/>
      <c r="T1" s="581"/>
      <c r="U1" s="581"/>
      <c r="V1" s="581"/>
      <c r="W1" s="581"/>
      <c r="X1" s="581"/>
      <c r="Y1" s="581"/>
      <c r="Z1" s="581"/>
      <c r="AA1" s="581"/>
      <c r="AB1" s="581"/>
      <c r="AC1" s="581"/>
      <c r="AD1" s="581"/>
      <c r="AE1" s="748"/>
      <c r="AF1" s="748"/>
      <c r="AG1" s="748"/>
      <c r="AH1" s="748"/>
      <c r="AI1" s="748"/>
      <c r="AJ1" s="748"/>
      <c r="AK1" s="748"/>
      <c r="AL1" s="748"/>
      <c r="AM1" s="748"/>
      <c r="AN1" s="748"/>
      <c r="AO1" s="748"/>
      <c r="AP1" s="748"/>
      <c r="AQ1" s="748"/>
      <c r="AR1" s="748"/>
      <c r="AS1" s="748"/>
      <c r="AT1" s="748"/>
      <c r="AU1" s="748"/>
    </row>
    <row r="2" spans="1:51" ht="24.75" customHeight="1">
      <c r="A2" s="718" t="s">
        <v>1086</v>
      </c>
      <c r="B2" s="718"/>
      <c r="C2" s="718"/>
      <c r="D2" s="718"/>
      <c r="E2" s="718"/>
      <c r="F2" s="718"/>
      <c r="G2" s="718"/>
      <c r="H2" s="718"/>
      <c r="I2" s="718"/>
      <c r="J2" s="718"/>
      <c r="K2" s="718"/>
      <c r="L2" s="718"/>
      <c r="M2" s="718"/>
      <c r="N2" s="718"/>
      <c r="O2" s="718"/>
      <c r="P2" s="718"/>
      <c r="Q2" s="718"/>
      <c r="R2" s="718"/>
      <c r="S2" s="718"/>
      <c r="T2" s="718"/>
      <c r="U2" s="718"/>
      <c r="V2" s="718"/>
      <c r="W2" s="718"/>
      <c r="X2" s="718"/>
      <c r="Y2" s="718"/>
      <c r="Z2" s="718"/>
      <c r="AA2" s="718"/>
      <c r="AB2" s="718"/>
      <c r="AC2" s="718"/>
      <c r="AD2" s="718"/>
      <c r="AE2" s="645"/>
      <c r="AF2" s="645"/>
      <c r="AG2" s="645"/>
      <c r="AH2" s="645"/>
      <c r="AI2" s="645"/>
      <c r="AJ2" s="645"/>
      <c r="AK2" s="645"/>
      <c r="AL2" s="645"/>
      <c r="AM2" s="645"/>
      <c r="AN2" s="645"/>
      <c r="AO2" s="645"/>
      <c r="AP2" s="645"/>
      <c r="AQ2" s="645"/>
      <c r="AR2" s="645"/>
      <c r="AS2" s="645"/>
      <c r="AT2" s="645"/>
      <c r="AU2" s="645"/>
    </row>
    <row r="3" spans="1:51" ht="18" customHeight="1" thickBot="1">
      <c r="A3" s="582" t="s">
        <v>1087</v>
      </c>
      <c r="B3" s="582"/>
      <c r="AC3" s="584" t="s">
        <v>1088</v>
      </c>
      <c r="AD3" s="584"/>
      <c r="AE3" s="637" t="s">
        <v>1089</v>
      </c>
      <c r="AF3" s="637"/>
      <c r="AG3" s="637"/>
      <c r="AT3" s="584" t="s">
        <v>1090</v>
      </c>
      <c r="AU3" s="584"/>
      <c r="AV3" s="645"/>
      <c r="AW3" s="645"/>
      <c r="AX3" s="645"/>
      <c r="AY3" s="645"/>
    </row>
    <row r="4" spans="1:51" ht="46.5" customHeight="1" thickTop="1">
      <c r="A4" s="614" t="s">
        <v>85</v>
      </c>
      <c r="B4" s="614"/>
      <c r="C4" s="614" t="s">
        <v>42</v>
      </c>
      <c r="D4" s="614"/>
      <c r="E4" s="614"/>
      <c r="F4" s="1114" t="s">
        <v>89</v>
      </c>
      <c r="G4" s="389" t="s">
        <v>43</v>
      </c>
      <c r="H4" s="389"/>
      <c r="I4" s="389"/>
      <c r="J4" s="1114" t="s">
        <v>89</v>
      </c>
      <c r="K4" s="614" t="s">
        <v>44</v>
      </c>
      <c r="L4" s="614"/>
      <c r="M4" s="614"/>
      <c r="N4" s="1114" t="s">
        <v>89</v>
      </c>
      <c r="O4" s="614" t="s">
        <v>45</v>
      </c>
      <c r="P4" s="614"/>
      <c r="Q4" s="1114" t="s">
        <v>89</v>
      </c>
      <c r="R4" s="402" t="s">
        <v>46</v>
      </c>
      <c r="S4" s="402"/>
      <c r="T4" s="402"/>
      <c r="U4" s="402"/>
      <c r="V4" s="402"/>
      <c r="W4" s="402"/>
      <c r="X4" s="1114" t="s">
        <v>89</v>
      </c>
      <c r="Y4" s="402" t="s">
        <v>350</v>
      </c>
      <c r="Z4" s="402"/>
      <c r="AA4" s="402"/>
      <c r="AB4" s="1114" t="s">
        <v>89</v>
      </c>
      <c r="AC4" s="402" t="s">
        <v>206</v>
      </c>
      <c r="AD4" s="402"/>
      <c r="AE4" s="614" t="s">
        <v>85</v>
      </c>
      <c r="AF4" s="614"/>
      <c r="AG4" s="402" t="s">
        <v>354</v>
      </c>
      <c r="AH4" s="402"/>
      <c r="AI4" s="402"/>
      <c r="AJ4" s="402"/>
      <c r="AK4" s="402"/>
      <c r="AL4" s="1114" t="s">
        <v>89</v>
      </c>
      <c r="AM4" s="1114" t="s">
        <v>360</v>
      </c>
      <c r="AN4" s="1114" t="s">
        <v>998</v>
      </c>
      <c r="AO4" s="1114" t="s">
        <v>102</v>
      </c>
      <c r="AP4" s="1114" t="s">
        <v>99</v>
      </c>
      <c r="AQ4" s="1114" t="s">
        <v>100</v>
      </c>
      <c r="AR4" s="402" t="s">
        <v>47</v>
      </c>
      <c r="AS4" s="402"/>
      <c r="AT4" s="402" t="s">
        <v>206</v>
      </c>
      <c r="AU4" s="402"/>
    </row>
    <row r="5" spans="1:51" ht="41.25" customHeight="1">
      <c r="A5" s="586"/>
      <c r="B5" s="586"/>
      <c r="C5" s="586" t="s">
        <v>336</v>
      </c>
      <c r="D5" s="586"/>
      <c r="E5" s="586"/>
      <c r="F5" s="995"/>
      <c r="G5" s="586" t="s">
        <v>337</v>
      </c>
      <c r="H5" s="586"/>
      <c r="I5" s="586"/>
      <c r="J5" s="995"/>
      <c r="K5" s="586" t="s">
        <v>338</v>
      </c>
      <c r="L5" s="586"/>
      <c r="M5" s="586"/>
      <c r="N5" s="995"/>
      <c r="O5" s="966" t="s">
        <v>324</v>
      </c>
      <c r="P5" s="966"/>
      <c r="Q5" s="995"/>
      <c r="R5" s="586" t="s">
        <v>321</v>
      </c>
      <c r="S5" s="586"/>
      <c r="T5" s="586"/>
      <c r="U5" s="586"/>
      <c r="V5" s="586"/>
      <c r="W5" s="586"/>
      <c r="X5" s="995"/>
      <c r="Y5" s="586" t="s">
        <v>372</v>
      </c>
      <c r="Z5" s="586"/>
      <c r="AA5" s="586"/>
      <c r="AB5" s="995"/>
      <c r="AC5" s="385"/>
      <c r="AD5" s="385"/>
      <c r="AE5" s="586"/>
      <c r="AF5" s="586"/>
      <c r="AG5" s="586" t="s">
        <v>371</v>
      </c>
      <c r="AH5" s="586"/>
      <c r="AI5" s="586"/>
      <c r="AJ5" s="586"/>
      <c r="AK5" s="586"/>
      <c r="AL5" s="995"/>
      <c r="AM5" s="995"/>
      <c r="AN5" s="995"/>
      <c r="AO5" s="995"/>
      <c r="AP5" s="995"/>
      <c r="AQ5" s="995"/>
      <c r="AR5" s="586" t="s">
        <v>312</v>
      </c>
      <c r="AS5" s="586"/>
      <c r="AT5" s="385"/>
      <c r="AU5" s="385"/>
    </row>
    <row r="6" spans="1:51" ht="20.100000000000001" customHeight="1">
      <c r="A6" s="586"/>
      <c r="B6" s="586"/>
      <c r="C6" s="385" t="s">
        <v>48</v>
      </c>
      <c r="D6" s="385"/>
      <c r="E6" s="1010" t="s">
        <v>49</v>
      </c>
      <c r="F6" s="870" t="s">
        <v>201</v>
      </c>
      <c r="G6" s="995" t="s">
        <v>50</v>
      </c>
      <c r="H6" s="1010" t="s">
        <v>51</v>
      </c>
      <c r="I6" s="995" t="s">
        <v>52</v>
      </c>
      <c r="J6" s="870" t="s">
        <v>201</v>
      </c>
      <c r="K6" s="1010" t="s">
        <v>53</v>
      </c>
      <c r="L6" s="995" t="s">
        <v>54</v>
      </c>
      <c r="M6" s="1010" t="s">
        <v>55</v>
      </c>
      <c r="N6" s="870" t="s">
        <v>201</v>
      </c>
      <c r="O6" s="1010" t="s">
        <v>62</v>
      </c>
      <c r="P6" s="870" t="s">
        <v>63</v>
      </c>
      <c r="Q6" s="870" t="s">
        <v>201</v>
      </c>
      <c r="R6" s="1011" t="s">
        <v>56</v>
      </c>
      <c r="S6" s="870" t="s">
        <v>188</v>
      </c>
      <c r="T6" s="870" t="s">
        <v>189</v>
      </c>
      <c r="U6" s="870" t="s">
        <v>57</v>
      </c>
      <c r="V6" s="870" t="s">
        <v>190</v>
      </c>
      <c r="W6" s="870" t="s">
        <v>36</v>
      </c>
      <c r="X6" s="870" t="s">
        <v>201</v>
      </c>
      <c r="Y6" s="870" t="s">
        <v>351</v>
      </c>
      <c r="Z6" s="870" t="s">
        <v>352</v>
      </c>
      <c r="AA6" s="870" t="s">
        <v>353</v>
      </c>
      <c r="AB6" s="870" t="s">
        <v>201</v>
      </c>
      <c r="AC6" s="385"/>
      <c r="AD6" s="385"/>
      <c r="AE6" s="586"/>
      <c r="AF6" s="586"/>
      <c r="AG6" s="870" t="s">
        <v>355</v>
      </c>
      <c r="AH6" s="870" t="s">
        <v>356</v>
      </c>
      <c r="AI6" s="870" t="s">
        <v>357</v>
      </c>
      <c r="AJ6" s="870" t="s">
        <v>358</v>
      </c>
      <c r="AK6" s="870" t="s">
        <v>359</v>
      </c>
      <c r="AL6" s="870" t="s">
        <v>201</v>
      </c>
      <c r="AM6" s="870" t="s">
        <v>201</v>
      </c>
      <c r="AN6" s="995"/>
      <c r="AO6" s="995"/>
      <c r="AP6" s="995"/>
      <c r="AQ6" s="995"/>
      <c r="AR6" s="870" t="s">
        <v>58</v>
      </c>
      <c r="AS6" s="870" t="s">
        <v>59</v>
      </c>
      <c r="AT6" s="385"/>
      <c r="AU6" s="385"/>
    </row>
    <row r="7" spans="1:51" ht="36" customHeight="1">
      <c r="A7" s="586"/>
      <c r="B7" s="586"/>
      <c r="C7" s="873" t="s">
        <v>60</v>
      </c>
      <c r="D7" s="873" t="s">
        <v>61</v>
      </c>
      <c r="E7" s="1010"/>
      <c r="F7" s="870"/>
      <c r="G7" s="995"/>
      <c r="H7" s="1010"/>
      <c r="I7" s="995"/>
      <c r="J7" s="870"/>
      <c r="K7" s="1010"/>
      <c r="L7" s="995"/>
      <c r="M7" s="1010"/>
      <c r="N7" s="870"/>
      <c r="O7" s="1010"/>
      <c r="P7" s="870"/>
      <c r="Q7" s="870"/>
      <c r="R7" s="1011"/>
      <c r="S7" s="870"/>
      <c r="T7" s="870"/>
      <c r="U7" s="870"/>
      <c r="V7" s="870"/>
      <c r="W7" s="870"/>
      <c r="X7" s="870"/>
      <c r="Y7" s="870"/>
      <c r="Z7" s="870"/>
      <c r="AA7" s="870"/>
      <c r="AB7" s="870"/>
      <c r="AC7" s="385"/>
      <c r="AD7" s="385"/>
      <c r="AE7" s="586"/>
      <c r="AF7" s="586"/>
      <c r="AG7" s="870"/>
      <c r="AH7" s="870"/>
      <c r="AI7" s="870"/>
      <c r="AJ7" s="870"/>
      <c r="AK7" s="870"/>
      <c r="AL7" s="870"/>
      <c r="AM7" s="870"/>
      <c r="AN7" s="1170" t="s">
        <v>404</v>
      </c>
      <c r="AO7" s="1170" t="s">
        <v>323</v>
      </c>
      <c r="AP7" s="995" t="s">
        <v>322</v>
      </c>
      <c r="AQ7" s="995" t="s">
        <v>320</v>
      </c>
      <c r="AR7" s="870"/>
      <c r="AS7" s="870"/>
      <c r="AT7" s="385"/>
      <c r="AU7" s="385"/>
    </row>
    <row r="8" spans="1:51" ht="84" customHeight="1" thickBot="1">
      <c r="A8" s="705"/>
      <c r="B8" s="705"/>
      <c r="C8" s="639" t="s">
        <v>325</v>
      </c>
      <c r="D8" s="639" t="s">
        <v>326</v>
      </c>
      <c r="E8" s="639" t="s">
        <v>327</v>
      </c>
      <c r="F8" s="1117"/>
      <c r="G8" s="639" t="s">
        <v>328</v>
      </c>
      <c r="H8" s="908" t="s">
        <v>329</v>
      </c>
      <c r="I8" s="639" t="s">
        <v>330</v>
      </c>
      <c r="J8" s="1117"/>
      <c r="K8" s="639" t="s">
        <v>331</v>
      </c>
      <c r="L8" s="639" t="s">
        <v>332</v>
      </c>
      <c r="M8" s="639" t="s">
        <v>333</v>
      </c>
      <c r="N8" s="1117"/>
      <c r="O8" s="639" t="s">
        <v>334</v>
      </c>
      <c r="P8" s="639" t="s">
        <v>335</v>
      </c>
      <c r="Q8" s="1117"/>
      <c r="R8" s="967" t="s">
        <v>316</v>
      </c>
      <c r="S8" s="967" t="s">
        <v>317</v>
      </c>
      <c r="T8" s="967" t="s">
        <v>318</v>
      </c>
      <c r="U8" s="967" t="s">
        <v>319</v>
      </c>
      <c r="V8" s="967" t="s">
        <v>315</v>
      </c>
      <c r="W8" s="967" t="s">
        <v>314</v>
      </c>
      <c r="X8" s="1117"/>
      <c r="Y8" s="967" t="s">
        <v>368</v>
      </c>
      <c r="Z8" s="967" t="s">
        <v>369</v>
      </c>
      <c r="AA8" s="967" t="s">
        <v>370</v>
      </c>
      <c r="AB8" s="1117"/>
      <c r="AC8" s="403"/>
      <c r="AD8" s="403"/>
      <c r="AE8" s="705"/>
      <c r="AF8" s="705"/>
      <c r="AG8" s="967" t="s">
        <v>362</v>
      </c>
      <c r="AH8" s="967" t="s">
        <v>363</v>
      </c>
      <c r="AI8" s="967" t="s">
        <v>364</v>
      </c>
      <c r="AJ8" s="967" t="s">
        <v>365</v>
      </c>
      <c r="AK8" s="967" t="s">
        <v>366</v>
      </c>
      <c r="AL8" s="1117"/>
      <c r="AM8" s="1117"/>
      <c r="AN8" s="1171"/>
      <c r="AO8" s="1171"/>
      <c r="AP8" s="1023"/>
      <c r="AQ8" s="1023"/>
      <c r="AR8" s="967" t="s">
        <v>312</v>
      </c>
      <c r="AS8" s="639" t="s">
        <v>313</v>
      </c>
      <c r="AT8" s="403"/>
      <c r="AU8" s="403"/>
    </row>
    <row r="9" spans="1:51" ht="15.95" customHeight="1">
      <c r="A9" s="685" t="s">
        <v>382</v>
      </c>
      <c r="B9" s="685"/>
      <c r="C9" s="358">
        <v>0</v>
      </c>
      <c r="D9" s="358">
        <v>0</v>
      </c>
      <c r="E9" s="358">
        <v>0</v>
      </c>
      <c r="F9" s="207">
        <f>SUM(C9:E9)</f>
        <v>0</v>
      </c>
      <c r="G9" s="358">
        <v>0</v>
      </c>
      <c r="H9" s="358">
        <v>0</v>
      </c>
      <c r="I9" s="358">
        <v>0</v>
      </c>
      <c r="J9" s="358">
        <f>SUM(G9:I9)</f>
        <v>0</v>
      </c>
      <c r="K9" s="358">
        <v>0</v>
      </c>
      <c r="L9" s="358">
        <v>0</v>
      </c>
      <c r="M9" s="358">
        <v>0</v>
      </c>
      <c r="N9" s="358">
        <f>SUM(K9:M9)</f>
        <v>0</v>
      </c>
      <c r="O9" s="358">
        <v>0</v>
      </c>
      <c r="P9" s="358">
        <v>0</v>
      </c>
      <c r="Q9" s="358">
        <f>SUM(O9:P9)</f>
        <v>0</v>
      </c>
      <c r="R9" s="358">
        <v>0</v>
      </c>
      <c r="S9" s="358">
        <v>0</v>
      </c>
      <c r="T9" s="358">
        <v>0</v>
      </c>
      <c r="U9" s="358">
        <v>0</v>
      </c>
      <c r="V9" s="358">
        <v>0</v>
      </c>
      <c r="W9" s="358">
        <v>0</v>
      </c>
      <c r="X9" s="358">
        <f>SUM(R9:W9)</f>
        <v>0</v>
      </c>
      <c r="Y9" s="358">
        <v>0</v>
      </c>
      <c r="Z9" s="358">
        <v>0</v>
      </c>
      <c r="AA9" s="358">
        <v>0</v>
      </c>
      <c r="AB9" s="358">
        <f>SUM(Y9:AA9)</f>
        <v>0</v>
      </c>
      <c r="AC9" s="502" t="s">
        <v>380</v>
      </c>
      <c r="AD9" s="502"/>
      <c r="AE9" s="685" t="s">
        <v>382</v>
      </c>
      <c r="AF9" s="685"/>
      <c r="AG9" s="358">
        <v>0</v>
      </c>
      <c r="AH9" s="358">
        <v>0</v>
      </c>
      <c r="AI9" s="358">
        <v>0</v>
      </c>
      <c r="AJ9" s="358">
        <v>0</v>
      </c>
      <c r="AK9" s="358">
        <v>0</v>
      </c>
      <c r="AL9" s="593">
        <f>SUM(AG9:AK9)</f>
        <v>0</v>
      </c>
      <c r="AM9" s="206">
        <f>SUM(AL9)</f>
        <v>0</v>
      </c>
      <c r="AN9" s="358">
        <v>0</v>
      </c>
      <c r="AO9" s="358">
        <v>0</v>
      </c>
      <c r="AP9" s="593">
        <v>0</v>
      </c>
      <c r="AQ9" s="593">
        <v>0</v>
      </c>
      <c r="AR9" s="593">
        <v>0</v>
      </c>
      <c r="AS9" s="593">
        <v>0</v>
      </c>
      <c r="AT9" s="502" t="s">
        <v>380</v>
      </c>
      <c r="AU9" s="502"/>
    </row>
    <row r="10" spans="1:51" ht="15.95" customHeight="1">
      <c r="A10" s="624" t="s">
        <v>109</v>
      </c>
      <c r="B10" s="624"/>
      <c r="C10" s="206">
        <v>0</v>
      </c>
      <c r="D10" s="206">
        <v>0</v>
      </c>
      <c r="E10" s="206">
        <v>0</v>
      </c>
      <c r="F10" s="206">
        <f>SUM(C10:E10)</f>
        <v>0</v>
      </c>
      <c r="G10" s="206">
        <v>0</v>
      </c>
      <c r="H10" s="206">
        <v>0</v>
      </c>
      <c r="I10" s="206">
        <v>0</v>
      </c>
      <c r="J10" s="206">
        <f>SUM(G10:I10)</f>
        <v>0</v>
      </c>
      <c r="K10" s="206">
        <v>0</v>
      </c>
      <c r="L10" s="206">
        <v>0</v>
      </c>
      <c r="M10" s="206">
        <v>0</v>
      </c>
      <c r="N10" s="206">
        <f>SUM(K10:M10)</f>
        <v>0</v>
      </c>
      <c r="O10" s="206">
        <v>0</v>
      </c>
      <c r="P10" s="206">
        <v>0</v>
      </c>
      <c r="Q10" s="206">
        <f>SUM(O10:P10)</f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f>SUM(R10:W10)</f>
        <v>0</v>
      </c>
      <c r="Y10" s="206">
        <v>0</v>
      </c>
      <c r="Z10" s="206">
        <v>0</v>
      </c>
      <c r="AA10" s="206">
        <v>0</v>
      </c>
      <c r="AB10" s="206">
        <f>SUM(Y10:AA10)</f>
        <v>0</v>
      </c>
      <c r="AC10" s="404" t="s">
        <v>207</v>
      </c>
      <c r="AD10" s="404"/>
      <c r="AE10" s="624" t="s">
        <v>109</v>
      </c>
      <c r="AF10" s="624"/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f>SUM(AG10:AK10)</f>
        <v>0</v>
      </c>
      <c r="AM10" s="206">
        <f t="shared" ref="AM10:AM28" si="0">SUM(AL10)</f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404" t="s">
        <v>207</v>
      </c>
      <c r="AU10" s="404"/>
    </row>
    <row r="11" spans="1:51" ht="15.95" customHeight="1">
      <c r="A11" s="624" t="s">
        <v>104</v>
      </c>
      <c r="B11" s="624"/>
      <c r="C11" s="206">
        <v>0</v>
      </c>
      <c r="D11" s="206">
        <v>0</v>
      </c>
      <c r="E11" s="206">
        <v>0</v>
      </c>
      <c r="F11" s="206">
        <f t="shared" ref="F11:F28" si="1">SUM(C11:E11)</f>
        <v>0</v>
      </c>
      <c r="G11" s="206">
        <v>0</v>
      </c>
      <c r="H11" s="206">
        <v>0</v>
      </c>
      <c r="I11" s="206">
        <v>0</v>
      </c>
      <c r="J11" s="206">
        <f t="shared" ref="J11:J28" si="2">SUM(G11:I11)</f>
        <v>0</v>
      </c>
      <c r="K11" s="206">
        <v>0</v>
      </c>
      <c r="L11" s="206">
        <v>0</v>
      </c>
      <c r="M11" s="206">
        <v>0</v>
      </c>
      <c r="N11" s="206">
        <f t="shared" ref="N11:N28" si="3">SUM(K11:M11)</f>
        <v>0</v>
      </c>
      <c r="O11" s="206">
        <v>0</v>
      </c>
      <c r="P11" s="206">
        <v>0</v>
      </c>
      <c r="Q11" s="206">
        <f t="shared" ref="Q11:Q28" si="4">SUM(O11:P11)</f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f>SUM(R11:W11)</f>
        <v>0</v>
      </c>
      <c r="Y11" s="206">
        <v>0</v>
      </c>
      <c r="Z11" s="206">
        <v>0</v>
      </c>
      <c r="AA11" s="206">
        <v>0</v>
      </c>
      <c r="AB11" s="206">
        <f t="shared" ref="AB11:AB28" si="5">SUM(Y11:AA11)</f>
        <v>0</v>
      </c>
      <c r="AC11" s="404" t="s">
        <v>208</v>
      </c>
      <c r="AD11" s="404"/>
      <c r="AE11" s="624" t="s">
        <v>104</v>
      </c>
      <c r="AF11" s="624"/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f t="shared" ref="AL11:AL28" si="6">SUM(AG11:AK11)</f>
        <v>0</v>
      </c>
      <c r="AM11" s="206">
        <f t="shared" si="0"/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404" t="s">
        <v>208</v>
      </c>
      <c r="AU11" s="404"/>
    </row>
    <row r="12" spans="1:51" ht="15.95" customHeight="1">
      <c r="A12" s="624" t="s">
        <v>103</v>
      </c>
      <c r="B12" s="624"/>
      <c r="C12" s="206">
        <v>0</v>
      </c>
      <c r="D12" s="206">
        <v>0</v>
      </c>
      <c r="E12" s="206">
        <v>0</v>
      </c>
      <c r="F12" s="206">
        <f t="shared" si="1"/>
        <v>0</v>
      </c>
      <c r="G12" s="206">
        <v>0</v>
      </c>
      <c r="H12" s="206">
        <v>0</v>
      </c>
      <c r="I12" s="206">
        <v>0</v>
      </c>
      <c r="J12" s="206">
        <f t="shared" si="2"/>
        <v>0</v>
      </c>
      <c r="K12" s="206">
        <v>0</v>
      </c>
      <c r="L12" s="206">
        <v>0</v>
      </c>
      <c r="M12" s="206">
        <v>0</v>
      </c>
      <c r="N12" s="206">
        <f t="shared" si="3"/>
        <v>0</v>
      </c>
      <c r="O12" s="206">
        <v>0</v>
      </c>
      <c r="P12" s="206">
        <v>0</v>
      </c>
      <c r="Q12" s="206">
        <f t="shared" si="4"/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f t="shared" ref="X12:X28" si="7">SUM(R12:W12)</f>
        <v>0</v>
      </c>
      <c r="Y12" s="206">
        <v>0</v>
      </c>
      <c r="Z12" s="206">
        <v>0</v>
      </c>
      <c r="AA12" s="206">
        <v>0</v>
      </c>
      <c r="AB12" s="206">
        <f t="shared" si="5"/>
        <v>0</v>
      </c>
      <c r="AC12" s="404" t="s">
        <v>209</v>
      </c>
      <c r="AD12" s="404"/>
      <c r="AE12" s="631" t="s">
        <v>103</v>
      </c>
      <c r="AF12" s="631"/>
      <c r="AG12" s="358">
        <v>0</v>
      </c>
      <c r="AH12" s="358">
        <v>0</v>
      </c>
      <c r="AI12" s="358">
        <v>0</v>
      </c>
      <c r="AJ12" s="358">
        <v>0</v>
      </c>
      <c r="AK12" s="358">
        <v>0</v>
      </c>
      <c r="AL12" s="206">
        <f t="shared" si="6"/>
        <v>0</v>
      </c>
      <c r="AM12" s="206">
        <f t="shared" si="0"/>
        <v>0</v>
      </c>
      <c r="AN12" s="358">
        <v>0</v>
      </c>
      <c r="AO12" s="358">
        <v>0</v>
      </c>
      <c r="AP12" s="358">
        <v>0</v>
      </c>
      <c r="AQ12" s="358">
        <v>0</v>
      </c>
      <c r="AR12" s="358">
        <v>0</v>
      </c>
      <c r="AS12" s="358">
        <v>0</v>
      </c>
      <c r="AT12" s="460" t="s">
        <v>209</v>
      </c>
      <c r="AU12" s="441"/>
    </row>
    <row r="13" spans="1:51" ht="15.95" customHeight="1">
      <c r="A13" s="627" t="s">
        <v>8</v>
      </c>
      <c r="B13" s="689" t="s">
        <v>69</v>
      </c>
      <c r="C13" s="206">
        <v>0</v>
      </c>
      <c r="D13" s="206">
        <v>0</v>
      </c>
      <c r="E13" s="206">
        <v>0</v>
      </c>
      <c r="F13" s="206">
        <f t="shared" si="1"/>
        <v>0</v>
      </c>
      <c r="G13" s="206">
        <v>0</v>
      </c>
      <c r="H13" s="206">
        <v>0</v>
      </c>
      <c r="I13" s="206">
        <v>0</v>
      </c>
      <c r="J13" s="206">
        <f t="shared" si="2"/>
        <v>0</v>
      </c>
      <c r="K13" s="206">
        <v>0</v>
      </c>
      <c r="L13" s="206">
        <v>0</v>
      </c>
      <c r="M13" s="206">
        <v>0</v>
      </c>
      <c r="N13" s="206">
        <f t="shared" si="3"/>
        <v>0</v>
      </c>
      <c r="O13" s="206">
        <v>0</v>
      </c>
      <c r="P13" s="206">
        <v>0</v>
      </c>
      <c r="Q13" s="206">
        <f t="shared" si="4"/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f t="shared" si="7"/>
        <v>0</v>
      </c>
      <c r="Y13" s="206">
        <v>0</v>
      </c>
      <c r="Z13" s="206">
        <v>0</v>
      </c>
      <c r="AA13" s="206">
        <v>0</v>
      </c>
      <c r="AB13" s="206">
        <f t="shared" si="5"/>
        <v>0</v>
      </c>
      <c r="AC13" s="364" t="s">
        <v>210</v>
      </c>
      <c r="AD13" s="408" t="s">
        <v>211</v>
      </c>
      <c r="AE13" s="627" t="s">
        <v>8</v>
      </c>
      <c r="AF13" s="191" t="s">
        <v>69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f t="shared" si="6"/>
        <v>0</v>
      </c>
      <c r="AM13" s="206">
        <f t="shared" si="0"/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361" t="s">
        <v>210</v>
      </c>
      <c r="AU13" s="408" t="s">
        <v>211</v>
      </c>
    </row>
    <row r="14" spans="1:51" ht="15.95" customHeight="1">
      <c r="A14" s="628"/>
      <c r="B14" s="191" t="s">
        <v>73</v>
      </c>
      <c r="C14" s="206">
        <v>1</v>
      </c>
      <c r="D14" s="206">
        <v>0</v>
      </c>
      <c r="E14" s="206">
        <v>0</v>
      </c>
      <c r="F14" s="206">
        <f t="shared" si="1"/>
        <v>1</v>
      </c>
      <c r="G14" s="206">
        <v>1</v>
      </c>
      <c r="H14" s="206">
        <v>0</v>
      </c>
      <c r="I14" s="206">
        <v>0</v>
      </c>
      <c r="J14" s="206">
        <f t="shared" si="2"/>
        <v>1</v>
      </c>
      <c r="K14" s="206">
        <v>1</v>
      </c>
      <c r="L14" s="206">
        <v>0</v>
      </c>
      <c r="M14" s="206">
        <v>0</v>
      </c>
      <c r="N14" s="206">
        <f t="shared" si="3"/>
        <v>1</v>
      </c>
      <c r="O14" s="206">
        <v>1</v>
      </c>
      <c r="P14" s="206">
        <v>0</v>
      </c>
      <c r="Q14" s="206">
        <f t="shared" si="4"/>
        <v>1</v>
      </c>
      <c r="R14" s="206">
        <v>1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f t="shared" si="7"/>
        <v>1</v>
      </c>
      <c r="Y14" s="206">
        <v>0</v>
      </c>
      <c r="Z14" s="206">
        <v>0</v>
      </c>
      <c r="AA14" s="206">
        <v>1</v>
      </c>
      <c r="AB14" s="206">
        <f t="shared" si="5"/>
        <v>1</v>
      </c>
      <c r="AC14" s="361" t="s">
        <v>212</v>
      </c>
      <c r="AD14" s="409"/>
      <c r="AE14" s="628"/>
      <c r="AF14" s="191" t="s">
        <v>73</v>
      </c>
      <c r="AG14" s="206">
        <v>0</v>
      </c>
      <c r="AH14" s="206">
        <v>0</v>
      </c>
      <c r="AI14" s="206">
        <v>0</v>
      </c>
      <c r="AJ14" s="206">
        <v>1</v>
      </c>
      <c r="AK14" s="206">
        <v>0</v>
      </c>
      <c r="AL14" s="206">
        <f t="shared" si="6"/>
        <v>1</v>
      </c>
      <c r="AM14" s="206">
        <f t="shared" si="0"/>
        <v>1</v>
      </c>
      <c r="AN14" s="206">
        <v>1</v>
      </c>
      <c r="AO14" s="206">
        <v>1</v>
      </c>
      <c r="AP14" s="206">
        <v>1</v>
      </c>
      <c r="AQ14" s="206">
        <v>1</v>
      </c>
      <c r="AR14" s="206">
        <v>1</v>
      </c>
      <c r="AS14" s="206">
        <v>19</v>
      </c>
      <c r="AT14" s="361" t="s">
        <v>212</v>
      </c>
      <c r="AU14" s="409"/>
    </row>
    <row r="15" spans="1:51" ht="15.95" customHeight="1">
      <c r="A15" s="628"/>
      <c r="B15" s="191" t="s">
        <v>74</v>
      </c>
      <c r="C15" s="206">
        <v>0</v>
      </c>
      <c r="D15" s="206">
        <v>0</v>
      </c>
      <c r="E15" s="206">
        <v>0</v>
      </c>
      <c r="F15" s="206">
        <f t="shared" si="1"/>
        <v>0</v>
      </c>
      <c r="G15" s="206">
        <v>0</v>
      </c>
      <c r="H15" s="206">
        <v>0</v>
      </c>
      <c r="I15" s="206">
        <v>0</v>
      </c>
      <c r="J15" s="206">
        <f t="shared" si="2"/>
        <v>0</v>
      </c>
      <c r="K15" s="206">
        <v>0</v>
      </c>
      <c r="L15" s="206">
        <v>0</v>
      </c>
      <c r="M15" s="206">
        <v>0</v>
      </c>
      <c r="N15" s="206">
        <f t="shared" si="3"/>
        <v>0</v>
      </c>
      <c r="O15" s="206">
        <v>0</v>
      </c>
      <c r="P15" s="206">
        <v>0</v>
      </c>
      <c r="Q15" s="206">
        <f t="shared" si="4"/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f t="shared" si="7"/>
        <v>0</v>
      </c>
      <c r="Y15" s="206">
        <v>0</v>
      </c>
      <c r="Z15" s="206">
        <v>0</v>
      </c>
      <c r="AA15" s="206">
        <v>0</v>
      </c>
      <c r="AB15" s="206">
        <f t="shared" si="5"/>
        <v>0</v>
      </c>
      <c r="AC15" s="361" t="s">
        <v>213</v>
      </c>
      <c r="AD15" s="409"/>
      <c r="AE15" s="628"/>
      <c r="AF15" s="191" t="s">
        <v>74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f t="shared" si="6"/>
        <v>0</v>
      </c>
      <c r="AM15" s="206">
        <f t="shared" si="0"/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361" t="s">
        <v>213</v>
      </c>
      <c r="AU15" s="409"/>
    </row>
    <row r="16" spans="1:51" ht="15.95" customHeight="1">
      <c r="A16" s="628"/>
      <c r="B16" s="191" t="s">
        <v>72</v>
      </c>
      <c r="C16" s="206">
        <v>0</v>
      </c>
      <c r="D16" s="206">
        <v>0</v>
      </c>
      <c r="E16" s="206">
        <v>0</v>
      </c>
      <c r="F16" s="206">
        <f t="shared" si="1"/>
        <v>0</v>
      </c>
      <c r="G16" s="206">
        <v>0</v>
      </c>
      <c r="H16" s="206">
        <v>0</v>
      </c>
      <c r="I16" s="206">
        <v>0</v>
      </c>
      <c r="J16" s="206">
        <f t="shared" si="2"/>
        <v>0</v>
      </c>
      <c r="K16" s="206">
        <v>0</v>
      </c>
      <c r="L16" s="206">
        <v>0</v>
      </c>
      <c r="M16" s="206">
        <v>0</v>
      </c>
      <c r="N16" s="206">
        <f t="shared" si="3"/>
        <v>0</v>
      </c>
      <c r="O16" s="206">
        <v>0</v>
      </c>
      <c r="P16" s="206">
        <v>0</v>
      </c>
      <c r="Q16" s="206">
        <f t="shared" si="4"/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f t="shared" si="7"/>
        <v>0</v>
      </c>
      <c r="Y16" s="206">
        <v>0</v>
      </c>
      <c r="Z16" s="206">
        <v>0</v>
      </c>
      <c r="AA16" s="206">
        <v>0</v>
      </c>
      <c r="AB16" s="206">
        <f t="shared" si="5"/>
        <v>0</v>
      </c>
      <c r="AC16" s="361" t="s">
        <v>214</v>
      </c>
      <c r="AD16" s="409"/>
      <c r="AE16" s="628"/>
      <c r="AF16" s="191" t="s">
        <v>72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f t="shared" si="6"/>
        <v>0</v>
      </c>
      <c r="AM16" s="206">
        <f t="shared" si="0"/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361" t="s">
        <v>214</v>
      </c>
      <c r="AU16" s="409"/>
    </row>
    <row r="17" spans="1:47" ht="15.95" customHeight="1">
      <c r="A17" s="628"/>
      <c r="B17" s="191" t="s">
        <v>70</v>
      </c>
      <c r="C17" s="206">
        <v>0</v>
      </c>
      <c r="D17" s="206">
        <v>0</v>
      </c>
      <c r="E17" s="206">
        <v>0</v>
      </c>
      <c r="F17" s="206">
        <f t="shared" si="1"/>
        <v>0</v>
      </c>
      <c r="G17" s="206">
        <v>0</v>
      </c>
      <c r="H17" s="206">
        <v>0</v>
      </c>
      <c r="I17" s="206">
        <v>0</v>
      </c>
      <c r="J17" s="206">
        <f t="shared" si="2"/>
        <v>0</v>
      </c>
      <c r="K17" s="206">
        <v>0</v>
      </c>
      <c r="L17" s="206">
        <v>0</v>
      </c>
      <c r="M17" s="206">
        <v>0</v>
      </c>
      <c r="N17" s="206">
        <f t="shared" si="3"/>
        <v>0</v>
      </c>
      <c r="O17" s="206">
        <v>0</v>
      </c>
      <c r="P17" s="206">
        <v>0</v>
      </c>
      <c r="Q17" s="206">
        <f t="shared" si="4"/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f t="shared" si="7"/>
        <v>0</v>
      </c>
      <c r="Y17" s="206">
        <v>0</v>
      </c>
      <c r="Z17" s="206">
        <v>0</v>
      </c>
      <c r="AA17" s="206">
        <v>0</v>
      </c>
      <c r="AB17" s="206">
        <f t="shared" si="5"/>
        <v>0</v>
      </c>
      <c r="AC17" s="361" t="s">
        <v>215</v>
      </c>
      <c r="AD17" s="409"/>
      <c r="AE17" s="628"/>
      <c r="AF17" s="191" t="s">
        <v>70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f t="shared" si="6"/>
        <v>0</v>
      </c>
      <c r="AM17" s="206">
        <f t="shared" si="0"/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361" t="s">
        <v>215</v>
      </c>
      <c r="AU17" s="409"/>
    </row>
    <row r="18" spans="1:47" ht="15.95" customHeight="1">
      <c r="A18" s="630"/>
      <c r="B18" s="191" t="s">
        <v>71</v>
      </c>
      <c r="C18" s="206">
        <v>0</v>
      </c>
      <c r="D18" s="206">
        <v>0</v>
      </c>
      <c r="E18" s="206">
        <v>0</v>
      </c>
      <c r="F18" s="206">
        <f t="shared" si="1"/>
        <v>0</v>
      </c>
      <c r="G18" s="206">
        <v>0</v>
      </c>
      <c r="H18" s="206">
        <v>0</v>
      </c>
      <c r="I18" s="206">
        <v>0</v>
      </c>
      <c r="J18" s="206">
        <f t="shared" si="2"/>
        <v>0</v>
      </c>
      <c r="K18" s="206">
        <v>0</v>
      </c>
      <c r="L18" s="206">
        <v>0</v>
      </c>
      <c r="M18" s="206">
        <v>0</v>
      </c>
      <c r="N18" s="206">
        <f t="shared" si="3"/>
        <v>0</v>
      </c>
      <c r="O18" s="206">
        <v>0</v>
      </c>
      <c r="P18" s="206">
        <v>0</v>
      </c>
      <c r="Q18" s="206">
        <f t="shared" si="4"/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f t="shared" si="7"/>
        <v>0</v>
      </c>
      <c r="Y18" s="206">
        <v>0</v>
      </c>
      <c r="Z18" s="206">
        <v>0</v>
      </c>
      <c r="AA18" s="206">
        <v>0</v>
      </c>
      <c r="AB18" s="206">
        <f t="shared" si="5"/>
        <v>0</v>
      </c>
      <c r="AC18" s="361" t="s">
        <v>216</v>
      </c>
      <c r="AD18" s="410"/>
      <c r="AE18" s="630"/>
      <c r="AF18" s="369" t="s">
        <v>71</v>
      </c>
      <c r="AG18" s="207">
        <v>0</v>
      </c>
      <c r="AH18" s="207">
        <v>0</v>
      </c>
      <c r="AI18" s="207">
        <v>0</v>
      </c>
      <c r="AJ18" s="207">
        <v>0</v>
      </c>
      <c r="AK18" s="207">
        <v>0</v>
      </c>
      <c r="AL18" s="206">
        <f t="shared" si="6"/>
        <v>0</v>
      </c>
      <c r="AM18" s="206">
        <f t="shared" si="0"/>
        <v>0</v>
      </c>
      <c r="AN18" s="207">
        <v>0</v>
      </c>
      <c r="AO18" s="207">
        <v>0</v>
      </c>
      <c r="AP18" s="207">
        <v>0</v>
      </c>
      <c r="AQ18" s="207">
        <v>0</v>
      </c>
      <c r="AR18" s="207">
        <v>0</v>
      </c>
      <c r="AS18" s="207">
        <v>0</v>
      </c>
      <c r="AT18" s="363" t="s">
        <v>216</v>
      </c>
      <c r="AU18" s="410"/>
    </row>
    <row r="19" spans="1:47" ht="15.95" customHeight="1">
      <c r="A19" s="665" t="s">
        <v>105</v>
      </c>
      <c r="B19" s="665"/>
      <c r="C19" s="206">
        <v>0</v>
      </c>
      <c r="D19" s="206">
        <v>0</v>
      </c>
      <c r="E19" s="206">
        <v>0</v>
      </c>
      <c r="F19" s="206">
        <f t="shared" si="1"/>
        <v>0</v>
      </c>
      <c r="G19" s="206">
        <v>0</v>
      </c>
      <c r="H19" s="206">
        <v>0</v>
      </c>
      <c r="I19" s="206">
        <v>0</v>
      </c>
      <c r="J19" s="206">
        <f t="shared" si="2"/>
        <v>0</v>
      </c>
      <c r="K19" s="206">
        <v>0</v>
      </c>
      <c r="L19" s="206">
        <v>0</v>
      </c>
      <c r="M19" s="206">
        <v>0</v>
      </c>
      <c r="N19" s="206">
        <f t="shared" si="3"/>
        <v>0</v>
      </c>
      <c r="O19" s="206">
        <v>0</v>
      </c>
      <c r="P19" s="206">
        <v>0</v>
      </c>
      <c r="Q19" s="206">
        <f t="shared" si="4"/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f t="shared" si="7"/>
        <v>0</v>
      </c>
      <c r="Y19" s="206">
        <v>0</v>
      </c>
      <c r="Z19" s="206">
        <v>0</v>
      </c>
      <c r="AA19" s="206">
        <v>0</v>
      </c>
      <c r="AB19" s="206">
        <f t="shared" si="5"/>
        <v>0</v>
      </c>
      <c r="AC19" s="404" t="s">
        <v>217</v>
      </c>
      <c r="AD19" s="404"/>
      <c r="AE19" s="624" t="s">
        <v>105</v>
      </c>
      <c r="AF19" s="624"/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f t="shared" si="6"/>
        <v>0</v>
      </c>
      <c r="AM19" s="206">
        <f t="shared" si="0"/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404" t="s">
        <v>217</v>
      </c>
      <c r="AU19" s="404"/>
    </row>
    <row r="20" spans="1:47" ht="15.95" customHeight="1">
      <c r="A20" s="624" t="s">
        <v>106</v>
      </c>
      <c r="B20" s="624"/>
      <c r="C20" s="206">
        <v>2</v>
      </c>
      <c r="D20" s="206">
        <v>0</v>
      </c>
      <c r="E20" s="206">
        <v>0</v>
      </c>
      <c r="F20" s="206">
        <f t="shared" si="1"/>
        <v>2</v>
      </c>
      <c r="G20" s="206">
        <v>2</v>
      </c>
      <c r="H20" s="206">
        <v>0</v>
      </c>
      <c r="I20" s="206">
        <v>0</v>
      </c>
      <c r="J20" s="206">
        <f t="shared" si="2"/>
        <v>2</v>
      </c>
      <c r="K20" s="206">
        <v>0</v>
      </c>
      <c r="L20" s="206">
        <v>2</v>
      </c>
      <c r="M20" s="206">
        <v>0</v>
      </c>
      <c r="N20" s="206">
        <f t="shared" si="3"/>
        <v>2</v>
      </c>
      <c r="O20" s="206">
        <v>2</v>
      </c>
      <c r="P20" s="206">
        <v>0</v>
      </c>
      <c r="Q20" s="206">
        <f t="shared" si="4"/>
        <v>2</v>
      </c>
      <c r="R20" s="206">
        <v>2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f t="shared" si="7"/>
        <v>2</v>
      </c>
      <c r="Y20" s="206">
        <v>1</v>
      </c>
      <c r="Z20" s="206">
        <v>1</v>
      </c>
      <c r="AA20" s="206">
        <v>0</v>
      </c>
      <c r="AB20" s="206">
        <f t="shared" si="5"/>
        <v>2</v>
      </c>
      <c r="AC20" s="404" t="s">
        <v>218</v>
      </c>
      <c r="AD20" s="404"/>
      <c r="AE20" s="624" t="s">
        <v>106</v>
      </c>
      <c r="AF20" s="624"/>
      <c r="AG20" s="206">
        <v>2</v>
      </c>
      <c r="AH20" s="206">
        <v>0</v>
      </c>
      <c r="AI20" s="206">
        <v>0</v>
      </c>
      <c r="AJ20" s="206">
        <v>0</v>
      </c>
      <c r="AK20" s="206">
        <v>0</v>
      </c>
      <c r="AL20" s="206">
        <f t="shared" si="6"/>
        <v>2</v>
      </c>
      <c r="AM20" s="206">
        <f t="shared" si="0"/>
        <v>2</v>
      </c>
      <c r="AN20" s="206">
        <v>2</v>
      </c>
      <c r="AO20" s="206">
        <v>2</v>
      </c>
      <c r="AP20" s="206">
        <v>2</v>
      </c>
      <c r="AQ20" s="206">
        <v>2</v>
      </c>
      <c r="AR20" s="206">
        <v>2</v>
      </c>
      <c r="AS20" s="206">
        <v>609</v>
      </c>
      <c r="AT20" s="404" t="s">
        <v>218</v>
      </c>
      <c r="AU20" s="404"/>
    </row>
    <row r="21" spans="1:47" ht="15.95" customHeight="1">
      <c r="A21" s="624" t="s">
        <v>101</v>
      </c>
      <c r="B21" s="624"/>
      <c r="C21" s="206">
        <v>0</v>
      </c>
      <c r="D21" s="206">
        <v>0</v>
      </c>
      <c r="E21" s="206">
        <v>0</v>
      </c>
      <c r="F21" s="206">
        <f t="shared" si="1"/>
        <v>0</v>
      </c>
      <c r="G21" s="206">
        <v>0</v>
      </c>
      <c r="H21" s="206">
        <v>0</v>
      </c>
      <c r="I21" s="206">
        <v>0</v>
      </c>
      <c r="J21" s="206">
        <f t="shared" si="2"/>
        <v>0</v>
      </c>
      <c r="K21" s="206">
        <v>0</v>
      </c>
      <c r="L21" s="206">
        <v>0</v>
      </c>
      <c r="M21" s="206">
        <v>0</v>
      </c>
      <c r="N21" s="206">
        <f t="shared" si="3"/>
        <v>0</v>
      </c>
      <c r="O21" s="206">
        <v>0</v>
      </c>
      <c r="P21" s="206">
        <v>0</v>
      </c>
      <c r="Q21" s="206">
        <f t="shared" si="4"/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f t="shared" si="7"/>
        <v>0</v>
      </c>
      <c r="Y21" s="206">
        <v>0</v>
      </c>
      <c r="Z21" s="206">
        <v>0</v>
      </c>
      <c r="AA21" s="206">
        <v>0</v>
      </c>
      <c r="AB21" s="206">
        <f t="shared" si="5"/>
        <v>0</v>
      </c>
      <c r="AC21" s="404" t="s">
        <v>219</v>
      </c>
      <c r="AD21" s="404"/>
      <c r="AE21" s="624" t="s">
        <v>101</v>
      </c>
      <c r="AF21" s="624"/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f t="shared" si="6"/>
        <v>0</v>
      </c>
      <c r="AM21" s="206">
        <f t="shared" si="0"/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404" t="s">
        <v>219</v>
      </c>
      <c r="AU21" s="404"/>
    </row>
    <row r="22" spans="1:47" ht="15.95" customHeight="1">
      <c r="A22" s="624" t="s">
        <v>107</v>
      </c>
      <c r="B22" s="624"/>
      <c r="C22" s="206">
        <v>0</v>
      </c>
      <c r="D22" s="206">
        <v>0</v>
      </c>
      <c r="E22" s="206">
        <v>0</v>
      </c>
      <c r="F22" s="206">
        <f t="shared" si="1"/>
        <v>0</v>
      </c>
      <c r="G22" s="206">
        <v>0</v>
      </c>
      <c r="H22" s="206">
        <v>0</v>
      </c>
      <c r="I22" s="206">
        <v>0</v>
      </c>
      <c r="J22" s="206">
        <f t="shared" si="2"/>
        <v>0</v>
      </c>
      <c r="K22" s="206">
        <v>0</v>
      </c>
      <c r="L22" s="206">
        <v>0</v>
      </c>
      <c r="M22" s="206">
        <v>0</v>
      </c>
      <c r="N22" s="206">
        <f t="shared" si="3"/>
        <v>0</v>
      </c>
      <c r="O22" s="206">
        <v>0</v>
      </c>
      <c r="P22" s="206">
        <v>0</v>
      </c>
      <c r="Q22" s="206">
        <f t="shared" si="4"/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f t="shared" si="7"/>
        <v>0</v>
      </c>
      <c r="Y22" s="206">
        <v>0</v>
      </c>
      <c r="Z22" s="206">
        <v>0</v>
      </c>
      <c r="AA22" s="206">
        <v>0</v>
      </c>
      <c r="AB22" s="206">
        <f t="shared" si="5"/>
        <v>0</v>
      </c>
      <c r="AC22" s="404" t="s">
        <v>220</v>
      </c>
      <c r="AD22" s="404"/>
      <c r="AE22" s="624" t="s">
        <v>107</v>
      </c>
      <c r="AF22" s="624"/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f t="shared" si="6"/>
        <v>0</v>
      </c>
      <c r="AM22" s="206">
        <f t="shared" si="0"/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404" t="s">
        <v>220</v>
      </c>
      <c r="AU22" s="404"/>
    </row>
    <row r="23" spans="1:47" ht="15.95" customHeight="1">
      <c r="A23" s="624" t="s">
        <v>409</v>
      </c>
      <c r="B23" s="624"/>
      <c r="C23" s="206">
        <v>0</v>
      </c>
      <c r="D23" s="206">
        <v>0</v>
      </c>
      <c r="E23" s="206">
        <v>0</v>
      </c>
      <c r="F23" s="206">
        <f t="shared" si="1"/>
        <v>0</v>
      </c>
      <c r="G23" s="206">
        <v>0</v>
      </c>
      <c r="H23" s="206">
        <v>0</v>
      </c>
      <c r="I23" s="206">
        <v>0</v>
      </c>
      <c r="J23" s="206">
        <f t="shared" si="2"/>
        <v>0</v>
      </c>
      <c r="K23" s="206">
        <v>0</v>
      </c>
      <c r="L23" s="206">
        <v>0</v>
      </c>
      <c r="M23" s="206">
        <v>0</v>
      </c>
      <c r="N23" s="206">
        <f t="shared" si="3"/>
        <v>0</v>
      </c>
      <c r="O23" s="206">
        <v>0</v>
      </c>
      <c r="P23" s="206">
        <v>0</v>
      </c>
      <c r="Q23" s="206">
        <f t="shared" si="4"/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f t="shared" si="7"/>
        <v>0</v>
      </c>
      <c r="Y23" s="206">
        <v>0</v>
      </c>
      <c r="Z23" s="206">
        <v>0</v>
      </c>
      <c r="AA23" s="206">
        <v>0</v>
      </c>
      <c r="AB23" s="206">
        <f t="shared" si="5"/>
        <v>0</v>
      </c>
      <c r="AC23" s="404" t="s">
        <v>221</v>
      </c>
      <c r="AD23" s="404"/>
      <c r="AE23" s="624" t="s">
        <v>409</v>
      </c>
      <c r="AF23" s="624"/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f t="shared" si="6"/>
        <v>0</v>
      </c>
      <c r="AM23" s="206">
        <f t="shared" si="0"/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404" t="s">
        <v>221</v>
      </c>
      <c r="AU23" s="404"/>
    </row>
    <row r="24" spans="1:47" ht="15.95" customHeight="1">
      <c r="A24" s="624" t="s">
        <v>108</v>
      </c>
      <c r="B24" s="624"/>
      <c r="C24" s="206">
        <v>0</v>
      </c>
      <c r="D24" s="206">
        <v>0</v>
      </c>
      <c r="E24" s="206">
        <v>0</v>
      </c>
      <c r="F24" s="206">
        <f t="shared" si="1"/>
        <v>0</v>
      </c>
      <c r="G24" s="206">
        <v>0</v>
      </c>
      <c r="H24" s="206">
        <v>0</v>
      </c>
      <c r="I24" s="206">
        <v>0</v>
      </c>
      <c r="J24" s="206">
        <f t="shared" si="2"/>
        <v>0</v>
      </c>
      <c r="K24" s="206">
        <v>0</v>
      </c>
      <c r="L24" s="206">
        <v>0</v>
      </c>
      <c r="M24" s="206">
        <v>0</v>
      </c>
      <c r="N24" s="206">
        <f t="shared" si="3"/>
        <v>0</v>
      </c>
      <c r="O24" s="206">
        <v>0</v>
      </c>
      <c r="P24" s="206">
        <v>0</v>
      </c>
      <c r="Q24" s="206">
        <f t="shared" si="4"/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f t="shared" si="7"/>
        <v>0</v>
      </c>
      <c r="Y24" s="206">
        <v>0</v>
      </c>
      <c r="Z24" s="206">
        <v>0</v>
      </c>
      <c r="AA24" s="206">
        <v>0</v>
      </c>
      <c r="AB24" s="206">
        <f t="shared" si="5"/>
        <v>0</v>
      </c>
      <c r="AC24" s="404" t="s">
        <v>222</v>
      </c>
      <c r="AD24" s="404"/>
      <c r="AE24" s="624" t="s">
        <v>108</v>
      </c>
      <c r="AF24" s="624"/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f t="shared" si="6"/>
        <v>0</v>
      </c>
      <c r="AM24" s="206">
        <f t="shared" si="0"/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404" t="s">
        <v>222</v>
      </c>
      <c r="AU24" s="404"/>
    </row>
    <row r="25" spans="1:47" ht="15.95" customHeight="1">
      <c r="A25" s="624" t="s">
        <v>112</v>
      </c>
      <c r="B25" s="624"/>
      <c r="C25" s="206">
        <v>0</v>
      </c>
      <c r="D25" s="206">
        <v>0</v>
      </c>
      <c r="E25" s="206">
        <v>0</v>
      </c>
      <c r="F25" s="206">
        <f t="shared" si="1"/>
        <v>0</v>
      </c>
      <c r="G25" s="206">
        <v>0</v>
      </c>
      <c r="H25" s="206">
        <v>0</v>
      </c>
      <c r="I25" s="206">
        <v>0</v>
      </c>
      <c r="J25" s="206">
        <f t="shared" si="2"/>
        <v>0</v>
      </c>
      <c r="K25" s="206">
        <v>0</v>
      </c>
      <c r="L25" s="206">
        <v>0</v>
      </c>
      <c r="M25" s="206">
        <v>0</v>
      </c>
      <c r="N25" s="206">
        <f t="shared" si="3"/>
        <v>0</v>
      </c>
      <c r="O25" s="206">
        <v>0</v>
      </c>
      <c r="P25" s="206">
        <v>0</v>
      </c>
      <c r="Q25" s="206">
        <f t="shared" si="4"/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f t="shared" si="7"/>
        <v>0</v>
      </c>
      <c r="Y25" s="206">
        <v>0</v>
      </c>
      <c r="Z25" s="206">
        <v>0</v>
      </c>
      <c r="AA25" s="206">
        <v>0</v>
      </c>
      <c r="AB25" s="206">
        <f t="shared" si="5"/>
        <v>0</v>
      </c>
      <c r="AC25" s="404" t="s">
        <v>223</v>
      </c>
      <c r="AD25" s="404"/>
      <c r="AE25" s="624" t="s">
        <v>112</v>
      </c>
      <c r="AF25" s="624"/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f t="shared" si="6"/>
        <v>0</v>
      </c>
      <c r="AM25" s="206">
        <f t="shared" si="0"/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404" t="s">
        <v>223</v>
      </c>
      <c r="AU25" s="404"/>
    </row>
    <row r="26" spans="1:47" ht="15.95" customHeight="1">
      <c r="A26" s="624" t="s">
        <v>110</v>
      </c>
      <c r="B26" s="624"/>
      <c r="C26" s="206">
        <v>0</v>
      </c>
      <c r="D26" s="206">
        <v>0</v>
      </c>
      <c r="E26" s="206">
        <v>0</v>
      </c>
      <c r="F26" s="206">
        <f t="shared" si="1"/>
        <v>0</v>
      </c>
      <c r="G26" s="206">
        <v>0</v>
      </c>
      <c r="H26" s="206">
        <v>0</v>
      </c>
      <c r="I26" s="206">
        <v>0</v>
      </c>
      <c r="J26" s="206">
        <f t="shared" si="2"/>
        <v>0</v>
      </c>
      <c r="K26" s="206">
        <v>0</v>
      </c>
      <c r="L26" s="206">
        <v>0</v>
      </c>
      <c r="M26" s="206">
        <v>0</v>
      </c>
      <c r="N26" s="206">
        <f t="shared" si="3"/>
        <v>0</v>
      </c>
      <c r="O26" s="206">
        <v>0</v>
      </c>
      <c r="P26" s="206">
        <v>0</v>
      </c>
      <c r="Q26" s="206">
        <f t="shared" si="4"/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f t="shared" si="7"/>
        <v>0</v>
      </c>
      <c r="Y26" s="206">
        <v>0</v>
      </c>
      <c r="Z26" s="206">
        <v>0</v>
      </c>
      <c r="AA26" s="206">
        <v>0</v>
      </c>
      <c r="AB26" s="206">
        <f t="shared" si="5"/>
        <v>0</v>
      </c>
      <c r="AC26" s="404" t="s">
        <v>224</v>
      </c>
      <c r="AD26" s="404"/>
      <c r="AE26" s="624" t="s">
        <v>110</v>
      </c>
      <c r="AF26" s="624"/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f t="shared" si="6"/>
        <v>0</v>
      </c>
      <c r="AM26" s="206">
        <f t="shared" si="0"/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2</v>
      </c>
      <c r="AS26" s="206">
        <v>210</v>
      </c>
      <c r="AT26" s="404" t="s">
        <v>224</v>
      </c>
      <c r="AU26" s="404"/>
    </row>
    <row r="27" spans="1:47" ht="15.95" customHeight="1">
      <c r="A27" s="624" t="s">
        <v>113</v>
      </c>
      <c r="B27" s="624"/>
      <c r="C27" s="206">
        <v>0</v>
      </c>
      <c r="D27" s="206">
        <v>0</v>
      </c>
      <c r="E27" s="206">
        <v>0</v>
      </c>
      <c r="F27" s="206">
        <f t="shared" si="1"/>
        <v>0</v>
      </c>
      <c r="G27" s="206">
        <v>0</v>
      </c>
      <c r="H27" s="206">
        <v>0</v>
      </c>
      <c r="I27" s="206">
        <v>0</v>
      </c>
      <c r="J27" s="206">
        <f t="shared" si="2"/>
        <v>0</v>
      </c>
      <c r="K27" s="206">
        <v>0</v>
      </c>
      <c r="L27" s="206">
        <v>0</v>
      </c>
      <c r="M27" s="206">
        <v>0</v>
      </c>
      <c r="N27" s="206">
        <f t="shared" si="3"/>
        <v>0</v>
      </c>
      <c r="O27" s="206">
        <v>0</v>
      </c>
      <c r="P27" s="206">
        <v>0</v>
      </c>
      <c r="Q27" s="206">
        <f t="shared" si="4"/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f t="shared" si="7"/>
        <v>0</v>
      </c>
      <c r="Y27" s="206">
        <v>0</v>
      </c>
      <c r="Z27" s="206">
        <v>0</v>
      </c>
      <c r="AA27" s="206">
        <v>0</v>
      </c>
      <c r="AB27" s="206">
        <f t="shared" si="5"/>
        <v>0</v>
      </c>
      <c r="AC27" s="404" t="s">
        <v>225</v>
      </c>
      <c r="AD27" s="404"/>
      <c r="AE27" s="624" t="s">
        <v>113</v>
      </c>
      <c r="AF27" s="624"/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f t="shared" si="6"/>
        <v>0</v>
      </c>
      <c r="AM27" s="206">
        <f t="shared" si="0"/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404" t="s">
        <v>225</v>
      </c>
      <c r="AU27" s="404"/>
    </row>
    <row r="28" spans="1:47" ht="15.95" customHeight="1" thickBot="1">
      <c r="A28" s="670" t="s">
        <v>111</v>
      </c>
      <c r="B28" s="670"/>
      <c r="C28" s="358">
        <v>0</v>
      </c>
      <c r="D28" s="358">
        <v>0</v>
      </c>
      <c r="E28" s="358">
        <v>0</v>
      </c>
      <c r="F28" s="206">
        <f t="shared" si="1"/>
        <v>0</v>
      </c>
      <c r="G28" s="358">
        <v>0</v>
      </c>
      <c r="H28" s="358">
        <v>0</v>
      </c>
      <c r="I28" s="358">
        <v>0</v>
      </c>
      <c r="J28" s="206">
        <f t="shared" si="2"/>
        <v>0</v>
      </c>
      <c r="K28" s="358">
        <v>0</v>
      </c>
      <c r="L28" s="358">
        <v>0</v>
      </c>
      <c r="M28" s="358">
        <v>0</v>
      </c>
      <c r="N28" s="206">
        <f t="shared" si="3"/>
        <v>0</v>
      </c>
      <c r="O28" s="358">
        <v>0</v>
      </c>
      <c r="P28" s="358">
        <v>0</v>
      </c>
      <c r="Q28" s="206">
        <f t="shared" si="4"/>
        <v>0</v>
      </c>
      <c r="R28" s="358">
        <v>0</v>
      </c>
      <c r="S28" s="358">
        <v>0</v>
      </c>
      <c r="T28" s="358">
        <v>0</v>
      </c>
      <c r="U28" s="358">
        <v>0</v>
      </c>
      <c r="V28" s="358">
        <v>0</v>
      </c>
      <c r="W28" s="358">
        <v>0</v>
      </c>
      <c r="X28" s="206">
        <f t="shared" si="7"/>
        <v>0</v>
      </c>
      <c r="Y28" s="358">
        <v>0</v>
      </c>
      <c r="Z28" s="358">
        <v>0</v>
      </c>
      <c r="AA28" s="358">
        <v>0</v>
      </c>
      <c r="AB28" s="206">
        <f t="shared" si="5"/>
        <v>0</v>
      </c>
      <c r="AC28" s="405" t="s">
        <v>226</v>
      </c>
      <c r="AD28" s="405"/>
      <c r="AE28" s="1108" t="s">
        <v>111</v>
      </c>
      <c r="AF28" s="1108"/>
      <c r="AG28" s="358">
        <v>0</v>
      </c>
      <c r="AH28" s="358">
        <v>0</v>
      </c>
      <c r="AI28" s="358">
        <v>0</v>
      </c>
      <c r="AJ28" s="358">
        <v>0</v>
      </c>
      <c r="AK28" s="358">
        <v>0</v>
      </c>
      <c r="AL28" s="206">
        <f t="shared" si="6"/>
        <v>0</v>
      </c>
      <c r="AM28" s="206">
        <f t="shared" si="0"/>
        <v>0</v>
      </c>
      <c r="AN28" s="358">
        <v>0</v>
      </c>
      <c r="AO28" s="358">
        <v>0</v>
      </c>
      <c r="AP28" s="358">
        <v>0</v>
      </c>
      <c r="AQ28" s="358">
        <v>0</v>
      </c>
      <c r="AR28" s="358">
        <v>0</v>
      </c>
      <c r="AS28" s="358">
        <v>0</v>
      </c>
      <c r="AT28" s="524" t="s">
        <v>226</v>
      </c>
      <c r="AU28" s="524"/>
    </row>
    <row r="29" spans="1:47" ht="15.95" customHeight="1" thickBot="1">
      <c r="A29" s="633" t="s">
        <v>116</v>
      </c>
      <c r="B29" s="633"/>
      <c r="C29" s="61">
        <f>SUM(C9:C28)</f>
        <v>3</v>
      </c>
      <c r="D29" s="61">
        <f t="shared" ref="D29:AB29" si="8">SUM(D9:D28)</f>
        <v>0</v>
      </c>
      <c r="E29" s="61">
        <f t="shared" si="8"/>
        <v>0</v>
      </c>
      <c r="F29" s="61">
        <f t="shared" si="8"/>
        <v>3</v>
      </c>
      <c r="G29" s="61">
        <f t="shared" si="8"/>
        <v>3</v>
      </c>
      <c r="H29" s="61">
        <f t="shared" si="8"/>
        <v>0</v>
      </c>
      <c r="I29" s="61">
        <f t="shared" si="8"/>
        <v>0</v>
      </c>
      <c r="J29" s="61">
        <f t="shared" si="8"/>
        <v>3</v>
      </c>
      <c r="K29" s="61">
        <f t="shared" si="8"/>
        <v>1</v>
      </c>
      <c r="L29" s="61">
        <f t="shared" si="8"/>
        <v>2</v>
      </c>
      <c r="M29" s="61">
        <f t="shared" si="8"/>
        <v>0</v>
      </c>
      <c r="N29" s="61">
        <f t="shared" si="8"/>
        <v>3</v>
      </c>
      <c r="O29" s="61">
        <f t="shared" si="8"/>
        <v>3</v>
      </c>
      <c r="P29" s="61">
        <f t="shared" si="8"/>
        <v>0</v>
      </c>
      <c r="Q29" s="61">
        <f t="shared" si="8"/>
        <v>3</v>
      </c>
      <c r="R29" s="61">
        <f t="shared" si="8"/>
        <v>3</v>
      </c>
      <c r="S29" s="61">
        <f t="shared" si="8"/>
        <v>0</v>
      </c>
      <c r="T29" s="61">
        <f t="shared" si="8"/>
        <v>0</v>
      </c>
      <c r="U29" s="61">
        <f t="shared" si="8"/>
        <v>0</v>
      </c>
      <c r="V29" s="61">
        <f t="shared" si="8"/>
        <v>0</v>
      </c>
      <c r="W29" s="61">
        <f t="shared" si="8"/>
        <v>0</v>
      </c>
      <c r="X29" s="61">
        <f t="shared" si="8"/>
        <v>3</v>
      </c>
      <c r="Y29" s="61">
        <f t="shared" si="8"/>
        <v>1</v>
      </c>
      <c r="Z29" s="61">
        <f t="shared" si="8"/>
        <v>1</v>
      </c>
      <c r="AA29" s="61">
        <f t="shared" si="8"/>
        <v>1</v>
      </c>
      <c r="AB29" s="61">
        <f t="shared" si="8"/>
        <v>3</v>
      </c>
      <c r="AC29" s="434" t="s">
        <v>201</v>
      </c>
      <c r="AD29" s="434"/>
      <c r="AE29" s="633" t="s">
        <v>116</v>
      </c>
      <c r="AF29" s="633"/>
      <c r="AG29" s="61">
        <f>SUM(AG9:AG28)</f>
        <v>2</v>
      </c>
      <c r="AH29" s="61">
        <f t="shared" ref="AH29:AS29" si="9">SUM(AH9:AH28)</f>
        <v>0</v>
      </c>
      <c r="AI29" s="61">
        <f t="shared" si="9"/>
        <v>0</v>
      </c>
      <c r="AJ29" s="61">
        <f t="shared" si="9"/>
        <v>1</v>
      </c>
      <c r="AK29" s="61">
        <f t="shared" si="9"/>
        <v>0</v>
      </c>
      <c r="AL29" s="61">
        <f t="shared" si="9"/>
        <v>3</v>
      </c>
      <c r="AM29" s="61">
        <f t="shared" si="9"/>
        <v>3</v>
      </c>
      <c r="AN29" s="61">
        <f t="shared" si="9"/>
        <v>3</v>
      </c>
      <c r="AO29" s="61">
        <f t="shared" si="9"/>
        <v>3</v>
      </c>
      <c r="AP29" s="61">
        <f t="shared" si="9"/>
        <v>3</v>
      </c>
      <c r="AQ29" s="61">
        <f t="shared" si="9"/>
        <v>3</v>
      </c>
      <c r="AR29" s="61">
        <f t="shared" si="9"/>
        <v>5</v>
      </c>
      <c r="AS29" s="61">
        <f t="shared" si="9"/>
        <v>838</v>
      </c>
      <c r="AT29" s="434" t="s">
        <v>201</v>
      </c>
      <c r="AU29" s="434"/>
    </row>
    <row r="30" spans="1:47" ht="13.5" thickTop="1"/>
  </sheetData>
  <mergeCells count="140">
    <mergeCell ref="A28:B28"/>
    <mergeCell ref="AC28:AD28"/>
    <mergeCell ref="AE28:AF28"/>
    <mergeCell ref="AT28:AU28"/>
    <mergeCell ref="A29:B29"/>
    <mergeCell ref="AC29:AD29"/>
    <mergeCell ref="AE29:AF29"/>
    <mergeCell ref="AT29:AU29"/>
    <mergeCell ref="A26:B26"/>
    <mergeCell ref="AC26:AD26"/>
    <mergeCell ref="AE26:AF26"/>
    <mergeCell ref="AT26:AU26"/>
    <mergeCell ref="A27:B27"/>
    <mergeCell ref="AC27:AD27"/>
    <mergeCell ref="AE27:AF27"/>
    <mergeCell ref="AT27:AU27"/>
    <mergeCell ref="A24:B24"/>
    <mergeCell ref="AC24:AD24"/>
    <mergeCell ref="AE24:AF24"/>
    <mergeCell ref="AT24:AU24"/>
    <mergeCell ref="A25:B25"/>
    <mergeCell ref="AC25:AD25"/>
    <mergeCell ref="AE25:AF25"/>
    <mergeCell ref="AT25:AU25"/>
    <mergeCell ref="A22:B22"/>
    <mergeCell ref="AC22:AD22"/>
    <mergeCell ref="AE22:AF22"/>
    <mergeCell ref="AT22:AU22"/>
    <mergeCell ref="A23:B23"/>
    <mergeCell ref="AC23:AD23"/>
    <mergeCell ref="AE23:AF23"/>
    <mergeCell ref="AT23:AU23"/>
    <mergeCell ref="A20:B20"/>
    <mergeCell ref="AC20:AD20"/>
    <mergeCell ref="AE20:AF20"/>
    <mergeCell ref="AT20:AU20"/>
    <mergeCell ref="A21:B21"/>
    <mergeCell ref="AC21:AD21"/>
    <mergeCell ref="AE21:AF21"/>
    <mergeCell ref="AT21:AU21"/>
    <mergeCell ref="A13:A18"/>
    <mergeCell ref="AD13:AD18"/>
    <mergeCell ref="AE13:AE18"/>
    <mergeCell ref="AU13:AU18"/>
    <mergeCell ref="A19:B19"/>
    <mergeCell ref="AC19:AD19"/>
    <mergeCell ref="AE19:AF19"/>
    <mergeCell ref="AT19:AU19"/>
    <mergeCell ref="A11:B11"/>
    <mergeCell ref="AC11:AD11"/>
    <mergeCell ref="AE11:AF11"/>
    <mergeCell ref="AT11:AU11"/>
    <mergeCell ref="A12:B12"/>
    <mergeCell ref="AC12:AD12"/>
    <mergeCell ref="AE12:AF12"/>
    <mergeCell ref="AT12:AU12"/>
    <mergeCell ref="A9:B9"/>
    <mergeCell ref="AC9:AD9"/>
    <mergeCell ref="AE9:AF9"/>
    <mergeCell ref="AT9:AU9"/>
    <mergeCell ref="A10:B10"/>
    <mergeCell ref="AC10:AD10"/>
    <mergeCell ref="AE10:AF10"/>
    <mergeCell ref="AT10:AU10"/>
    <mergeCell ref="AJ6:AJ7"/>
    <mergeCell ref="AK6:AK7"/>
    <mergeCell ref="AL6:AL8"/>
    <mergeCell ref="AM6:AM8"/>
    <mergeCell ref="AR6:AR7"/>
    <mergeCell ref="AS6:AS7"/>
    <mergeCell ref="AN7:AN8"/>
    <mergeCell ref="AO7:AO8"/>
    <mergeCell ref="AP7:AP8"/>
    <mergeCell ref="AQ7:AQ8"/>
    <mergeCell ref="W6:W7"/>
    <mergeCell ref="X6:X8"/>
    <mergeCell ref="Y6:Y7"/>
    <mergeCell ref="Z6:Z7"/>
    <mergeCell ref="AA6:AA7"/>
    <mergeCell ref="AB6:AB8"/>
    <mergeCell ref="Q6:Q8"/>
    <mergeCell ref="R6:R7"/>
    <mergeCell ref="S6:S7"/>
    <mergeCell ref="T6:T7"/>
    <mergeCell ref="U6:U7"/>
    <mergeCell ref="V6:V7"/>
    <mergeCell ref="K6:K7"/>
    <mergeCell ref="L6:L7"/>
    <mergeCell ref="M6:M7"/>
    <mergeCell ref="N6:N8"/>
    <mergeCell ref="O6:O7"/>
    <mergeCell ref="P6:P7"/>
    <mergeCell ref="E6:E7"/>
    <mergeCell ref="F6:F8"/>
    <mergeCell ref="G6:G7"/>
    <mergeCell ref="H6:H7"/>
    <mergeCell ref="I6:I7"/>
    <mergeCell ref="J6:J8"/>
    <mergeCell ref="AN4:AN6"/>
    <mergeCell ref="AO4:AO6"/>
    <mergeCell ref="AP4:AP6"/>
    <mergeCell ref="AQ4:AQ6"/>
    <mergeCell ref="AR4:AS4"/>
    <mergeCell ref="AT4:AU8"/>
    <mergeCell ref="AR5:AS5"/>
    <mergeCell ref="AB4:AB5"/>
    <mergeCell ref="AC4:AD8"/>
    <mergeCell ref="AE4:AF8"/>
    <mergeCell ref="AG4:AK4"/>
    <mergeCell ref="AL4:AL5"/>
    <mergeCell ref="AM4:AM5"/>
    <mergeCell ref="AG5:AK5"/>
    <mergeCell ref="AG6:AG7"/>
    <mergeCell ref="AH6:AH7"/>
    <mergeCell ref="AI6:AI7"/>
    <mergeCell ref="N4:N5"/>
    <mergeCell ref="O4:P4"/>
    <mergeCell ref="Q4:Q5"/>
    <mergeCell ref="R4:W4"/>
    <mergeCell ref="X4:X5"/>
    <mergeCell ref="Y4:AA4"/>
    <mergeCell ref="O5:P5"/>
    <mergeCell ref="R5:W5"/>
    <mergeCell ref="Y5:AA5"/>
    <mergeCell ref="A4:B8"/>
    <mergeCell ref="C4:E4"/>
    <mergeCell ref="F4:F5"/>
    <mergeCell ref="G4:I4"/>
    <mergeCell ref="J4:J5"/>
    <mergeCell ref="K4:M4"/>
    <mergeCell ref="C5:E5"/>
    <mergeCell ref="G5:I5"/>
    <mergeCell ref="K5:M5"/>
    <mergeCell ref="C6:D6"/>
    <mergeCell ref="A1:AD1"/>
    <mergeCell ref="A2:AD2"/>
    <mergeCell ref="A3:B3"/>
    <mergeCell ref="AC3:AD3"/>
    <mergeCell ref="AE3:AG3"/>
    <mergeCell ref="AT3:AU3"/>
  </mergeCells>
  <printOptions horizontalCentered="1"/>
  <pageMargins left="1" right="1" top="1.5" bottom="1" header="1.5" footer="1"/>
  <pageSetup paperSize="9" scale="65" firstPageNumber="153" orientation="landscape" useFirstPageNumber="1" r:id="rId1"/>
  <headerFooter alignWithMargins="0"/>
  <colBreaks count="1" manualBreakCount="1">
    <brk id="30" max="30" man="1"/>
  </colBreak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3:Q15"/>
  <sheetViews>
    <sheetView rightToLeft="1" view="pageBreakPreview" zoomScaleSheetLayoutView="100" workbookViewId="0">
      <selection activeCell="F1" sqref="F1"/>
    </sheetView>
  </sheetViews>
  <sheetFormatPr defaultRowHeight="12.75"/>
  <cols>
    <col min="1" max="16384" width="9.140625" style="580"/>
  </cols>
  <sheetData>
    <row r="13" spans="1:17" ht="75.75" thickBot="1">
      <c r="A13" s="579" t="s">
        <v>1091</v>
      </c>
      <c r="B13" s="579"/>
      <c r="C13" s="579"/>
      <c r="D13" s="579"/>
      <c r="E13" s="579"/>
      <c r="F13" s="579"/>
      <c r="G13" s="579"/>
      <c r="H13" s="579"/>
      <c r="I13" s="579"/>
      <c r="J13" s="579"/>
      <c r="K13" s="579"/>
      <c r="L13" s="579"/>
      <c r="M13" s="579"/>
      <c r="N13" s="579"/>
      <c r="O13" s="579"/>
      <c r="P13" s="891"/>
      <c r="Q13" s="639"/>
    </row>
    <row r="14" spans="1:17" ht="75">
      <c r="A14" s="1172" t="s">
        <v>1092</v>
      </c>
      <c r="B14" s="1172"/>
      <c r="C14" s="1172"/>
      <c r="D14" s="1172"/>
      <c r="E14" s="1172"/>
      <c r="F14" s="1172"/>
      <c r="G14" s="1172"/>
      <c r="H14" s="1172"/>
      <c r="I14" s="1172"/>
      <c r="J14" s="1172"/>
      <c r="K14" s="1172"/>
      <c r="L14" s="1172"/>
      <c r="M14" s="1172"/>
      <c r="N14" s="1172"/>
      <c r="O14" s="1172"/>
      <c r="P14" s="1173"/>
    </row>
    <row r="15" spans="1:17" ht="75">
      <c r="A15" s="1172" t="s">
        <v>1093</v>
      </c>
      <c r="B15" s="1172"/>
      <c r="C15" s="1172"/>
      <c r="D15" s="1172"/>
      <c r="E15" s="1172"/>
      <c r="F15" s="1172"/>
      <c r="G15" s="1172"/>
      <c r="H15" s="1172"/>
      <c r="I15" s="1172"/>
      <c r="J15" s="1172"/>
      <c r="K15" s="1172"/>
      <c r="L15" s="1172"/>
      <c r="M15" s="1172"/>
      <c r="N15" s="1172"/>
      <c r="O15" s="1172"/>
      <c r="P15" s="1173"/>
    </row>
  </sheetData>
  <mergeCells count="3">
    <mergeCell ref="A13:O13"/>
    <mergeCell ref="A14:O14"/>
    <mergeCell ref="A15:O15"/>
  </mergeCells>
  <printOptions horizontalCentered="1"/>
  <pageMargins left="0.95" right="0.95" top="1.25" bottom="0.75" header="1.3" footer="0.55000000000000004"/>
  <pageSetup paperSize="9" scale="90" orientation="landscape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W38"/>
  <sheetViews>
    <sheetView rightToLeft="1" view="pageBreakPreview" zoomScale="75" zoomScaleNormal="75" zoomScaleSheetLayoutView="75" workbookViewId="0">
      <selection activeCell="A14" sqref="A14:O19"/>
    </sheetView>
  </sheetViews>
  <sheetFormatPr defaultRowHeight="12.75"/>
  <cols>
    <col min="1" max="1" width="6.140625" style="580" customWidth="1"/>
    <col min="2" max="2" width="10.85546875" style="580" customWidth="1"/>
    <col min="3" max="6" width="7" style="580" customWidth="1"/>
    <col min="7" max="7" width="9.140625" style="580" customWidth="1"/>
    <col min="8" max="8" width="8" style="580" customWidth="1"/>
    <col min="9" max="9" width="8.5703125" style="580" customWidth="1"/>
    <col min="10" max="10" width="8.140625" style="580" customWidth="1"/>
    <col min="11" max="11" width="8" style="580" customWidth="1"/>
    <col min="12" max="12" width="9.28515625" style="580" customWidth="1"/>
    <col min="13" max="13" width="7.5703125" style="580" customWidth="1"/>
    <col min="14" max="14" width="8.28515625" style="580" customWidth="1"/>
    <col min="15" max="15" width="8.5703125" style="580" customWidth="1"/>
    <col min="16" max="18" width="6.42578125" style="580" customWidth="1"/>
    <col min="19" max="19" width="7.5703125" style="580" customWidth="1"/>
    <col min="20" max="20" width="7.7109375" style="580" customWidth="1"/>
    <col min="21" max="21" width="7.5703125" style="580" customWidth="1"/>
    <col min="22" max="22" width="14" style="580" customWidth="1"/>
    <col min="23" max="23" width="6.7109375" style="580" customWidth="1"/>
    <col min="24" max="16384" width="9.140625" style="580"/>
  </cols>
  <sheetData>
    <row r="1" spans="1:23" ht="46.5" customHeight="1">
      <c r="A1" s="581" t="s">
        <v>1094</v>
      </c>
      <c r="B1" s="581"/>
      <c r="C1" s="581"/>
      <c r="D1" s="581"/>
      <c r="E1" s="581"/>
      <c r="F1" s="581"/>
      <c r="G1" s="581"/>
      <c r="H1" s="581"/>
      <c r="I1" s="581"/>
      <c r="J1" s="581"/>
      <c r="K1" s="581"/>
      <c r="L1" s="581"/>
      <c r="M1" s="581"/>
      <c r="N1" s="581"/>
      <c r="O1" s="581"/>
      <c r="P1" s="581"/>
      <c r="Q1" s="581"/>
      <c r="R1" s="581"/>
      <c r="S1" s="581"/>
      <c r="T1" s="581"/>
      <c r="U1" s="581"/>
      <c r="V1" s="581"/>
      <c r="W1" s="581"/>
    </row>
    <row r="2" spans="1:23" ht="40.5" customHeight="1">
      <c r="A2" s="581" t="s">
        <v>1095</v>
      </c>
      <c r="B2" s="581"/>
      <c r="C2" s="581"/>
      <c r="D2" s="581"/>
      <c r="E2" s="581"/>
      <c r="F2" s="581"/>
      <c r="G2" s="581"/>
      <c r="H2" s="581"/>
      <c r="I2" s="581"/>
      <c r="J2" s="581"/>
      <c r="K2" s="581"/>
      <c r="L2" s="581"/>
      <c r="M2" s="581"/>
      <c r="N2" s="581"/>
      <c r="O2" s="581"/>
      <c r="P2" s="581"/>
      <c r="Q2" s="581"/>
      <c r="R2" s="581"/>
      <c r="S2" s="581"/>
      <c r="T2" s="581"/>
      <c r="U2" s="581"/>
      <c r="V2" s="581"/>
      <c r="W2" s="581"/>
    </row>
    <row r="3" spans="1:23" ht="23.25" customHeight="1" thickBot="1">
      <c r="A3" s="1046" t="s">
        <v>1096</v>
      </c>
      <c r="B3" s="1046"/>
      <c r="C3" s="1046"/>
      <c r="D3" s="1047"/>
      <c r="E3" s="1047"/>
      <c r="F3" s="1047"/>
      <c r="G3" s="1047"/>
      <c r="H3" s="1047"/>
      <c r="I3" s="1047"/>
      <c r="J3" s="1047"/>
      <c r="K3" s="1047"/>
      <c r="L3" s="1047"/>
      <c r="M3" s="1047"/>
      <c r="N3" s="1047"/>
      <c r="O3" s="1047"/>
      <c r="P3" s="1047"/>
      <c r="Q3" s="1047"/>
      <c r="R3" s="1047"/>
      <c r="S3" s="1047"/>
      <c r="T3" s="1047"/>
      <c r="U3" s="1048" t="s">
        <v>1097</v>
      </c>
      <c r="V3" s="1048"/>
      <c r="W3" s="1048"/>
    </row>
    <row r="4" spans="1:23" s="193" customFormat="1" ht="29.25" customHeight="1" thickTop="1">
      <c r="A4" s="402" t="s">
        <v>85</v>
      </c>
      <c r="B4" s="402"/>
      <c r="C4" s="614" t="s">
        <v>0</v>
      </c>
      <c r="D4" s="614"/>
      <c r="E4" s="614"/>
      <c r="F4" s="614"/>
      <c r="G4" s="614" t="s">
        <v>1</v>
      </c>
      <c r="H4" s="614"/>
      <c r="I4" s="614"/>
      <c r="J4" s="614" t="s">
        <v>64</v>
      </c>
      <c r="K4" s="614"/>
      <c r="L4" s="614"/>
      <c r="M4" s="614" t="s">
        <v>2</v>
      </c>
      <c r="N4" s="614"/>
      <c r="O4" s="614"/>
      <c r="P4" s="614" t="s">
        <v>93</v>
      </c>
      <c r="Q4" s="614"/>
      <c r="R4" s="614"/>
      <c r="S4" s="614" t="s">
        <v>96</v>
      </c>
      <c r="T4" s="614"/>
      <c r="U4" s="614"/>
      <c r="V4" s="614" t="s">
        <v>206</v>
      </c>
      <c r="W4" s="614"/>
    </row>
    <row r="5" spans="1:23" s="193" customFormat="1" ht="33.75" customHeight="1">
      <c r="A5" s="385"/>
      <c r="B5" s="385"/>
      <c r="C5" s="586" t="s">
        <v>192</v>
      </c>
      <c r="D5" s="586"/>
      <c r="E5" s="586"/>
      <c r="F5" s="586"/>
      <c r="G5" s="586" t="s">
        <v>193</v>
      </c>
      <c r="H5" s="586"/>
      <c r="I5" s="586"/>
      <c r="J5" s="586" t="s">
        <v>194</v>
      </c>
      <c r="K5" s="586"/>
      <c r="L5" s="586"/>
      <c r="M5" s="586" t="s">
        <v>195</v>
      </c>
      <c r="N5" s="586"/>
      <c r="O5" s="586"/>
      <c r="P5" s="586" t="s">
        <v>196</v>
      </c>
      <c r="Q5" s="586"/>
      <c r="R5" s="586"/>
      <c r="S5" s="586" t="s">
        <v>197</v>
      </c>
      <c r="T5" s="586"/>
      <c r="U5" s="586"/>
      <c r="V5" s="586"/>
      <c r="W5" s="586"/>
    </row>
    <row r="6" spans="1:23" s="193" customFormat="1" ht="28.5" customHeight="1">
      <c r="A6" s="385"/>
      <c r="B6" s="385"/>
      <c r="C6" s="647" t="s">
        <v>5</v>
      </c>
      <c r="D6" s="647" t="s">
        <v>91</v>
      </c>
      <c r="E6" s="647" t="s">
        <v>3</v>
      </c>
      <c r="F6" s="647" t="s">
        <v>4</v>
      </c>
      <c r="G6" s="647" t="s">
        <v>5</v>
      </c>
      <c r="H6" s="647" t="s">
        <v>91</v>
      </c>
      <c r="I6" s="647" t="s">
        <v>4</v>
      </c>
      <c r="J6" s="647" t="s">
        <v>5</v>
      </c>
      <c r="K6" s="647" t="s">
        <v>91</v>
      </c>
      <c r="L6" s="647" t="s">
        <v>4</v>
      </c>
      <c r="M6" s="647" t="s">
        <v>5</v>
      </c>
      <c r="N6" s="647" t="s">
        <v>6</v>
      </c>
      <c r="O6" s="647" t="s">
        <v>4</v>
      </c>
      <c r="P6" s="647" t="s">
        <v>455</v>
      </c>
      <c r="Q6" s="647" t="s">
        <v>94</v>
      </c>
      <c r="R6" s="647" t="s">
        <v>4</v>
      </c>
      <c r="S6" s="647" t="s">
        <v>97</v>
      </c>
      <c r="T6" s="647" t="s">
        <v>98</v>
      </c>
      <c r="U6" s="647" t="s">
        <v>4</v>
      </c>
      <c r="V6" s="586"/>
      <c r="W6" s="586"/>
    </row>
    <row r="7" spans="1:23" s="590" customFormat="1" ht="57" customHeight="1" thickBot="1">
      <c r="A7" s="403"/>
      <c r="B7" s="403"/>
      <c r="C7" s="639" t="s">
        <v>198</v>
      </c>
      <c r="D7" s="639" t="s">
        <v>199</v>
      </c>
      <c r="E7" s="639" t="s">
        <v>200</v>
      </c>
      <c r="F7" s="639" t="s">
        <v>201</v>
      </c>
      <c r="G7" s="639" t="s">
        <v>198</v>
      </c>
      <c r="H7" s="639" t="s">
        <v>199</v>
      </c>
      <c r="I7" s="639" t="s">
        <v>201</v>
      </c>
      <c r="J7" s="639" t="s">
        <v>198</v>
      </c>
      <c r="K7" s="639" t="s">
        <v>199</v>
      </c>
      <c r="L7" s="639" t="s">
        <v>201</v>
      </c>
      <c r="M7" s="639" t="s">
        <v>198</v>
      </c>
      <c r="N7" s="639" t="s">
        <v>199</v>
      </c>
      <c r="O7" s="639" t="s">
        <v>201</v>
      </c>
      <c r="P7" s="639" t="s">
        <v>202</v>
      </c>
      <c r="Q7" s="639" t="s">
        <v>203</v>
      </c>
      <c r="R7" s="639" t="s">
        <v>201</v>
      </c>
      <c r="S7" s="639" t="s">
        <v>204</v>
      </c>
      <c r="T7" s="639" t="s">
        <v>205</v>
      </c>
      <c r="U7" s="639" t="s">
        <v>201</v>
      </c>
      <c r="V7" s="705"/>
      <c r="W7" s="705"/>
    </row>
    <row r="8" spans="1:23" ht="18" customHeight="1">
      <c r="A8" s="591" t="s">
        <v>382</v>
      </c>
      <c r="B8" s="591"/>
      <c r="C8" s="677">
        <v>0</v>
      </c>
      <c r="D8" s="677">
        <v>0</v>
      </c>
      <c r="E8" s="677">
        <v>0</v>
      </c>
      <c r="F8" s="677">
        <f>SUM(C8:E8)</f>
        <v>0</v>
      </c>
      <c r="G8" s="677">
        <v>52</v>
      </c>
      <c r="H8" s="677">
        <v>49</v>
      </c>
      <c r="I8" s="677">
        <f>SUM(G8:H8)</f>
        <v>101</v>
      </c>
      <c r="J8" s="677">
        <v>93</v>
      </c>
      <c r="K8" s="677">
        <v>76</v>
      </c>
      <c r="L8" s="677">
        <f>SUM(J8:K8)</f>
        <v>169</v>
      </c>
      <c r="M8" s="677">
        <v>0</v>
      </c>
      <c r="N8" s="677">
        <v>0</v>
      </c>
      <c r="O8" s="677">
        <f>SUM(M8:N8)</f>
        <v>0</v>
      </c>
      <c r="P8" s="677">
        <v>0</v>
      </c>
      <c r="Q8" s="677">
        <v>0</v>
      </c>
      <c r="R8" s="677">
        <f>SUM(P8:Q8)</f>
        <v>0</v>
      </c>
      <c r="S8" s="677">
        <v>0</v>
      </c>
      <c r="T8" s="677">
        <v>0</v>
      </c>
      <c r="U8" s="677">
        <f>SUM(S8:T8)</f>
        <v>0</v>
      </c>
      <c r="V8" s="594" t="s">
        <v>380</v>
      </c>
      <c r="W8" s="594" t="s">
        <v>380</v>
      </c>
    </row>
    <row r="9" spans="1:23" ht="18" customHeight="1">
      <c r="A9" s="598" t="s">
        <v>172</v>
      </c>
      <c r="B9" s="598"/>
      <c r="C9" s="677">
        <v>0</v>
      </c>
      <c r="D9" s="677">
        <v>0</v>
      </c>
      <c r="E9" s="677">
        <v>0</v>
      </c>
      <c r="F9" s="677">
        <f>SUM(C9:E9)</f>
        <v>0</v>
      </c>
      <c r="G9" s="677">
        <v>0</v>
      </c>
      <c r="H9" s="677">
        <v>0</v>
      </c>
      <c r="I9" s="677">
        <f>SUM(G9:H9)</f>
        <v>0</v>
      </c>
      <c r="J9" s="677">
        <v>0</v>
      </c>
      <c r="K9" s="677">
        <v>0</v>
      </c>
      <c r="L9" s="677">
        <f>SUM(J9:K9)</f>
        <v>0</v>
      </c>
      <c r="M9" s="677">
        <v>0</v>
      </c>
      <c r="N9" s="677">
        <v>0</v>
      </c>
      <c r="O9" s="677">
        <f>SUM(M9:N9)</f>
        <v>0</v>
      </c>
      <c r="P9" s="677">
        <v>0</v>
      </c>
      <c r="Q9" s="677">
        <v>0</v>
      </c>
      <c r="R9" s="677">
        <f>SUM(P9:Q9)</f>
        <v>0</v>
      </c>
      <c r="S9" s="677">
        <v>0</v>
      </c>
      <c r="T9" s="677">
        <v>0</v>
      </c>
      <c r="U9" s="677">
        <f>SUM(S9:T9)</f>
        <v>0</v>
      </c>
      <c r="V9" s="1065" t="s">
        <v>1098</v>
      </c>
      <c r="W9" s="1065"/>
    </row>
    <row r="10" spans="1:23" ht="18" customHeight="1">
      <c r="A10" s="598" t="s">
        <v>625</v>
      </c>
      <c r="B10" s="598"/>
      <c r="C10" s="677">
        <v>1</v>
      </c>
      <c r="D10" s="677">
        <v>2</v>
      </c>
      <c r="E10" s="677">
        <v>0</v>
      </c>
      <c r="F10" s="677">
        <f t="shared" ref="F10:F27" si="0">SUM(C10:E10)</f>
        <v>3</v>
      </c>
      <c r="G10" s="677">
        <v>119</v>
      </c>
      <c r="H10" s="677">
        <v>13</v>
      </c>
      <c r="I10" s="677">
        <f t="shared" ref="I10:I27" si="1">SUM(G10:H10)</f>
        <v>132</v>
      </c>
      <c r="J10" s="677">
        <v>326</v>
      </c>
      <c r="K10" s="677">
        <v>49</v>
      </c>
      <c r="L10" s="677">
        <f t="shared" ref="L10:L26" si="2">SUM(J10:K10)</f>
        <v>375</v>
      </c>
      <c r="M10" s="677">
        <v>22</v>
      </c>
      <c r="N10" s="677">
        <v>32</v>
      </c>
      <c r="O10" s="677">
        <f t="shared" ref="O10:O26" si="3">SUM(M10:N10)</f>
        <v>54</v>
      </c>
      <c r="P10" s="677">
        <v>1</v>
      </c>
      <c r="Q10" s="677">
        <v>2</v>
      </c>
      <c r="R10" s="677">
        <f t="shared" ref="R10:R27" si="4">SUM(P10:Q10)</f>
        <v>3</v>
      </c>
      <c r="S10" s="677">
        <v>3</v>
      </c>
      <c r="T10" s="677">
        <v>0</v>
      </c>
      <c r="U10" s="677">
        <f t="shared" ref="U10:U27" si="5">SUM(S10:T10)</f>
        <v>3</v>
      </c>
      <c r="V10" s="473" t="s">
        <v>208</v>
      </c>
      <c r="W10" s="473"/>
    </row>
    <row r="11" spans="1:23" ht="18" customHeight="1">
      <c r="A11" s="598" t="s">
        <v>626</v>
      </c>
      <c r="B11" s="598"/>
      <c r="C11" s="677">
        <v>0</v>
      </c>
      <c r="D11" s="677">
        <v>2</v>
      </c>
      <c r="E11" s="677">
        <v>0</v>
      </c>
      <c r="F11" s="677">
        <f t="shared" si="0"/>
        <v>2</v>
      </c>
      <c r="G11" s="677">
        <v>96</v>
      </c>
      <c r="H11" s="677">
        <v>68</v>
      </c>
      <c r="I11" s="677">
        <f t="shared" si="1"/>
        <v>164</v>
      </c>
      <c r="J11" s="677">
        <v>280</v>
      </c>
      <c r="K11" s="677">
        <v>232</v>
      </c>
      <c r="L11" s="677">
        <f t="shared" si="2"/>
        <v>512</v>
      </c>
      <c r="M11" s="677">
        <v>44</v>
      </c>
      <c r="N11" s="677">
        <v>63</v>
      </c>
      <c r="O11" s="677">
        <f t="shared" si="3"/>
        <v>107</v>
      </c>
      <c r="P11" s="677">
        <v>2</v>
      </c>
      <c r="Q11" s="677">
        <v>0</v>
      </c>
      <c r="R11" s="677">
        <f t="shared" si="4"/>
        <v>2</v>
      </c>
      <c r="S11" s="677">
        <v>2</v>
      </c>
      <c r="T11" s="677">
        <v>0</v>
      </c>
      <c r="U11" s="677">
        <f t="shared" si="5"/>
        <v>2</v>
      </c>
      <c r="V11" s="473" t="s">
        <v>209</v>
      </c>
      <c r="W11" s="473"/>
    </row>
    <row r="12" spans="1:23" ht="18" customHeight="1">
      <c r="A12" s="1174" t="s">
        <v>8</v>
      </c>
      <c r="B12" s="600" t="s">
        <v>69</v>
      </c>
      <c r="C12" s="677">
        <v>0</v>
      </c>
      <c r="D12" s="677">
        <v>0</v>
      </c>
      <c r="E12" s="677">
        <v>0</v>
      </c>
      <c r="F12" s="677">
        <f t="shared" si="0"/>
        <v>0</v>
      </c>
      <c r="G12" s="677">
        <v>323</v>
      </c>
      <c r="H12" s="677">
        <v>53</v>
      </c>
      <c r="I12" s="677">
        <f t="shared" si="1"/>
        <v>376</v>
      </c>
      <c r="J12" s="677">
        <v>910</v>
      </c>
      <c r="K12" s="677">
        <v>137</v>
      </c>
      <c r="L12" s="677">
        <f t="shared" si="2"/>
        <v>1047</v>
      </c>
      <c r="M12" s="677">
        <v>44</v>
      </c>
      <c r="N12" s="677">
        <v>79</v>
      </c>
      <c r="O12" s="677">
        <f t="shared" si="3"/>
        <v>123</v>
      </c>
      <c r="P12" s="677">
        <v>0</v>
      </c>
      <c r="Q12" s="677">
        <v>0</v>
      </c>
      <c r="R12" s="677">
        <f t="shared" si="4"/>
        <v>0</v>
      </c>
      <c r="S12" s="677">
        <v>0</v>
      </c>
      <c r="T12" s="677">
        <v>0</v>
      </c>
      <c r="U12" s="677">
        <f t="shared" si="5"/>
        <v>0</v>
      </c>
      <c r="V12" s="1175" t="s">
        <v>1099</v>
      </c>
      <c r="W12" s="475" t="s">
        <v>211</v>
      </c>
    </row>
    <row r="13" spans="1:23" ht="18" customHeight="1">
      <c r="A13" s="1176"/>
      <c r="B13" s="600" t="s">
        <v>73</v>
      </c>
      <c r="C13" s="677">
        <v>0</v>
      </c>
      <c r="D13" s="677">
        <v>1</v>
      </c>
      <c r="E13" s="677">
        <v>0</v>
      </c>
      <c r="F13" s="677">
        <f t="shared" si="0"/>
        <v>1</v>
      </c>
      <c r="G13" s="677">
        <v>338</v>
      </c>
      <c r="H13" s="677">
        <v>114</v>
      </c>
      <c r="I13" s="677">
        <f t="shared" si="1"/>
        <v>452</v>
      </c>
      <c r="J13" s="677">
        <v>972</v>
      </c>
      <c r="K13" s="677">
        <v>282</v>
      </c>
      <c r="L13" s="677">
        <f t="shared" si="2"/>
        <v>1254</v>
      </c>
      <c r="M13" s="677">
        <v>27</v>
      </c>
      <c r="N13" s="677">
        <v>60</v>
      </c>
      <c r="O13" s="677">
        <f t="shared" si="3"/>
        <v>87</v>
      </c>
      <c r="P13" s="677">
        <v>0</v>
      </c>
      <c r="Q13" s="677">
        <v>1</v>
      </c>
      <c r="R13" s="677">
        <f t="shared" si="4"/>
        <v>1</v>
      </c>
      <c r="S13" s="677">
        <v>1</v>
      </c>
      <c r="T13" s="677">
        <v>0</v>
      </c>
      <c r="U13" s="677">
        <f t="shared" si="5"/>
        <v>1</v>
      </c>
      <c r="V13" s="1175" t="s">
        <v>1100</v>
      </c>
      <c r="W13" s="476"/>
    </row>
    <row r="14" spans="1:23" ht="18" customHeight="1">
      <c r="A14" s="1176"/>
      <c r="B14" s="600" t="s">
        <v>74</v>
      </c>
      <c r="C14" s="677">
        <v>0</v>
      </c>
      <c r="D14" s="677">
        <v>0</v>
      </c>
      <c r="E14" s="677">
        <v>0</v>
      </c>
      <c r="F14" s="677">
        <f t="shared" si="0"/>
        <v>0</v>
      </c>
      <c r="G14" s="677">
        <v>41</v>
      </c>
      <c r="H14" s="677">
        <v>0</v>
      </c>
      <c r="I14" s="677">
        <f t="shared" si="1"/>
        <v>41</v>
      </c>
      <c r="J14" s="677">
        <v>124</v>
      </c>
      <c r="K14" s="677">
        <v>0</v>
      </c>
      <c r="L14" s="677">
        <f t="shared" si="2"/>
        <v>124</v>
      </c>
      <c r="M14" s="677">
        <v>2</v>
      </c>
      <c r="N14" s="677">
        <v>11</v>
      </c>
      <c r="O14" s="677">
        <f t="shared" si="3"/>
        <v>13</v>
      </c>
      <c r="P14" s="677">
        <v>0</v>
      </c>
      <c r="Q14" s="677">
        <v>0</v>
      </c>
      <c r="R14" s="677">
        <f t="shared" si="4"/>
        <v>0</v>
      </c>
      <c r="S14" s="677">
        <v>0</v>
      </c>
      <c r="T14" s="677">
        <v>0</v>
      </c>
      <c r="U14" s="677">
        <f t="shared" si="5"/>
        <v>0</v>
      </c>
      <c r="V14" s="1175" t="s">
        <v>1101</v>
      </c>
      <c r="W14" s="476"/>
    </row>
    <row r="15" spans="1:23" ht="18" customHeight="1">
      <c r="A15" s="1176"/>
      <c r="B15" s="600" t="s">
        <v>72</v>
      </c>
      <c r="C15" s="677">
        <v>3</v>
      </c>
      <c r="D15" s="677">
        <v>1</v>
      </c>
      <c r="E15" s="677">
        <v>0</v>
      </c>
      <c r="F15" s="677">
        <f t="shared" si="0"/>
        <v>4</v>
      </c>
      <c r="G15" s="677">
        <v>218</v>
      </c>
      <c r="H15" s="677">
        <v>60</v>
      </c>
      <c r="I15" s="677">
        <f t="shared" si="1"/>
        <v>278</v>
      </c>
      <c r="J15" s="677">
        <v>508</v>
      </c>
      <c r="K15" s="677">
        <v>120</v>
      </c>
      <c r="L15" s="677">
        <f t="shared" si="2"/>
        <v>628</v>
      </c>
      <c r="M15" s="677">
        <v>42</v>
      </c>
      <c r="N15" s="677">
        <v>114</v>
      </c>
      <c r="O15" s="677">
        <f t="shared" si="3"/>
        <v>156</v>
      </c>
      <c r="P15" s="677">
        <v>4</v>
      </c>
      <c r="Q15" s="677">
        <v>0</v>
      </c>
      <c r="R15" s="677">
        <f t="shared" si="4"/>
        <v>4</v>
      </c>
      <c r="S15" s="677">
        <v>4</v>
      </c>
      <c r="T15" s="677">
        <v>0</v>
      </c>
      <c r="U15" s="677">
        <f t="shared" si="5"/>
        <v>4</v>
      </c>
      <c r="V15" s="1175" t="s">
        <v>1102</v>
      </c>
      <c r="W15" s="476"/>
    </row>
    <row r="16" spans="1:23" ht="18" customHeight="1">
      <c r="A16" s="1176"/>
      <c r="B16" s="600" t="s">
        <v>70</v>
      </c>
      <c r="C16" s="677">
        <v>1</v>
      </c>
      <c r="D16" s="677">
        <v>0</v>
      </c>
      <c r="E16" s="677">
        <v>0</v>
      </c>
      <c r="F16" s="677">
        <f t="shared" si="0"/>
        <v>1</v>
      </c>
      <c r="G16" s="677">
        <v>156</v>
      </c>
      <c r="H16" s="677">
        <v>25</v>
      </c>
      <c r="I16" s="677">
        <f t="shared" si="1"/>
        <v>181</v>
      </c>
      <c r="J16" s="677">
        <v>401</v>
      </c>
      <c r="K16" s="677">
        <v>69</v>
      </c>
      <c r="L16" s="677">
        <f t="shared" si="2"/>
        <v>470</v>
      </c>
      <c r="M16" s="677">
        <v>27</v>
      </c>
      <c r="N16" s="677">
        <v>35</v>
      </c>
      <c r="O16" s="677">
        <f t="shared" si="3"/>
        <v>62</v>
      </c>
      <c r="P16" s="677">
        <v>1</v>
      </c>
      <c r="Q16" s="677">
        <v>0</v>
      </c>
      <c r="R16" s="677">
        <f t="shared" si="4"/>
        <v>1</v>
      </c>
      <c r="S16" s="677">
        <v>1</v>
      </c>
      <c r="T16" s="677">
        <v>0</v>
      </c>
      <c r="U16" s="677">
        <f t="shared" si="5"/>
        <v>1</v>
      </c>
      <c r="V16" s="1175" t="s">
        <v>1103</v>
      </c>
      <c r="W16" s="476"/>
    </row>
    <row r="17" spans="1:23" ht="18" customHeight="1">
      <c r="A17" s="1177"/>
      <c r="B17" s="600" t="s">
        <v>71</v>
      </c>
      <c r="C17" s="677">
        <v>0</v>
      </c>
      <c r="D17" s="677">
        <v>0</v>
      </c>
      <c r="E17" s="677">
        <v>0</v>
      </c>
      <c r="F17" s="677">
        <f t="shared" si="0"/>
        <v>0</v>
      </c>
      <c r="G17" s="677">
        <v>39</v>
      </c>
      <c r="H17" s="677">
        <v>0</v>
      </c>
      <c r="I17" s="677">
        <f t="shared" si="1"/>
        <v>39</v>
      </c>
      <c r="J17" s="677">
        <v>130</v>
      </c>
      <c r="K17" s="677">
        <v>0</v>
      </c>
      <c r="L17" s="677">
        <f t="shared" si="2"/>
        <v>130</v>
      </c>
      <c r="M17" s="677">
        <v>0</v>
      </c>
      <c r="N17" s="677">
        <v>0</v>
      </c>
      <c r="O17" s="677">
        <f t="shared" si="3"/>
        <v>0</v>
      </c>
      <c r="P17" s="677">
        <v>0</v>
      </c>
      <c r="Q17" s="677">
        <v>0</v>
      </c>
      <c r="R17" s="677">
        <f t="shared" si="4"/>
        <v>0</v>
      </c>
      <c r="S17" s="677">
        <v>0</v>
      </c>
      <c r="T17" s="677">
        <v>0</v>
      </c>
      <c r="U17" s="677">
        <f t="shared" si="5"/>
        <v>0</v>
      </c>
      <c r="V17" s="1175" t="s">
        <v>1104</v>
      </c>
      <c r="W17" s="477"/>
    </row>
    <row r="18" spans="1:23" ht="18" customHeight="1">
      <c r="A18" s="598" t="s">
        <v>392</v>
      </c>
      <c r="B18" s="598"/>
      <c r="C18" s="677">
        <v>0</v>
      </c>
      <c r="D18" s="677">
        <v>0</v>
      </c>
      <c r="E18" s="677">
        <v>0</v>
      </c>
      <c r="F18" s="677">
        <f t="shared" si="0"/>
        <v>0</v>
      </c>
      <c r="G18" s="677">
        <v>0</v>
      </c>
      <c r="H18" s="677">
        <v>0</v>
      </c>
      <c r="I18" s="677">
        <f t="shared" si="1"/>
        <v>0</v>
      </c>
      <c r="J18" s="677">
        <v>0</v>
      </c>
      <c r="K18" s="677">
        <v>0</v>
      </c>
      <c r="L18" s="677">
        <f t="shared" si="2"/>
        <v>0</v>
      </c>
      <c r="M18" s="677">
        <v>0</v>
      </c>
      <c r="N18" s="677">
        <v>0</v>
      </c>
      <c r="O18" s="677">
        <f t="shared" si="3"/>
        <v>0</v>
      </c>
      <c r="P18" s="677">
        <v>0</v>
      </c>
      <c r="Q18" s="677">
        <v>0</v>
      </c>
      <c r="R18" s="677">
        <f t="shared" si="4"/>
        <v>0</v>
      </c>
      <c r="S18" s="677">
        <v>0</v>
      </c>
      <c r="T18" s="677">
        <v>0</v>
      </c>
      <c r="U18" s="677">
        <f t="shared" si="5"/>
        <v>0</v>
      </c>
      <c r="V18" s="1178" t="s">
        <v>1105</v>
      </c>
      <c r="W18" s="1178"/>
    </row>
    <row r="19" spans="1:23" ht="18" customHeight="1">
      <c r="A19" s="598" t="s">
        <v>633</v>
      </c>
      <c r="B19" s="598"/>
      <c r="C19" s="677">
        <v>0</v>
      </c>
      <c r="D19" s="677">
        <v>0</v>
      </c>
      <c r="E19" s="677">
        <v>0</v>
      </c>
      <c r="F19" s="677">
        <f t="shared" si="0"/>
        <v>0</v>
      </c>
      <c r="G19" s="677">
        <v>37</v>
      </c>
      <c r="H19" s="677">
        <v>36</v>
      </c>
      <c r="I19" s="677">
        <f t="shared" si="1"/>
        <v>73</v>
      </c>
      <c r="J19" s="677">
        <v>89</v>
      </c>
      <c r="K19" s="677">
        <v>96</v>
      </c>
      <c r="L19" s="677">
        <f t="shared" si="2"/>
        <v>185</v>
      </c>
      <c r="M19" s="677">
        <v>5</v>
      </c>
      <c r="N19" s="677">
        <v>28</v>
      </c>
      <c r="O19" s="677">
        <f t="shared" si="3"/>
        <v>33</v>
      </c>
      <c r="P19" s="677">
        <v>0</v>
      </c>
      <c r="Q19" s="677">
        <v>0</v>
      </c>
      <c r="R19" s="677">
        <f t="shared" si="4"/>
        <v>0</v>
      </c>
      <c r="S19" s="677">
        <v>0</v>
      </c>
      <c r="T19" s="677">
        <v>0</v>
      </c>
      <c r="U19" s="677">
        <f t="shared" si="5"/>
        <v>0</v>
      </c>
      <c r="V19" s="781" t="s">
        <v>218</v>
      </c>
      <c r="W19" s="781"/>
    </row>
    <row r="20" spans="1:23" ht="18" customHeight="1">
      <c r="A20" s="598" t="s">
        <v>75</v>
      </c>
      <c r="B20" s="598"/>
      <c r="C20" s="677">
        <v>0</v>
      </c>
      <c r="D20" s="677">
        <v>0</v>
      </c>
      <c r="E20" s="677">
        <v>0</v>
      </c>
      <c r="F20" s="677">
        <f t="shared" si="0"/>
        <v>0</v>
      </c>
      <c r="G20" s="677">
        <v>59</v>
      </c>
      <c r="H20" s="677">
        <v>0</v>
      </c>
      <c r="I20" s="677">
        <f t="shared" si="1"/>
        <v>59</v>
      </c>
      <c r="J20" s="677">
        <v>127</v>
      </c>
      <c r="K20" s="677">
        <v>0</v>
      </c>
      <c r="L20" s="677">
        <f t="shared" si="2"/>
        <v>127</v>
      </c>
      <c r="M20" s="677">
        <v>12</v>
      </c>
      <c r="N20" s="677">
        <v>2</v>
      </c>
      <c r="O20" s="677">
        <f t="shared" si="3"/>
        <v>14</v>
      </c>
      <c r="P20" s="677">
        <v>0</v>
      </c>
      <c r="Q20" s="677">
        <v>0</v>
      </c>
      <c r="R20" s="677">
        <f t="shared" si="4"/>
        <v>0</v>
      </c>
      <c r="S20" s="677">
        <v>0</v>
      </c>
      <c r="T20" s="677">
        <v>0</v>
      </c>
      <c r="U20" s="677">
        <f t="shared" si="5"/>
        <v>0</v>
      </c>
      <c r="V20" s="781" t="s">
        <v>219</v>
      </c>
      <c r="W20" s="781"/>
    </row>
    <row r="21" spans="1:23" ht="18" customHeight="1">
      <c r="A21" s="598" t="s">
        <v>78</v>
      </c>
      <c r="B21" s="598"/>
      <c r="C21" s="677">
        <v>0</v>
      </c>
      <c r="D21" s="677">
        <v>0</v>
      </c>
      <c r="E21" s="677">
        <v>0</v>
      </c>
      <c r="F21" s="677">
        <f t="shared" si="0"/>
        <v>0</v>
      </c>
      <c r="G21" s="677">
        <v>111</v>
      </c>
      <c r="H21" s="677">
        <v>47</v>
      </c>
      <c r="I21" s="677">
        <f t="shared" si="1"/>
        <v>158</v>
      </c>
      <c r="J21" s="677">
        <v>399</v>
      </c>
      <c r="K21" s="677">
        <v>122</v>
      </c>
      <c r="L21" s="677">
        <f t="shared" si="2"/>
        <v>521</v>
      </c>
      <c r="M21" s="677">
        <v>0</v>
      </c>
      <c r="N21" s="677">
        <v>0</v>
      </c>
      <c r="O21" s="677">
        <f t="shared" si="3"/>
        <v>0</v>
      </c>
      <c r="P21" s="677">
        <v>0</v>
      </c>
      <c r="Q21" s="677">
        <v>0</v>
      </c>
      <c r="R21" s="677">
        <f t="shared" si="4"/>
        <v>0</v>
      </c>
      <c r="S21" s="677">
        <v>0</v>
      </c>
      <c r="T21" s="677">
        <v>0</v>
      </c>
      <c r="U21" s="677">
        <f t="shared" si="5"/>
        <v>0</v>
      </c>
      <c r="V21" s="781" t="s">
        <v>220</v>
      </c>
      <c r="W21" s="781"/>
    </row>
    <row r="22" spans="1:23" ht="18" customHeight="1">
      <c r="A22" s="598" t="s">
        <v>634</v>
      </c>
      <c r="B22" s="598"/>
      <c r="C22" s="677">
        <v>0</v>
      </c>
      <c r="D22" s="677">
        <v>0</v>
      </c>
      <c r="E22" s="677">
        <v>0</v>
      </c>
      <c r="F22" s="677">
        <f t="shared" si="0"/>
        <v>0</v>
      </c>
      <c r="G22" s="677">
        <v>43</v>
      </c>
      <c r="H22" s="677">
        <v>84</v>
      </c>
      <c r="I22" s="677">
        <f t="shared" si="1"/>
        <v>127</v>
      </c>
      <c r="J22" s="677">
        <v>169</v>
      </c>
      <c r="K22" s="677">
        <v>204</v>
      </c>
      <c r="L22" s="677">
        <f t="shared" si="2"/>
        <v>373</v>
      </c>
      <c r="M22" s="677">
        <v>0</v>
      </c>
      <c r="N22" s="677">
        <v>0</v>
      </c>
      <c r="O22" s="677">
        <f t="shared" si="3"/>
        <v>0</v>
      </c>
      <c r="P22" s="677">
        <v>0</v>
      </c>
      <c r="Q22" s="677">
        <v>0</v>
      </c>
      <c r="R22" s="677">
        <f t="shared" si="4"/>
        <v>0</v>
      </c>
      <c r="S22" s="677">
        <v>0</v>
      </c>
      <c r="T22" s="677">
        <v>0</v>
      </c>
      <c r="U22" s="677">
        <f t="shared" si="5"/>
        <v>0</v>
      </c>
      <c r="V22" s="781" t="s">
        <v>221</v>
      </c>
      <c r="W22" s="781"/>
    </row>
    <row r="23" spans="1:23" ht="18" customHeight="1">
      <c r="A23" s="598" t="s">
        <v>9</v>
      </c>
      <c r="B23" s="598"/>
      <c r="C23" s="677">
        <v>0</v>
      </c>
      <c r="D23" s="677">
        <v>0</v>
      </c>
      <c r="E23" s="677">
        <v>0</v>
      </c>
      <c r="F23" s="677">
        <f t="shared" si="0"/>
        <v>0</v>
      </c>
      <c r="G23" s="677">
        <v>18</v>
      </c>
      <c r="H23" s="677">
        <v>0</v>
      </c>
      <c r="I23" s="677">
        <f t="shared" si="1"/>
        <v>18</v>
      </c>
      <c r="J23" s="677">
        <v>49</v>
      </c>
      <c r="K23" s="677">
        <v>0</v>
      </c>
      <c r="L23" s="677">
        <f t="shared" si="2"/>
        <v>49</v>
      </c>
      <c r="M23" s="677">
        <v>0</v>
      </c>
      <c r="N23" s="677">
        <v>0</v>
      </c>
      <c r="O23" s="677">
        <f t="shared" si="3"/>
        <v>0</v>
      </c>
      <c r="P23" s="677">
        <v>0</v>
      </c>
      <c r="Q23" s="677">
        <v>0</v>
      </c>
      <c r="R23" s="677">
        <f t="shared" si="4"/>
        <v>0</v>
      </c>
      <c r="S23" s="677">
        <v>0</v>
      </c>
      <c r="T23" s="677">
        <v>0</v>
      </c>
      <c r="U23" s="677">
        <f t="shared" si="5"/>
        <v>0</v>
      </c>
      <c r="V23" s="781" t="s">
        <v>222</v>
      </c>
      <c r="W23" s="781"/>
    </row>
    <row r="24" spans="1:23" ht="18" customHeight="1">
      <c r="A24" s="598" t="s">
        <v>79</v>
      </c>
      <c r="B24" s="598"/>
      <c r="C24" s="677">
        <v>0</v>
      </c>
      <c r="D24" s="677">
        <v>0</v>
      </c>
      <c r="E24" s="677">
        <v>0</v>
      </c>
      <c r="F24" s="677">
        <f t="shared" si="0"/>
        <v>0</v>
      </c>
      <c r="G24" s="677">
        <v>135</v>
      </c>
      <c r="H24" s="677">
        <v>135</v>
      </c>
      <c r="I24" s="677">
        <f t="shared" si="1"/>
        <v>270</v>
      </c>
      <c r="J24" s="677">
        <v>395</v>
      </c>
      <c r="K24" s="677">
        <v>302</v>
      </c>
      <c r="L24" s="677">
        <f t="shared" si="2"/>
        <v>697</v>
      </c>
      <c r="M24" s="677">
        <v>8</v>
      </c>
      <c r="N24" s="677">
        <v>27</v>
      </c>
      <c r="O24" s="677">
        <f t="shared" si="3"/>
        <v>35</v>
      </c>
      <c r="P24" s="677">
        <v>0</v>
      </c>
      <c r="Q24" s="677">
        <v>0</v>
      </c>
      <c r="R24" s="677">
        <f t="shared" si="4"/>
        <v>0</v>
      </c>
      <c r="S24" s="677">
        <v>0</v>
      </c>
      <c r="T24" s="677">
        <v>0</v>
      </c>
      <c r="U24" s="677">
        <f t="shared" si="5"/>
        <v>0</v>
      </c>
      <c r="V24" s="781" t="s">
        <v>223</v>
      </c>
      <c r="W24" s="781"/>
    </row>
    <row r="25" spans="1:23" ht="18" customHeight="1">
      <c r="A25" s="598" t="s">
        <v>80</v>
      </c>
      <c r="B25" s="598"/>
      <c r="C25" s="677">
        <v>0</v>
      </c>
      <c r="D25" s="677">
        <v>0</v>
      </c>
      <c r="E25" s="677">
        <v>0</v>
      </c>
      <c r="F25" s="677">
        <f t="shared" si="0"/>
        <v>0</v>
      </c>
      <c r="G25" s="677">
        <v>113</v>
      </c>
      <c r="H25" s="677">
        <v>65</v>
      </c>
      <c r="I25" s="677">
        <f t="shared" si="1"/>
        <v>178</v>
      </c>
      <c r="J25" s="677">
        <v>425</v>
      </c>
      <c r="K25" s="677">
        <v>370</v>
      </c>
      <c r="L25" s="677">
        <f t="shared" si="2"/>
        <v>795</v>
      </c>
      <c r="M25" s="677">
        <v>10</v>
      </c>
      <c r="N25" s="677">
        <v>4</v>
      </c>
      <c r="O25" s="677">
        <f t="shared" si="3"/>
        <v>14</v>
      </c>
      <c r="P25" s="677">
        <v>0</v>
      </c>
      <c r="Q25" s="677">
        <v>0</v>
      </c>
      <c r="R25" s="677">
        <f t="shared" si="4"/>
        <v>0</v>
      </c>
      <c r="S25" s="677">
        <v>0</v>
      </c>
      <c r="T25" s="677">
        <v>0</v>
      </c>
      <c r="U25" s="677">
        <f t="shared" si="5"/>
        <v>0</v>
      </c>
      <c r="V25" s="781" t="s">
        <v>224</v>
      </c>
      <c r="W25" s="781"/>
    </row>
    <row r="26" spans="1:23" ht="18" customHeight="1">
      <c r="A26" s="598" t="s">
        <v>184</v>
      </c>
      <c r="B26" s="598"/>
      <c r="C26" s="677">
        <v>0</v>
      </c>
      <c r="D26" s="677">
        <v>0</v>
      </c>
      <c r="E26" s="677">
        <v>0</v>
      </c>
      <c r="F26" s="677">
        <f t="shared" si="0"/>
        <v>0</v>
      </c>
      <c r="G26" s="677">
        <v>77</v>
      </c>
      <c r="H26" s="677">
        <v>0</v>
      </c>
      <c r="I26" s="677">
        <f t="shared" si="1"/>
        <v>77</v>
      </c>
      <c r="J26" s="677">
        <v>267</v>
      </c>
      <c r="K26" s="677">
        <v>0</v>
      </c>
      <c r="L26" s="677">
        <f t="shared" si="2"/>
        <v>267</v>
      </c>
      <c r="M26" s="677">
        <v>0</v>
      </c>
      <c r="N26" s="677">
        <v>0</v>
      </c>
      <c r="O26" s="677">
        <f t="shared" si="3"/>
        <v>0</v>
      </c>
      <c r="P26" s="677">
        <v>0</v>
      </c>
      <c r="Q26" s="677">
        <v>0</v>
      </c>
      <c r="R26" s="677">
        <f t="shared" si="4"/>
        <v>0</v>
      </c>
      <c r="S26" s="677">
        <v>0</v>
      </c>
      <c r="T26" s="677">
        <v>0</v>
      </c>
      <c r="U26" s="677">
        <f t="shared" si="5"/>
        <v>0</v>
      </c>
      <c r="V26" s="781" t="s">
        <v>225</v>
      </c>
      <c r="W26" s="781"/>
    </row>
    <row r="27" spans="1:23" ht="18" customHeight="1" thickBot="1">
      <c r="A27" s="603" t="s">
        <v>10</v>
      </c>
      <c r="B27" s="603"/>
      <c r="C27" s="677">
        <v>0</v>
      </c>
      <c r="D27" s="677">
        <v>0</v>
      </c>
      <c r="E27" s="677">
        <v>0</v>
      </c>
      <c r="F27" s="677">
        <f t="shared" si="0"/>
        <v>0</v>
      </c>
      <c r="G27" s="677">
        <v>61</v>
      </c>
      <c r="H27" s="677">
        <v>0</v>
      </c>
      <c r="I27" s="677">
        <f t="shared" si="1"/>
        <v>61</v>
      </c>
      <c r="J27" s="677">
        <v>178</v>
      </c>
      <c r="K27" s="677">
        <v>0</v>
      </c>
      <c r="L27" s="677">
        <f>SUM(J27:K27)</f>
        <v>178</v>
      </c>
      <c r="M27" s="677">
        <v>11</v>
      </c>
      <c r="N27" s="677">
        <v>8</v>
      </c>
      <c r="O27" s="677">
        <f>SUM(M27:N27)</f>
        <v>19</v>
      </c>
      <c r="P27" s="677">
        <v>0</v>
      </c>
      <c r="Q27" s="677">
        <v>0</v>
      </c>
      <c r="R27" s="677">
        <f t="shared" si="4"/>
        <v>0</v>
      </c>
      <c r="S27" s="677">
        <v>0</v>
      </c>
      <c r="T27" s="677">
        <v>0</v>
      </c>
      <c r="U27" s="677">
        <f t="shared" si="5"/>
        <v>0</v>
      </c>
      <c r="V27" s="1179" t="s">
        <v>226</v>
      </c>
      <c r="W27" s="1179"/>
    </row>
    <row r="28" spans="1:23" s="193" customFormat="1" ht="18" customHeight="1" thickBot="1">
      <c r="A28" s="605" t="s">
        <v>11</v>
      </c>
      <c r="B28" s="605"/>
      <c r="C28" s="606">
        <f>SUM(C8:C27)</f>
        <v>5</v>
      </c>
      <c r="D28" s="606">
        <f t="shared" ref="D28:U28" si="6">SUM(D8:D27)</f>
        <v>6</v>
      </c>
      <c r="E28" s="606">
        <f t="shared" si="6"/>
        <v>0</v>
      </c>
      <c r="F28" s="606">
        <f t="shared" si="6"/>
        <v>11</v>
      </c>
      <c r="G28" s="606">
        <f t="shared" si="6"/>
        <v>2036</v>
      </c>
      <c r="H28" s="606">
        <f t="shared" si="6"/>
        <v>749</v>
      </c>
      <c r="I28" s="606">
        <f t="shared" si="6"/>
        <v>2785</v>
      </c>
      <c r="J28" s="606">
        <f t="shared" si="6"/>
        <v>5842</v>
      </c>
      <c r="K28" s="606">
        <f t="shared" si="6"/>
        <v>2059</v>
      </c>
      <c r="L28" s="606">
        <f t="shared" si="6"/>
        <v>7901</v>
      </c>
      <c r="M28" s="606">
        <f t="shared" si="6"/>
        <v>254</v>
      </c>
      <c r="N28" s="606">
        <f t="shared" si="6"/>
        <v>463</v>
      </c>
      <c r="O28" s="606">
        <f t="shared" si="6"/>
        <v>717</v>
      </c>
      <c r="P28" s="606">
        <f t="shared" si="6"/>
        <v>8</v>
      </c>
      <c r="Q28" s="606">
        <f t="shared" si="6"/>
        <v>3</v>
      </c>
      <c r="R28" s="606">
        <f t="shared" si="6"/>
        <v>11</v>
      </c>
      <c r="S28" s="606">
        <f t="shared" si="6"/>
        <v>11</v>
      </c>
      <c r="T28" s="606">
        <f t="shared" si="6"/>
        <v>0</v>
      </c>
      <c r="U28" s="606">
        <f t="shared" si="6"/>
        <v>11</v>
      </c>
      <c r="V28" s="1180" t="s">
        <v>201</v>
      </c>
      <c r="W28" s="1180"/>
    </row>
    <row r="29" spans="1:23" s="1182" customFormat="1" ht="36.75" customHeight="1" thickTop="1">
      <c r="A29" s="1181"/>
      <c r="B29" s="1181"/>
      <c r="C29" s="1181"/>
      <c r="D29" s="1181"/>
      <c r="E29" s="1181"/>
      <c r="F29" s="1181"/>
      <c r="G29" s="1181"/>
      <c r="H29" s="1181"/>
      <c r="M29" s="1183"/>
      <c r="N29" s="1183"/>
      <c r="O29" s="1183"/>
      <c r="P29" s="1183"/>
      <c r="Q29" s="1183"/>
      <c r="R29" s="1183"/>
      <c r="S29" s="1183"/>
      <c r="T29" s="1183"/>
      <c r="U29" s="1183"/>
      <c r="V29" s="1183"/>
      <c r="W29" s="1183"/>
    </row>
    <row r="34" spans="22:22">
      <c r="V34" s="1184"/>
    </row>
    <row r="38" spans="22:22">
      <c r="V38" s="1185"/>
    </row>
  </sheetData>
  <mergeCells count="51">
    <mergeCell ref="A28:B28"/>
    <mergeCell ref="V28:W28"/>
    <mergeCell ref="M29:W29"/>
    <mergeCell ref="A25:B25"/>
    <mergeCell ref="V25:W25"/>
    <mergeCell ref="A26:B26"/>
    <mergeCell ref="V26:W26"/>
    <mergeCell ref="A27:B27"/>
    <mergeCell ref="V27:W27"/>
    <mergeCell ref="A22:B22"/>
    <mergeCell ref="V22:W22"/>
    <mergeCell ref="A23:B23"/>
    <mergeCell ref="V23:W23"/>
    <mergeCell ref="A24:B24"/>
    <mergeCell ref="V24:W24"/>
    <mergeCell ref="A19:B19"/>
    <mergeCell ref="V19:W19"/>
    <mergeCell ref="A20:B20"/>
    <mergeCell ref="V20:W20"/>
    <mergeCell ref="A21:B21"/>
    <mergeCell ref="V21:W21"/>
    <mergeCell ref="A11:B11"/>
    <mergeCell ref="V11:W11"/>
    <mergeCell ref="A12:A17"/>
    <mergeCell ref="W12:W17"/>
    <mergeCell ref="A18:B18"/>
    <mergeCell ref="V18:W18"/>
    <mergeCell ref="A8:B8"/>
    <mergeCell ref="V8:W8"/>
    <mergeCell ref="A9:B9"/>
    <mergeCell ref="V9:W9"/>
    <mergeCell ref="A10:B10"/>
    <mergeCell ref="V10:W10"/>
    <mergeCell ref="S4:U4"/>
    <mergeCell ref="V4:W7"/>
    <mergeCell ref="C5:F5"/>
    <mergeCell ref="G5:I5"/>
    <mergeCell ref="J5:L5"/>
    <mergeCell ref="M5:O5"/>
    <mergeCell ref="P5:R5"/>
    <mergeCell ref="S5:U5"/>
    <mergeCell ref="A1:W1"/>
    <mergeCell ref="A2:W2"/>
    <mergeCell ref="A3:C3"/>
    <mergeCell ref="U3:W3"/>
    <mergeCell ref="A4:B7"/>
    <mergeCell ref="C4:F4"/>
    <mergeCell ref="G4:I4"/>
    <mergeCell ref="J4:L4"/>
    <mergeCell ref="M4:O4"/>
    <mergeCell ref="P4:R4"/>
  </mergeCells>
  <printOptions horizontalCentered="1"/>
  <pageMargins left="0.19685039370078741" right="0.19685039370078741" top="0.78740157480314965" bottom="0.39370078740157483" header="0.78740157480314965" footer="0.39370078740157483"/>
  <pageSetup paperSize="9" scale="75" firstPageNumber="157" orientation="landscape" useFirstPageNumber="1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B32"/>
  <sheetViews>
    <sheetView rightToLeft="1" view="pageBreakPreview" topLeftCell="A16" zoomScale="93" zoomScaleNormal="75" zoomScaleSheetLayoutView="93" workbookViewId="0">
      <selection activeCell="A14" sqref="A14:O19"/>
    </sheetView>
  </sheetViews>
  <sheetFormatPr defaultRowHeight="12.75"/>
  <cols>
    <col min="1" max="1" width="5.7109375" style="580" customWidth="1"/>
    <col min="2" max="2" width="11.7109375" style="580" customWidth="1"/>
    <col min="3" max="3" width="7.5703125" style="580" customWidth="1"/>
    <col min="4" max="4" width="9.85546875" style="580" customWidth="1"/>
    <col min="5" max="5" width="8" style="580" customWidth="1"/>
    <col min="6" max="6" width="7.85546875" style="580" customWidth="1"/>
    <col min="7" max="7" width="6.85546875" style="580" customWidth="1"/>
    <col min="8" max="8" width="8.42578125" style="1196" customWidth="1"/>
    <col min="9" max="9" width="7.85546875" style="1196" customWidth="1"/>
    <col min="10" max="10" width="8.140625" style="1196" customWidth="1"/>
    <col min="11" max="11" width="6.42578125" style="1196" customWidth="1"/>
    <col min="12" max="12" width="7.42578125" style="1196" customWidth="1"/>
    <col min="13" max="14" width="7.7109375" style="1196" customWidth="1"/>
    <col min="15" max="15" width="7.5703125" style="1196" customWidth="1"/>
    <col min="16" max="16" width="8.85546875" style="1196" customWidth="1"/>
    <col min="17" max="17" width="8.42578125" style="1196" customWidth="1"/>
    <col min="18" max="18" width="8.85546875" style="1196" customWidth="1"/>
    <col min="19" max="19" width="8.28515625" style="1196" customWidth="1"/>
    <col min="20" max="20" width="7.5703125" style="1196" customWidth="1"/>
    <col min="21" max="21" width="8.28515625" style="1196" customWidth="1"/>
    <col min="22" max="22" width="7.5703125" style="1196" customWidth="1"/>
    <col min="23" max="23" width="8.140625" style="1196" customWidth="1"/>
    <col min="24" max="24" width="5.140625" style="1196" customWidth="1"/>
    <col min="25" max="26" width="7.28515625" style="1196" customWidth="1"/>
    <col min="27" max="27" width="13.85546875" style="580" customWidth="1"/>
    <col min="28" max="28" width="6.7109375" style="580" customWidth="1"/>
    <col min="29" max="16384" width="9.140625" style="580"/>
  </cols>
  <sheetData>
    <row r="1" spans="1:28" ht="33" customHeight="1">
      <c r="A1" s="635" t="s">
        <v>1106</v>
      </c>
      <c r="B1" s="635"/>
      <c r="C1" s="635"/>
      <c r="D1" s="635"/>
      <c r="E1" s="635"/>
      <c r="F1" s="635"/>
      <c r="G1" s="635"/>
      <c r="H1" s="635"/>
      <c r="I1" s="635"/>
      <c r="J1" s="635"/>
      <c r="K1" s="635"/>
      <c r="L1" s="635"/>
      <c r="M1" s="635"/>
      <c r="N1" s="635"/>
      <c r="O1" s="635"/>
      <c r="P1" s="635"/>
      <c r="Q1" s="635"/>
      <c r="R1" s="635"/>
      <c r="S1" s="635"/>
      <c r="T1" s="635"/>
      <c r="U1" s="635"/>
      <c r="V1" s="635"/>
      <c r="W1" s="635"/>
      <c r="X1" s="635"/>
      <c r="Y1" s="635"/>
      <c r="Z1" s="635"/>
      <c r="AA1" s="635"/>
      <c r="AB1" s="635"/>
    </row>
    <row r="2" spans="1:28" ht="42" customHeight="1">
      <c r="A2" s="635" t="s">
        <v>1107</v>
      </c>
      <c r="B2" s="635"/>
      <c r="C2" s="635"/>
      <c r="D2" s="635"/>
      <c r="E2" s="635"/>
      <c r="F2" s="635"/>
      <c r="G2" s="635"/>
      <c r="H2" s="635"/>
      <c r="I2" s="635"/>
      <c r="J2" s="635"/>
      <c r="K2" s="635"/>
      <c r="L2" s="635"/>
      <c r="M2" s="635"/>
      <c r="N2" s="635"/>
      <c r="O2" s="635"/>
      <c r="P2" s="635"/>
      <c r="Q2" s="635"/>
      <c r="R2" s="635"/>
      <c r="S2" s="635"/>
      <c r="T2" s="635"/>
      <c r="U2" s="635"/>
      <c r="V2" s="635"/>
      <c r="W2" s="635"/>
      <c r="X2" s="635"/>
      <c r="Y2" s="635"/>
      <c r="Z2" s="635"/>
      <c r="AA2" s="635"/>
      <c r="AB2" s="635"/>
    </row>
    <row r="3" spans="1:28" ht="24.75" customHeight="1" thickBot="1">
      <c r="A3" s="1046" t="s">
        <v>1108</v>
      </c>
      <c r="B3" s="1046"/>
      <c r="C3" s="1046"/>
      <c r="D3" s="1047"/>
      <c r="E3" s="1047"/>
      <c r="F3" s="1047"/>
      <c r="G3" s="1047"/>
      <c r="H3" s="1186"/>
      <c r="I3" s="1186"/>
      <c r="J3" s="1186"/>
      <c r="K3" s="1186"/>
      <c r="L3" s="1186"/>
      <c r="M3" s="1186"/>
      <c r="N3" s="1186"/>
      <c r="O3" s="1186"/>
      <c r="P3" s="1186"/>
      <c r="Q3" s="1186"/>
      <c r="R3" s="1186"/>
      <c r="S3" s="1186"/>
      <c r="T3" s="1186"/>
      <c r="U3" s="1186"/>
      <c r="V3" s="1186"/>
      <c r="W3" s="1186"/>
      <c r="X3" s="1186"/>
      <c r="Y3" s="1186"/>
      <c r="Z3" s="1048" t="s">
        <v>1109</v>
      </c>
      <c r="AA3" s="1048"/>
      <c r="AB3" s="1048"/>
    </row>
    <row r="4" spans="1:28" s="193" customFormat="1" ht="21.75" customHeight="1" thickTop="1">
      <c r="A4" s="614" t="s">
        <v>84</v>
      </c>
      <c r="B4" s="614"/>
      <c r="C4" s="614" t="s">
        <v>399</v>
      </c>
      <c r="D4" s="614"/>
      <c r="E4" s="614"/>
      <c r="F4" s="614"/>
      <c r="G4" s="614"/>
      <c r="H4" s="402" t="s">
        <v>114</v>
      </c>
      <c r="I4" s="402"/>
      <c r="J4" s="402"/>
      <c r="K4" s="402"/>
      <c r="L4" s="402"/>
      <c r="M4" s="402"/>
      <c r="N4" s="402"/>
      <c r="O4" s="402"/>
      <c r="P4" s="402"/>
      <c r="Q4" s="402"/>
      <c r="R4" s="402"/>
      <c r="S4" s="402"/>
      <c r="T4" s="614" t="s">
        <v>2</v>
      </c>
      <c r="U4" s="614"/>
      <c r="V4" s="614"/>
      <c r="W4" s="614" t="s">
        <v>95</v>
      </c>
      <c r="X4" s="614"/>
      <c r="Y4" s="614"/>
      <c r="Z4" s="614"/>
      <c r="AA4" s="614" t="s">
        <v>206</v>
      </c>
      <c r="AB4" s="614"/>
    </row>
    <row r="5" spans="1:28" s="193" customFormat="1" ht="23.25" customHeight="1">
      <c r="A5" s="586"/>
      <c r="B5" s="586"/>
      <c r="C5" s="586"/>
      <c r="D5" s="586"/>
      <c r="E5" s="586"/>
      <c r="F5" s="586"/>
      <c r="G5" s="586"/>
      <c r="H5" s="385" t="s">
        <v>234</v>
      </c>
      <c r="I5" s="385"/>
      <c r="J5" s="385"/>
      <c r="K5" s="385"/>
      <c r="L5" s="385"/>
      <c r="M5" s="385"/>
      <c r="N5" s="385"/>
      <c r="O5" s="385"/>
      <c r="P5" s="385"/>
      <c r="Q5" s="385"/>
      <c r="R5" s="385"/>
      <c r="S5" s="385"/>
      <c r="T5" s="586"/>
      <c r="U5" s="586"/>
      <c r="V5" s="586"/>
      <c r="W5" s="586"/>
      <c r="X5" s="586"/>
      <c r="Y5" s="586"/>
      <c r="Z5" s="586"/>
      <c r="AA5" s="586"/>
      <c r="AB5" s="586"/>
    </row>
    <row r="6" spans="1:28" s="193" customFormat="1" ht="28.5" customHeight="1">
      <c r="A6" s="586"/>
      <c r="B6" s="586"/>
      <c r="C6" s="586" t="s">
        <v>227</v>
      </c>
      <c r="D6" s="586"/>
      <c r="E6" s="586"/>
      <c r="F6" s="586"/>
      <c r="G6" s="586"/>
      <c r="H6" s="385" t="s">
        <v>41</v>
      </c>
      <c r="I6" s="385"/>
      <c r="J6" s="385"/>
      <c r="K6" s="385" t="s">
        <v>29</v>
      </c>
      <c r="L6" s="385"/>
      <c r="M6" s="385"/>
      <c r="N6" s="385" t="s">
        <v>30</v>
      </c>
      <c r="O6" s="385"/>
      <c r="P6" s="385"/>
      <c r="Q6" s="385" t="s">
        <v>31</v>
      </c>
      <c r="R6" s="385"/>
      <c r="S6" s="385"/>
      <c r="T6" s="586"/>
      <c r="U6" s="586"/>
      <c r="V6" s="586"/>
      <c r="W6" s="586"/>
      <c r="X6" s="586"/>
      <c r="Y6" s="586"/>
      <c r="Z6" s="586"/>
      <c r="AA6" s="586"/>
      <c r="AB6" s="586"/>
    </row>
    <row r="7" spans="1:28" s="193" customFormat="1" ht="42" customHeight="1">
      <c r="A7" s="586"/>
      <c r="B7" s="586"/>
      <c r="C7" s="798" t="s">
        <v>400</v>
      </c>
      <c r="D7" s="798" t="s">
        <v>410</v>
      </c>
      <c r="E7" s="798" t="s">
        <v>401</v>
      </c>
      <c r="F7" s="798" t="s">
        <v>402</v>
      </c>
      <c r="G7" s="385" t="s">
        <v>4</v>
      </c>
      <c r="H7" s="385" t="s">
        <v>228</v>
      </c>
      <c r="I7" s="385"/>
      <c r="J7" s="385"/>
      <c r="K7" s="385" t="s">
        <v>229</v>
      </c>
      <c r="L7" s="385"/>
      <c r="M7" s="385"/>
      <c r="N7" s="385" t="s">
        <v>230</v>
      </c>
      <c r="O7" s="385"/>
      <c r="P7" s="385"/>
      <c r="Q7" s="385" t="s">
        <v>201</v>
      </c>
      <c r="R7" s="385"/>
      <c r="S7" s="385"/>
      <c r="T7" s="586" t="s">
        <v>231</v>
      </c>
      <c r="U7" s="586"/>
      <c r="V7" s="586"/>
      <c r="W7" s="586" t="s">
        <v>232</v>
      </c>
      <c r="X7" s="586"/>
      <c r="Y7" s="586"/>
      <c r="Z7" s="586"/>
      <c r="AA7" s="586"/>
      <c r="AB7" s="586"/>
    </row>
    <row r="8" spans="1:28" s="193" customFormat="1" ht="33.75" customHeight="1">
      <c r="A8" s="586"/>
      <c r="B8" s="586"/>
      <c r="C8" s="798"/>
      <c r="D8" s="798"/>
      <c r="E8" s="798"/>
      <c r="F8" s="798"/>
      <c r="G8" s="385"/>
      <c r="H8" s="647" t="s">
        <v>90</v>
      </c>
      <c r="I8" s="647" t="s">
        <v>91</v>
      </c>
      <c r="J8" s="647" t="s">
        <v>4</v>
      </c>
      <c r="K8" s="647" t="s">
        <v>90</v>
      </c>
      <c r="L8" s="647" t="s">
        <v>91</v>
      </c>
      <c r="M8" s="647" t="s">
        <v>4</v>
      </c>
      <c r="N8" s="647" t="s">
        <v>90</v>
      </c>
      <c r="O8" s="647" t="s">
        <v>91</v>
      </c>
      <c r="P8" s="647" t="s">
        <v>4</v>
      </c>
      <c r="Q8" s="647" t="s">
        <v>90</v>
      </c>
      <c r="R8" s="647" t="s">
        <v>91</v>
      </c>
      <c r="S8" s="647" t="s">
        <v>4</v>
      </c>
      <c r="T8" s="647" t="s">
        <v>5</v>
      </c>
      <c r="U8" s="647" t="s">
        <v>6</v>
      </c>
      <c r="V8" s="647" t="s">
        <v>4</v>
      </c>
      <c r="W8" s="647" t="s">
        <v>5</v>
      </c>
      <c r="X8" s="647" t="s">
        <v>91</v>
      </c>
      <c r="Y8" s="647" t="s">
        <v>3</v>
      </c>
      <c r="Z8" s="1187" t="s">
        <v>4</v>
      </c>
      <c r="AA8" s="586"/>
      <c r="AB8" s="586"/>
    </row>
    <row r="9" spans="1:28" s="845" customFormat="1" ht="81.75" customHeight="1" thickBot="1">
      <c r="A9" s="586"/>
      <c r="B9" s="586"/>
      <c r="C9" s="639" t="s">
        <v>600</v>
      </c>
      <c r="D9" s="639" t="s">
        <v>597</v>
      </c>
      <c r="E9" s="639" t="s">
        <v>598</v>
      </c>
      <c r="F9" s="639" t="s">
        <v>599</v>
      </c>
      <c r="G9" s="639" t="s">
        <v>201</v>
      </c>
      <c r="H9" s="969" t="s">
        <v>198</v>
      </c>
      <c r="I9" s="969" t="s">
        <v>233</v>
      </c>
      <c r="J9" s="969" t="s">
        <v>201</v>
      </c>
      <c r="K9" s="969" t="s">
        <v>198</v>
      </c>
      <c r="L9" s="969" t="s">
        <v>233</v>
      </c>
      <c r="M9" s="969" t="s">
        <v>201</v>
      </c>
      <c r="N9" s="969" t="s">
        <v>198</v>
      </c>
      <c r="O9" s="969" t="s">
        <v>233</v>
      </c>
      <c r="P9" s="969" t="s">
        <v>201</v>
      </c>
      <c r="Q9" s="969" t="s">
        <v>198</v>
      </c>
      <c r="R9" s="969" t="s">
        <v>233</v>
      </c>
      <c r="S9" s="969" t="s">
        <v>201</v>
      </c>
      <c r="T9" s="969" t="s">
        <v>198</v>
      </c>
      <c r="U9" s="969" t="s">
        <v>233</v>
      </c>
      <c r="V9" s="969" t="s">
        <v>201</v>
      </c>
      <c r="W9" s="969" t="s">
        <v>198</v>
      </c>
      <c r="X9" s="969" t="s">
        <v>233</v>
      </c>
      <c r="Y9" s="969" t="s">
        <v>200</v>
      </c>
      <c r="Z9" s="969" t="s">
        <v>201</v>
      </c>
      <c r="AA9" s="586"/>
      <c r="AB9" s="586"/>
    </row>
    <row r="10" spans="1:28" ht="22.5" customHeight="1">
      <c r="A10" s="1188" t="s">
        <v>382</v>
      </c>
      <c r="B10" s="1188"/>
      <c r="C10" s="1036">
        <v>0</v>
      </c>
      <c r="D10" s="1036">
        <v>0</v>
      </c>
      <c r="E10" s="1036">
        <v>0</v>
      </c>
      <c r="F10" s="1036">
        <v>0</v>
      </c>
      <c r="G10" s="1036">
        <f>SUM(C10:F10)</f>
        <v>0</v>
      </c>
      <c r="H10" s="1036">
        <v>58</v>
      </c>
      <c r="I10" s="1036">
        <v>52</v>
      </c>
      <c r="J10" s="1036">
        <f>SUM(H10:I10)</f>
        <v>110</v>
      </c>
      <c r="K10" s="1036">
        <v>24</v>
      </c>
      <c r="L10" s="1036">
        <v>24</v>
      </c>
      <c r="M10" s="1036">
        <f>SUM(K10:L10)</f>
        <v>48</v>
      </c>
      <c r="N10" s="1036">
        <v>11</v>
      </c>
      <c r="O10" s="1036">
        <v>0</v>
      </c>
      <c r="P10" s="1036">
        <f>SUM(N10:O10)</f>
        <v>11</v>
      </c>
      <c r="Q10" s="1036">
        <f>SUM(N10,K10,H10)</f>
        <v>93</v>
      </c>
      <c r="R10" s="1036">
        <f>SUM(O10,L10,I10)</f>
        <v>76</v>
      </c>
      <c r="S10" s="1036">
        <f>SUM(Q10:R10)</f>
        <v>169</v>
      </c>
      <c r="T10" s="1036">
        <v>0</v>
      </c>
      <c r="U10" s="1036">
        <v>0</v>
      </c>
      <c r="V10" s="677">
        <f>SUM(T10:U10)</f>
        <v>0</v>
      </c>
      <c r="W10" s="1036">
        <v>8</v>
      </c>
      <c r="X10" s="1036">
        <v>7</v>
      </c>
      <c r="Y10" s="1036">
        <v>1</v>
      </c>
      <c r="Z10" s="1036">
        <f>SUM(W10:Y10)</f>
        <v>16</v>
      </c>
      <c r="AA10" s="561" t="s">
        <v>380</v>
      </c>
      <c r="AB10" s="561" t="s">
        <v>380</v>
      </c>
    </row>
    <row r="11" spans="1:28" ht="22.5" customHeight="1">
      <c r="A11" s="598" t="s">
        <v>172</v>
      </c>
      <c r="B11" s="598"/>
      <c r="C11" s="677">
        <v>0</v>
      </c>
      <c r="D11" s="677">
        <v>0</v>
      </c>
      <c r="E11" s="677">
        <v>0</v>
      </c>
      <c r="F11" s="677">
        <v>0</v>
      </c>
      <c r="G11" s="677">
        <f>SUM(C11:F11)</f>
        <v>0</v>
      </c>
      <c r="H11" s="677">
        <v>0</v>
      </c>
      <c r="I11" s="677">
        <v>0</v>
      </c>
      <c r="J11" s="677">
        <f>SUM(H11:I11)</f>
        <v>0</v>
      </c>
      <c r="K11" s="677">
        <v>0</v>
      </c>
      <c r="L11" s="677">
        <v>0</v>
      </c>
      <c r="M11" s="677">
        <f>SUM(K11:L11)</f>
        <v>0</v>
      </c>
      <c r="N11" s="677">
        <v>0</v>
      </c>
      <c r="O11" s="677">
        <v>0</v>
      </c>
      <c r="P11" s="677">
        <f>SUM(N11:O11)</f>
        <v>0</v>
      </c>
      <c r="Q11" s="677">
        <f>SUM(N11,K11,H11)</f>
        <v>0</v>
      </c>
      <c r="R11" s="677">
        <f>SUM(O11,L11,I11)</f>
        <v>0</v>
      </c>
      <c r="S11" s="677">
        <f>SUM(Q11:R11)</f>
        <v>0</v>
      </c>
      <c r="T11" s="677">
        <v>0</v>
      </c>
      <c r="U11" s="677">
        <v>0</v>
      </c>
      <c r="V11" s="677">
        <f>SUM(T11:U11)</f>
        <v>0</v>
      </c>
      <c r="W11" s="677">
        <v>0</v>
      </c>
      <c r="X11" s="677">
        <v>0</v>
      </c>
      <c r="Y11" s="677">
        <v>0</v>
      </c>
      <c r="Z11" s="677">
        <f>SUM(W11:Y11)</f>
        <v>0</v>
      </c>
      <c r="AA11" s="1065" t="s">
        <v>1098</v>
      </c>
      <c r="AB11" s="1065"/>
    </row>
    <row r="12" spans="1:28" ht="22.5" customHeight="1">
      <c r="A12" s="598" t="s">
        <v>625</v>
      </c>
      <c r="B12" s="598"/>
      <c r="C12" s="677">
        <v>1</v>
      </c>
      <c r="D12" s="677">
        <v>0</v>
      </c>
      <c r="E12" s="677">
        <v>2</v>
      </c>
      <c r="F12" s="677">
        <v>0</v>
      </c>
      <c r="G12" s="677">
        <f t="shared" ref="G12:G29" si="0">SUM(C12:F12)</f>
        <v>3</v>
      </c>
      <c r="H12" s="677">
        <v>137</v>
      </c>
      <c r="I12" s="677">
        <v>15</v>
      </c>
      <c r="J12" s="677">
        <f t="shared" ref="J12:J29" si="1">SUM(H12:I12)</f>
        <v>152</v>
      </c>
      <c r="K12" s="677">
        <v>101</v>
      </c>
      <c r="L12" s="677">
        <v>21</v>
      </c>
      <c r="M12" s="677">
        <f>SUM(K12:L12)</f>
        <v>122</v>
      </c>
      <c r="N12" s="677">
        <v>88</v>
      </c>
      <c r="O12" s="677">
        <v>13</v>
      </c>
      <c r="P12" s="677">
        <f t="shared" ref="P12:P29" si="2">SUM(N12:O12)</f>
        <v>101</v>
      </c>
      <c r="Q12" s="677">
        <f t="shared" ref="Q12:R29" si="3">SUM(N12,K12,H12)</f>
        <v>326</v>
      </c>
      <c r="R12" s="677">
        <f t="shared" si="3"/>
        <v>49</v>
      </c>
      <c r="S12" s="677">
        <f t="shared" ref="S12:S29" si="4">SUM(Q12:R12)</f>
        <v>375</v>
      </c>
      <c r="T12" s="677">
        <v>22</v>
      </c>
      <c r="U12" s="677">
        <v>32</v>
      </c>
      <c r="V12" s="677">
        <f t="shared" ref="V12:V28" si="5">SUM(T12:U12)</f>
        <v>54</v>
      </c>
      <c r="W12" s="677">
        <v>17</v>
      </c>
      <c r="X12" s="677">
        <v>3</v>
      </c>
      <c r="Y12" s="677">
        <v>1</v>
      </c>
      <c r="Z12" s="677">
        <f t="shared" ref="Z12:Z28" si="6">SUM(W12:Y12)</f>
        <v>21</v>
      </c>
      <c r="AA12" s="473" t="s">
        <v>208</v>
      </c>
      <c r="AB12" s="473"/>
    </row>
    <row r="13" spans="1:28" ht="22.5" customHeight="1">
      <c r="A13" s="598" t="s">
        <v>626</v>
      </c>
      <c r="B13" s="598"/>
      <c r="C13" s="677">
        <v>1</v>
      </c>
      <c r="D13" s="677">
        <v>0</v>
      </c>
      <c r="E13" s="677">
        <v>1</v>
      </c>
      <c r="F13" s="677">
        <v>0</v>
      </c>
      <c r="G13" s="677">
        <f t="shared" si="0"/>
        <v>2</v>
      </c>
      <c r="H13" s="677">
        <v>103</v>
      </c>
      <c r="I13" s="677">
        <v>71</v>
      </c>
      <c r="J13" s="677">
        <f t="shared" si="1"/>
        <v>174</v>
      </c>
      <c r="K13" s="677">
        <v>72</v>
      </c>
      <c r="L13" s="677">
        <v>83</v>
      </c>
      <c r="M13" s="677">
        <f t="shared" ref="M13:M29" si="7">SUM(K13:L13)</f>
        <v>155</v>
      </c>
      <c r="N13" s="677">
        <v>105</v>
      </c>
      <c r="O13" s="677">
        <v>78</v>
      </c>
      <c r="P13" s="677">
        <f t="shared" si="2"/>
        <v>183</v>
      </c>
      <c r="Q13" s="677">
        <f t="shared" si="3"/>
        <v>280</v>
      </c>
      <c r="R13" s="677">
        <f t="shared" si="3"/>
        <v>232</v>
      </c>
      <c r="S13" s="677">
        <f t="shared" si="4"/>
        <v>512</v>
      </c>
      <c r="T13" s="677">
        <v>44</v>
      </c>
      <c r="U13" s="677">
        <v>63</v>
      </c>
      <c r="V13" s="677">
        <f t="shared" si="5"/>
        <v>107</v>
      </c>
      <c r="W13" s="677">
        <v>15</v>
      </c>
      <c r="X13" s="677">
        <v>12</v>
      </c>
      <c r="Y13" s="677">
        <v>6</v>
      </c>
      <c r="Z13" s="677">
        <f t="shared" si="6"/>
        <v>33</v>
      </c>
      <c r="AA13" s="473" t="s">
        <v>209</v>
      </c>
      <c r="AB13" s="473"/>
    </row>
    <row r="14" spans="1:28" ht="22.5" customHeight="1">
      <c r="A14" s="1176" t="s">
        <v>8</v>
      </c>
      <c r="B14" s="1189" t="s">
        <v>69</v>
      </c>
      <c r="C14" s="1044">
        <v>0</v>
      </c>
      <c r="D14" s="1044">
        <v>0</v>
      </c>
      <c r="E14" s="1044">
        <v>0</v>
      </c>
      <c r="F14" s="1044">
        <v>0</v>
      </c>
      <c r="G14" s="677">
        <f t="shared" si="0"/>
        <v>0</v>
      </c>
      <c r="H14" s="1044">
        <v>336</v>
      </c>
      <c r="I14" s="1044">
        <v>54</v>
      </c>
      <c r="J14" s="677">
        <f t="shared" si="1"/>
        <v>390</v>
      </c>
      <c r="K14" s="1044">
        <v>290</v>
      </c>
      <c r="L14" s="1044">
        <v>40</v>
      </c>
      <c r="M14" s="677">
        <f t="shared" si="7"/>
        <v>330</v>
      </c>
      <c r="N14" s="1044">
        <v>284</v>
      </c>
      <c r="O14" s="1044">
        <v>43</v>
      </c>
      <c r="P14" s="677">
        <f t="shared" si="2"/>
        <v>327</v>
      </c>
      <c r="Q14" s="677">
        <f t="shared" si="3"/>
        <v>910</v>
      </c>
      <c r="R14" s="677">
        <f t="shared" si="3"/>
        <v>137</v>
      </c>
      <c r="S14" s="677">
        <f t="shared" si="4"/>
        <v>1047</v>
      </c>
      <c r="T14" s="1044">
        <v>44</v>
      </c>
      <c r="U14" s="1044">
        <v>79</v>
      </c>
      <c r="V14" s="677">
        <f t="shared" si="5"/>
        <v>123</v>
      </c>
      <c r="W14" s="1044">
        <v>45</v>
      </c>
      <c r="X14" s="1044">
        <v>8</v>
      </c>
      <c r="Y14" s="1044">
        <v>0</v>
      </c>
      <c r="Z14" s="677">
        <f t="shared" si="6"/>
        <v>53</v>
      </c>
      <c r="AA14" s="1190" t="s">
        <v>1099</v>
      </c>
      <c r="AB14" s="477" t="s">
        <v>211</v>
      </c>
    </row>
    <row r="15" spans="1:28" ht="22.5" customHeight="1">
      <c r="A15" s="1176"/>
      <c r="B15" s="1191" t="s">
        <v>73</v>
      </c>
      <c r="C15" s="677">
        <v>0</v>
      </c>
      <c r="D15" s="677">
        <v>0</v>
      </c>
      <c r="E15" s="677">
        <v>1</v>
      </c>
      <c r="F15" s="677">
        <v>0</v>
      </c>
      <c r="G15" s="677">
        <f t="shared" si="0"/>
        <v>1</v>
      </c>
      <c r="H15" s="677">
        <v>355</v>
      </c>
      <c r="I15" s="677">
        <v>117</v>
      </c>
      <c r="J15" s="677">
        <f t="shared" si="1"/>
        <v>472</v>
      </c>
      <c r="K15" s="677">
        <v>317</v>
      </c>
      <c r="L15" s="677">
        <v>97</v>
      </c>
      <c r="M15" s="677">
        <f t="shared" si="7"/>
        <v>414</v>
      </c>
      <c r="N15" s="677">
        <v>300</v>
      </c>
      <c r="O15" s="677">
        <v>68</v>
      </c>
      <c r="P15" s="677">
        <f t="shared" si="2"/>
        <v>368</v>
      </c>
      <c r="Q15" s="677">
        <f t="shared" si="3"/>
        <v>972</v>
      </c>
      <c r="R15" s="677">
        <f t="shared" si="3"/>
        <v>282</v>
      </c>
      <c r="S15" s="677">
        <f t="shared" si="4"/>
        <v>1254</v>
      </c>
      <c r="T15" s="677">
        <v>27</v>
      </c>
      <c r="U15" s="677">
        <v>60</v>
      </c>
      <c r="V15" s="677">
        <f t="shared" si="5"/>
        <v>87</v>
      </c>
      <c r="W15" s="677">
        <v>50</v>
      </c>
      <c r="X15" s="677">
        <v>15</v>
      </c>
      <c r="Y15" s="677">
        <v>0</v>
      </c>
      <c r="Z15" s="677">
        <f t="shared" si="6"/>
        <v>65</v>
      </c>
      <c r="AA15" s="1192" t="s">
        <v>1100</v>
      </c>
      <c r="AB15" s="533"/>
    </row>
    <row r="16" spans="1:28" ht="22.5" customHeight="1">
      <c r="A16" s="1176"/>
      <c r="B16" s="1191" t="s">
        <v>74</v>
      </c>
      <c r="C16" s="677">
        <v>0</v>
      </c>
      <c r="D16" s="677">
        <v>0</v>
      </c>
      <c r="E16" s="677">
        <v>0</v>
      </c>
      <c r="F16" s="677">
        <v>0</v>
      </c>
      <c r="G16" s="677">
        <f t="shared" si="0"/>
        <v>0</v>
      </c>
      <c r="H16" s="677">
        <v>41</v>
      </c>
      <c r="I16" s="677">
        <v>0</v>
      </c>
      <c r="J16" s="677">
        <f t="shared" si="1"/>
        <v>41</v>
      </c>
      <c r="K16" s="677">
        <v>49</v>
      </c>
      <c r="L16" s="677">
        <v>0</v>
      </c>
      <c r="M16" s="677">
        <f t="shared" si="7"/>
        <v>49</v>
      </c>
      <c r="N16" s="677">
        <v>34</v>
      </c>
      <c r="O16" s="677">
        <v>0</v>
      </c>
      <c r="P16" s="677">
        <f t="shared" si="2"/>
        <v>34</v>
      </c>
      <c r="Q16" s="677">
        <f t="shared" si="3"/>
        <v>124</v>
      </c>
      <c r="R16" s="677">
        <f t="shared" si="3"/>
        <v>0</v>
      </c>
      <c r="S16" s="677">
        <f t="shared" si="4"/>
        <v>124</v>
      </c>
      <c r="T16" s="677">
        <v>2</v>
      </c>
      <c r="U16" s="677">
        <v>11</v>
      </c>
      <c r="V16" s="677">
        <f t="shared" si="5"/>
        <v>13</v>
      </c>
      <c r="W16" s="677">
        <v>5</v>
      </c>
      <c r="X16" s="677">
        <v>0</v>
      </c>
      <c r="Y16" s="677">
        <v>0</v>
      </c>
      <c r="Z16" s="677">
        <f t="shared" si="6"/>
        <v>5</v>
      </c>
      <c r="AA16" s="1192" t="s">
        <v>1101</v>
      </c>
      <c r="AB16" s="533"/>
    </row>
    <row r="17" spans="1:28" ht="22.5" customHeight="1">
      <c r="A17" s="1176"/>
      <c r="B17" s="1191" t="s">
        <v>72</v>
      </c>
      <c r="C17" s="677">
        <v>4</v>
      </c>
      <c r="D17" s="677">
        <v>0</v>
      </c>
      <c r="E17" s="677">
        <v>0</v>
      </c>
      <c r="F17" s="677">
        <v>0</v>
      </c>
      <c r="G17" s="677">
        <f t="shared" si="0"/>
        <v>4</v>
      </c>
      <c r="H17" s="677">
        <v>225</v>
      </c>
      <c r="I17" s="677">
        <v>60</v>
      </c>
      <c r="J17" s="677">
        <f t="shared" si="1"/>
        <v>285</v>
      </c>
      <c r="K17" s="677">
        <v>144</v>
      </c>
      <c r="L17" s="677">
        <v>30</v>
      </c>
      <c r="M17" s="677">
        <f t="shared" si="7"/>
        <v>174</v>
      </c>
      <c r="N17" s="677">
        <v>139</v>
      </c>
      <c r="O17" s="677">
        <v>30</v>
      </c>
      <c r="P17" s="677">
        <f t="shared" si="2"/>
        <v>169</v>
      </c>
      <c r="Q17" s="677">
        <f t="shared" si="3"/>
        <v>508</v>
      </c>
      <c r="R17" s="677">
        <f t="shared" si="3"/>
        <v>120</v>
      </c>
      <c r="S17" s="677">
        <f t="shared" si="4"/>
        <v>628</v>
      </c>
      <c r="T17" s="677">
        <v>42</v>
      </c>
      <c r="U17" s="677">
        <v>114</v>
      </c>
      <c r="V17" s="677">
        <f t="shared" si="5"/>
        <v>156</v>
      </c>
      <c r="W17" s="677">
        <v>33</v>
      </c>
      <c r="X17" s="677">
        <v>7</v>
      </c>
      <c r="Y17" s="677">
        <v>0</v>
      </c>
      <c r="Z17" s="677">
        <f t="shared" si="6"/>
        <v>40</v>
      </c>
      <c r="AA17" s="1192" t="s">
        <v>1102</v>
      </c>
      <c r="AB17" s="533"/>
    </row>
    <row r="18" spans="1:28" ht="22.5" customHeight="1">
      <c r="A18" s="1176"/>
      <c r="B18" s="1191" t="s">
        <v>70</v>
      </c>
      <c r="C18" s="677">
        <v>1</v>
      </c>
      <c r="D18" s="677">
        <v>0</v>
      </c>
      <c r="E18" s="677">
        <v>0</v>
      </c>
      <c r="F18" s="677">
        <v>0</v>
      </c>
      <c r="G18" s="677">
        <f t="shared" si="0"/>
        <v>1</v>
      </c>
      <c r="H18" s="677">
        <v>160</v>
      </c>
      <c r="I18" s="677">
        <v>25</v>
      </c>
      <c r="J18" s="677">
        <f t="shared" si="1"/>
        <v>185</v>
      </c>
      <c r="K18" s="677">
        <v>121</v>
      </c>
      <c r="L18" s="677">
        <v>29</v>
      </c>
      <c r="M18" s="677">
        <f t="shared" si="7"/>
        <v>150</v>
      </c>
      <c r="N18" s="677">
        <v>120</v>
      </c>
      <c r="O18" s="677">
        <v>15</v>
      </c>
      <c r="P18" s="677">
        <f t="shared" si="2"/>
        <v>135</v>
      </c>
      <c r="Q18" s="677">
        <f t="shared" si="3"/>
        <v>401</v>
      </c>
      <c r="R18" s="677">
        <f t="shared" si="3"/>
        <v>69</v>
      </c>
      <c r="S18" s="677">
        <f t="shared" si="4"/>
        <v>470</v>
      </c>
      <c r="T18" s="677">
        <v>27</v>
      </c>
      <c r="U18" s="677">
        <v>35</v>
      </c>
      <c r="V18" s="677">
        <f t="shared" si="5"/>
        <v>62</v>
      </c>
      <c r="W18" s="677">
        <v>19</v>
      </c>
      <c r="X18" s="677">
        <v>4</v>
      </c>
      <c r="Y18" s="677">
        <v>0</v>
      </c>
      <c r="Z18" s="677">
        <f t="shared" si="6"/>
        <v>23</v>
      </c>
      <c r="AA18" s="1192" t="s">
        <v>1103</v>
      </c>
      <c r="AB18" s="533"/>
    </row>
    <row r="19" spans="1:28" ht="22.5" customHeight="1">
      <c r="A19" s="1177"/>
      <c r="B19" s="1191" t="s">
        <v>71</v>
      </c>
      <c r="C19" s="677">
        <v>0</v>
      </c>
      <c r="D19" s="677">
        <v>0</v>
      </c>
      <c r="E19" s="677">
        <v>0</v>
      </c>
      <c r="F19" s="677">
        <v>0</v>
      </c>
      <c r="G19" s="677">
        <f t="shared" si="0"/>
        <v>0</v>
      </c>
      <c r="H19" s="677">
        <v>41</v>
      </c>
      <c r="I19" s="677">
        <v>0</v>
      </c>
      <c r="J19" s="677">
        <f t="shared" si="1"/>
        <v>41</v>
      </c>
      <c r="K19" s="677">
        <v>41</v>
      </c>
      <c r="L19" s="677">
        <v>0</v>
      </c>
      <c r="M19" s="677">
        <f t="shared" si="7"/>
        <v>41</v>
      </c>
      <c r="N19" s="677">
        <v>48</v>
      </c>
      <c r="O19" s="677">
        <v>0</v>
      </c>
      <c r="P19" s="677">
        <f t="shared" si="2"/>
        <v>48</v>
      </c>
      <c r="Q19" s="677">
        <f t="shared" si="3"/>
        <v>130</v>
      </c>
      <c r="R19" s="677">
        <f t="shared" si="3"/>
        <v>0</v>
      </c>
      <c r="S19" s="677">
        <f t="shared" si="4"/>
        <v>130</v>
      </c>
      <c r="T19" s="677">
        <v>0</v>
      </c>
      <c r="U19" s="677">
        <v>0</v>
      </c>
      <c r="V19" s="677">
        <f t="shared" si="5"/>
        <v>0</v>
      </c>
      <c r="W19" s="677">
        <v>7</v>
      </c>
      <c r="X19" s="677">
        <v>0</v>
      </c>
      <c r="Y19" s="677">
        <v>0</v>
      </c>
      <c r="Z19" s="677">
        <f t="shared" si="6"/>
        <v>7</v>
      </c>
      <c r="AA19" s="1192" t="s">
        <v>1104</v>
      </c>
      <c r="AB19" s="533"/>
    </row>
    <row r="20" spans="1:28" ht="22.5" customHeight="1">
      <c r="A20" s="598" t="s">
        <v>392</v>
      </c>
      <c r="B20" s="598"/>
      <c r="C20" s="677">
        <v>0</v>
      </c>
      <c r="D20" s="677">
        <v>0</v>
      </c>
      <c r="E20" s="677">
        <v>0</v>
      </c>
      <c r="F20" s="677">
        <v>0</v>
      </c>
      <c r="G20" s="677">
        <f t="shared" si="0"/>
        <v>0</v>
      </c>
      <c r="H20" s="677">
        <v>0</v>
      </c>
      <c r="I20" s="677">
        <v>0</v>
      </c>
      <c r="J20" s="677">
        <f t="shared" si="1"/>
        <v>0</v>
      </c>
      <c r="K20" s="677">
        <v>0</v>
      </c>
      <c r="L20" s="677">
        <v>0</v>
      </c>
      <c r="M20" s="677">
        <f t="shared" si="7"/>
        <v>0</v>
      </c>
      <c r="N20" s="677">
        <v>0</v>
      </c>
      <c r="O20" s="677">
        <v>0</v>
      </c>
      <c r="P20" s="677">
        <f t="shared" si="2"/>
        <v>0</v>
      </c>
      <c r="Q20" s="677">
        <f t="shared" si="3"/>
        <v>0</v>
      </c>
      <c r="R20" s="677">
        <f t="shared" si="3"/>
        <v>0</v>
      </c>
      <c r="S20" s="677">
        <f t="shared" si="4"/>
        <v>0</v>
      </c>
      <c r="T20" s="677">
        <v>0</v>
      </c>
      <c r="U20" s="677">
        <v>0</v>
      </c>
      <c r="V20" s="677">
        <f t="shared" si="5"/>
        <v>0</v>
      </c>
      <c r="W20" s="677">
        <v>0</v>
      </c>
      <c r="X20" s="677">
        <v>0</v>
      </c>
      <c r="Y20" s="677">
        <v>0</v>
      </c>
      <c r="Z20" s="677">
        <f t="shared" si="6"/>
        <v>0</v>
      </c>
      <c r="AA20" s="1178" t="s">
        <v>1105</v>
      </c>
      <c r="AB20" s="1178"/>
    </row>
    <row r="21" spans="1:28" ht="22.5" customHeight="1">
      <c r="A21" s="598" t="s">
        <v>633</v>
      </c>
      <c r="B21" s="598"/>
      <c r="C21" s="677">
        <v>0</v>
      </c>
      <c r="D21" s="677">
        <v>0</v>
      </c>
      <c r="E21" s="677">
        <v>0</v>
      </c>
      <c r="F21" s="677">
        <v>0</v>
      </c>
      <c r="G21" s="677">
        <f t="shared" si="0"/>
        <v>0</v>
      </c>
      <c r="H21" s="677">
        <v>40</v>
      </c>
      <c r="I21" s="677">
        <v>36</v>
      </c>
      <c r="J21" s="677">
        <f t="shared" si="1"/>
        <v>76</v>
      </c>
      <c r="K21" s="677">
        <v>30</v>
      </c>
      <c r="L21" s="677">
        <v>37</v>
      </c>
      <c r="M21" s="677">
        <f t="shared" si="7"/>
        <v>67</v>
      </c>
      <c r="N21" s="677">
        <v>19</v>
      </c>
      <c r="O21" s="677">
        <v>23</v>
      </c>
      <c r="P21" s="677">
        <f t="shared" si="2"/>
        <v>42</v>
      </c>
      <c r="Q21" s="677">
        <f t="shared" si="3"/>
        <v>89</v>
      </c>
      <c r="R21" s="677">
        <f t="shared" si="3"/>
        <v>96</v>
      </c>
      <c r="S21" s="677">
        <f t="shared" si="4"/>
        <v>185</v>
      </c>
      <c r="T21" s="677">
        <v>5</v>
      </c>
      <c r="U21" s="677">
        <v>28</v>
      </c>
      <c r="V21" s="677">
        <f t="shared" si="5"/>
        <v>33</v>
      </c>
      <c r="W21" s="677">
        <v>5</v>
      </c>
      <c r="X21" s="677">
        <v>6</v>
      </c>
      <c r="Y21" s="677">
        <v>0</v>
      </c>
      <c r="Z21" s="677">
        <f t="shared" si="6"/>
        <v>11</v>
      </c>
      <c r="AA21" s="781" t="s">
        <v>218</v>
      </c>
      <c r="AB21" s="781"/>
    </row>
    <row r="22" spans="1:28" ht="22.5" customHeight="1">
      <c r="A22" s="598" t="s">
        <v>75</v>
      </c>
      <c r="B22" s="598"/>
      <c r="C22" s="677">
        <v>0</v>
      </c>
      <c r="D22" s="677">
        <v>0</v>
      </c>
      <c r="E22" s="677">
        <v>0</v>
      </c>
      <c r="F22" s="677">
        <v>0</v>
      </c>
      <c r="G22" s="677">
        <f t="shared" si="0"/>
        <v>0</v>
      </c>
      <c r="H22" s="677">
        <v>60</v>
      </c>
      <c r="I22" s="677">
        <v>0</v>
      </c>
      <c r="J22" s="677">
        <f t="shared" si="1"/>
        <v>60</v>
      </c>
      <c r="K22" s="677">
        <v>39</v>
      </c>
      <c r="L22" s="677">
        <v>0</v>
      </c>
      <c r="M22" s="677">
        <f t="shared" si="7"/>
        <v>39</v>
      </c>
      <c r="N22" s="677">
        <v>28</v>
      </c>
      <c r="O22" s="677">
        <v>0</v>
      </c>
      <c r="P22" s="677">
        <f t="shared" si="2"/>
        <v>28</v>
      </c>
      <c r="Q22" s="677">
        <f t="shared" si="3"/>
        <v>127</v>
      </c>
      <c r="R22" s="677">
        <f t="shared" si="3"/>
        <v>0</v>
      </c>
      <c r="S22" s="677">
        <f t="shared" si="4"/>
        <v>127</v>
      </c>
      <c r="T22" s="677">
        <v>12</v>
      </c>
      <c r="U22" s="677">
        <v>2</v>
      </c>
      <c r="V22" s="677">
        <f t="shared" si="5"/>
        <v>14</v>
      </c>
      <c r="W22" s="677">
        <v>6</v>
      </c>
      <c r="X22" s="677">
        <v>0</v>
      </c>
      <c r="Y22" s="677">
        <v>0</v>
      </c>
      <c r="Z22" s="677">
        <f t="shared" si="6"/>
        <v>6</v>
      </c>
      <c r="AA22" s="781" t="s">
        <v>219</v>
      </c>
      <c r="AB22" s="781"/>
    </row>
    <row r="23" spans="1:28" ht="22.5" customHeight="1">
      <c r="A23" s="598" t="s">
        <v>78</v>
      </c>
      <c r="B23" s="598"/>
      <c r="C23" s="677">
        <v>0</v>
      </c>
      <c r="D23" s="677">
        <v>0</v>
      </c>
      <c r="E23" s="677">
        <v>0</v>
      </c>
      <c r="F23" s="677">
        <v>0</v>
      </c>
      <c r="G23" s="677">
        <f t="shared" si="0"/>
        <v>0</v>
      </c>
      <c r="H23" s="677">
        <v>142</v>
      </c>
      <c r="I23" s="677">
        <v>47</v>
      </c>
      <c r="J23" s="677">
        <f t="shared" si="1"/>
        <v>189</v>
      </c>
      <c r="K23" s="677">
        <v>126</v>
      </c>
      <c r="L23" s="677">
        <v>39</v>
      </c>
      <c r="M23" s="677">
        <f t="shared" si="7"/>
        <v>165</v>
      </c>
      <c r="N23" s="677">
        <v>131</v>
      </c>
      <c r="O23" s="677">
        <v>36</v>
      </c>
      <c r="P23" s="677">
        <f t="shared" si="2"/>
        <v>167</v>
      </c>
      <c r="Q23" s="677">
        <f t="shared" si="3"/>
        <v>399</v>
      </c>
      <c r="R23" s="677">
        <f t="shared" si="3"/>
        <v>122</v>
      </c>
      <c r="S23" s="677">
        <f t="shared" si="4"/>
        <v>521</v>
      </c>
      <c r="T23" s="677">
        <v>0</v>
      </c>
      <c r="U23" s="677">
        <v>0</v>
      </c>
      <c r="V23" s="677">
        <f t="shared" si="5"/>
        <v>0</v>
      </c>
      <c r="W23" s="677">
        <v>20</v>
      </c>
      <c r="X23" s="677">
        <v>6</v>
      </c>
      <c r="Y23" s="677">
        <v>0</v>
      </c>
      <c r="Z23" s="677">
        <f t="shared" si="6"/>
        <v>26</v>
      </c>
      <c r="AA23" s="781" t="s">
        <v>220</v>
      </c>
      <c r="AB23" s="781"/>
    </row>
    <row r="24" spans="1:28" ht="22.5" customHeight="1">
      <c r="A24" s="598" t="s">
        <v>634</v>
      </c>
      <c r="B24" s="598"/>
      <c r="C24" s="677">
        <v>0</v>
      </c>
      <c r="D24" s="677">
        <v>0</v>
      </c>
      <c r="E24" s="677">
        <v>0</v>
      </c>
      <c r="F24" s="677">
        <v>0</v>
      </c>
      <c r="G24" s="677">
        <f t="shared" si="0"/>
        <v>0</v>
      </c>
      <c r="H24" s="677">
        <v>43</v>
      </c>
      <c r="I24" s="677">
        <v>84</v>
      </c>
      <c r="J24" s="677">
        <f t="shared" si="1"/>
        <v>127</v>
      </c>
      <c r="K24" s="677">
        <v>44</v>
      </c>
      <c r="L24" s="677">
        <v>58</v>
      </c>
      <c r="M24" s="677">
        <f t="shared" si="7"/>
        <v>102</v>
      </c>
      <c r="N24" s="677">
        <v>82</v>
      </c>
      <c r="O24" s="677">
        <v>62</v>
      </c>
      <c r="P24" s="677">
        <f t="shared" si="2"/>
        <v>144</v>
      </c>
      <c r="Q24" s="677">
        <f t="shared" si="3"/>
        <v>169</v>
      </c>
      <c r="R24" s="677">
        <f t="shared" si="3"/>
        <v>204</v>
      </c>
      <c r="S24" s="677">
        <f t="shared" si="4"/>
        <v>373</v>
      </c>
      <c r="T24" s="677">
        <v>0</v>
      </c>
      <c r="U24" s="677">
        <v>0</v>
      </c>
      <c r="V24" s="677">
        <f t="shared" si="5"/>
        <v>0</v>
      </c>
      <c r="W24" s="677">
        <v>0</v>
      </c>
      <c r="X24" s="677">
        <v>3</v>
      </c>
      <c r="Y24" s="677">
        <v>9</v>
      </c>
      <c r="Z24" s="677">
        <f t="shared" si="6"/>
        <v>12</v>
      </c>
      <c r="AA24" s="781" t="s">
        <v>221</v>
      </c>
      <c r="AB24" s="781"/>
    </row>
    <row r="25" spans="1:28" ht="22.5" customHeight="1">
      <c r="A25" s="598" t="s">
        <v>9</v>
      </c>
      <c r="B25" s="598"/>
      <c r="C25" s="677">
        <v>0</v>
      </c>
      <c r="D25" s="677">
        <v>0</v>
      </c>
      <c r="E25" s="677">
        <v>0</v>
      </c>
      <c r="F25" s="677">
        <v>0</v>
      </c>
      <c r="G25" s="677">
        <f t="shared" si="0"/>
        <v>0</v>
      </c>
      <c r="H25" s="677">
        <v>22</v>
      </c>
      <c r="I25" s="677">
        <v>0</v>
      </c>
      <c r="J25" s="677">
        <f t="shared" si="1"/>
        <v>22</v>
      </c>
      <c r="K25" s="677">
        <v>17</v>
      </c>
      <c r="L25" s="677">
        <v>0</v>
      </c>
      <c r="M25" s="677">
        <f t="shared" si="7"/>
        <v>17</v>
      </c>
      <c r="N25" s="677">
        <v>10</v>
      </c>
      <c r="O25" s="677">
        <v>0</v>
      </c>
      <c r="P25" s="677">
        <f t="shared" si="2"/>
        <v>10</v>
      </c>
      <c r="Q25" s="677">
        <f t="shared" si="3"/>
        <v>49</v>
      </c>
      <c r="R25" s="677">
        <f t="shared" si="3"/>
        <v>0</v>
      </c>
      <c r="S25" s="677">
        <f t="shared" si="4"/>
        <v>49</v>
      </c>
      <c r="T25" s="677">
        <v>0</v>
      </c>
      <c r="U25" s="677">
        <v>0</v>
      </c>
      <c r="V25" s="677">
        <f t="shared" si="5"/>
        <v>0</v>
      </c>
      <c r="W25" s="677">
        <v>3</v>
      </c>
      <c r="X25" s="677">
        <v>0</v>
      </c>
      <c r="Y25" s="677">
        <v>0</v>
      </c>
      <c r="Z25" s="677">
        <f t="shared" si="6"/>
        <v>3</v>
      </c>
      <c r="AA25" s="781" t="s">
        <v>222</v>
      </c>
      <c r="AB25" s="781"/>
    </row>
    <row r="26" spans="1:28" ht="22.5" customHeight="1">
      <c r="A26" s="598" t="s">
        <v>79</v>
      </c>
      <c r="B26" s="598"/>
      <c r="C26" s="677">
        <v>0</v>
      </c>
      <c r="D26" s="677">
        <v>0</v>
      </c>
      <c r="E26" s="677">
        <v>0</v>
      </c>
      <c r="F26" s="677">
        <v>0</v>
      </c>
      <c r="G26" s="677">
        <f t="shared" si="0"/>
        <v>0</v>
      </c>
      <c r="H26" s="677">
        <v>150</v>
      </c>
      <c r="I26" s="677">
        <v>137</v>
      </c>
      <c r="J26" s="677">
        <f t="shared" si="1"/>
        <v>287</v>
      </c>
      <c r="K26" s="677">
        <v>106</v>
      </c>
      <c r="L26" s="677">
        <v>80</v>
      </c>
      <c r="M26" s="677">
        <f t="shared" si="7"/>
        <v>186</v>
      </c>
      <c r="N26" s="677">
        <v>139</v>
      </c>
      <c r="O26" s="677">
        <v>85</v>
      </c>
      <c r="P26" s="677">
        <f t="shared" si="2"/>
        <v>224</v>
      </c>
      <c r="Q26" s="677">
        <f t="shared" si="3"/>
        <v>395</v>
      </c>
      <c r="R26" s="677">
        <f t="shared" si="3"/>
        <v>302</v>
      </c>
      <c r="S26" s="677">
        <f t="shared" si="4"/>
        <v>697</v>
      </c>
      <c r="T26" s="677">
        <v>8</v>
      </c>
      <c r="U26" s="677">
        <v>27</v>
      </c>
      <c r="V26" s="677">
        <f t="shared" si="5"/>
        <v>35</v>
      </c>
      <c r="W26" s="677">
        <v>19</v>
      </c>
      <c r="X26" s="677">
        <v>13</v>
      </c>
      <c r="Y26" s="677">
        <v>0</v>
      </c>
      <c r="Z26" s="677">
        <f t="shared" si="6"/>
        <v>32</v>
      </c>
      <c r="AA26" s="781" t="s">
        <v>223</v>
      </c>
      <c r="AB26" s="781"/>
    </row>
    <row r="27" spans="1:28" ht="22.5" customHeight="1">
      <c r="A27" s="598" t="s">
        <v>80</v>
      </c>
      <c r="B27" s="598"/>
      <c r="C27" s="677">
        <v>0</v>
      </c>
      <c r="D27" s="677">
        <v>0</v>
      </c>
      <c r="E27" s="677">
        <v>0</v>
      </c>
      <c r="F27" s="677">
        <v>0</v>
      </c>
      <c r="G27" s="677">
        <f t="shared" si="0"/>
        <v>0</v>
      </c>
      <c r="H27" s="677">
        <v>165</v>
      </c>
      <c r="I27" s="677">
        <v>104</v>
      </c>
      <c r="J27" s="677">
        <f t="shared" si="1"/>
        <v>269</v>
      </c>
      <c r="K27" s="677">
        <v>99</v>
      </c>
      <c r="L27" s="677">
        <v>137</v>
      </c>
      <c r="M27" s="677">
        <f t="shared" si="7"/>
        <v>236</v>
      </c>
      <c r="N27" s="677">
        <v>161</v>
      </c>
      <c r="O27" s="677">
        <v>129</v>
      </c>
      <c r="P27" s="677">
        <f t="shared" si="2"/>
        <v>290</v>
      </c>
      <c r="Q27" s="677">
        <f t="shared" si="3"/>
        <v>425</v>
      </c>
      <c r="R27" s="677">
        <f t="shared" si="3"/>
        <v>370</v>
      </c>
      <c r="S27" s="677">
        <f t="shared" si="4"/>
        <v>795</v>
      </c>
      <c r="T27" s="677">
        <v>10</v>
      </c>
      <c r="U27" s="677">
        <v>4</v>
      </c>
      <c r="V27" s="677">
        <f t="shared" si="5"/>
        <v>14</v>
      </c>
      <c r="W27" s="677">
        <v>10</v>
      </c>
      <c r="X27" s="677">
        <v>13</v>
      </c>
      <c r="Y27" s="677">
        <v>0</v>
      </c>
      <c r="Z27" s="677">
        <f t="shared" si="6"/>
        <v>23</v>
      </c>
      <c r="AA27" s="781" t="s">
        <v>224</v>
      </c>
      <c r="AB27" s="781"/>
    </row>
    <row r="28" spans="1:28" ht="22.5" customHeight="1">
      <c r="A28" s="598" t="s">
        <v>184</v>
      </c>
      <c r="B28" s="598"/>
      <c r="C28" s="677">
        <v>0</v>
      </c>
      <c r="D28" s="677">
        <v>0</v>
      </c>
      <c r="E28" s="677">
        <v>0</v>
      </c>
      <c r="F28" s="677">
        <v>0</v>
      </c>
      <c r="G28" s="677">
        <f t="shared" si="0"/>
        <v>0</v>
      </c>
      <c r="H28" s="677">
        <v>75</v>
      </c>
      <c r="I28" s="677">
        <v>0</v>
      </c>
      <c r="J28" s="677">
        <f t="shared" si="1"/>
        <v>75</v>
      </c>
      <c r="K28" s="677">
        <v>79</v>
      </c>
      <c r="L28" s="677">
        <v>0</v>
      </c>
      <c r="M28" s="677">
        <f t="shared" si="7"/>
        <v>79</v>
      </c>
      <c r="N28" s="677">
        <v>113</v>
      </c>
      <c r="O28" s="677">
        <v>0</v>
      </c>
      <c r="P28" s="677">
        <f t="shared" si="2"/>
        <v>113</v>
      </c>
      <c r="Q28" s="677">
        <f t="shared" si="3"/>
        <v>267</v>
      </c>
      <c r="R28" s="677">
        <f t="shared" si="3"/>
        <v>0</v>
      </c>
      <c r="S28" s="677">
        <f t="shared" si="4"/>
        <v>267</v>
      </c>
      <c r="T28" s="677">
        <v>0</v>
      </c>
      <c r="U28" s="677">
        <v>0</v>
      </c>
      <c r="V28" s="677">
        <f t="shared" si="5"/>
        <v>0</v>
      </c>
      <c r="W28" s="677">
        <v>7</v>
      </c>
      <c r="X28" s="677">
        <v>0</v>
      </c>
      <c r="Y28" s="677">
        <v>0</v>
      </c>
      <c r="Z28" s="677">
        <f t="shared" si="6"/>
        <v>7</v>
      </c>
      <c r="AA28" s="781" t="s">
        <v>225</v>
      </c>
      <c r="AB28" s="781"/>
    </row>
    <row r="29" spans="1:28" ht="22.5" customHeight="1" thickBot="1">
      <c r="A29" s="1193" t="s">
        <v>10</v>
      </c>
      <c r="B29" s="1193"/>
      <c r="C29" s="1194">
        <v>0</v>
      </c>
      <c r="D29" s="1194">
        <v>0</v>
      </c>
      <c r="E29" s="1194">
        <v>0</v>
      </c>
      <c r="F29" s="1194">
        <v>0</v>
      </c>
      <c r="G29" s="677">
        <f t="shared" si="0"/>
        <v>0</v>
      </c>
      <c r="H29" s="1194">
        <v>68</v>
      </c>
      <c r="I29" s="1194">
        <v>0</v>
      </c>
      <c r="J29" s="677">
        <f t="shared" si="1"/>
        <v>68</v>
      </c>
      <c r="K29" s="1194">
        <v>52</v>
      </c>
      <c r="L29" s="1194">
        <v>0</v>
      </c>
      <c r="M29" s="677">
        <f t="shared" si="7"/>
        <v>52</v>
      </c>
      <c r="N29" s="1194">
        <v>58</v>
      </c>
      <c r="O29" s="1194">
        <v>0</v>
      </c>
      <c r="P29" s="677">
        <f t="shared" si="2"/>
        <v>58</v>
      </c>
      <c r="Q29" s="677">
        <f t="shared" si="3"/>
        <v>178</v>
      </c>
      <c r="R29" s="677">
        <f t="shared" si="3"/>
        <v>0</v>
      </c>
      <c r="S29" s="677">
        <f t="shared" si="4"/>
        <v>178</v>
      </c>
      <c r="T29" s="1194">
        <v>11</v>
      </c>
      <c r="U29" s="1194">
        <v>8</v>
      </c>
      <c r="V29" s="1044">
        <f>SUM(T29:U29)</f>
        <v>19</v>
      </c>
      <c r="W29" s="1194">
        <v>9</v>
      </c>
      <c r="X29" s="1194">
        <v>0</v>
      </c>
      <c r="Y29" s="1194">
        <v>0</v>
      </c>
      <c r="Z29" s="1044">
        <f>SUM(W29:Y29)</f>
        <v>9</v>
      </c>
      <c r="AA29" s="1195" t="s">
        <v>226</v>
      </c>
      <c r="AB29" s="1195"/>
    </row>
    <row r="30" spans="1:28" s="193" customFormat="1" ht="22.5" customHeight="1" thickBot="1">
      <c r="A30" s="605" t="s">
        <v>11</v>
      </c>
      <c r="B30" s="605"/>
      <c r="C30" s="61">
        <f>SUM(C10:C29)</f>
        <v>7</v>
      </c>
      <c r="D30" s="61">
        <f t="shared" ref="D30:Y30" si="8">SUM(D10:D29)</f>
        <v>0</v>
      </c>
      <c r="E30" s="61">
        <f t="shared" si="8"/>
        <v>4</v>
      </c>
      <c r="F30" s="61">
        <f t="shared" si="8"/>
        <v>0</v>
      </c>
      <c r="G30" s="61">
        <f t="shared" si="8"/>
        <v>11</v>
      </c>
      <c r="H30" s="61">
        <f t="shared" si="8"/>
        <v>2221</v>
      </c>
      <c r="I30" s="61">
        <f t="shared" si="8"/>
        <v>802</v>
      </c>
      <c r="J30" s="61">
        <f t="shared" si="8"/>
        <v>3023</v>
      </c>
      <c r="K30" s="61">
        <f t="shared" si="8"/>
        <v>1751</v>
      </c>
      <c r="L30" s="61">
        <f t="shared" si="8"/>
        <v>675</v>
      </c>
      <c r="M30" s="61">
        <f t="shared" si="8"/>
        <v>2426</v>
      </c>
      <c r="N30" s="61">
        <f t="shared" si="8"/>
        <v>1870</v>
      </c>
      <c r="O30" s="61">
        <f t="shared" si="8"/>
        <v>582</v>
      </c>
      <c r="P30" s="61">
        <f t="shared" si="8"/>
        <v>2452</v>
      </c>
      <c r="Q30" s="61">
        <f t="shared" si="8"/>
        <v>5842</v>
      </c>
      <c r="R30" s="61">
        <f t="shared" si="8"/>
        <v>2059</v>
      </c>
      <c r="S30" s="61">
        <f t="shared" si="8"/>
        <v>7901</v>
      </c>
      <c r="T30" s="61">
        <f t="shared" si="8"/>
        <v>254</v>
      </c>
      <c r="U30" s="61">
        <f t="shared" si="8"/>
        <v>463</v>
      </c>
      <c r="V30" s="348">
        <f t="shared" si="8"/>
        <v>717</v>
      </c>
      <c r="W30" s="61">
        <f t="shared" si="8"/>
        <v>278</v>
      </c>
      <c r="X30" s="61">
        <f t="shared" si="8"/>
        <v>97</v>
      </c>
      <c r="Y30" s="61">
        <f t="shared" si="8"/>
        <v>17</v>
      </c>
      <c r="Z30" s="61">
        <f>SUM(W30:Y30)</f>
        <v>392</v>
      </c>
      <c r="AA30" s="1180" t="s">
        <v>201</v>
      </c>
      <c r="AB30" s="1180"/>
    </row>
    <row r="31" spans="1:28" ht="13.5" thickTop="1"/>
    <row r="32" spans="1:28">
      <c r="H32" s="580"/>
      <c r="I32" s="580"/>
      <c r="J32" s="580"/>
      <c r="K32" s="580"/>
      <c r="L32" s="580"/>
      <c r="M32" s="580"/>
      <c r="N32" s="580"/>
      <c r="O32" s="580"/>
      <c r="P32" s="580"/>
      <c r="Q32" s="580"/>
      <c r="R32" s="580"/>
      <c r="S32" s="580"/>
      <c r="T32" s="580"/>
      <c r="U32" s="580"/>
      <c r="V32" s="580"/>
      <c r="W32" s="580"/>
      <c r="X32" s="580"/>
      <c r="Y32" s="580"/>
      <c r="Z32" s="580"/>
    </row>
  </sheetData>
  <mergeCells count="59">
    <mergeCell ref="A28:B28"/>
    <mergeCell ref="AA28:AB28"/>
    <mergeCell ref="A29:B29"/>
    <mergeCell ref="AA29:AB29"/>
    <mergeCell ref="A30:B30"/>
    <mergeCell ref="AA30:AB30"/>
    <mergeCell ref="A25:B25"/>
    <mergeCell ref="AA25:AB25"/>
    <mergeCell ref="A26:B26"/>
    <mergeCell ref="AA26:AB26"/>
    <mergeCell ref="A27:B27"/>
    <mergeCell ref="AA27:AB27"/>
    <mergeCell ref="A22:B22"/>
    <mergeCell ref="AA22:AB22"/>
    <mergeCell ref="A23:B23"/>
    <mergeCell ref="AA23:AB23"/>
    <mergeCell ref="A24:B24"/>
    <mergeCell ref="AA24:AB24"/>
    <mergeCell ref="A14:A19"/>
    <mergeCell ref="AB14:AB19"/>
    <mergeCell ref="A20:B20"/>
    <mergeCell ref="AA20:AB20"/>
    <mergeCell ref="A21:B21"/>
    <mergeCell ref="AA21:AB21"/>
    <mergeCell ref="AA10:AB10"/>
    <mergeCell ref="A11:B11"/>
    <mergeCell ref="AA11:AB11"/>
    <mergeCell ref="A12:B12"/>
    <mergeCell ref="AA12:AB12"/>
    <mergeCell ref="A13:B13"/>
    <mergeCell ref="AA13:AB13"/>
    <mergeCell ref="K7:M7"/>
    <mergeCell ref="N7:P7"/>
    <mergeCell ref="Q7:S7"/>
    <mergeCell ref="T7:V7"/>
    <mergeCell ref="W7:Z7"/>
    <mergeCell ref="A10:B10"/>
    <mergeCell ref="C7:C8"/>
    <mergeCell ref="D7:D8"/>
    <mergeCell ref="E7:E8"/>
    <mergeCell ref="F7:F8"/>
    <mergeCell ref="G7:G8"/>
    <mergeCell ref="H7:J7"/>
    <mergeCell ref="H5:S5"/>
    <mergeCell ref="C6:G6"/>
    <mergeCell ref="H6:J6"/>
    <mergeCell ref="K6:M6"/>
    <mergeCell ref="N6:P6"/>
    <mergeCell ref="Q6:S6"/>
    <mergeCell ref="A1:AB1"/>
    <mergeCell ref="A2:AB2"/>
    <mergeCell ref="A3:C3"/>
    <mergeCell ref="Z3:AB3"/>
    <mergeCell ref="A4:B9"/>
    <mergeCell ref="C4:G5"/>
    <mergeCell ref="H4:S4"/>
    <mergeCell ref="T4:V6"/>
    <mergeCell ref="W4:Z6"/>
    <mergeCell ref="AA4:AB9"/>
  </mergeCells>
  <printOptions horizontalCentered="1"/>
  <pageMargins left="0.19685039370078741" right="0.19685039370078741" top="0.78740157480314965" bottom="0.39370078740157483" header="0.78740157480314965" footer="0.39370078740157483"/>
  <pageSetup paperSize="9" scale="65" firstPageNumber="158" orientation="landscape" useFirstPageNumber="1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D36"/>
  <sheetViews>
    <sheetView rightToLeft="1" view="pageBreakPreview" zoomScale="78" zoomScaleNormal="75" zoomScaleSheetLayoutView="78" workbookViewId="0">
      <selection activeCell="A14" sqref="A14:O19"/>
    </sheetView>
  </sheetViews>
  <sheetFormatPr defaultRowHeight="12.75"/>
  <cols>
    <col min="1" max="1" width="5.7109375" style="580" customWidth="1"/>
    <col min="2" max="2" width="10.140625" style="580" customWidth="1"/>
    <col min="3" max="3" width="4.42578125" style="580" customWidth="1"/>
    <col min="4" max="4" width="7.28515625" style="580" customWidth="1"/>
    <col min="5" max="5" width="5.28515625" style="580" customWidth="1"/>
    <col min="6" max="6" width="6" style="580" customWidth="1"/>
    <col min="7" max="7" width="8.140625" style="1196" customWidth="1"/>
    <col min="8" max="8" width="9.28515625" style="1196" customWidth="1"/>
    <col min="9" max="9" width="8.140625" style="1196" customWidth="1"/>
    <col min="10" max="10" width="8.7109375" style="1196" customWidth="1"/>
    <col min="11" max="11" width="9" style="1196" customWidth="1"/>
    <col min="12" max="12" width="8.42578125" style="1196" customWidth="1"/>
    <col min="13" max="13" width="8.85546875" style="1196" customWidth="1"/>
    <col min="14" max="14" width="9" style="1196" customWidth="1"/>
    <col min="15" max="15" width="8.85546875" style="1196" customWidth="1"/>
    <col min="16" max="16" width="8.42578125" style="1196" customWidth="1"/>
    <col min="17" max="17" width="8.85546875" style="1196" customWidth="1"/>
    <col min="18" max="18" width="9.140625" style="1196" customWidth="1"/>
    <col min="19" max="19" width="8.85546875" style="1196" customWidth="1"/>
    <col min="20" max="20" width="9.140625" style="1196" customWidth="1"/>
    <col min="21" max="21" width="7.5703125" style="1196" customWidth="1"/>
    <col min="22" max="22" width="8.140625" style="1196" customWidth="1"/>
    <col min="23" max="23" width="8.28515625" style="1196" customWidth="1"/>
    <col min="24" max="24" width="6.85546875" style="1196" customWidth="1"/>
    <col min="25" max="25" width="8.140625" style="1196" customWidth="1"/>
    <col min="26" max="26" width="15.85546875" style="580" customWidth="1"/>
    <col min="27" max="27" width="6.42578125" style="580" customWidth="1"/>
    <col min="28" max="16384" width="9.140625" style="580"/>
  </cols>
  <sheetData>
    <row r="1" spans="1:30" ht="33" customHeight="1">
      <c r="A1" s="635" t="s">
        <v>1110</v>
      </c>
      <c r="B1" s="635"/>
      <c r="C1" s="635"/>
      <c r="D1" s="635"/>
      <c r="E1" s="635"/>
      <c r="F1" s="635"/>
      <c r="G1" s="635"/>
      <c r="H1" s="635"/>
      <c r="I1" s="635"/>
      <c r="J1" s="635"/>
      <c r="K1" s="635"/>
      <c r="L1" s="635"/>
      <c r="M1" s="635"/>
      <c r="N1" s="635"/>
      <c r="O1" s="635"/>
      <c r="P1" s="635"/>
      <c r="Q1" s="635"/>
      <c r="R1" s="635"/>
      <c r="S1" s="635"/>
      <c r="T1" s="635"/>
      <c r="U1" s="635"/>
      <c r="V1" s="635"/>
      <c r="W1" s="635"/>
      <c r="X1" s="635"/>
      <c r="Y1" s="635"/>
      <c r="Z1" s="635"/>
      <c r="AA1" s="635"/>
    </row>
    <row r="2" spans="1:30" ht="42" customHeight="1">
      <c r="A2" s="635" t="s">
        <v>1111</v>
      </c>
      <c r="B2" s="635"/>
      <c r="C2" s="635"/>
      <c r="D2" s="635"/>
      <c r="E2" s="635"/>
      <c r="F2" s="635"/>
      <c r="G2" s="635"/>
      <c r="H2" s="635"/>
      <c r="I2" s="635"/>
      <c r="J2" s="635"/>
      <c r="K2" s="635"/>
      <c r="L2" s="635"/>
      <c r="M2" s="635"/>
      <c r="N2" s="635"/>
      <c r="O2" s="635"/>
      <c r="P2" s="635"/>
      <c r="Q2" s="635"/>
      <c r="R2" s="635"/>
      <c r="S2" s="635"/>
      <c r="T2" s="635"/>
      <c r="U2" s="635"/>
      <c r="V2" s="635"/>
      <c r="W2" s="635"/>
      <c r="X2" s="635"/>
      <c r="Y2" s="635"/>
      <c r="Z2" s="635"/>
      <c r="AA2" s="635"/>
    </row>
    <row r="3" spans="1:30" ht="24.75" customHeight="1" thickBot="1">
      <c r="A3" s="1046" t="s">
        <v>1112</v>
      </c>
      <c r="B3" s="1046"/>
      <c r="C3" s="1046"/>
      <c r="D3" s="1046"/>
      <c r="E3" s="1047"/>
      <c r="F3" s="1047"/>
      <c r="G3" s="1186"/>
      <c r="H3" s="1186"/>
      <c r="I3" s="1186"/>
      <c r="J3" s="1186"/>
      <c r="K3" s="1186"/>
      <c r="L3" s="1186"/>
      <c r="M3" s="1186"/>
      <c r="N3" s="1186"/>
      <c r="O3" s="1186"/>
      <c r="P3" s="1186"/>
      <c r="Q3" s="1186"/>
      <c r="R3" s="1186"/>
      <c r="S3" s="1186"/>
      <c r="T3" s="1186"/>
      <c r="U3" s="1186"/>
      <c r="V3" s="1186"/>
      <c r="W3" s="1186"/>
      <c r="X3" s="1186"/>
      <c r="Y3" s="1048" t="s">
        <v>1113</v>
      </c>
      <c r="Z3" s="1048"/>
      <c r="AA3" s="1048"/>
    </row>
    <row r="4" spans="1:30" s="193" customFormat="1" ht="21.75" customHeight="1" thickTop="1">
      <c r="A4" s="614" t="s">
        <v>84</v>
      </c>
      <c r="B4" s="614"/>
      <c r="C4" s="614" t="s">
        <v>0</v>
      </c>
      <c r="D4" s="614"/>
      <c r="E4" s="614"/>
      <c r="F4" s="614"/>
      <c r="G4" s="402" t="s">
        <v>114</v>
      </c>
      <c r="H4" s="402"/>
      <c r="I4" s="402"/>
      <c r="J4" s="402"/>
      <c r="K4" s="402"/>
      <c r="L4" s="402"/>
      <c r="M4" s="402"/>
      <c r="N4" s="402"/>
      <c r="O4" s="402"/>
      <c r="P4" s="402"/>
      <c r="Q4" s="402"/>
      <c r="R4" s="402"/>
      <c r="S4" s="614" t="s">
        <v>2</v>
      </c>
      <c r="T4" s="614"/>
      <c r="U4" s="614"/>
      <c r="V4" s="614" t="s">
        <v>95</v>
      </c>
      <c r="W4" s="614"/>
      <c r="X4" s="614"/>
      <c r="Y4" s="614"/>
      <c r="Z4" s="614" t="s">
        <v>206</v>
      </c>
      <c r="AA4" s="614"/>
    </row>
    <row r="5" spans="1:30" s="193" customFormat="1" ht="21.75" customHeight="1">
      <c r="A5" s="586"/>
      <c r="B5" s="586"/>
      <c r="C5" s="586"/>
      <c r="D5" s="586"/>
      <c r="E5" s="586"/>
      <c r="F5" s="586"/>
      <c r="G5" s="385" t="s">
        <v>234</v>
      </c>
      <c r="H5" s="385"/>
      <c r="I5" s="385"/>
      <c r="J5" s="385"/>
      <c r="K5" s="385"/>
      <c r="L5" s="385"/>
      <c r="M5" s="385"/>
      <c r="N5" s="385"/>
      <c r="O5" s="385"/>
      <c r="P5" s="385"/>
      <c r="Q5" s="385"/>
      <c r="R5" s="385"/>
      <c r="S5" s="586"/>
      <c r="T5" s="586"/>
      <c r="U5" s="586"/>
      <c r="V5" s="586"/>
      <c r="W5" s="586"/>
      <c r="X5" s="586"/>
      <c r="Y5" s="586"/>
      <c r="Z5" s="586"/>
      <c r="AA5" s="586"/>
    </row>
    <row r="6" spans="1:30" s="193" customFormat="1" ht="20.25" customHeight="1">
      <c r="A6" s="586"/>
      <c r="B6" s="586"/>
      <c r="C6" s="586"/>
      <c r="D6" s="586"/>
      <c r="E6" s="586"/>
      <c r="F6" s="586"/>
      <c r="G6" s="385" t="s">
        <v>41</v>
      </c>
      <c r="H6" s="385"/>
      <c r="I6" s="385"/>
      <c r="J6" s="385" t="s">
        <v>29</v>
      </c>
      <c r="K6" s="385"/>
      <c r="L6" s="385"/>
      <c r="M6" s="385" t="s">
        <v>30</v>
      </c>
      <c r="N6" s="385"/>
      <c r="O6" s="385"/>
      <c r="P6" s="385" t="s">
        <v>31</v>
      </c>
      <c r="Q6" s="385"/>
      <c r="R6" s="385"/>
      <c r="S6" s="586"/>
      <c r="T6" s="586"/>
      <c r="U6" s="586"/>
      <c r="V6" s="586"/>
      <c r="W6" s="586"/>
      <c r="X6" s="586"/>
      <c r="Y6" s="586"/>
      <c r="Z6" s="586"/>
      <c r="AA6" s="586"/>
    </row>
    <row r="7" spans="1:30" s="193" customFormat="1" ht="36.75" customHeight="1">
      <c r="A7" s="586"/>
      <c r="B7" s="586"/>
      <c r="C7" s="586" t="s">
        <v>227</v>
      </c>
      <c r="D7" s="586"/>
      <c r="E7" s="586"/>
      <c r="F7" s="586"/>
      <c r="G7" s="385" t="s">
        <v>228</v>
      </c>
      <c r="H7" s="385"/>
      <c r="I7" s="385"/>
      <c r="J7" s="385" t="s">
        <v>229</v>
      </c>
      <c r="K7" s="385"/>
      <c r="L7" s="385"/>
      <c r="M7" s="385" t="s">
        <v>230</v>
      </c>
      <c r="N7" s="385"/>
      <c r="O7" s="385"/>
      <c r="P7" s="385" t="s">
        <v>201</v>
      </c>
      <c r="Q7" s="385"/>
      <c r="R7" s="385"/>
      <c r="S7" s="586" t="s">
        <v>231</v>
      </c>
      <c r="T7" s="586"/>
      <c r="U7" s="586"/>
      <c r="V7" s="586" t="s">
        <v>232</v>
      </c>
      <c r="W7" s="586"/>
      <c r="X7" s="586"/>
      <c r="Y7" s="586"/>
      <c r="Z7" s="586"/>
      <c r="AA7" s="586"/>
    </row>
    <row r="8" spans="1:30" s="193" customFormat="1" ht="29.25" customHeight="1">
      <c r="A8" s="586"/>
      <c r="B8" s="586"/>
      <c r="C8" s="647" t="s">
        <v>5</v>
      </c>
      <c r="D8" s="647" t="s">
        <v>91</v>
      </c>
      <c r="E8" s="357" t="s">
        <v>3</v>
      </c>
      <c r="F8" s="357" t="s">
        <v>4</v>
      </c>
      <c r="G8" s="1187" t="s">
        <v>90</v>
      </c>
      <c r="H8" s="1187" t="s">
        <v>91</v>
      </c>
      <c r="I8" s="1187" t="s">
        <v>4</v>
      </c>
      <c r="J8" s="1187" t="s">
        <v>90</v>
      </c>
      <c r="K8" s="1187" t="s">
        <v>91</v>
      </c>
      <c r="L8" s="1187" t="s">
        <v>4</v>
      </c>
      <c r="M8" s="1187" t="s">
        <v>90</v>
      </c>
      <c r="N8" s="1187" t="s">
        <v>91</v>
      </c>
      <c r="O8" s="1187" t="s">
        <v>4</v>
      </c>
      <c r="P8" s="1187" t="s">
        <v>90</v>
      </c>
      <c r="Q8" s="1187" t="s">
        <v>91</v>
      </c>
      <c r="R8" s="1187" t="s">
        <v>4</v>
      </c>
      <c r="S8" s="1187" t="s">
        <v>5</v>
      </c>
      <c r="T8" s="1187" t="s">
        <v>6</v>
      </c>
      <c r="U8" s="1187" t="s">
        <v>4</v>
      </c>
      <c r="V8" s="1187" t="s">
        <v>5</v>
      </c>
      <c r="W8" s="1187" t="s">
        <v>91</v>
      </c>
      <c r="X8" s="1187" t="s">
        <v>3</v>
      </c>
      <c r="Y8" s="1187" t="s">
        <v>4</v>
      </c>
      <c r="Z8" s="586"/>
      <c r="AA8" s="586"/>
    </row>
    <row r="9" spans="1:30" s="750" customFormat="1" ht="54" customHeight="1" thickBot="1">
      <c r="A9" s="705"/>
      <c r="B9" s="705"/>
      <c r="C9" s="639" t="s">
        <v>198</v>
      </c>
      <c r="D9" s="639" t="s">
        <v>233</v>
      </c>
      <c r="E9" s="639" t="s">
        <v>200</v>
      </c>
      <c r="F9" s="639" t="s">
        <v>201</v>
      </c>
      <c r="G9" s="639" t="s">
        <v>198</v>
      </c>
      <c r="H9" s="639" t="s">
        <v>233</v>
      </c>
      <c r="I9" s="639" t="s">
        <v>201</v>
      </c>
      <c r="J9" s="639" t="s">
        <v>198</v>
      </c>
      <c r="K9" s="639" t="s">
        <v>233</v>
      </c>
      <c r="L9" s="639" t="s">
        <v>201</v>
      </c>
      <c r="M9" s="639" t="s">
        <v>198</v>
      </c>
      <c r="N9" s="639" t="s">
        <v>233</v>
      </c>
      <c r="O9" s="639" t="s">
        <v>201</v>
      </c>
      <c r="P9" s="639" t="s">
        <v>198</v>
      </c>
      <c r="Q9" s="639" t="s">
        <v>233</v>
      </c>
      <c r="R9" s="639" t="s">
        <v>201</v>
      </c>
      <c r="S9" s="639" t="s">
        <v>198</v>
      </c>
      <c r="T9" s="639" t="s">
        <v>233</v>
      </c>
      <c r="U9" s="639" t="s">
        <v>201</v>
      </c>
      <c r="V9" s="639" t="s">
        <v>198</v>
      </c>
      <c r="W9" s="639" t="s">
        <v>233</v>
      </c>
      <c r="X9" s="639" t="s">
        <v>200</v>
      </c>
      <c r="Y9" s="639" t="s">
        <v>201</v>
      </c>
      <c r="Z9" s="705"/>
      <c r="AA9" s="705"/>
    </row>
    <row r="10" spans="1:30" ht="18" customHeight="1">
      <c r="A10" s="1188" t="s">
        <v>382</v>
      </c>
      <c r="B10" s="1188"/>
      <c r="C10" s="1036">
        <v>0</v>
      </c>
      <c r="D10" s="1036">
        <v>0</v>
      </c>
      <c r="E10" s="1036">
        <v>0</v>
      </c>
      <c r="F10" s="1036">
        <f>SUM(C10:E10)</f>
        <v>0</v>
      </c>
      <c r="G10" s="1036">
        <v>58</v>
      </c>
      <c r="H10" s="1036">
        <v>52</v>
      </c>
      <c r="I10" s="1036">
        <f>SUM(G10:H10)</f>
        <v>110</v>
      </c>
      <c r="J10" s="1036">
        <v>24</v>
      </c>
      <c r="K10" s="1036">
        <v>24</v>
      </c>
      <c r="L10" s="1036">
        <f>SUM(J10:K10)</f>
        <v>48</v>
      </c>
      <c r="M10" s="1036">
        <v>11</v>
      </c>
      <c r="N10" s="1036">
        <v>0</v>
      </c>
      <c r="O10" s="1036">
        <f>SUM(M10:N10)</f>
        <v>11</v>
      </c>
      <c r="P10" s="677">
        <f>SUM(M10,J10,G10)</f>
        <v>93</v>
      </c>
      <c r="Q10" s="677">
        <f>SUM(N10,K10,H10)</f>
        <v>76</v>
      </c>
      <c r="R10" s="1036">
        <f>SUM(P10:Q10)</f>
        <v>169</v>
      </c>
      <c r="S10" s="1197">
        <v>0</v>
      </c>
      <c r="T10" s="1197">
        <v>0</v>
      </c>
      <c r="U10" s="1036">
        <f>SUM(S10:T10)</f>
        <v>0</v>
      </c>
      <c r="V10" s="1036">
        <v>8</v>
      </c>
      <c r="W10" s="1036">
        <v>7</v>
      </c>
      <c r="X10" s="1036">
        <v>1</v>
      </c>
      <c r="Y10" s="1036">
        <f>SUM(V10:X10)</f>
        <v>16</v>
      </c>
      <c r="Z10" s="561" t="s">
        <v>380</v>
      </c>
      <c r="AA10" s="561" t="s">
        <v>380</v>
      </c>
    </row>
    <row r="11" spans="1:30" ht="18" customHeight="1">
      <c r="A11" s="598" t="s">
        <v>172</v>
      </c>
      <c r="B11" s="598"/>
      <c r="C11" s="677">
        <v>0</v>
      </c>
      <c r="D11" s="677">
        <v>0</v>
      </c>
      <c r="E11" s="677">
        <v>0</v>
      </c>
      <c r="F11" s="677">
        <f>SUM(C11:E11)</f>
        <v>0</v>
      </c>
      <c r="G11" s="677">
        <v>0</v>
      </c>
      <c r="H11" s="677">
        <v>0</v>
      </c>
      <c r="I11" s="677">
        <f>SUM(G11:H11)</f>
        <v>0</v>
      </c>
      <c r="J11" s="677">
        <v>0</v>
      </c>
      <c r="K11" s="677">
        <v>0</v>
      </c>
      <c r="L11" s="677">
        <f>SUM(J11:K11)</f>
        <v>0</v>
      </c>
      <c r="M11" s="677">
        <v>0</v>
      </c>
      <c r="N11" s="677">
        <v>0</v>
      </c>
      <c r="O11" s="677">
        <f>SUM(M11:N11)</f>
        <v>0</v>
      </c>
      <c r="P11" s="677">
        <f t="shared" ref="P11:Q29" si="0">SUM(M11,J11,G11)</f>
        <v>0</v>
      </c>
      <c r="Q11" s="677">
        <f t="shared" si="0"/>
        <v>0</v>
      </c>
      <c r="R11" s="677">
        <f>SUM(P11:Q11)</f>
        <v>0</v>
      </c>
      <c r="S11" s="677">
        <v>0</v>
      </c>
      <c r="T11" s="677">
        <v>0</v>
      </c>
      <c r="U11" s="677">
        <f>SUM(S11:T11)</f>
        <v>0</v>
      </c>
      <c r="V11" s="677">
        <v>0</v>
      </c>
      <c r="W11" s="677">
        <v>0</v>
      </c>
      <c r="X11" s="677">
        <v>0</v>
      </c>
      <c r="Y11" s="677">
        <f>SUM(V11:X11)</f>
        <v>0</v>
      </c>
      <c r="Z11" s="1065" t="s">
        <v>1098</v>
      </c>
      <c r="AA11" s="1065"/>
    </row>
    <row r="12" spans="1:30" ht="18" customHeight="1">
      <c r="A12" s="598" t="s">
        <v>625</v>
      </c>
      <c r="B12" s="598"/>
      <c r="C12" s="677">
        <v>1</v>
      </c>
      <c r="D12" s="677">
        <v>2</v>
      </c>
      <c r="E12" s="677">
        <v>0</v>
      </c>
      <c r="F12" s="677">
        <f t="shared" ref="F12:F29" si="1">SUM(C12:E12)</f>
        <v>3</v>
      </c>
      <c r="G12" s="677">
        <v>137</v>
      </c>
      <c r="H12" s="677">
        <v>15</v>
      </c>
      <c r="I12" s="677">
        <f t="shared" ref="I12:I29" si="2">SUM(G12:H12)</f>
        <v>152</v>
      </c>
      <c r="J12" s="677">
        <v>101</v>
      </c>
      <c r="K12" s="677">
        <v>21</v>
      </c>
      <c r="L12" s="677">
        <f t="shared" ref="L12:L29" si="3">SUM(J12:K12)</f>
        <v>122</v>
      </c>
      <c r="M12" s="677">
        <v>88</v>
      </c>
      <c r="N12" s="677">
        <v>13</v>
      </c>
      <c r="O12" s="677">
        <f t="shared" ref="O12:O29" si="4">SUM(M12:N12)</f>
        <v>101</v>
      </c>
      <c r="P12" s="677">
        <f t="shared" si="0"/>
        <v>326</v>
      </c>
      <c r="Q12" s="677">
        <f t="shared" si="0"/>
        <v>49</v>
      </c>
      <c r="R12" s="677">
        <f t="shared" ref="R12:R29" si="5">SUM(P12:Q12)</f>
        <v>375</v>
      </c>
      <c r="S12" s="677">
        <v>22</v>
      </c>
      <c r="T12" s="677">
        <v>32</v>
      </c>
      <c r="U12" s="677">
        <f t="shared" ref="U12:U29" si="6">SUM(S12:T12)</f>
        <v>54</v>
      </c>
      <c r="V12" s="677">
        <v>17</v>
      </c>
      <c r="W12" s="677">
        <v>3</v>
      </c>
      <c r="X12" s="677">
        <v>1</v>
      </c>
      <c r="Y12" s="677">
        <f t="shared" ref="Y12:Y29" si="7">SUM(V12:X12)</f>
        <v>21</v>
      </c>
      <c r="Z12" s="473" t="s">
        <v>208</v>
      </c>
      <c r="AA12" s="473"/>
    </row>
    <row r="13" spans="1:30" ht="18" customHeight="1">
      <c r="A13" s="598" t="s">
        <v>626</v>
      </c>
      <c r="B13" s="598"/>
      <c r="C13" s="677">
        <v>0</v>
      </c>
      <c r="D13" s="677">
        <v>2</v>
      </c>
      <c r="E13" s="677">
        <v>0</v>
      </c>
      <c r="F13" s="677">
        <f t="shared" si="1"/>
        <v>2</v>
      </c>
      <c r="G13" s="677">
        <v>103</v>
      </c>
      <c r="H13" s="677">
        <v>71</v>
      </c>
      <c r="I13" s="677">
        <f t="shared" si="2"/>
        <v>174</v>
      </c>
      <c r="J13" s="677">
        <v>72</v>
      </c>
      <c r="K13" s="677">
        <v>83</v>
      </c>
      <c r="L13" s="677">
        <f t="shared" si="3"/>
        <v>155</v>
      </c>
      <c r="M13" s="677">
        <v>105</v>
      </c>
      <c r="N13" s="677">
        <v>78</v>
      </c>
      <c r="O13" s="677">
        <f t="shared" si="4"/>
        <v>183</v>
      </c>
      <c r="P13" s="677">
        <f t="shared" si="0"/>
        <v>280</v>
      </c>
      <c r="Q13" s="677">
        <f t="shared" si="0"/>
        <v>232</v>
      </c>
      <c r="R13" s="677">
        <f t="shared" si="5"/>
        <v>512</v>
      </c>
      <c r="S13" s="677">
        <v>44</v>
      </c>
      <c r="T13" s="677">
        <v>63</v>
      </c>
      <c r="U13" s="677">
        <f t="shared" si="6"/>
        <v>107</v>
      </c>
      <c r="V13" s="677">
        <v>15</v>
      </c>
      <c r="W13" s="677">
        <v>12</v>
      </c>
      <c r="X13" s="677">
        <v>6</v>
      </c>
      <c r="Y13" s="677">
        <f t="shared" si="7"/>
        <v>33</v>
      </c>
      <c r="Z13" s="473" t="s">
        <v>209</v>
      </c>
      <c r="AA13" s="473"/>
    </row>
    <row r="14" spans="1:30" ht="18" customHeight="1">
      <c r="A14" s="1174" t="s">
        <v>8</v>
      </c>
      <c r="B14" s="1189" t="s">
        <v>69</v>
      </c>
      <c r="C14" s="677">
        <v>0</v>
      </c>
      <c r="D14" s="677">
        <v>0</v>
      </c>
      <c r="E14" s="677">
        <v>0</v>
      </c>
      <c r="F14" s="677">
        <f t="shared" si="1"/>
        <v>0</v>
      </c>
      <c r="G14" s="677">
        <v>336</v>
      </c>
      <c r="H14" s="677">
        <v>54</v>
      </c>
      <c r="I14" s="677">
        <f t="shared" si="2"/>
        <v>390</v>
      </c>
      <c r="J14" s="677">
        <v>290</v>
      </c>
      <c r="K14" s="677">
        <v>40</v>
      </c>
      <c r="L14" s="677">
        <f t="shared" si="3"/>
        <v>330</v>
      </c>
      <c r="M14" s="677">
        <v>284</v>
      </c>
      <c r="N14" s="677">
        <v>43</v>
      </c>
      <c r="O14" s="677">
        <f t="shared" si="4"/>
        <v>327</v>
      </c>
      <c r="P14" s="677">
        <f t="shared" si="0"/>
        <v>910</v>
      </c>
      <c r="Q14" s="677">
        <f t="shared" si="0"/>
        <v>137</v>
      </c>
      <c r="R14" s="677">
        <f t="shared" si="5"/>
        <v>1047</v>
      </c>
      <c r="S14" s="677">
        <v>44</v>
      </c>
      <c r="T14" s="677">
        <v>79</v>
      </c>
      <c r="U14" s="677">
        <f t="shared" si="6"/>
        <v>123</v>
      </c>
      <c r="V14" s="677">
        <v>45</v>
      </c>
      <c r="W14" s="677">
        <v>8</v>
      </c>
      <c r="X14" s="677">
        <v>0</v>
      </c>
      <c r="Y14" s="677">
        <f t="shared" si="7"/>
        <v>53</v>
      </c>
      <c r="Z14" s="1190" t="s">
        <v>1099</v>
      </c>
      <c r="AA14" s="477" t="s">
        <v>211</v>
      </c>
    </row>
    <row r="15" spans="1:30" ht="18" customHeight="1">
      <c r="A15" s="1176"/>
      <c r="B15" s="1191" t="s">
        <v>73</v>
      </c>
      <c r="C15" s="677">
        <v>0</v>
      </c>
      <c r="D15" s="677">
        <v>1</v>
      </c>
      <c r="E15" s="677">
        <v>0</v>
      </c>
      <c r="F15" s="677">
        <f t="shared" si="1"/>
        <v>1</v>
      </c>
      <c r="G15" s="677">
        <v>355</v>
      </c>
      <c r="H15" s="677">
        <v>117</v>
      </c>
      <c r="I15" s="677">
        <f t="shared" si="2"/>
        <v>472</v>
      </c>
      <c r="J15" s="677">
        <v>317</v>
      </c>
      <c r="K15" s="677">
        <v>97</v>
      </c>
      <c r="L15" s="677">
        <f t="shared" si="3"/>
        <v>414</v>
      </c>
      <c r="M15" s="677">
        <v>300</v>
      </c>
      <c r="N15" s="677">
        <v>68</v>
      </c>
      <c r="O15" s="677">
        <f t="shared" si="4"/>
        <v>368</v>
      </c>
      <c r="P15" s="677">
        <f t="shared" si="0"/>
        <v>972</v>
      </c>
      <c r="Q15" s="677">
        <f t="shared" si="0"/>
        <v>282</v>
      </c>
      <c r="R15" s="677">
        <f t="shared" si="5"/>
        <v>1254</v>
      </c>
      <c r="S15" s="677">
        <v>27</v>
      </c>
      <c r="T15" s="677">
        <v>60</v>
      </c>
      <c r="U15" s="677">
        <f t="shared" si="6"/>
        <v>87</v>
      </c>
      <c r="V15" s="677">
        <v>50</v>
      </c>
      <c r="W15" s="677">
        <v>15</v>
      </c>
      <c r="X15" s="677">
        <v>0</v>
      </c>
      <c r="Y15" s="677">
        <f t="shared" si="7"/>
        <v>65</v>
      </c>
      <c r="Z15" s="1192" t="s">
        <v>1100</v>
      </c>
      <c r="AA15" s="533"/>
      <c r="AC15" s="1198"/>
      <c r="AD15" s="1198"/>
    </row>
    <row r="16" spans="1:30" ht="18" customHeight="1">
      <c r="A16" s="1176"/>
      <c r="B16" s="1191" t="s">
        <v>74</v>
      </c>
      <c r="C16" s="677">
        <v>0</v>
      </c>
      <c r="D16" s="677">
        <v>0</v>
      </c>
      <c r="E16" s="677">
        <v>0</v>
      </c>
      <c r="F16" s="677">
        <f t="shared" si="1"/>
        <v>0</v>
      </c>
      <c r="G16" s="677">
        <v>41</v>
      </c>
      <c r="H16" s="677">
        <v>0</v>
      </c>
      <c r="I16" s="677">
        <f t="shared" si="2"/>
        <v>41</v>
      </c>
      <c r="J16" s="677">
        <v>49</v>
      </c>
      <c r="K16" s="677">
        <v>0</v>
      </c>
      <c r="L16" s="677">
        <f t="shared" si="3"/>
        <v>49</v>
      </c>
      <c r="M16" s="677">
        <v>34</v>
      </c>
      <c r="N16" s="677">
        <v>0</v>
      </c>
      <c r="O16" s="677">
        <f t="shared" si="4"/>
        <v>34</v>
      </c>
      <c r="P16" s="677">
        <f t="shared" si="0"/>
        <v>124</v>
      </c>
      <c r="Q16" s="677">
        <f t="shared" si="0"/>
        <v>0</v>
      </c>
      <c r="R16" s="677">
        <f t="shared" si="5"/>
        <v>124</v>
      </c>
      <c r="S16" s="677">
        <v>2</v>
      </c>
      <c r="T16" s="677">
        <v>11</v>
      </c>
      <c r="U16" s="677">
        <f t="shared" si="6"/>
        <v>13</v>
      </c>
      <c r="V16" s="677">
        <v>5</v>
      </c>
      <c r="W16" s="677">
        <v>0</v>
      </c>
      <c r="X16" s="677">
        <v>0</v>
      </c>
      <c r="Y16" s="677">
        <f t="shared" si="7"/>
        <v>5</v>
      </c>
      <c r="Z16" s="1192" t="s">
        <v>1101</v>
      </c>
      <c r="AA16" s="533"/>
    </row>
    <row r="17" spans="1:29" ht="18" customHeight="1">
      <c r="A17" s="1176"/>
      <c r="B17" s="1191" t="s">
        <v>72</v>
      </c>
      <c r="C17" s="677">
        <v>3</v>
      </c>
      <c r="D17" s="677">
        <v>1</v>
      </c>
      <c r="E17" s="677">
        <v>0</v>
      </c>
      <c r="F17" s="677">
        <f t="shared" si="1"/>
        <v>4</v>
      </c>
      <c r="G17" s="677">
        <v>225</v>
      </c>
      <c r="H17" s="677">
        <v>60</v>
      </c>
      <c r="I17" s="677">
        <f t="shared" si="2"/>
        <v>285</v>
      </c>
      <c r="J17" s="677">
        <v>144</v>
      </c>
      <c r="K17" s="677">
        <v>30</v>
      </c>
      <c r="L17" s="677">
        <f t="shared" si="3"/>
        <v>174</v>
      </c>
      <c r="M17" s="677">
        <v>139</v>
      </c>
      <c r="N17" s="677">
        <v>30</v>
      </c>
      <c r="O17" s="677">
        <f t="shared" si="4"/>
        <v>169</v>
      </c>
      <c r="P17" s="677">
        <f t="shared" si="0"/>
        <v>508</v>
      </c>
      <c r="Q17" s="677">
        <f t="shared" si="0"/>
        <v>120</v>
      </c>
      <c r="R17" s="677">
        <f t="shared" si="5"/>
        <v>628</v>
      </c>
      <c r="S17" s="677">
        <v>42</v>
      </c>
      <c r="T17" s="677">
        <v>114</v>
      </c>
      <c r="U17" s="677">
        <f t="shared" si="6"/>
        <v>156</v>
      </c>
      <c r="V17" s="677">
        <v>33</v>
      </c>
      <c r="W17" s="677">
        <v>7</v>
      </c>
      <c r="X17" s="677">
        <v>0</v>
      </c>
      <c r="Y17" s="677">
        <f t="shared" si="7"/>
        <v>40</v>
      </c>
      <c r="Z17" s="1192" t="s">
        <v>1102</v>
      </c>
      <c r="AA17" s="533"/>
    </row>
    <row r="18" spans="1:29" ht="18" customHeight="1">
      <c r="A18" s="1176"/>
      <c r="B18" s="1191" t="s">
        <v>70</v>
      </c>
      <c r="C18" s="677">
        <v>1</v>
      </c>
      <c r="D18" s="677">
        <v>0</v>
      </c>
      <c r="E18" s="677">
        <v>0</v>
      </c>
      <c r="F18" s="677">
        <f t="shared" si="1"/>
        <v>1</v>
      </c>
      <c r="G18" s="677">
        <v>160</v>
      </c>
      <c r="H18" s="677">
        <v>25</v>
      </c>
      <c r="I18" s="677">
        <f t="shared" si="2"/>
        <v>185</v>
      </c>
      <c r="J18" s="677">
        <v>121</v>
      </c>
      <c r="K18" s="677">
        <v>29</v>
      </c>
      <c r="L18" s="677">
        <f t="shared" si="3"/>
        <v>150</v>
      </c>
      <c r="M18" s="677">
        <v>120</v>
      </c>
      <c r="N18" s="677">
        <v>15</v>
      </c>
      <c r="O18" s="677">
        <f t="shared" si="4"/>
        <v>135</v>
      </c>
      <c r="P18" s="677">
        <f t="shared" si="0"/>
        <v>401</v>
      </c>
      <c r="Q18" s="677">
        <f t="shared" si="0"/>
        <v>69</v>
      </c>
      <c r="R18" s="677">
        <f t="shared" si="5"/>
        <v>470</v>
      </c>
      <c r="S18" s="677">
        <v>27</v>
      </c>
      <c r="T18" s="677">
        <v>35</v>
      </c>
      <c r="U18" s="677">
        <f t="shared" si="6"/>
        <v>62</v>
      </c>
      <c r="V18" s="677">
        <v>19</v>
      </c>
      <c r="W18" s="677">
        <v>4</v>
      </c>
      <c r="X18" s="677">
        <v>0</v>
      </c>
      <c r="Y18" s="677">
        <f t="shared" si="7"/>
        <v>23</v>
      </c>
      <c r="Z18" s="1192" t="s">
        <v>1103</v>
      </c>
      <c r="AA18" s="533"/>
    </row>
    <row r="19" spans="1:29" ht="18" customHeight="1">
      <c r="A19" s="1177"/>
      <c r="B19" s="1191" t="s">
        <v>71</v>
      </c>
      <c r="C19" s="677">
        <v>0</v>
      </c>
      <c r="D19" s="677">
        <v>0</v>
      </c>
      <c r="E19" s="677">
        <v>0</v>
      </c>
      <c r="F19" s="677">
        <f t="shared" si="1"/>
        <v>0</v>
      </c>
      <c r="G19" s="677">
        <v>41</v>
      </c>
      <c r="H19" s="677">
        <v>0</v>
      </c>
      <c r="I19" s="677">
        <f t="shared" si="2"/>
        <v>41</v>
      </c>
      <c r="J19" s="677">
        <v>41</v>
      </c>
      <c r="K19" s="677">
        <v>0</v>
      </c>
      <c r="L19" s="677">
        <f t="shared" si="3"/>
        <v>41</v>
      </c>
      <c r="M19" s="677">
        <v>48</v>
      </c>
      <c r="N19" s="677">
        <v>0</v>
      </c>
      <c r="O19" s="677">
        <f t="shared" si="4"/>
        <v>48</v>
      </c>
      <c r="P19" s="677">
        <f t="shared" si="0"/>
        <v>130</v>
      </c>
      <c r="Q19" s="677">
        <f t="shared" si="0"/>
        <v>0</v>
      </c>
      <c r="R19" s="677">
        <f t="shared" si="5"/>
        <v>130</v>
      </c>
      <c r="S19" s="677">
        <v>0</v>
      </c>
      <c r="T19" s="677">
        <v>0</v>
      </c>
      <c r="U19" s="677">
        <f t="shared" si="6"/>
        <v>0</v>
      </c>
      <c r="V19" s="677">
        <v>7</v>
      </c>
      <c r="W19" s="677">
        <v>0</v>
      </c>
      <c r="X19" s="677">
        <v>0</v>
      </c>
      <c r="Y19" s="677">
        <f t="shared" si="7"/>
        <v>7</v>
      </c>
      <c r="Z19" s="1192" t="s">
        <v>1104</v>
      </c>
      <c r="AA19" s="533"/>
    </row>
    <row r="20" spans="1:29" ht="18" customHeight="1">
      <c r="A20" s="598" t="s">
        <v>392</v>
      </c>
      <c r="B20" s="598"/>
      <c r="C20" s="677">
        <v>0</v>
      </c>
      <c r="D20" s="677">
        <v>0</v>
      </c>
      <c r="E20" s="677">
        <v>0</v>
      </c>
      <c r="F20" s="677">
        <f t="shared" si="1"/>
        <v>0</v>
      </c>
      <c r="G20" s="677">
        <v>0</v>
      </c>
      <c r="H20" s="677">
        <v>0</v>
      </c>
      <c r="I20" s="677">
        <f t="shared" si="2"/>
        <v>0</v>
      </c>
      <c r="J20" s="677">
        <v>0</v>
      </c>
      <c r="K20" s="677">
        <v>0</v>
      </c>
      <c r="L20" s="677">
        <f t="shared" si="3"/>
        <v>0</v>
      </c>
      <c r="M20" s="677">
        <v>0</v>
      </c>
      <c r="N20" s="677">
        <v>0</v>
      </c>
      <c r="O20" s="677">
        <f t="shared" si="4"/>
        <v>0</v>
      </c>
      <c r="P20" s="677">
        <f t="shared" si="0"/>
        <v>0</v>
      </c>
      <c r="Q20" s="677">
        <f t="shared" si="0"/>
        <v>0</v>
      </c>
      <c r="R20" s="677">
        <f t="shared" si="5"/>
        <v>0</v>
      </c>
      <c r="S20" s="677">
        <v>0</v>
      </c>
      <c r="T20" s="677">
        <v>0</v>
      </c>
      <c r="U20" s="677">
        <f t="shared" si="6"/>
        <v>0</v>
      </c>
      <c r="V20" s="677">
        <v>0</v>
      </c>
      <c r="W20" s="677">
        <v>0</v>
      </c>
      <c r="X20" s="677">
        <v>0</v>
      </c>
      <c r="Y20" s="677">
        <f t="shared" si="7"/>
        <v>0</v>
      </c>
      <c r="Z20" s="1178" t="s">
        <v>1105</v>
      </c>
      <c r="AA20" s="1178"/>
    </row>
    <row r="21" spans="1:29" ht="18" customHeight="1">
      <c r="A21" s="598" t="s">
        <v>633</v>
      </c>
      <c r="B21" s="598"/>
      <c r="C21" s="677">
        <v>0</v>
      </c>
      <c r="D21" s="677">
        <v>0</v>
      </c>
      <c r="E21" s="677">
        <v>0</v>
      </c>
      <c r="F21" s="677">
        <f t="shared" si="1"/>
        <v>0</v>
      </c>
      <c r="G21" s="677">
        <v>40</v>
      </c>
      <c r="H21" s="677">
        <v>36</v>
      </c>
      <c r="I21" s="677">
        <f t="shared" si="2"/>
        <v>76</v>
      </c>
      <c r="J21" s="677">
        <v>30</v>
      </c>
      <c r="K21" s="677">
        <v>37</v>
      </c>
      <c r="L21" s="677">
        <f t="shared" si="3"/>
        <v>67</v>
      </c>
      <c r="M21" s="677">
        <v>19</v>
      </c>
      <c r="N21" s="677">
        <v>23</v>
      </c>
      <c r="O21" s="677">
        <f t="shared" si="4"/>
        <v>42</v>
      </c>
      <c r="P21" s="677">
        <f t="shared" si="0"/>
        <v>89</v>
      </c>
      <c r="Q21" s="677">
        <f t="shared" si="0"/>
        <v>96</v>
      </c>
      <c r="R21" s="677">
        <f t="shared" si="5"/>
        <v>185</v>
      </c>
      <c r="S21" s="677">
        <v>5</v>
      </c>
      <c r="T21" s="677">
        <v>28</v>
      </c>
      <c r="U21" s="677">
        <f t="shared" si="6"/>
        <v>33</v>
      </c>
      <c r="V21" s="677">
        <v>5</v>
      </c>
      <c r="W21" s="677">
        <v>6</v>
      </c>
      <c r="X21" s="677">
        <v>0</v>
      </c>
      <c r="Y21" s="677">
        <f t="shared" si="7"/>
        <v>11</v>
      </c>
      <c r="Z21" s="781" t="s">
        <v>218</v>
      </c>
      <c r="AA21" s="781"/>
    </row>
    <row r="22" spans="1:29" ht="18" customHeight="1">
      <c r="A22" s="598" t="s">
        <v>75</v>
      </c>
      <c r="B22" s="598"/>
      <c r="C22" s="677">
        <v>0</v>
      </c>
      <c r="D22" s="677">
        <v>0</v>
      </c>
      <c r="E22" s="677">
        <v>0</v>
      </c>
      <c r="F22" s="677">
        <f t="shared" si="1"/>
        <v>0</v>
      </c>
      <c r="G22" s="677">
        <v>60</v>
      </c>
      <c r="H22" s="677">
        <v>0</v>
      </c>
      <c r="I22" s="677">
        <f t="shared" si="2"/>
        <v>60</v>
      </c>
      <c r="J22" s="677">
        <v>39</v>
      </c>
      <c r="K22" s="677">
        <v>0</v>
      </c>
      <c r="L22" s="677">
        <f t="shared" si="3"/>
        <v>39</v>
      </c>
      <c r="M22" s="677">
        <v>28</v>
      </c>
      <c r="N22" s="677">
        <v>0</v>
      </c>
      <c r="O22" s="677">
        <f t="shared" si="4"/>
        <v>28</v>
      </c>
      <c r="P22" s="677">
        <f t="shared" si="0"/>
        <v>127</v>
      </c>
      <c r="Q22" s="677">
        <f t="shared" si="0"/>
        <v>0</v>
      </c>
      <c r="R22" s="677">
        <f t="shared" si="5"/>
        <v>127</v>
      </c>
      <c r="S22" s="677">
        <v>12</v>
      </c>
      <c r="T22" s="677">
        <v>2</v>
      </c>
      <c r="U22" s="677">
        <f t="shared" si="6"/>
        <v>14</v>
      </c>
      <c r="V22" s="677">
        <v>6</v>
      </c>
      <c r="W22" s="677">
        <v>0</v>
      </c>
      <c r="X22" s="677">
        <v>0</v>
      </c>
      <c r="Y22" s="677">
        <f t="shared" si="7"/>
        <v>6</v>
      </c>
      <c r="Z22" s="781" t="s">
        <v>219</v>
      </c>
      <c r="AA22" s="781"/>
    </row>
    <row r="23" spans="1:29" ht="18" customHeight="1">
      <c r="A23" s="598" t="s">
        <v>78</v>
      </c>
      <c r="B23" s="598"/>
      <c r="C23" s="677">
        <v>0</v>
      </c>
      <c r="D23" s="677">
        <v>0</v>
      </c>
      <c r="E23" s="677">
        <v>0</v>
      </c>
      <c r="F23" s="677">
        <f t="shared" si="1"/>
        <v>0</v>
      </c>
      <c r="G23" s="677">
        <v>142</v>
      </c>
      <c r="H23" s="677">
        <v>47</v>
      </c>
      <c r="I23" s="677">
        <f t="shared" si="2"/>
        <v>189</v>
      </c>
      <c r="J23" s="677">
        <v>126</v>
      </c>
      <c r="K23" s="677">
        <v>39</v>
      </c>
      <c r="L23" s="677">
        <f t="shared" si="3"/>
        <v>165</v>
      </c>
      <c r="M23" s="677">
        <v>131</v>
      </c>
      <c r="N23" s="677">
        <v>36</v>
      </c>
      <c r="O23" s="677">
        <f t="shared" si="4"/>
        <v>167</v>
      </c>
      <c r="P23" s="677">
        <f t="shared" si="0"/>
        <v>399</v>
      </c>
      <c r="Q23" s="677">
        <f t="shared" si="0"/>
        <v>122</v>
      </c>
      <c r="R23" s="677">
        <f t="shared" si="5"/>
        <v>521</v>
      </c>
      <c r="S23" s="677">
        <v>0</v>
      </c>
      <c r="T23" s="677">
        <v>0</v>
      </c>
      <c r="U23" s="677">
        <f t="shared" si="6"/>
        <v>0</v>
      </c>
      <c r="V23" s="677">
        <v>20</v>
      </c>
      <c r="W23" s="677">
        <v>6</v>
      </c>
      <c r="X23" s="677">
        <v>0</v>
      </c>
      <c r="Y23" s="677">
        <f t="shared" si="7"/>
        <v>26</v>
      </c>
      <c r="Z23" s="781" t="s">
        <v>220</v>
      </c>
      <c r="AA23" s="781"/>
    </row>
    <row r="24" spans="1:29" ht="18" customHeight="1">
      <c r="A24" s="598" t="s">
        <v>634</v>
      </c>
      <c r="B24" s="598"/>
      <c r="C24" s="677">
        <v>0</v>
      </c>
      <c r="D24" s="677">
        <v>0</v>
      </c>
      <c r="E24" s="677">
        <v>0</v>
      </c>
      <c r="F24" s="677">
        <f t="shared" si="1"/>
        <v>0</v>
      </c>
      <c r="G24" s="677">
        <v>43</v>
      </c>
      <c r="H24" s="677">
        <v>84</v>
      </c>
      <c r="I24" s="677">
        <f t="shared" si="2"/>
        <v>127</v>
      </c>
      <c r="J24" s="677">
        <v>44</v>
      </c>
      <c r="K24" s="677">
        <v>58</v>
      </c>
      <c r="L24" s="677">
        <f t="shared" si="3"/>
        <v>102</v>
      </c>
      <c r="M24" s="677">
        <v>82</v>
      </c>
      <c r="N24" s="677">
        <v>62</v>
      </c>
      <c r="O24" s="677">
        <f t="shared" si="4"/>
        <v>144</v>
      </c>
      <c r="P24" s="677">
        <f t="shared" si="0"/>
        <v>169</v>
      </c>
      <c r="Q24" s="677">
        <f t="shared" si="0"/>
        <v>204</v>
      </c>
      <c r="R24" s="677">
        <f t="shared" si="5"/>
        <v>373</v>
      </c>
      <c r="S24" s="677">
        <v>0</v>
      </c>
      <c r="T24" s="677">
        <v>0</v>
      </c>
      <c r="U24" s="677">
        <f t="shared" si="6"/>
        <v>0</v>
      </c>
      <c r="V24" s="677">
        <v>0</v>
      </c>
      <c r="W24" s="677">
        <v>3</v>
      </c>
      <c r="X24" s="677">
        <v>9</v>
      </c>
      <c r="Y24" s="677">
        <f t="shared" si="7"/>
        <v>12</v>
      </c>
      <c r="Z24" s="781" t="s">
        <v>221</v>
      </c>
      <c r="AA24" s="781"/>
    </row>
    <row r="25" spans="1:29" ht="18" customHeight="1">
      <c r="A25" s="598" t="s">
        <v>9</v>
      </c>
      <c r="B25" s="598"/>
      <c r="C25" s="677">
        <v>0</v>
      </c>
      <c r="D25" s="677">
        <v>0</v>
      </c>
      <c r="E25" s="677">
        <v>0</v>
      </c>
      <c r="F25" s="677">
        <f t="shared" si="1"/>
        <v>0</v>
      </c>
      <c r="G25" s="677">
        <v>22</v>
      </c>
      <c r="H25" s="677">
        <v>0</v>
      </c>
      <c r="I25" s="677">
        <f t="shared" si="2"/>
        <v>22</v>
      </c>
      <c r="J25" s="677">
        <v>17</v>
      </c>
      <c r="K25" s="677">
        <v>0</v>
      </c>
      <c r="L25" s="677">
        <f t="shared" si="3"/>
        <v>17</v>
      </c>
      <c r="M25" s="677">
        <v>10</v>
      </c>
      <c r="N25" s="677">
        <v>0</v>
      </c>
      <c r="O25" s="677">
        <f t="shared" si="4"/>
        <v>10</v>
      </c>
      <c r="P25" s="677">
        <f t="shared" si="0"/>
        <v>49</v>
      </c>
      <c r="Q25" s="677">
        <f t="shared" si="0"/>
        <v>0</v>
      </c>
      <c r="R25" s="677">
        <f t="shared" si="5"/>
        <v>49</v>
      </c>
      <c r="S25" s="677">
        <v>0</v>
      </c>
      <c r="T25" s="677">
        <v>0</v>
      </c>
      <c r="U25" s="677">
        <f t="shared" si="6"/>
        <v>0</v>
      </c>
      <c r="V25" s="677">
        <v>3</v>
      </c>
      <c r="W25" s="677">
        <v>0</v>
      </c>
      <c r="X25" s="677">
        <v>0</v>
      </c>
      <c r="Y25" s="677">
        <f t="shared" si="7"/>
        <v>3</v>
      </c>
      <c r="Z25" s="781" t="s">
        <v>222</v>
      </c>
      <c r="AA25" s="781"/>
    </row>
    <row r="26" spans="1:29" ht="18" customHeight="1">
      <c r="A26" s="598" t="s">
        <v>79</v>
      </c>
      <c r="B26" s="598"/>
      <c r="C26" s="677">
        <v>0</v>
      </c>
      <c r="D26" s="677">
        <v>0</v>
      </c>
      <c r="E26" s="677">
        <v>0</v>
      </c>
      <c r="F26" s="677">
        <f t="shared" si="1"/>
        <v>0</v>
      </c>
      <c r="G26" s="677">
        <v>150</v>
      </c>
      <c r="H26" s="677">
        <v>137</v>
      </c>
      <c r="I26" s="677">
        <f t="shared" si="2"/>
        <v>287</v>
      </c>
      <c r="J26" s="677">
        <v>106</v>
      </c>
      <c r="K26" s="677">
        <v>80</v>
      </c>
      <c r="L26" s="677">
        <f t="shared" si="3"/>
        <v>186</v>
      </c>
      <c r="M26" s="677">
        <v>139</v>
      </c>
      <c r="N26" s="677">
        <v>85</v>
      </c>
      <c r="O26" s="677">
        <f t="shared" si="4"/>
        <v>224</v>
      </c>
      <c r="P26" s="677">
        <f t="shared" si="0"/>
        <v>395</v>
      </c>
      <c r="Q26" s="677">
        <f t="shared" si="0"/>
        <v>302</v>
      </c>
      <c r="R26" s="677">
        <f t="shared" si="5"/>
        <v>697</v>
      </c>
      <c r="S26" s="677">
        <v>8</v>
      </c>
      <c r="T26" s="677">
        <v>27</v>
      </c>
      <c r="U26" s="677">
        <f t="shared" si="6"/>
        <v>35</v>
      </c>
      <c r="V26" s="677">
        <v>19</v>
      </c>
      <c r="W26" s="677">
        <v>13</v>
      </c>
      <c r="X26" s="677">
        <v>0</v>
      </c>
      <c r="Y26" s="677">
        <f t="shared" si="7"/>
        <v>32</v>
      </c>
      <c r="Z26" s="781" t="s">
        <v>223</v>
      </c>
      <c r="AA26" s="781"/>
    </row>
    <row r="27" spans="1:29" ht="18" customHeight="1">
      <c r="A27" s="598" t="s">
        <v>80</v>
      </c>
      <c r="B27" s="598"/>
      <c r="C27" s="677">
        <v>0</v>
      </c>
      <c r="D27" s="677">
        <v>0</v>
      </c>
      <c r="E27" s="677">
        <v>0</v>
      </c>
      <c r="F27" s="677">
        <f t="shared" si="1"/>
        <v>0</v>
      </c>
      <c r="G27" s="677">
        <v>165</v>
      </c>
      <c r="H27" s="677">
        <v>104</v>
      </c>
      <c r="I27" s="677">
        <f t="shared" si="2"/>
        <v>269</v>
      </c>
      <c r="J27" s="677">
        <v>99</v>
      </c>
      <c r="K27" s="677">
        <v>137</v>
      </c>
      <c r="L27" s="677">
        <f t="shared" si="3"/>
        <v>236</v>
      </c>
      <c r="M27" s="677">
        <v>161</v>
      </c>
      <c r="N27" s="677">
        <v>129</v>
      </c>
      <c r="O27" s="677">
        <f t="shared" si="4"/>
        <v>290</v>
      </c>
      <c r="P27" s="677">
        <f t="shared" si="0"/>
        <v>425</v>
      </c>
      <c r="Q27" s="677">
        <f t="shared" si="0"/>
        <v>370</v>
      </c>
      <c r="R27" s="677">
        <f t="shared" si="5"/>
        <v>795</v>
      </c>
      <c r="S27" s="677">
        <v>10</v>
      </c>
      <c r="T27" s="677">
        <v>4</v>
      </c>
      <c r="U27" s="677">
        <f t="shared" si="6"/>
        <v>14</v>
      </c>
      <c r="V27" s="677">
        <v>10</v>
      </c>
      <c r="W27" s="677">
        <v>13</v>
      </c>
      <c r="X27" s="677">
        <v>0</v>
      </c>
      <c r="Y27" s="677">
        <f t="shared" si="7"/>
        <v>23</v>
      </c>
      <c r="Z27" s="781" t="s">
        <v>224</v>
      </c>
      <c r="AA27" s="781"/>
    </row>
    <row r="28" spans="1:29" ht="18" customHeight="1">
      <c r="A28" s="598" t="s">
        <v>184</v>
      </c>
      <c r="B28" s="598"/>
      <c r="C28" s="677">
        <v>0</v>
      </c>
      <c r="D28" s="677">
        <v>0</v>
      </c>
      <c r="E28" s="677">
        <v>0</v>
      </c>
      <c r="F28" s="677">
        <f t="shared" si="1"/>
        <v>0</v>
      </c>
      <c r="G28" s="677">
        <v>75</v>
      </c>
      <c r="H28" s="677">
        <v>0</v>
      </c>
      <c r="I28" s="677">
        <f t="shared" si="2"/>
        <v>75</v>
      </c>
      <c r="J28" s="677">
        <v>79</v>
      </c>
      <c r="K28" s="677">
        <v>0</v>
      </c>
      <c r="L28" s="677">
        <f t="shared" si="3"/>
        <v>79</v>
      </c>
      <c r="M28" s="677">
        <v>113</v>
      </c>
      <c r="N28" s="677">
        <v>0</v>
      </c>
      <c r="O28" s="677">
        <f t="shared" si="4"/>
        <v>113</v>
      </c>
      <c r="P28" s="677">
        <f t="shared" si="0"/>
        <v>267</v>
      </c>
      <c r="Q28" s="677">
        <f t="shared" si="0"/>
        <v>0</v>
      </c>
      <c r="R28" s="677">
        <f t="shared" si="5"/>
        <v>267</v>
      </c>
      <c r="S28" s="677">
        <v>0</v>
      </c>
      <c r="T28" s="677">
        <v>0</v>
      </c>
      <c r="U28" s="677">
        <f t="shared" si="6"/>
        <v>0</v>
      </c>
      <c r="V28" s="677">
        <v>7</v>
      </c>
      <c r="W28" s="677">
        <v>0</v>
      </c>
      <c r="X28" s="677">
        <v>0</v>
      </c>
      <c r="Y28" s="677">
        <f t="shared" si="7"/>
        <v>7</v>
      </c>
      <c r="Z28" s="781" t="s">
        <v>225</v>
      </c>
      <c r="AA28" s="781"/>
    </row>
    <row r="29" spans="1:29" ht="18" customHeight="1" thickBot="1">
      <c r="A29" s="1193" t="s">
        <v>10</v>
      </c>
      <c r="B29" s="1193"/>
      <c r="C29" s="1194">
        <v>0</v>
      </c>
      <c r="D29" s="1194">
        <v>0</v>
      </c>
      <c r="E29" s="1194">
        <v>0</v>
      </c>
      <c r="F29" s="677">
        <f t="shared" si="1"/>
        <v>0</v>
      </c>
      <c r="G29" s="1194">
        <v>68</v>
      </c>
      <c r="H29" s="1194">
        <v>0</v>
      </c>
      <c r="I29" s="677">
        <f t="shared" si="2"/>
        <v>68</v>
      </c>
      <c r="J29" s="1194">
        <v>52</v>
      </c>
      <c r="K29" s="1194">
        <v>0</v>
      </c>
      <c r="L29" s="677">
        <f t="shared" si="3"/>
        <v>52</v>
      </c>
      <c r="M29" s="1194">
        <v>58</v>
      </c>
      <c r="N29" s="1194">
        <v>0</v>
      </c>
      <c r="O29" s="677">
        <f t="shared" si="4"/>
        <v>58</v>
      </c>
      <c r="P29" s="677">
        <f t="shared" si="0"/>
        <v>178</v>
      </c>
      <c r="Q29" s="677">
        <f t="shared" si="0"/>
        <v>0</v>
      </c>
      <c r="R29" s="677">
        <f t="shared" si="5"/>
        <v>178</v>
      </c>
      <c r="S29" s="1194">
        <v>11</v>
      </c>
      <c r="T29" s="1194">
        <v>8</v>
      </c>
      <c r="U29" s="677">
        <f t="shared" si="6"/>
        <v>19</v>
      </c>
      <c r="V29" s="1194">
        <v>9</v>
      </c>
      <c r="W29" s="1194">
        <v>0</v>
      </c>
      <c r="X29" s="1194">
        <v>0</v>
      </c>
      <c r="Y29" s="677">
        <f t="shared" si="7"/>
        <v>9</v>
      </c>
      <c r="Z29" s="1195" t="s">
        <v>226</v>
      </c>
      <c r="AA29" s="1195"/>
    </row>
    <row r="30" spans="1:29" s="193" customFormat="1" ht="18" customHeight="1" thickBot="1">
      <c r="A30" s="1199" t="s">
        <v>11</v>
      </c>
      <c r="B30" s="1199"/>
      <c r="C30" s="61">
        <f>SUM(C10:C29)</f>
        <v>5</v>
      </c>
      <c r="D30" s="61">
        <f t="shared" ref="D30:Y30" si="8">SUM(D10:D29)</f>
        <v>6</v>
      </c>
      <c r="E30" s="61">
        <f t="shared" si="8"/>
        <v>0</v>
      </c>
      <c r="F30" s="61">
        <f t="shared" si="8"/>
        <v>11</v>
      </c>
      <c r="G30" s="61">
        <f>SUM(G10:G29)</f>
        <v>2221</v>
      </c>
      <c r="H30" s="61">
        <f t="shared" si="8"/>
        <v>802</v>
      </c>
      <c r="I30" s="61">
        <f t="shared" si="8"/>
        <v>3023</v>
      </c>
      <c r="J30" s="61">
        <f t="shared" si="8"/>
        <v>1751</v>
      </c>
      <c r="K30" s="61">
        <f t="shared" si="8"/>
        <v>675</v>
      </c>
      <c r="L30" s="61">
        <f t="shared" si="8"/>
        <v>2426</v>
      </c>
      <c r="M30" s="61">
        <f t="shared" si="8"/>
        <v>1870</v>
      </c>
      <c r="N30" s="61">
        <f t="shared" si="8"/>
        <v>582</v>
      </c>
      <c r="O30" s="61">
        <f t="shared" si="8"/>
        <v>2452</v>
      </c>
      <c r="P30" s="61">
        <f t="shared" si="8"/>
        <v>5842</v>
      </c>
      <c r="Q30" s="61">
        <f t="shared" si="8"/>
        <v>2059</v>
      </c>
      <c r="R30" s="61">
        <f t="shared" si="8"/>
        <v>7901</v>
      </c>
      <c r="S30" s="61">
        <f t="shared" si="8"/>
        <v>254</v>
      </c>
      <c r="T30" s="61">
        <f t="shared" si="8"/>
        <v>463</v>
      </c>
      <c r="U30" s="61">
        <f t="shared" si="8"/>
        <v>717</v>
      </c>
      <c r="V30" s="61">
        <f t="shared" si="8"/>
        <v>278</v>
      </c>
      <c r="W30" s="61">
        <f t="shared" si="8"/>
        <v>97</v>
      </c>
      <c r="X30" s="61">
        <f t="shared" si="8"/>
        <v>17</v>
      </c>
      <c r="Y30" s="61">
        <f t="shared" si="8"/>
        <v>392</v>
      </c>
      <c r="Z30" s="1180" t="s">
        <v>201</v>
      </c>
      <c r="AA30" s="1180"/>
      <c r="AB30" s="654"/>
      <c r="AC30" s="654"/>
    </row>
    <row r="31" spans="1:29" ht="18.75" thickTop="1">
      <c r="A31" s="1200" t="s">
        <v>1114</v>
      </c>
      <c r="B31" s="1201" t="s">
        <v>1115</v>
      </c>
      <c r="C31" s="1201"/>
      <c r="D31" s="1201"/>
      <c r="E31" s="1201"/>
      <c r="F31" s="1201"/>
      <c r="G31" s="1201"/>
      <c r="H31" s="1201"/>
      <c r="I31" s="1202"/>
    </row>
    <row r="34" spans="7:25">
      <c r="N34" s="1203"/>
      <c r="O34" s="1203"/>
    </row>
    <row r="36" spans="7:25">
      <c r="G36" s="580"/>
      <c r="H36" s="580"/>
      <c r="I36" s="580"/>
      <c r="J36" s="580"/>
      <c r="K36" s="580"/>
      <c r="L36" s="580"/>
      <c r="M36" s="580"/>
      <c r="N36" s="580"/>
      <c r="O36" s="580"/>
      <c r="P36" s="580"/>
      <c r="Q36" s="580"/>
      <c r="R36" s="580"/>
      <c r="S36" s="580"/>
      <c r="T36" s="580"/>
      <c r="U36" s="580"/>
      <c r="V36" s="580"/>
      <c r="W36" s="580"/>
      <c r="X36" s="580"/>
      <c r="Y36" s="580"/>
    </row>
  </sheetData>
  <mergeCells count="55">
    <mergeCell ref="A29:B29"/>
    <mergeCell ref="Z29:AA29"/>
    <mergeCell ref="A30:B30"/>
    <mergeCell ref="Z30:AA30"/>
    <mergeCell ref="B31:H31"/>
    <mergeCell ref="A26:B26"/>
    <mergeCell ref="Z26:AA26"/>
    <mergeCell ref="A27:B27"/>
    <mergeCell ref="Z27:AA27"/>
    <mergeCell ref="A28:B28"/>
    <mergeCell ref="Z28:AA28"/>
    <mergeCell ref="A23:B23"/>
    <mergeCell ref="Z23:AA23"/>
    <mergeCell ref="A24:B24"/>
    <mergeCell ref="Z24:AA24"/>
    <mergeCell ref="A25:B25"/>
    <mergeCell ref="Z25:AA25"/>
    <mergeCell ref="A20:B20"/>
    <mergeCell ref="Z20:AA20"/>
    <mergeCell ref="A21:B21"/>
    <mergeCell ref="Z21:AA21"/>
    <mergeCell ref="A22:B22"/>
    <mergeCell ref="Z22:AA22"/>
    <mergeCell ref="A12:B12"/>
    <mergeCell ref="Z12:AA12"/>
    <mergeCell ref="A13:B13"/>
    <mergeCell ref="Z13:AA13"/>
    <mergeCell ref="A14:A19"/>
    <mergeCell ref="AA14:AA19"/>
    <mergeCell ref="S7:U7"/>
    <mergeCell ref="V7:Y7"/>
    <mergeCell ref="A10:B10"/>
    <mergeCell ref="Z10:AA10"/>
    <mergeCell ref="A11:B11"/>
    <mergeCell ref="Z11:AA11"/>
    <mergeCell ref="G5:R5"/>
    <mergeCell ref="G6:I6"/>
    <mergeCell ref="J6:L6"/>
    <mergeCell ref="M6:O6"/>
    <mergeCell ref="P6:R6"/>
    <mergeCell ref="C7:F7"/>
    <mergeCell ref="G7:I7"/>
    <mergeCell ref="J7:L7"/>
    <mergeCell ref="M7:O7"/>
    <mergeCell ref="P7:R7"/>
    <mergeCell ref="A1:AA1"/>
    <mergeCell ref="A2:AA2"/>
    <mergeCell ref="A3:D3"/>
    <mergeCell ref="Y3:AA3"/>
    <mergeCell ref="A4:B9"/>
    <mergeCell ref="C4:F6"/>
    <mergeCell ref="G4:R4"/>
    <mergeCell ref="S4:U6"/>
    <mergeCell ref="V4:Y6"/>
    <mergeCell ref="Z4:AA9"/>
  </mergeCells>
  <printOptions horizontalCentered="1"/>
  <pageMargins left="0.23622047244094491" right="0.23622047244094491" top="0.98425196850393704" bottom="0.74803149606299213" header="1.0629921259842521" footer="0.55118110236220474"/>
  <pageSetup paperSize="9" scale="65" firstPageNumber="158" orientation="landscape" useFirstPageNumber="1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I32"/>
  <sheetViews>
    <sheetView rightToLeft="1" view="pageBreakPreview" zoomScale="75" zoomScaleNormal="75" workbookViewId="0">
      <selection activeCell="A14" sqref="A14:O19"/>
    </sheetView>
  </sheetViews>
  <sheetFormatPr defaultRowHeight="12.75"/>
  <cols>
    <col min="1" max="1" width="5.28515625" style="580" customWidth="1"/>
    <col min="2" max="2" width="10.7109375" style="580" customWidth="1"/>
    <col min="3" max="15" width="11" style="580" customWidth="1"/>
    <col min="16" max="16" width="15.85546875" style="580" customWidth="1"/>
    <col min="17" max="17" width="8.85546875" style="580" customWidth="1"/>
    <col min="18" max="16384" width="9.140625" style="580"/>
  </cols>
  <sheetData>
    <row r="1" spans="1:35" ht="27.75" customHeight="1">
      <c r="A1" s="635" t="s">
        <v>1116</v>
      </c>
      <c r="B1" s="635"/>
      <c r="C1" s="635"/>
      <c r="D1" s="635"/>
      <c r="E1" s="635"/>
      <c r="F1" s="635"/>
      <c r="G1" s="635"/>
      <c r="H1" s="635"/>
      <c r="I1" s="635"/>
      <c r="J1" s="635"/>
      <c r="K1" s="635"/>
      <c r="L1" s="635"/>
      <c r="M1" s="635"/>
      <c r="N1" s="635"/>
      <c r="O1" s="635"/>
      <c r="P1" s="635"/>
      <c r="Q1" s="635"/>
    </row>
    <row r="2" spans="1:35" s="1067" customFormat="1" ht="37.5" customHeight="1">
      <c r="A2" s="635" t="s">
        <v>1117</v>
      </c>
      <c r="B2" s="635"/>
      <c r="C2" s="635"/>
      <c r="D2" s="635"/>
      <c r="E2" s="635"/>
      <c r="F2" s="635"/>
      <c r="G2" s="635"/>
      <c r="H2" s="635"/>
      <c r="I2" s="635"/>
      <c r="J2" s="635"/>
      <c r="K2" s="635"/>
      <c r="L2" s="635"/>
      <c r="M2" s="635"/>
      <c r="N2" s="635"/>
      <c r="O2" s="635"/>
      <c r="P2" s="635"/>
      <c r="Q2" s="635"/>
      <c r="R2" s="636"/>
      <c r="S2" s="636"/>
      <c r="T2" s="636"/>
      <c r="U2" s="636"/>
      <c r="V2" s="636"/>
      <c r="W2" s="636"/>
      <c r="X2" s="701"/>
      <c r="Y2" s="701"/>
      <c r="Z2" s="701"/>
      <c r="AA2" s="701"/>
      <c r="AB2" s="701"/>
      <c r="AC2" s="701"/>
      <c r="AD2" s="701"/>
    </row>
    <row r="3" spans="1:35" s="1067" customFormat="1" ht="27.75" customHeight="1" thickBot="1">
      <c r="A3" s="1046" t="s">
        <v>1118</v>
      </c>
      <c r="B3" s="1046"/>
      <c r="C3" s="1046"/>
      <c r="D3" s="1047"/>
      <c r="E3" s="1047"/>
      <c r="F3" s="1047"/>
      <c r="G3" s="1047"/>
      <c r="H3" s="1047"/>
      <c r="I3" s="1047"/>
      <c r="J3" s="1047"/>
      <c r="K3" s="1047"/>
      <c r="L3" s="1047"/>
      <c r="M3" s="1047"/>
      <c r="N3" s="1047"/>
      <c r="O3" s="1048" t="s">
        <v>1119</v>
      </c>
      <c r="P3" s="1048"/>
      <c r="Q3" s="1048"/>
      <c r="X3" s="701"/>
      <c r="Y3" s="701"/>
      <c r="Z3" s="701"/>
      <c r="AA3" s="701"/>
      <c r="AB3" s="701"/>
      <c r="AC3" s="701"/>
      <c r="AD3" s="701"/>
    </row>
    <row r="4" spans="1:35" s="893" customFormat="1" ht="29.25" customHeight="1" thickTop="1">
      <c r="A4" s="402" t="s">
        <v>84</v>
      </c>
      <c r="B4" s="402"/>
      <c r="C4" s="402" t="s">
        <v>12</v>
      </c>
      <c r="D4" s="402"/>
      <c r="E4" s="402" t="s">
        <v>13</v>
      </c>
      <c r="F4" s="402"/>
      <c r="G4" s="402" t="s">
        <v>14</v>
      </c>
      <c r="H4" s="402"/>
      <c r="I4" s="402" t="s">
        <v>15</v>
      </c>
      <c r="J4" s="402"/>
      <c r="K4" s="402" t="s">
        <v>16</v>
      </c>
      <c r="L4" s="402"/>
      <c r="M4" s="402" t="s">
        <v>17</v>
      </c>
      <c r="N4" s="402"/>
      <c r="O4" s="402"/>
      <c r="P4" s="402" t="s">
        <v>206</v>
      </c>
      <c r="Q4" s="402"/>
      <c r="R4" s="358"/>
      <c r="S4" s="358"/>
      <c r="T4" s="358"/>
      <c r="U4" s="358"/>
      <c r="V4" s="358"/>
      <c r="W4" s="358"/>
      <c r="X4" s="358"/>
      <c r="Y4" s="358"/>
      <c r="Z4" s="358"/>
      <c r="AA4" s="358"/>
      <c r="AB4" s="358"/>
      <c r="AC4" s="358"/>
      <c r="AD4" s="358"/>
    </row>
    <row r="5" spans="1:35" s="893" customFormat="1" ht="29.25" customHeight="1">
      <c r="A5" s="385"/>
      <c r="B5" s="385"/>
      <c r="C5" s="385" t="s">
        <v>235</v>
      </c>
      <c r="D5" s="385"/>
      <c r="E5" s="385" t="s">
        <v>236</v>
      </c>
      <c r="F5" s="385"/>
      <c r="G5" s="385" t="s">
        <v>237</v>
      </c>
      <c r="H5" s="385"/>
      <c r="I5" s="385" t="s">
        <v>238</v>
      </c>
      <c r="J5" s="385"/>
      <c r="K5" s="385" t="s">
        <v>239</v>
      </c>
      <c r="L5" s="385"/>
      <c r="M5" s="385" t="s">
        <v>201</v>
      </c>
      <c r="N5" s="385"/>
      <c r="O5" s="385"/>
      <c r="P5" s="385"/>
      <c r="Q5" s="385"/>
      <c r="R5" s="358"/>
      <c r="S5" s="358"/>
      <c r="T5" s="358"/>
      <c r="U5" s="358"/>
      <c r="V5" s="358"/>
      <c r="W5" s="358"/>
      <c r="X5" s="358"/>
      <c r="Y5" s="358"/>
      <c r="Z5" s="358"/>
      <c r="AA5" s="358"/>
      <c r="AB5" s="358"/>
      <c r="AC5" s="358"/>
      <c r="AD5" s="358"/>
    </row>
    <row r="6" spans="1:35" s="893" customFormat="1" ht="24" customHeight="1">
      <c r="A6" s="385"/>
      <c r="B6" s="385"/>
      <c r="C6" s="647" t="s">
        <v>5</v>
      </c>
      <c r="D6" s="647" t="s">
        <v>91</v>
      </c>
      <c r="E6" s="647" t="s">
        <v>5</v>
      </c>
      <c r="F6" s="647" t="s">
        <v>91</v>
      </c>
      <c r="G6" s="647" t="s">
        <v>5</v>
      </c>
      <c r="H6" s="647" t="s">
        <v>91</v>
      </c>
      <c r="I6" s="647" t="s">
        <v>5</v>
      </c>
      <c r="J6" s="647" t="s">
        <v>91</v>
      </c>
      <c r="K6" s="647" t="s">
        <v>5</v>
      </c>
      <c r="L6" s="647" t="s">
        <v>91</v>
      </c>
      <c r="M6" s="647" t="s">
        <v>5</v>
      </c>
      <c r="N6" s="647" t="s">
        <v>91</v>
      </c>
      <c r="O6" s="647" t="s">
        <v>4</v>
      </c>
      <c r="P6" s="385"/>
      <c r="Q6" s="385"/>
      <c r="R6" s="1068"/>
      <c r="S6" s="1068"/>
      <c r="T6" s="1068"/>
      <c r="U6" s="1068"/>
      <c r="V6" s="1068"/>
      <c r="W6" s="1068"/>
      <c r="X6" s="1068"/>
      <c r="Y6" s="1068"/>
      <c r="Z6" s="1068"/>
      <c r="AA6" s="1068"/>
      <c r="AB6" s="1068"/>
      <c r="AC6" s="1068"/>
      <c r="AD6" s="647"/>
    </row>
    <row r="7" spans="1:35" s="750" customFormat="1" ht="50.25" customHeight="1" thickBot="1">
      <c r="A7" s="403"/>
      <c r="B7" s="403"/>
      <c r="C7" s="969" t="s">
        <v>198</v>
      </c>
      <c r="D7" s="969" t="s">
        <v>233</v>
      </c>
      <c r="E7" s="969" t="s">
        <v>198</v>
      </c>
      <c r="F7" s="969" t="s">
        <v>233</v>
      </c>
      <c r="G7" s="969" t="s">
        <v>198</v>
      </c>
      <c r="H7" s="969" t="s">
        <v>233</v>
      </c>
      <c r="I7" s="969" t="s">
        <v>198</v>
      </c>
      <c r="J7" s="969" t="s">
        <v>233</v>
      </c>
      <c r="K7" s="969" t="s">
        <v>198</v>
      </c>
      <c r="L7" s="969" t="s">
        <v>233</v>
      </c>
      <c r="M7" s="969" t="s">
        <v>198</v>
      </c>
      <c r="N7" s="969" t="s">
        <v>233</v>
      </c>
      <c r="O7" s="969" t="s">
        <v>201</v>
      </c>
      <c r="P7" s="403"/>
      <c r="Q7" s="403"/>
      <c r="R7" s="818"/>
      <c r="S7" s="818"/>
      <c r="T7" s="818"/>
      <c r="U7" s="818"/>
      <c r="V7" s="818"/>
      <c r="W7" s="818"/>
      <c r="X7" s="818"/>
      <c r="Y7" s="818"/>
      <c r="Z7" s="818"/>
      <c r="AA7" s="818"/>
      <c r="AB7" s="818"/>
      <c r="AC7" s="818"/>
      <c r="AD7" s="818"/>
    </row>
    <row r="8" spans="1:35" ht="18" customHeight="1">
      <c r="A8" s="591" t="s">
        <v>382</v>
      </c>
      <c r="B8" s="591"/>
      <c r="C8" s="677">
        <v>7</v>
      </c>
      <c r="D8" s="677">
        <v>4</v>
      </c>
      <c r="E8" s="677">
        <v>11</v>
      </c>
      <c r="F8" s="677">
        <v>5</v>
      </c>
      <c r="G8" s="677">
        <v>14</v>
      </c>
      <c r="H8" s="677">
        <v>14</v>
      </c>
      <c r="I8" s="677">
        <v>10</v>
      </c>
      <c r="J8" s="677">
        <v>10</v>
      </c>
      <c r="K8" s="677">
        <v>10</v>
      </c>
      <c r="L8" s="677">
        <v>16</v>
      </c>
      <c r="M8" s="677">
        <f>SUM(K8,I8,G8,E8,C8)</f>
        <v>52</v>
      </c>
      <c r="N8" s="677">
        <f>SUM(L8,J8,H8,F8,D8)</f>
        <v>49</v>
      </c>
      <c r="O8" s="677">
        <f>SUM(M8:N8)</f>
        <v>101</v>
      </c>
      <c r="P8" s="594" t="s">
        <v>380</v>
      </c>
      <c r="Q8" s="594" t="s">
        <v>380</v>
      </c>
      <c r="R8" s="358"/>
      <c r="S8" s="358"/>
      <c r="T8" s="358"/>
      <c r="U8" s="358"/>
      <c r="V8" s="358"/>
      <c r="W8" s="358"/>
      <c r="X8" s="358"/>
      <c r="Y8" s="358"/>
      <c r="Z8" s="358"/>
      <c r="AA8" s="358"/>
      <c r="AB8" s="358"/>
      <c r="AC8" s="358"/>
      <c r="AD8" s="358"/>
      <c r="AE8" s="193"/>
      <c r="AF8" s="193"/>
      <c r="AG8" s="193"/>
      <c r="AH8" s="193"/>
      <c r="AI8" s="193"/>
    </row>
    <row r="9" spans="1:35" ht="18" customHeight="1">
      <c r="A9" s="598" t="s">
        <v>172</v>
      </c>
      <c r="B9" s="598"/>
      <c r="C9" s="677">
        <v>0</v>
      </c>
      <c r="D9" s="677">
        <v>0</v>
      </c>
      <c r="E9" s="677">
        <v>0</v>
      </c>
      <c r="F9" s="677">
        <v>0</v>
      </c>
      <c r="G9" s="677">
        <v>0</v>
      </c>
      <c r="H9" s="677">
        <v>0</v>
      </c>
      <c r="I9" s="677">
        <v>0</v>
      </c>
      <c r="J9" s="677">
        <v>0</v>
      </c>
      <c r="K9" s="677">
        <v>0</v>
      </c>
      <c r="L9" s="677">
        <v>0</v>
      </c>
      <c r="M9" s="677">
        <f>SUM(K9,I9,G9,E9,C9)</f>
        <v>0</v>
      </c>
      <c r="N9" s="677">
        <f>SUM(L9,J9,H9,F9,D9)</f>
        <v>0</v>
      </c>
      <c r="O9" s="677">
        <f>SUM(M9,K9,I9,G9,E9)</f>
        <v>0</v>
      </c>
      <c r="P9" s="1065" t="s">
        <v>1098</v>
      </c>
      <c r="Q9" s="1065"/>
      <c r="R9" s="358"/>
      <c r="S9" s="358"/>
      <c r="T9" s="358"/>
      <c r="U9" s="358"/>
      <c r="V9" s="358"/>
      <c r="W9" s="358"/>
      <c r="X9" s="358"/>
      <c r="Y9" s="358"/>
      <c r="Z9" s="358"/>
      <c r="AA9" s="358"/>
      <c r="AB9" s="358"/>
      <c r="AC9" s="358"/>
      <c r="AD9" s="358"/>
      <c r="AE9" s="193"/>
      <c r="AF9" s="193"/>
      <c r="AG9" s="193"/>
      <c r="AH9" s="193"/>
      <c r="AI9" s="193"/>
    </row>
    <row r="10" spans="1:35" ht="18" customHeight="1">
      <c r="A10" s="598" t="s">
        <v>625</v>
      </c>
      <c r="B10" s="598"/>
      <c r="C10" s="677">
        <v>5</v>
      </c>
      <c r="D10" s="677">
        <v>6</v>
      </c>
      <c r="E10" s="677">
        <v>20</v>
      </c>
      <c r="F10" s="677">
        <v>4</v>
      </c>
      <c r="G10" s="677">
        <v>53</v>
      </c>
      <c r="H10" s="677">
        <v>1</v>
      </c>
      <c r="I10" s="677">
        <v>12</v>
      </c>
      <c r="J10" s="677">
        <v>0</v>
      </c>
      <c r="K10" s="677">
        <v>29</v>
      </c>
      <c r="L10" s="677">
        <v>2</v>
      </c>
      <c r="M10" s="677">
        <f t="shared" ref="M10:N27" si="0">SUM(K10,I10,G10,E10,C10)</f>
        <v>119</v>
      </c>
      <c r="N10" s="677">
        <f t="shared" si="0"/>
        <v>13</v>
      </c>
      <c r="O10" s="677">
        <f>SUM(M10:N10)</f>
        <v>132</v>
      </c>
      <c r="P10" s="473" t="s">
        <v>208</v>
      </c>
      <c r="Q10" s="473"/>
      <c r="R10" s="358"/>
      <c r="S10" s="358"/>
      <c r="T10" s="358"/>
      <c r="U10" s="358"/>
      <c r="V10" s="358"/>
      <c r="W10" s="358"/>
      <c r="X10" s="358"/>
      <c r="Y10" s="358"/>
      <c r="Z10" s="358"/>
      <c r="AA10" s="358"/>
      <c r="AB10" s="358"/>
      <c r="AC10" s="358"/>
      <c r="AD10" s="358"/>
    </row>
    <row r="11" spans="1:35" ht="18" customHeight="1">
      <c r="A11" s="598" t="s">
        <v>626</v>
      </c>
      <c r="B11" s="598"/>
      <c r="C11" s="677">
        <v>17</v>
      </c>
      <c r="D11" s="677">
        <v>14</v>
      </c>
      <c r="E11" s="677">
        <v>31</v>
      </c>
      <c r="F11" s="677">
        <v>23</v>
      </c>
      <c r="G11" s="677">
        <v>21</v>
      </c>
      <c r="H11" s="677">
        <v>14</v>
      </c>
      <c r="I11" s="677">
        <v>17</v>
      </c>
      <c r="J11" s="677">
        <v>7</v>
      </c>
      <c r="K11" s="677">
        <v>10</v>
      </c>
      <c r="L11" s="677">
        <v>10</v>
      </c>
      <c r="M11" s="677">
        <f t="shared" si="0"/>
        <v>96</v>
      </c>
      <c r="N11" s="677">
        <f t="shared" si="0"/>
        <v>68</v>
      </c>
      <c r="O11" s="677">
        <f t="shared" ref="O11:O27" si="1">SUM(M11:N11)</f>
        <v>164</v>
      </c>
      <c r="P11" s="473" t="s">
        <v>209</v>
      </c>
      <c r="Q11" s="473"/>
      <c r="R11" s="358"/>
      <c r="S11" s="358"/>
      <c r="T11" s="358"/>
      <c r="U11" s="358"/>
      <c r="V11" s="358"/>
      <c r="W11" s="358"/>
      <c r="X11" s="358"/>
      <c r="Y11" s="358"/>
      <c r="Z11" s="358"/>
      <c r="AA11" s="358"/>
      <c r="AB11" s="358"/>
      <c r="AC11" s="358"/>
      <c r="AD11" s="358"/>
    </row>
    <row r="12" spans="1:35" ht="18" customHeight="1">
      <c r="A12" s="1204" t="s">
        <v>8</v>
      </c>
      <c r="B12" s="600" t="s">
        <v>69</v>
      </c>
      <c r="C12" s="677">
        <v>132</v>
      </c>
      <c r="D12" s="677">
        <v>33</v>
      </c>
      <c r="E12" s="677">
        <v>98</v>
      </c>
      <c r="F12" s="677">
        <v>11</v>
      </c>
      <c r="G12" s="677">
        <v>53</v>
      </c>
      <c r="H12" s="677">
        <v>6</v>
      </c>
      <c r="I12" s="677">
        <v>33</v>
      </c>
      <c r="J12" s="677">
        <v>2</v>
      </c>
      <c r="K12" s="677">
        <v>7</v>
      </c>
      <c r="L12" s="677">
        <v>1</v>
      </c>
      <c r="M12" s="677">
        <f t="shared" si="0"/>
        <v>323</v>
      </c>
      <c r="N12" s="677">
        <f t="shared" si="0"/>
        <v>53</v>
      </c>
      <c r="O12" s="677">
        <f t="shared" si="1"/>
        <v>376</v>
      </c>
      <c r="P12" s="1175" t="s">
        <v>1099</v>
      </c>
      <c r="Q12" s="475" t="s">
        <v>211</v>
      </c>
      <c r="R12" s="358"/>
      <c r="S12" s="358"/>
      <c r="T12" s="358"/>
      <c r="U12" s="358"/>
      <c r="V12" s="358"/>
      <c r="W12" s="358"/>
      <c r="X12" s="358"/>
      <c r="Y12" s="358"/>
      <c r="Z12" s="358"/>
      <c r="AA12" s="358"/>
      <c r="AB12" s="358"/>
      <c r="AC12" s="358"/>
      <c r="AD12" s="358"/>
    </row>
    <row r="13" spans="1:35" ht="18" customHeight="1">
      <c r="A13" s="1205"/>
      <c r="B13" s="600" t="s">
        <v>73</v>
      </c>
      <c r="C13" s="677">
        <v>91</v>
      </c>
      <c r="D13" s="677">
        <v>34</v>
      </c>
      <c r="E13" s="677">
        <v>112</v>
      </c>
      <c r="F13" s="677">
        <v>32</v>
      </c>
      <c r="G13" s="677">
        <v>75</v>
      </c>
      <c r="H13" s="677">
        <v>22</v>
      </c>
      <c r="I13" s="677">
        <v>40</v>
      </c>
      <c r="J13" s="677">
        <v>14</v>
      </c>
      <c r="K13" s="677">
        <v>20</v>
      </c>
      <c r="L13" s="677">
        <v>12</v>
      </c>
      <c r="M13" s="677">
        <f t="shared" si="0"/>
        <v>338</v>
      </c>
      <c r="N13" s="677">
        <f t="shared" si="0"/>
        <v>114</v>
      </c>
      <c r="O13" s="677">
        <f t="shared" si="1"/>
        <v>452</v>
      </c>
      <c r="P13" s="1175" t="s">
        <v>1100</v>
      </c>
      <c r="Q13" s="476"/>
      <c r="R13" s="358"/>
      <c r="S13" s="358"/>
      <c r="T13" s="358"/>
      <c r="U13" s="358"/>
      <c r="V13" s="358"/>
      <c r="W13" s="358"/>
      <c r="X13" s="358"/>
      <c r="Y13" s="358"/>
      <c r="Z13" s="358"/>
      <c r="AA13" s="358"/>
      <c r="AB13" s="358"/>
      <c r="AC13" s="358"/>
      <c r="AD13" s="358"/>
    </row>
    <row r="14" spans="1:35" ht="18" customHeight="1">
      <c r="A14" s="1205"/>
      <c r="B14" s="600" t="s">
        <v>74</v>
      </c>
      <c r="C14" s="677">
        <v>12</v>
      </c>
      <c r="D14" s="677">
        <v>0</v>
      </c>
      <c r="E14" s="677">
        <v>15</v>
      </c>
      <c r="F14" s="677">
        <v>0</v>
      </c>
      <c r="G14" s="677">
        <v>7</v>
      </c>
      <c r="H14" s="677">
        <v>0</v>
      </c>
      <c r="I14" s="677">
        <v>6</v>
      </c>
      <c r="J14" s="677">
        <v>0</v>
      </c>
      <c r="K14" s="677">
        <v>1</v>
      </c>
      <c r="L14" s="677">
        <v>0</v>
      </c>
      <c r="M14" s="677">
        <f t="shared" si="0"/>
        <v>41</v>
      </c>
      <c r="N14" s="677">
        <f t="shared" si="0"/>
        <v>0</v>
      </c>
      <c r="O14" s="677">
        <f t="shared" si="1"/>
        <v>41</v>
      </c>
      <c r="P14" s="1175" t="s">
        <v>1101</v>
      </c>
      <c r="Q14" s="476"/>
      <c r="R14" s="358"/>
      <c r="S14" s="358"/>
      <c r="T14" s="358"/>
      <c r="U14" s="358"/>
      <c r="V14" s="358"/>
      <c r="W14" s="358"/>
      <c r="X14" s="358"/>
      <c r="Y14" s="358"/>
      <c r="Z14" s="358"/>
      <c r="AA14" s="358"/>
      <c r="AB14" s="358"/>
      <c r="AC14" s="358"/>
      <c r="AD14" s="358"/>
    </row>
    <row r="15" spans="1:35" ht="18" customHeight="1">
      <c r="A15" s="1205"/>
      <c r="B15" s="600" t="s">
        <v>72</v>
      </c>
      <c r="C15" s="677">
        <v>60</v>
      </c>
      <c r="D15" s="677">
        <v>14</v>
      </c>
      <c r="E15" s="677">
        <v>72</v>
      </c>
      <c r="F15" s="677">
        <v>13</v>
      </c>
      <c r="G15" s="677">
        <v>50</v>
      </c>
      <c r="H15" s="677">
        <v>13</v>
      </c>
      <c r="I15" s="677">
        <v>29</v>
      </c>
      <c r="J15" s="677">
        <v>15</v>
      </c>
      <c r="K15" s="677">
        <v>7</v>
      </c>
      <c r="L15" s="677">
        <v>5</v>
      </c>
      <c r="M15" s="677">
        <f t="shared" si="0"/>
        <v>218</v>
      </c>
      <c r="N15" s="677">
        <f t="shared" si="0"/>
        <v>60</v>
      </c>
      <c r="O15" s="677">
        <f t="shared" si="1"/>
        <v>278</v>
      </c>
      <c r="P15" s="1175" t="s">
        <v>1102</v>
      </c>
      <c r="Q15" s="476"/>
      <c r="R15" s="358"/>
      <c r="S15" s="358"/>
      <c r="T15" s="358"/>
      <c r="U15" s="358"/>
      <c r="V15" s="358"/>
      <c r="W15" s="358"/>
      <c r="X15" s="358"/>
      <c r="Y15" s="358"/>
      <c r="Z15" s="358"/>
      <c r="AA15" s="358"/>
      <c r="AB15" s="358"/>
      <c r="AC15" s="358"/>
      <c r="AD15" s="358"/>
    </row>
    <row r="16" spans="1:35" ht="18" customHeight="1">
      <c r="A16" s="1205"/>
      <c r="B16" s="600" t="s">
        <v>70</v>
      </c>
      <c r="C16" s="677">
        <v>68</v>
      </c>
      <c r="D16" s="677">
        <v>11</v>
      </c>
      <c r="E16" s="677">
        <v>64</v>
      </c>
      <c r="F16" s="677">
        <v>4</v>
      </c>
      <c r="G16" s="677">
        <v>19</v>
      </c>
      <c r="H16" s="677">
        <v>4</v>
      </c>
      <c r="I16" s="677">
        <v>4</v>
      </c>
      <c r="J16" s="677">
        <v>3</v>
      </c>
      <c r="K16" s="677">
        <v>1</v>
      </c>
      <c r="L16" s="677">
        <v>3</v>
      </c>
      <c r="M16" s="677">
        <f t="shared" si="0"/>
        <v>156</v>
      </c>
      <c r="N16" s="677">
        <f t="shared" si="0"/>
        <v>25</v>
      </c>
      <c r="O16" s="677">
        <f t="shared" si="1"/>
        <v>181</v>
      </c>
      <c r="P16" s="1175" t="s">
        <v>1103</v>
      </c>
      <c r="Q16" s="476"/>
      <c r="R16" s="358"/>
      <c r="S16" s="358"/>
      <c r="T16" s="358"/>
      <c r="U16" s="358"/>
      <c r="V16" s="358"/>
      <c r="W16" s="358"/>
      <c r="X16" s="358"/>
      <c r="Y16" s="358"/>
      <c r="Z16" s="358"/>
      <c r="AA16" s="358"/>
      <c r="AB16" s="358"/>
      <c r="AC16" s="358"/>
      <c r="AD16" s="358"/>
    </row>
    <row r="17" spans="1:30" ht="18" customHeight="1">
      <c r="A17" s="1206"/>
      <c r="B17" s="600" t="s">
        <v>71</v>
      </c>
      <c r="C17" s="677">
        <v>11</v>
      </c>
      <c r="D17" s="677">
        <v>0</v>
      </c>
      <c r="E17" s="677">
        <v>10</v>
      </c>
      <c r="F17" s="677">
        <v>0</v>
      </c>
      <c r="G17" s="677">
        <v>9</v>
      </c>
      <c r="H17" s="677">
        <v>0</v>
      </c>
      <c r="I17" s="677">
        <v>7</v>
      </c>
      <c r="J17" s="677">
        <v>0</v>
      </c>
      <c r="K17" s="677">
        <v>2</v>
      </c>
      <c r="L17" s="677">
        <v>0</v>
      </c>
      <c r="M17" s="677">
        <f t="shared" si="0"/>
        <v>39</v>
      </c>
      <c r="N17" s="677">
        <f t="shared" si="0"/>
        <v>0</v>
      </c>
      <c r="O17" s="677">
        <f t="shared" si="1"/>
        <v>39</v>
      </c>
      <c r="P17" s="1175" t="s">
        <v>1104</v>
      </c>
      <c r="Q17" s="477"/>
      <c r="R17" s="358"/>
      <c r="S17" s="358"/>
      <c r="T17" s="358"/>
      <c r="U17" s="358"/>
      <c r="V17" s="358"/>
      <c r="W17" s="358"/>
      <c r="X17" s="358"/>
      <c r="Y17" s="358"/>
      <c r="Z17" s="358"/>
      <c r="AA17" s="358"/>
      <c r="AB17" s="358"/>
      <c r="AC17" s="358"/>
      <c r="AD17" s="358"/>
    </row>
    <row r="18" spans="1:30" ht="18" customHeight="1">
      <c r="A18" s="598" t="s">
        <v>392</v>
      </c>
      <c r="B18" s="598"/>
      <c r="C18" s="677">
        <v>0</v>
      </c>
      <c r="D18" s="677">
        <v>0</v>
      </c>
      <c r="E18" s="677">
        <v>0</v>
      </c>
      <c r="F18" s="677">
        <v>0</v>
      </c>
      <c r="G18" s="677">
        <v>0</v>
      </c>
      <c r="H18" s="677">
        <v>0</v>
      </c>
      <c r="I18" s="677">
        <v>0</v>
      </c>
      <c r="J18" s="677">
        <v>0</v>
      </c>
      <c r="K18" s="677">
        <v>0</v>
      </c>
      <c r="L18" s="677">
        <v>0</v>
      </c>
      <c r="M18" s="677">
        <f t="shared" si="0"/>
        <v>0</v>
      </c>
      <c r="N18" s="677">
        <f t="shared" si="0"/>
        <v>0</v>
      </c>
      <c r="O18" s="677">
        <f t="shared" si="1"/>
        <v>0</v>
      </c>
      <c r="P18" s="1178" t="s">
        <v>1105</v>
      </c>
      <c r="Q18" s="1178"/>
      <c r="R18" s="358"/>
      <c r="S18" s="358"/>
      <c r="T18" s="358"/>
      <c r="U18" s="358"/>
      <c r="V18" s="358"/>
      <c r="W18" s="358"/>
      <c r="X18" s="358"/>
      <c r="Y18" s="358"/>
      <c r="Z18" s="358"/>
      <c r="AA18" s="358"/>
      <c r="AB18" s="358"/>
      <c r="AC18" s="358"/>
      <c r="AD18" s="358"/>
    </row>
    <row r="19" spans="1:30" ht="18" customHeight="1">
      <c r="A19" s="598" t="s">
        <v>633</v>
      </c>
      <c r="B19" s="598"/>
      <c r="C19" s="677">
        <v>3</v>
      </c>
      <c r="D19" s="677">
        <v>7</v>
      </c>
      <c r="E19" s="677">
        <v>10</v>
      </c>
      <c r="F19" s="677">
        <v>9</v>
      </c>
      <c r="G19" s="677">
        <v>10</v>
      </c>
      <c r="H19" s="677">
        <v>12</v>
      </c>
      <c r="I19" s="677">
        <v>8</v>
      </c>
      <c r="J19" s="677">
        <v>4</v>
      </c>
      <c r="K19" s="677">
        <v>6</v>
      </c>
      <c r="L19" s="677">
        <v>4</v>
      </c>
      <c r="M19" s="677">
        <f t="shared" si="0"/>
        <v>37</v>
      </c>
      <c r="N19" s="677">
        <f t="shared" si="0"/>
        <v>36</v>
      </c>
      <c r="O19" s="677">
        <f t="shared" si="1"/>
        <v>73</v>
      </c>
      <c r="P19" s="781" t="s">
        <v>218</v>
      </c>
      <c r="Q19" s="781"/>
      <c r="R19" s="358"/>
      <c r="S19" s="358"/>
      <c r="T19" s="358"/>
      <c r="U19" s="358"/>
      <c r="V19" s="358"/>
      <c r="W19" s="358"/>
      <c r="X19" s="358"/>
      <c r="Y19" s="358"/>
      <c r="Z19" s="358"/>
      <c r="AA19" s="358"/>
      <c r="AB19" s="358"/>
      <c r="AC19" s="358"/>
      <c r="AD19" s="358"/>
    </row>
    <row r="20" spans="1:30" ht="18" customHeight="1">
      <c r="A20" s="598" t="s">
        <v>75</v>
      </c>
      <c r="B20" s="598"/>
      <c r="C20" s="677">
        <v>17</v>
      </c>
      <c r="D20" s="677">
        <v>0</v>
      </c>
      <c r="E20" s="677">
        <v>13</v>
      </c>
      <c r="F20" s="677">
        <v>0</v>
      </c>
      <c r="G20" s="677">
        <v>19</v>
      </c>
      <c r="H20" s="677">
        <v>0</v>
      </c>
      <c r="I20" s="677">
        <v>8</v>
      </c>
      <c r="J20" s="677">
        <v>0</v>
      </c>
      <c r="K20" s="677">
        <v>2</v>
      </c>
      <c r="L20" s="677">
        <v>0</v>
      </c>
      <c r="M20" s="677">
        <f t="shared" si="0"/>
        <v>59</v>
      </c>
      <c r="N20" s="677">
        <f t="shared" si="0"/>
        <v>0</v>
      </c>
      <c r="O20" s="677">
        <f t="shared" si="1"/>
        <v>59</v>
      </c>
      <c r="P20" s="781" t="s">
        <v>219</v>
      </c>
      <c r="Q20" s="781"/>
      <c r="R20" s="358"/>
      <c r="S20" s="358"/>
      <c r="T20" s="358"/>
      <c r="U20" s="358"/>
      <c r="V20" s="358"/>
      <c r="W20" s="358"/>
      <c r="X20" s="358"/>
      <c r="Y20" s="358"/>
      <c r="Z20" s="358"/>
      <c r="AA20" s="358"/>
      <c r="AB20" s="358"/>
      <c r="AC20" s="358"/>
      <c r="AD20" s="358"/>
    </row>
    <row r="21" spans="1:30" ht="18" customHeight="1">
      <c r="A21" s="598" t="s">
        <v>78</v>
      </c>
      <c r="B21" s="598"/>
      <c r="C21" s="677">
        <v>5</v>
      </c>
      <c r="D21" s="677">
        <v>0</v>
      </c>
      <c r="E21" s="677">
        <v>30</v>
      </c>
      <c r="F21" s="677">
        <v>11</v>
      </c>
      <c r="G21" s="677">
        <v>22</v>
      </c>
      <c r="H21" s="677">
        <v>11</v>
      </c>
      <c r="I21" s="677">
        <v>18</v>
      </c>
      <c r="J21" s="677">
        <v>11</v>
      </c>
      <c r="K21" s="677">
        <v>36</v>
      </c>
      <c r="L21" s="677">
        <v>14</v>
      </c>
      <c r="M21" s="677">
        <f t="shared" si="0"/>
        <v>111</v>
      </c>
      <c r="N21" s="677">
        <f t="shared" si="0"/>
        <v>47</v>
      </c>
      <c r="O21" s="677">
        <f t="shared" si="1"/>
        <v>158</v>
      </c>
      <c r="P21" s="781" t="s">
        <v>220</v>
      </c>
      <c r="Q21" s="781"/>
      <c r="R21" s="358"/>
      <c r="S21" s="358"/>
      <c r="T21" s="358"/>
      <c r="U21" s="358"/>
      <c r="V21" s="358"/>
      <c r="W21" s="358"/>
      <c r="X21" s="358"/>
      <c r="Y21" s="358"/>
      <c r="Z21" s="358"/>
      <c r="AA21" s="358"/>
      <c r="AB21" s="358"/>
      <c r="AC21" s="358"/>
      <c r="AD21" s="358"/>
    </row>
    <row r="22" spans="1:30" ht="18" customHeight="1">
      <c r="A22" s="598" t="s">
        <v>634</v>
      </c>
      <c r="B22" s="598"/>
      <c r="C22" s="677">
        <v>6</v>
      </c>
      <c r="D22" s="677">
        <v>14</v>
      </c>
      <c r="E22" s="677">
        <v>7</v>
      </c>
      <c r="F22" s="677">
        <v>16</v>
      </c>
      <c r="G22" s="677">
        <v>16</v>
      </c>
      <c r="H22" s="677">
        <v>18</v>
      </c>
      <c r="I22" s="677">
        <v>11</v>
      </c>
      <c r="J22" s="677">
        <v>16</v>
      </c>
      <c r="K22" s="677">
        <v>3</v>
      </c>
      <c r="L22" s="677">
        <v>20</v>
      </c>
      <c r="M22" s="677">
        <f t="shared" si="0"/>
        <v>43</v>
      </c>
      <c r="N22" s="677">
        <f t="shared" si="0"/>
        <v>84</v>
      </c>
      <c r="O22" s="677">
        <f t="shared" si="1"/>
        <v>127</v>
      </c>
      <c r="P22" s="781" t="s">
        <v>221</v>
      </c>
      <c r="Q22" s="781"/>
      <c r="R22" s="358"/>
      <c r="S22" s="358"/>
      <c r="T22" s="358"/>
      <c r="U22" s="358"/>
      <c r="V22" s="358"/>
      <c r="W22" s="358"/>
      <c r="X22" s="358"/>
      <c r="Y22" s="358"/>
      <c r="Z22" s="358"/>
      <c r="AA22" s="358"/>
      <c r="AB22" s="358"/>
      <c r="AC22" s="358"/>
      <c r="AD22" s="358"/>
    </row>
    <row r="23" spans="1:30" ht="18" customHeight="1">
      <c r="A23" s="598" t="s">
        <v>9</v>
      </c>
      <c r="B23" s="598"/>
      <c r="C23" s="677">
        <v>2</v>
      </c>
      <c r="D23" s="677">
        <v>0</v>
      </c>
      <c r="E23" s="677">
        <v>5</v>
      </c>
      <c r="F23" s="677">
        <v>0</v>
      </c>
      <c r="G23" s="677">
        <v>4</v>
      </c>
      <c r="H23" s="677">
        <v>0</v>
      </c>
      <c r="I23" s="677">
        <v>4</v>
      </c>
      <c r="J23" s="677">
        <v>0</v>
      </c>
      <c r="K23" s="677">
        <v>3</v>
      </c>
      <c r="L23" s="677">
        <v>0</v>
      </c>
      <c r="M23" s="677">
        <f t="shared" si="0"/>
        <v>18</v>
      </c>
      <c r="N23" s="677">
        <f t="shared" si="0"/>
        <v>0</v>
      </c>
      <c r="O23" s="677">
        <f t="shared" si="1"/>
        <v>18</v>
      </c>
      <c r="P23" s="781" t="s">
        <v>222</v>
      </c>
      <c r="Q23" s="781"/>
      <c r="R23" s="358"/>
      <c r="S23" s="358"/>
      <c r="T23" s="358"/>
      <c r="U23" s="358"/>
      <c r="V23" s="358"/>
      <c r="W23" s="358"/>
      <c r="X23" s="358"/>
      <c r="Y23" s="358"/>
      <c r="Z23" s="358"/>
      <c r="AA23" s="358"/>
      <c r="AB23" s="358"/>
      <c r="AC23" s="358"/>
      <c r="AD23" s="358"/>
    </row>
    <row r="24" spans="1:30" ht="18" customHeight="1">
      <c r="A24" s="598" t="s">
        <v>79</v>
      </c>
      <c r="B24" s="598"/>
      <c r="C24" s="677">
        <v>65</v>
      </c>
      <c r="D24" s="677">
        <v>34</v>
      </c>
      <c r="E24" s="677">
        <v>35</v>
      </c>
      <c r="F24" s="677">
        <v>24</v>
      </c>
      <c r="G24" s="677">
        <v>16</v>
      </c>
      <c r="H24" s="677">
        <v>30</v>
      </c>
      <c r="I24" s="677">
        <v>9</v>
      </c>
      <c r="J24" s="677">
        <v>28</v>
      </c>
      <c r="K24" s="677">
        <v>10</v>
      </c>
      <c r="L24" s="677">
        <v>19</v>
      </c>
      <c r="M24" s="677">
        <f t="shared" si="0"/>
        <v>135</v>
      </c>
      <c r="N24" s="677">
        <f t="shared" si="0"/>
        <v>135</v>
      </c>
      <c r="O24" s="677">
        <f t="shared" si="1"/>
        <v>270</v>
      </c>
      <c r="P24" s="781" t="s">
        <v>223</v>
      </c>
      <c r="Q24" s="781"/>
      <c r="R24" s="358"/>
      <c r="S24" s="358"/>
      <c r="T24" s="358"/>
      <c r="U24" s="358"/>
      <c r="V24" s="358"/>
      <c r="W24" s="358"/>
      <c r="X24" s="358"/>
      <c r="Y24" s="358"/>
      <c r="Z24" s="358"/>
      <c r="AA24" s="358"/>
      <c r="AB24" s="358"/>
      <c r="AC24" s="358"/>
      <c r="AD24" s="358"/>
    </row>
    <row r="25" spans="1:30" ht="18" customHeight="1">
      <c r="A25" s="598" t="s">
        <v>80</v>
      </c>
      <c r="B25" s="598"/>
      <c r="C25" s="677">
        <v>17</v>
      </c>
      <c r="D25" s="677">
        <v>3</v>
      </c>
      <c r="E25" s="677">
        <v>31</v>
      </c>
      <c r="F25" s="677">
        <v>15</v>
      </c>
      <c r="G25" s="677">
        <v>26</v>
      </c>
      <c r="H25" s="677">
        <v>17</v>
      </c>
      <c r="I25" s="677">
        <v>31</v>
      </c>
      <c r="J25" s="677">
        <v>12</v>
      </c>
      <c r="K25" s="677">
        <v>8</v>
      </c>
      <c r="L25" s="677">
        <v>18</v>
      </c>
      <c r="M25" s="677">
        <f t="shared" si="0"/>
        <v>113</v>
      </c>
      <c r="N25" s="677">
        <f t="shared" si="0"/>
        <v>65</v>
      </c>
      <c r="O25" s="677">
        <f t="shared" si="1"/>
        <v>178</v>
      </c>
      <c r="P25" s="781" t="s">
        <v>224</v>
      </c>
      <c r="Q25" s="781"/>
      <c r="R25" s="358"/>
      <c r="S25" s="358"/>
      <c r="T25" s="358"/>
      <c r="U25" s="358"/>
      <c r="V25" s="358"/>
      <c r="W25" s="358"/>
      <c r="X25" s="358"/>
      <c r="Y25" s="358"/>
      <c r="Z25" s="358"/>
      <c r="AA25" s="358"/>
      <c r="AB25" s="358"/>
      <c r="AC25" s="358"/>
      <c r="AD25" s="358"/>
    </row>
    <row r="26" spans="1:30" ht="18" customHeight="1">
      <c r="A26" s="598" t="s">
        <v>184</v>
      </c>
      <c r="B26" s="598"/>
      <c r="C26" s="677">
        <v>16</v>
      </c>
      <c r="D26" s="677">
        <v>0</v>
      </c>
      <c r="E26" s="677">
        <v>20</v>
      </c>
      <c r="F26" s="677">
        <v>0</v>
      </c>
      <c r="G26" s="677">
        <v>25</v>
      </c>
      <c r="H26" s="677">
        <v>0</v>
      </c>
      <c r="I26" s="677">
        <v>12</v>
      </c>
      <c r="J26" s="677">
        <v>0</v>
      </c>
      <c r="K26" s="677">
        <v>4</v>
      </c>
      <c r="L26" s="677">
        <v>0</v>
      </c>
      <c r="M26" s="677">
        <f t="shared" si="0"/>
        <v>77</v>
      </c>
      <c r="N26" s="677">
        <f t="shared" si="0"/>
        <v>0</v>
      </c>
      <c r="O26" s="677">
        <f t="shared" si="1"/>
        <v>77</v>
      </c>
      <c r="P26" s="781" t="s">
        <v>225</v>
      </c>
      <c r="Q26" s="781"/>
      <c r="R26" s="358"/>
      <c r="S26" s="358"/>
      <c r="T26" s="358"/>
      <c r="U26" s="358"/>
      <c r="V26" s="358"/>
      <c r="W26" s="358"/>
      <c r="X26" s="358"/>
      <c r="Y26" s="358"/>
      <c r="Z26" s="358"/>
      <c r="AA26" s="358"/>
      <c r="AB26" s="358"/>
      <c r="AC26" s="358"/>
      <c r="AD26" s="358"/>
    </row>
    <row r="27" spans="1:30" ht="18" customHeight="1" thickBot="1">
      <c r="A27" s="603" t="s">
        <v>10</v>
      </c>
      <c r="B27" s="603"/>
      <c r="C27" s="677">
        <v>11</v>
      </c>
      <c r="D27" s="677">
        <v>0</v>
      </c>
      <c r="E27" s="677">
        <v>20</v>
      </c>
      <c r="F27" s="677">
        <v>0</v>
      </c>
      <c r="G27" s="677">
        <v>17</v>
      </c>
      <c r="H27" s="677">
        <v>0</v>
      </c>
      <c r="I27" s="677">
        <v>6</v>
      </c>
      <c r="J27" s="677">
        <v>0</v>
      </c>
      <c r="K27" s="677">
        <v>7</v>
      </c>
      <c r="L27" s="677">
        <v>0</v>
      </c>
      <c r="M27" s="677">
        <f t="shared" si="0"/>
        <v>61</v>
      </c>
      <c r="N27" s="677">
        <f t="shared" si="0"/>
        <v>0</v>
      </c>
      <c r="O27" s="677">
        <f t="shared" si="1"/>
        <v>61</v>
      </c>
      <c r="P27" s="1207" t="s">
        <v>226</v>
      </c>
      <c r="Q27" s="1207"/>
      <c r="R27" s="358"/>
      <c r="S27" s="358"/>
      <c r="T27" s="358"/>
      <c r="U27" s="358"/>
      <c r="V27" s="358"/>
      <c r="W27" s="358"/>
      <c r="X27" s="358"/>
      <c r="Y27" s="358"/>
      <c r="Z27" s="358"/>
      <c r="AA27" s="358"/>
      <c r="AB27" s="358"/>
      <c r="AC27" s="358"/>
      <c r="AD27" s="358"/>
    </row>
    <row r="28" spans="1:30" s="193" customFormat="1" ht="18" customHeight="1" thickBot="1">
      <c r="A28" s="605" t="s">
        <v>11</v>
      </c>
      <c r="B28" s="605"/>
      <c r="C28" s="61">
        <f>SUM(C8:C27)</f>
        <v>545</v>
      </c>
      <c r="D28" s="61">
        <f t="shared" ref="D28:O28" si="2">SUM(D8:D27)</f>
        <v>174</v>
      </c>
      <c r="E28" s="61">
        <f t="shared" si="2"/>
        <v>604</v>
      </c>
      <c r="F28" s="61">
        <f t="shared" si="2"/>
        <v>167</v>
      </c>
      <c r="G28" s="61">
        <f t="shared" si="2"/>
        <v>456</v>
      </c>
      <c r="H28" s="61">
        <f t="shared" si="2"/>
        <v>162</v>
      </c>
      <c r="I28" s="61">
        <f t="shared" si="2"/>
        <v>265</v>
      </c>
      <c r="J28" s="61">
        <f t="shared" si="2"/>
        <v>122</v>
      </c>
      <c r="K28" s="61">
        <f t="shared" si="2"/>
        <v>166</v>
      </c>
      <c r="L28" s="61">
        <f t="shared" si="2"/>
        <v>124</v>
      </c>
      <c r="M28" s="61">
        <f t="shared" si="2"/>
        <v>2036</v>
      </c>
      <c r="N28" s="61">
        <f t="shared" si="2"/>
        <v>749</v>
      </c>
      <c r="O28" s="61">
        <f t="shared" si="2"/>
        <v>2785</v>
      </c>
      <c r="P28" s="1180" t="s">
        <v>201</v>
      </c>
      <c r="Q28" s="1180"/>
      <c r="R28" s="358"/>
      <c r="S28" s="358"/>
      <c r="T28" s="358"/>
      <c r="U28" s="358"/>
      <c r="V28" s="358"/>
      <c r="W28" s="358"/>
      <c r="X28" s="358"/>
      <c r="Y28" s="358"/>
      <c r="Z28" s="358"/>
      <c r="AA28" s="358"/>
      <c r="AB28" s="358"/>
      <c r="AC28" s="358"/>
      <c r="AD28" s="358"/>
    </row>
    <row r="29" spans="1:30" ht="16.5" thickTop="1">
      <c r="C29" s="1069"/>
      <c r="D29" s="1069"/>
      <c r="E29" s="1069"/>
      <c r="F29" s="1069"/>
      <c r="G29" s="1069"/>
      <c r="H29" s="1069"/>
      <c r="I29" s="1069"/>
      <c r="J29" s="1069"/>
      <c r="K29" s="1069"/>
      <c r="L29" s="1069"/>
      <c r="M29" s="1069"/>
      <c r="N29" s="1069"/>
      <c r="O29" s="1069"/>
      <c r="P29" s="1069"/>
      <c r="Q29" s="1069"/>
      <c r="R29" s="358"/>
      <c r="S29" s="358"/>
      <c r="T29" s="358"/>
      <c r="U29" s="358"/>
      <c r="V29" s="358"/>
      <c r="W29" s="358"/>
      <c r="X29" s="358"/>
      <c r="Y29" s="358"/>
      <c r="Z29" s="358"/>
      <c r="AA29" s="358"/>
      <c r="AB29" s="358"/>
      <c r="AC29" s="358"/>
      <c r="AD29" s="358"/>
    </row>
    <row r="30" spans="1:30" ht="15.75">
      <c r="R30" s="358"/>
      <c r="S30" s="358"/>
      <c r="T30" s="358"/>
      <c r="U30" s="358"/>
      <c r="V30" s="358"/>
      <c r="W30" s="358"/>
      <c r="X30" s="358"/>
      <c r="Y30" s="358"/>
      <c r="Z30" s="358"/>
      <c r="AA30" s="358"/>
      <c r="AB30" s="358"/>
      <c r="AC30" s="358"/>
      <c r="AD30" s="358"/>
    </row>
    <row r="31" spans="1:30" ht="15" customHeight="1">
      <c r="R31" s="703"/>
      <c r="S31" s="703"/>
      <c r="T31" s="703"/>
      <c r="U31" s="703"/>
      <c r="V31" s="703"/>
      <c r="W31" s="703"/>
      <c r="X31" s="703"/>
      <c r="Y31" s="703"/>
      <c r="Z31" s="703"/>
      <c r="AA31" s="703"/>
      <c r="AB31" s="703"/>
      <c r="AC31" s="703"/>
      <c r="AD31" s="703"/>
    </row>
    <row r="32" spans="1:30">
      <c r="R32" s="230"/>
      <c r="S32" s="230"/>
      <c r="T32" s="230"/>
      <c r="U32" s="230"/>
      <c r="V32" s="230"/>
      <c r="W32" s="230"/>
      <c r="X32" s="230"/>
      <c r="Y32" s="230"/>
      <c r="Z32" s="230"/>
      <c r="AA32" s="230"/>
      <c r="AB32" s="230"/>
      <c r="AC32" s="230"/>
      <c r="AD32" s="230"/>
    </row>
  </sheetData>
  <mergeCells count="50">
    <mergeCell ref="A28:B28"/>
    <mergeCell ref="P28:Q28"/>
    <mergeCell ref="A25:B25"/>
    <mergeCell ref="P25:Q25"/>
    <mergeCell ref="A26:B26"/>
    <mergeCell ref="P26:Q26"/>
    <mergeCell ref="A27:B27"/>
    <mergeCell ref="P27:Q27"/>
    <mergeCell ref="A22:B22"/>
    <mergeCell ref="P22:Q22"/>
    <mergeCell ref="A23:B23"/>
    <mergeCell ref="P23:Q23"/>
    <mergeCell ref="A24:B24"/>
    <mergeCell ref="P24:Q24"/>
    <mergeCell ref="A19:B19"/>
    <mergeCell ref="P19:Q19"/>
    <mergeCell ref="A20:B20"/>
    <mergeCell ref="P20:Q20"/>
    <mergeCell ref="A21:B21"/>
    <mergeCell ref="P21:Q21"/>
    <mergeCell ref="A11:B11"/>
    <mergeCell ref="P11:Q11"/>
    <mergeCell ref="A12:A17"/>
    <mergeCell ref="Q12:Q17"/>
    <mergeCell ref="A18:B18"/>
    <mergeCell ref="P18:Q18"/>
    <mergeCell ref="A8:B8"/>
    <mergeCell ref="P8:Q8"/>
    <mergeCell ref="A9:B9"/>
    <mergeCell ref="P9:Q9"/>
    <mergeCell ref="A10:B10"/>
    <mergeCell ref="P10:Q10"/>
    <mergeCell ref="M4:O4"/>
    <mergeCell ref="P4:Q7"/>
    <mergeCell ref="C5:D5"/>
    <mergeCell ref="E5:F5"/>
    <mergeCell ref="G5:H5"/>
    <mergeCell ref="I5:J5"/>
    <mergeCell ref="K5:L5"/>
    <mergeCell ref="M5:O5"/>
    <mergeCell ref="A1:Q1"/>
    <mergeCell ref="A2:Q2"/>
    <mergeCell ref="A3:C3"/>
    <mergeCell ref="O3:Q3"/>
    <mergeCell ref="A4:B7"/>
    <mergeCell ref="C4:D4"/>
    <mergeCell ref="E4:F4"/>
    <mergeCell ref="G4:H4"/>
    <mergeCell ref="I4:J4"/>
    <mergeCell ref="K4:L4"/>
  </mergeCells>
  <printOptions horizontalCentered="1"/>
  <pageMargins left="0.19685039370078741" right="0.19685039370078741" top="0.78740157480314965" bottom="0.39370078740157483" header="0.78740157480314965" footer="0.39370078740157483"/>
  <pageSetup paperSize="9" scale="79" firstPageNumber="159" orientation="landscape" useFirstPageNumber="1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S130"/>
  <sheetViews>
    <sheetView rightToLeft="1" view="pageBreakPreview" topLeftCell="A32" zoomScale="90" zoomScaleNormal="75" zoomScaleSheetLayoutView="90" workbookViewId="0">
      <selection activeCell="A14" sqref="A14:O19"/>
    </sheetView>
  </sheetViews>
  <sheetFormatPr defaultRowHeight="12.75"/>
  <cols>
    <col min="1" max="1" width="7.5703125" style="193" customWidth="1"/>
    <col min="2" max="2" width="11.42578125" style="193" customWidth="1"/>
    <col min="3" max="15" width="10.7109375" style="193" customWidth="1"/>
    <col min="16" max="16" width="18.5703125" style="193" customWidth="1"/>
    <col min="17" max="17" width="7.42578125" style="193" customWidth="1"/>
    <col min="18" max="16384" width="9.140625" style="193"/>
  </cols>
  <sheetData>
    <row r="1" spans="1:71" ht="24" customHeight="1">
      <c r="A1" s="581" t="s">
        <v>1120</v>
      </c>
      <c r="B1" s="581"/>
      <c r="C1" s="581"/>
      <c r="D1" s="581"/>
      <c r="E1" s="581"/>
      <c r="F1" s="581"/>
      <c r="G1" s="581"/>
      <c r="H1" s="581"/>
      <c r="I1" s="581"/>
      <c r="J1" s="581"/>
      <c r="K1" s="581"/>
      <c r="L1" s="581"/>
      <c r="M1" s="581"/>
      <c r="N1" s="581"/>
      <c r="O1" s="581"/>
      <c r="P1" s="581"/>
      <c r="Q1" s="581"/>
      <c r="R1" s="230"/>
      <c r="S1" s="230"/>
      <c r="T1" s="230"/>
      <c r="U1" s="230"/>
      <c r="V1" s="230"/>
      <c r="W1" s="230"/>
      <c r="X1" s="230"/>
      <c r="Y1" s="230"/>
      <c r="Z1" s="230"/>
      <c r="AA1" s="230"/>
      <c r="AB1" s="230"/>
      <c r="AC1" s="230"/>
      <c r="AD1" s="230"/>
      <c r="AE1" s="230"/>
      <c r="AF1" s="230"/>
      <c r="AG1" s="230"/>
      <c r="AH1" s="230"/>
      <c r="AI1" s="230"/>
      <c r="AJ1" s="230"/>
      <c r="AK1" s="230"/>
      <c r="AL1" s="230"/>
      <c r="AM1" s="230"/>
      <c r="AN1" s="230"/>
      <c r="AO1" s="230"/>
      <c r="AP1" s="230"/>
      <c r="AQ1" s="230"/>
      <c r="AR1" s="230"/>
      <c r="AS1" s="230"/>
      <c r="AT1" s="230"/>
      <c r="AU1" s="230"/>
      <c r="AV1" s="230"/>
      <c r="AW1" s="230"/>
      <c r="AX1" s="230"/>
      <c r="AY1" s="230"/>
      <c r="AZ1" s="230"/>
      <c r="BA1" s="230"/>
      <c r="BB1" s="230"/>
      <c r="BC1" s="230"/>
      <c r="BD1" s="230"/>
      <c r="BE1" s="230"/>
      <c r="BF1" s="230"/>
      <c r="BG1" s="230"/>
      <c r="BH1" s="230"/>
      <c r="BI1" s="230"/>
      <c r="BJ1" s="230"/>
      <c r="BK1" s="230"/>
      <c r="BL1" s="230"/>
      <c r="BM1" s="230"/>
      <c r="BN1" s="230"/>
      <c r="BO1" s="230"/>
      <c r="BP1" s="230"/>
      <c r="BQ1" s="230"/>
      <c r="BR1" s="230"/>
      <c r="BS1" s="230"/>
    </row>
    <row r="2" spans="1:71" ht="37.5" customHeight="1">
      <c r="A2" s="635" t="s">
        <v>1121</v>
      </c>
      <c r="B2" s="635"/>
      <c r="C2" s="635"/>
      <c r="D2" s="635"/>
      <c r="E2" s="635"/>
      <c r="F2" s="635"/>
      <c r="G2" s="635"/>
      <c r="H2" s="635"/>
      <c r="I2" s="635"/>
      <c r="J2" s="635"/>
      <c r="K2" s="635"/>
      <c r="L2" s="635"/>
      <c r="M2" s="635"/>
      <c r="N2" s="635"/>
      <c r="O2" s="635"/>
      <c r="P2" s="635"/>
      <c r="Q2" s="635"/>
      <c r="R2" s="701"/>
      <c r="S2" s="701"/>
      <c r="T2" s="701"/>
      <c r="U2" s="701"/>
      <c r="V2" s="701"/>
      <c r="W2" s="701"/>
      <c r="X2" s="701"/>
      <c r="Y2" s="701"/>
      <c r="Z2" s="701"/>
      <c r="AA2" s="701"/>
      <c r="AB2" s="701"/>
      <c r="AC2" s="701"/>
      <c r="AD2" s="701"/>
      <c r="AE2" s="701"/>
      <c r="AF2" s="701"/>
      <c r="AG2" s="701"/>
      <c r="AH2" s="701"/>
      <c r="AI2" s="701"/>
      <c r="AJ2" s="701"/>
      <c r="AK2" s="701"/>
      <c r="AL2" s="701"/>
      <c r="AM2" s="701"/>
      <c r="AN2" s="701"/>
      <c r="AO2" s="701"/>
      <c r="AP2" s="701"/>
      <c r="AQ2" s="701"/>
      <c r="AR2" s="701"/>
      <c r="AS2" s="701"/>
      <c r="AT2" s="701"/>
      <c r="AU2" s="701"/>
      <c r="AV2" s="701"/>
      <c r="AW2" s="701"/>
      <c r="AX2" s="701"/>
      <c r="AY2" s="701"/>
      <c r="AZ2" s="701"/>
      <c r="BA2" s="701"/>
      <c r="BB2" s="701"/>
      <c r="BC2" s="701"/>
      <c r="BD2" s="701"/>
      <c r="BE2" s="701"/>
      <c r="BF2" s="701"/>
      <c r="BG2" s="701"/>
      <c r="BH2" s="701"/>
      <c r="BI2" s="701"/>
      <c r="BJ2" s="701"/>
      <c r="BK2" s="701"/>
      <c r="BL2" s="701"/>
      <c r="BM2" s="701"/>
      <c r="BN2" s="230"/>
      <c r="BO2" s="230"/>
      <c r="BP2" s="230"/>
      <c r="BQ2" s="230"/>
      <c r="BR2" s="230"/>
      <c r="BS2" s="230"/>
    </row>
    <row r="3" spans="1:71" ht="29.25" customHeight="1" thickBot="1">
      <c r="A3" s="681" t="s">
        <v>1122</v>
      </c>
      <c r="B3" s="681"/>
      <c r="C3" s="681"/>
      <c r="O3" s="691" t="s">
        <v>1123</v>
      </c>
      <c r="P3" s="691"/>
      <c r="Q3" s="691"/>
      <c r="R3" s="701"/>
      <c r="S3" s="701"/>
      <c r="T3" s="701"/>
      <c r="U3" s="701"/>
      <c r="V3" s="701"/>
      <c r="W3" s="701"/>
      <c r="X3" s="701"/>
      <c r="Y3" s="701"/>
      <c r="Z3" s="701"/>
      <c r="AA3" s="701"/>
      <c r="AB3" s="701"/>
      <c r="AC3" s="701"/>
      <c r="AD3" s="701"/>
      <c r="AE3" s="701"/>
      <c r="AF3" s="701"/>
      <c r="AG3" s="701"/>
      <c r="AH3" s="701"/>
      <c r="AI3" s="701"/>
      <c r="AJ3" s="701"/>
      <c r="AK3" s="701"/>
      <c r="AL3" s="701"/>
      <c r="AM3" s="701"/>
      <c r="AN3" s="701"/>
      <c r="AO3" s="701"/>
      <c r="AP3" s="701"/>
      <c r="AQ3" s="701"/>
      <c r="AR3" s="701"/>
      <c r="AS3" s="701"/>
      <c r="AT3" s="701"/>
      <c r="AU3" s="701"/>
      <c r="AV3" s="701"/>
      <c r="AW3" s="701"/>
      <c r="AX3" s="701"/>
      <c r="AY3" s="701"/>
      <c r="AZ3" s="701"/>
      <c r="BA3" s="701"/>
      <c r="BB3" s="701"/>
      <c r="BC3" s="701"/>
      <c r="BD3" s="701"/>
      <c r="BE3" s="701"/>
      <c r="BF3" s="701"/>
      <c r="BG3" s="701"/>
      <c r="BH3" s="701"/>
      <c r="BI3" s="701"/>
      <c r="BJ3" s="701"/>
      <c r="BK3" s="701"/>
      <c r="BL3" s="701"/>
      <c r="BM3" s="701"/>
      <c r="BN3" s="230"/>
      <c r="BO3" s="230"/>
      <c r="BP3" s="230"/>
      <c r="BQ3" s="230"/>
      <c r="BR3" s="230"/>
      <c r="BS3" s="230"/>
    </row>
    <row r="4" spans="1:71" s="893" customFormat="1" ht="21.75" customHeight="1" thickTop="1">
      <c r="A4" s="402" t="s">
        <v>912</v>
      </c>
      <c r="B4" s="402"/>
      <c r="C4" s="402"/>
      <c r="D4" s="402"/>
      <c r="E4" s="402"/>
      <c r="F4" s="402"/>
      <c r="G4" s="402"/>
      <c r="H4" s="402"/>
      <c r="I4" s="402"/>
      <c r="J4" s="402"/>
      <c r="K4" s="402"/>
      <c r="L4" s="402"/>
      <c r="M4" s="402"/>
      <c r="N4" s="402"/>
      <c r="O4" s="402"/>
      <c r="P4" s="402"/>
      <c r="Q4" s="402"/>
      <c r="R4" s="701"/>
      <c r="S4" s="701"/>
      <c r="T4" s="701"/>
      <c r="U4" s="701"/>
      <c r="V4" s="701"/>
      <c r="W4" s="701"/>
      <c r="X4" s="701"/>
      <c r="Y4" s="701"/>
      <c r="Z4" s="701"/>
      <c r="AA4" s="701"/>
      <c r="AB4" s="701"/>
      <c r="AC4" s="701"/>
      <c r="AD4" s="701"/>
      <c r="AE4" s="701"/>
      <c r="AF4" s="701"/>
      <c r="AG4" s="701"/>
      <c r="AH4" s="701"/>
      <c r="AI4" s="701"/>
      <c r="AJ4" s="701"/>
      <c r="AK4" s="701"/>
      <c r="AL4" s="701"/>
      <c r="AM4" s="701"/>
      <c r="AN4" s="701"/>
      <c r="AO4" s="701"/>
      <c r="AP4" s="701"/>
      <c r="AQ4" s="701"/>
      <c r="AR4" s="701"/>
      <c r="AS4" s="701"/>
      <c r="AT4" s="701"/>
      <c r="AU4" s="701"/>
      <c r="AV4" s="701"/>
      <c r="AW4" s="701"/>
      <c r="AX4" s="701"/>
      <c r="AY4" s="701"/>
      <c r="AZ4" s="701"/>
      <c r="BA4" s="701"/>
      <c r="BB4" s="701"/>
      <c r="BC4" s="701"/>
      <c r="BD4" s="701"/>
      <c r="BE4" s="701"/>
      <c r="BF4" s="701"/>
      <c r="BG4" s="701"/>
      <c r="BH4" s="701"/>
      <c r="BI4" s="701"/>
      <c r="BJ4" s="701"/>
      <c r="BK4" s="701"/>
      <c r="BL4" s="701"/>
      <c r="BM4" s="701"/>
      <c r="BN4" s="923"/>
      <c r="BO4" s="923"/>
      <c r="BP4" s="923"/>
      <c r="BQ4" s="923"/>
      <c r="BR4" s="923"/>
      <c r="BS4" s="923"/>
    </row>
    <row r="5" spans="1:71" s="893" customFormat="1" ht="20.25" customHeight="1">
      <c r="A5" s="923"/>
      <c r="B5" s="255"/>
      <c r="C5" s="385" t="s">
        <v>1124</v>
      </c>
      <c r="D5" s="385"/>
      <c r="E5" s="385"/>
      <c r="F5" s="385"/>
      <c r="G5" s="385"/>
      <c r="H5" s="385"/>
      <c r="I5" s="385"/>
      <c r="J5" s="385"/>
      <c r="K5" s="385"/>
      <c r="L5" s="385"/>
      <c r="M5" s="385"/>
      <c r="N5" s="385"/>
      <c r="O5" s="385"/>
      <c r="P5" s="923"/>
      <c r="Q5" s="255"/>
      <c r="R5" s="701"/>
      <c r="S5" s="701"/>
      <c r="T5" s="701"/>
      <c r="U5" s="701"/>
      <c r="V5" s="701"/>
      <c r="W5" s="701"/>
      <c r="X5" s="701"/>
      <c r="Y5" s="701"/>
      <c r="Z5" s="701"/>
      <c r="AA5" s="701"/>
      <c r="AB5" s="701"/>
      <c r="AC5" s="701"/>
      <c r="AD5" s="701"/>
      <c r="AE5" s="701"/>
      <c r="AF5" s="701"/>
      <c r="AG5" s="701"/>
      <c r="AH5" s="701"/>
      <c r="AI5" s="701"/>
      <c r="AJ5" s="701"/>
      <c r="AK5" s="701"/>
      <c r="AL5" s="701"/>
      <c r="AM5" s="701"/>
      <c r="AN5" s="701"/>
      <c r="AO5" s="701"/>
      <c r="AP5" s="701"/>
      <c r="AQ5" s="701"/>
      <c r="AR5" s="701"/>
      <c r="AS5" s="701"/>
      <c r="AT5" s="701"/>
      <c r="AU5" s="701"/>
      <c r="AV5" s="701"/>
      <c r="AW5" s="701"/>
      <c r="AX5" s="701"/>
      <c r="AY5" s="701"/>
      <c r="AZ5" s="701"/>
      <c r="BA5" s="701"/>
      <c r="BB5" s="701"/>
      <c r="BC5" s="701"/>
      <c r="BD5" s="701"/>
      <c r="BE5" s="701"/>
      <c r="BF5" s="701"/>
      <c r="BG5" s="701"/>
      <c r="BH5" s="701"/>
      <c r="BI5" s="701"/>
      <c r="BJ5" s="701"/>
      <c r="BK5" s="701"/>
      <c r="BL5" s="701"/>
      <c r="BM5" s="701"/>
      <c r="BN5" s="923"/>
      <c r="BO5" s="923"/>
      <c r="BP5" s="923"/>
      <c r="BQ5" s="923"/>
      <c r="BR5" s="923"/>
      <c r="BS5" s="923"/>
    </row>
    <row r="6" spans="1:71" s="893" customFormat="1" ht="22.5" customHeight="1">
      <c r="A6" s="385" t="s">
        <v>84</v>
      </c>
      <c r="B6" s="385"/>
      <c r="C6" s="385" t="s">
        <v>12</v>
      </c>
      <c r="D6" s="385"/>
      <c r="E6" s="385" t="s">
        <v>13</v>
      </c>
      <c r="F6" s="385"/>
      <c r="G6" s="385" t="s">
        <v>14</v>
      </c>
      <c r="H6" s="385"/>
      <c r="I6" s="385" t="s">
        <v>15</v>
      </c>
      <c r="J6" s="385"/>
      <c r="K6" s="385" t="s">
        <v>16</v>
      </c>
      <c r="L6" s="385"/>
      <c r="M6" s="385" t="s">
        <v>17</v>
      </c>
      <c r="N6" s="385"/>
      <c r="O6" s="385"/>
      <c r="P6" s="385" t="s">
        <v>206</v>
      </c>
      <c r="Q6" s="385"/>
      <c r="R6" s="711"/>
      <c r="S6" s="711"/>
      <c r="T6" s="711"/>
      <c r="U6" s="711"/>
      <c r="V6" s="711"/>
      <c r="W6" s="711"/>
      <c r="X6" s="711"/>
      <c r="Y6" s="711"/>
      <c r="Z6" s="711"/>
      <c r="AA6" s="711"/>
      <c r="AB6" s="711"/>
      <c r="AC6" s="711"/>
      <c r="AD6" s="711"/>
      <c r="AE6" s="711"/>
      <c r="AF6" s="711"/>
      <c r="AG6" s="711"/>
      <c r="AH6" s="711"/>
      <c r="AI6" s="711"/>
      <c r="AJ6" s="711"/>
      <c r="AK6" s="711"/>
      <c r="AL6" s="711"/>
      <c r="AM6" s="711"/>
      <c r="AN6" s="711"/>
      <c r="AO6" s="711"/>
      <c r="AP6" s="711"/>
      <c r="AQ6" s="711"/>
      <c r="AR6" s="711"/>
      <c r="AS6" s="711"/>
      <c r="AT6" s="711"/>
      <c r="AU6" s="711"/>
      <c r="AV6" s="711"/>
      <c r="AW6" s="711"/>
      <c r="AX6" s="711"/>
      <c r="AY6" s="711"/>
      <c r="AZ6" s="711"/>
      <c r="BA6" s="711"/>
      <c r="BB6" s="711"/>
      <c r="BC6" s="711"/>
      <c r="BD6" s="711"/>
      <c r="BE6" s="711"/>
      <c r="BF6" s="711"/>
      <c r="BG6" s="711"/>
      <c r="BH6" s="711"/>
      <c r="BI6" s="711"/>
      <c r="BJ6" s="711"/>
      <c r="BK6" s="711"/>
      <c r="BL6" s="711"/>
      <c r="BM6" s="711"/>
      <c r="BN6" s="923"/>
      <c r="BO6" s="923"/>
      <c r="BP6" s="923"/>
      <c r="BQ6" s="923"/>
      <c r="BR6" s="923"/>
      <c r="BS6" s="923"/>
    </row>
    <row r="7" spans="1:71" s="893" customFormat="1" ht="24" customHeight="1">
      <c r="A7" s="385"/>
      <c r="B7" s="385"/>
      <c r="C7" s="385" t="s">
        <v>235</v>
      </c>
      <c r="D7" s="385"/>
      <c r="E7" s="385" t="s">
        <v>236</v>
      </c>
      <c r="F7" s="385"/>
      <c r="G7" s="385" t="s">
        <v>237</v>
      </c>
      <c r="H7" s="385"/>
      <c r="I7" s="385" t="s">
        <v>238</v>
      </c>
      <c r="J7" s="385"/>
      <c r="K7" s="385" t="s">
        <v>239</v>
      </c>
      <c r="L7" s="385"/>
      <c r="M7" s="358"/>
      <c r="N7" s="358" t="s">
        <v>201</v>
      </c>
      <c r="O7" s="358"/>
      <c r="P7" s="385"/>
      <c r="Q7" s="385"/>
      <c r="R7" s="711"/>
      <c r="S7" s="711"/>
      <c r="T7" s="711"/>
      <c r="U7" s="711"/>
      <c r="V7" s="711"/>
      <c r="W7" s="711"/>
      <c r="X7" s="711"/>
      <c r="Y7" s="711"/>
      <c r="Z7" s="711"/>
      <c r="AA7" s="711"/>
      <c r="AB7" s="711"/>
      <c r="AC7" s="711"/>
      <c r="AD7" s="711"/>
      <c r="AE7" s="711"/>
      <c r="AF7" s="711"/>
      <c r="AG7" s="711"/>
      <c r="AH7" s="711"/>
      <c r="AI7" s="711"/>
      <c r="AJ7" s="711"/>
      <c r="AK7" s="711"/>
      <c r="AL7" s="711"/>
      <c r="AM7" s="711"/>
      <c r="AN7" s="711"/>
      <c r="AO7" s="711"/>
      <c r="AP7" s="711"/>
      <c r="AQ7" s="711"/>
      <c r="AR7" s="711"/>
      <c r="AS7" s="711"/>
      <c r="AT7" s="711"/>
      <c r="AU7" s="711"/>
      <c r="AV7" s="711"/>
      <c r="AW7" s="711"/>
      <c r="AX7" s="711"/>
      <c r="AY7" s="711"/>
      <c r="AZ7" s="711"/>
      <c r="BA7" s="711"/>
      <c r="BB7" s="711"/>
      <c r="BC7" s="711"/>
      <c r="BD7" s="711"/>
      <c r="BE7" s="711"/>
      <c r="BF7" s="711"/>
      <c r="BG7" s="711"/>
      <c r="BH7" s="711"/>
      <c r="BI7" s="711"/>
      <c r="BJ7" s="711"/>
      <c r="BK7" s="711"/>
      <c r="BL7" s="711"/>
      <c r="BM7" s="711"/>
      <c r="BN7" s="923"/>
      <c r="BO7" s="923"/>
      <c r="BP7" s="923"/>
      <c r="BQ7" s="923"/>
      <c r="BR7" s="923"/>
      <c r="BS7" s="923"/>
    </row>
    <row r="8" spans="1:71" s="893" customFormat="1" ht="21.75" customHeight="1">
      <c r="A8" s="385"/>
      <c r="B8" s="385"/>
      <c r="C8" s="647" t="s">
        <v>5</v>
      </c>
      <c r="D8" s="647" t="s">
        <v>91</v>
      </c>
      <c r="E8" s="647" t="s">
        <v>5</v>
      </c>
      <c r="F8" s="647" t="s">
        <v>91</v>
      </c>
      <c r="G8" s="647" t="s">
        <v>5</v>
      </c>
      <c r="H8" s="647" t="s">
        <v>91</v>
      </c>
      <c r="I8" s="647" t="s">
        <v>5</v>
      </c>
      <c r="J8" s="647" t="s">
        <v>91</v>
      </c>
      <c r="K8" s="647" t="s">
        <v>5</v>
      </c>
      <c r="L8" s="647" t="s">
        <v>91</v>
      </c>
      <c r="M8" s="647" t="s">
        <v>5</v>
      </c>
      <c r="N8" s="647" t="s">
        <v>91</v>
      </c>
      <c r="O8" s="647" t="s">
        <v>4</v>
      </c>
      <c r="P8" s="385"/>
      <c r="Q8" s="385"/>
      <c r="R8" s="358"/>
      <c r="S8" s="358"/>
      <c r="T8" s="358"/>
      <c r="U8" s="358"/>
      <c r="V8" s="358"/>
      <c r="W8" s="358"/>
      <c r="X8" s="358"/>
      <c r="Y8" s="358"/>
      <c r="Z8" s="358"/>
      <c r="AA8" s="358"/>
      <c r="AB8" s="358"/>
      <c r="AC8" s="358"/>
      <c r="AD8" s="358"/>
      <c r="AE8" s="358"/>
      <c r="AF8" s="358"/>
      <c r="AG8" s="358"/>
      <c r="AH8" s="358"/>
      <c r="AI8" s="358"/>
      <c r="AJ8" s="358"/>
      <c r="AK8" s="358"/>
      <c r="AL8" s="358"/>
      <c r="AM8" s="358"/>
      <c r="AN8" s="358"/>
      <c r="AO8" s="358"/>
      <c r="AP8" s="358"/>
      <c r="AQ8" s="358"/>
      <c r="AR8" s="358"/>
      <c r="AS8" s="358"/>
      <c r="AT8" s="358"/>
      <c r="AU8" s="358"/>
      <c r="AV8" s="358"/>
      <c r="AW8" s="588"/>
      <c r="AX8" s="588"/>
      <c r="AY8" s="588"/>
      <c r="AZ8" s="588"/>
      <c r="BA8" s="588"/>
      <c r="BB8" s="588"/>
      <c r="BC8" s="588"/>
      <c r="BD8" s="588"/>
      <c r="BE8" s="588"/>
      <c r="BF8" s="588"/>
      <c r="BG8" s="588"/>
      <c r="BH8" s="588"/>
      <c r="BI8" s="588"/>
      <c r="BJ8" s="588"/>
      <c r="BK8" s="588"/>
      <c r="BL8" s="588"/>
      <c r="BM8" s="588"/>
      <c r="BN8" s="923"/>
      <c r="BO8" s="923"/>
      <c r="BP8" s="923"/>
      <c r="BQ8" s="923"/>
      <c r="BR8" s="923"/>
      <c r="BS8" s="923"/>
    </row>
    <row r="9" spans="1:71" s="750" customFormat="1" ht="47.25" customHeight="1" thickBot="1">
      <c r="A9" s="403"/>
      <c r="B9" s="403"/>
      <c r="C9" s="969" t="s">
        <v>198</v>
      </c>
      <c r="D9" s="969" t="s">
        <v>233</v>
      </c>
      <c r="E9" s="969" t="s">
        <v>198</v>
      </c>
      <c r="F9" s="969" t="s">
        <v>233</v>
      </c>
      <c r="G9" s="969" t="s">
        <v>198</v>
      </c>
      <c r="H9" s="969" t="s">
        <v>233</v>
      </c>
      <c r="I9" s="969" t="s">
        <v>198</v>
      </c>
      <c r="J9" s="969" t="s">
        <v>233</v>
      </c>
      <c r="K9" s="969" t="s">
        <v>198</v>
      </c>
      <c r="L9" s="969" t="s">
        <v>233</v>
      </c>
      <c r="M9" s="969" t="s">
        <v>198</v>
      </c>
      <c r="N9" s="969" t="s">
        <v>233</v>
      </c>
      <c r="O9" s="969" t="s">
        <v>201</v>
      </c>
      <c r="P9" s="403"/>
      <c r="Q9" s="403"/>
      <c r="R9" s="958"/>
      <c r="S9" s="958"/>
      <c r="T9" s="958"/>
      <c r="U9" s="958"/>
      <c r="V9" s="958"/>
      <c r="W9" s="958"/>
      <c r="X9" s="958"/>
      <c r="Y9" s="958"/>
      <c r="Z9" s="958"/>
      <c r="AA9" s="958"/>
      <c r="AB9" s="958"/>
      <c r="AC9" s="958"/>
      <c r="AD9" s="958"/>
      <c r="AE9" s="958"/>
      <c r="AF9" s="958"/>
      <c r="AG9" s="958"/>
      <c r="AH9" s="958"/>
      <c r="AI9" s="958"/>
      <c r="AJ9" s="958"/>
      <c r="AK9" s="958"/>
      <c r="AL9" s="958"/>
      <c r="AM9" s="958"/>
      <c r="AN9" s="958"/>
      <c r="AO9" s="958"/>
      <c r="AP9" s="958"/>
      <c r="AQ9" s="958"/>
      <c r="AR9" s="958"/>
      <c r="AS9" s="958"/>
      <c r="AT9" s="958"/>
      <c r="AU9" s="958"/>
      <c r="AV9" s="958"/>
      <c r="AW9" s="1035"/>
      <c r="AX9" s="1035"/>
      <c r="AY9" s="1035"/>
      <c r="AZ9" s="1035"/>
      <c r="BA9" s="1035"/>
      <c r="BB9" s="1035"/>
      <c r="BC9" s="1035"/>
      <c r="BD9" s="1035"/>
      <c r="BE9" s="1035"/>
      <c r="BF9" s="1035"/>
      <c r="BG9" s="1035"/>
      <c r="BH9" s="1035"/>
      <c r="BI9" s="1035"/>
      <c r="BJ9" s="1035"/>
      <c r="BK9" s="1035"/>
      <c r="BL9" s="1035"/>
      <c r="BM9" s="1035"/>
      <c r="BN9" s="749"/>
      <c r="BO9" s="749"/>
      <c r="BP9" s="749"/>
      <c r="BQ9" s="749"/>
      <c r="BR9" s="749"/>
      <c r="BS9" s="749"/>
    </row>
    <row r="10" spans="1:71" ht="18" customHeight="1">
      <c r="A10" s="591" t="s">
        <v>382</v>
      </c>
      <c r="B10" s="591"/>
      <c r="C10" s="206">
        <v>7</v>
      </c>
      <c r="D10" s="206">
        <v>4</v>
      </c>
      <c r="E10" s="206">
        <v>11</v>
      </c>
      <c r="F10" s="206">
        <v>5</v>
      </c>
      <c r="G10" s="206">
        <v>17</v>
      </c>
      <c r="H10" s="206">
        <v>15</v>
      </c>
      <c r="I10" s="206">
        <v>13</v>
      </c>
      <c r="J10" s="206">
        <v>11</v>
      </c>
      <c r="K10" s="206">
        <v>10</v>
      </c>
      <c r="L10" s="206">
        <v>17</v>
      </c>
      <c r="M10" s="206">
        <f>SUM(K10,I10,G10,E10,C10)</f>
        <v>58</v>
      </c>
      <c r="N10" s="206">
        <f>SUM(L10,J10,H10,F10,D10)</f>
        <v>52</v>
      </c>
      <c r="O10" s="206">
        <f>SUM(M10:N10)</f>
        <v>110</v>
      </c>
      <c r="P10" s="594" t="s">
        <v>380</v>
      </c>
      <c r="Q10" s="594" t="s">
        <v>380</v>
      </c>
      <c r="R10" s="358"/>
      <c r="S10" s="647"/>
      <c r="T10" s="647"/>
      <c r="U10" s="647"/>
      <c r="V10" s="647"/>
      <c r="W10" s="647"/>
      <c r="X10" s="647"/>
      <c r="Y10" s="647"/>
      <c r="Z10" s="647"/>
      <c r="AA10" s="647"/>
      <c r="AB10" s="647"/>
      <c r="AC10" s="647"/>
      <c r="AD10" s="647"/>
      <c r="AE10" s="647"/>
      <c r="AF10" s="358"/>
      <c r="AG10" s="358"/>
      <c r="AH10" s="647"/>
      <c r="AI10" s="647"/>
      <c r="AJ10" s="647"/>
      <c r="AK10" s="647"/>
      <c r="AL10" s="647"/>
      <c r="AM10" s="647"/>
      <c r="AN10" s="647"/>
      <c r="AO10" s="647"/>
      <c r="AP10" s="647"/>
      <c r="AQ10" s="647"/>
      <c r="AR10" s="647"/>
      <c r="AS10" s="647"/>
      <c r="AT10" s="647"/>
      <c r="AU10" s="358"/>
      <c r="AV10" s="358"/>
      <c r="AW10" s="588"/>
      <c r="AX10" s="588"/>
      <c r="AY10" s="588"/>
      <c r="AZ10" s="588"/>
      <c r="BA10" s="588"/>
      <c r="BB10" s="588"/>
      <c r="BC10" s="588"/>
      <c r="BD10" s="588"/>
      <c r="BE10" s="588"/>
      <c r="BF10" s="588"/>
      <c r="BG10" s="588"/>
      <c r="BH10" s="588"/>
      <c r="BI10" s="588"/>
      <c r="BJ10" s="588"/>
      <c r="BK10" s="588"/>
      <c r="BL10" s="588"/>
      <c r="BM10" s="588"/>
      <c r="BN10" s="230"/>
      <c r="BO10" s="230"/>
      <c r="BP10" s="230"/>
      <c r="BQ10" s="230"/>
      <c r="BR10" s="230"/>
      <c r="BS10" s="230"/>
    </row>
    <row r="11" spans="1:71" ht="18" customHeight="1">
      <c r="A11" s="598" t="s">
        <v>172</v>
      </c>
      <c r="B11" s="598"/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f>SUM(K11,I11,G11,E11,C11)</f>
        <v>0</v>
      </c>
      <c r="N11" s="206">
        <f>SUM(L11,J11,H11,F11,D11)</f>
        <v>0</v>
      </c>
      <c r="O11" s="206">
        <f>SUM(M11:N11)</f>
        <v>0</v>
      </c>
      <c r="P11" s="1065" t="s">
        <v>1098</v>
      </c>
      <c r="Q11" s="1065"/>
      <c r="R11" s="358"/>
      <c r="S11" s="647"/>
      <c r="T11" s="647"/>
      <c r="U11" s="647"/>
      <c r="V11" s="647"/>
      <c r="W11" s="647"/>
      <c r="X11" s="647"/>
      <c r="Y11" s="647"/>
      <c r="Z11" s="647"/>
      <c r="AA11" s="647"/>
      <c r="AB11" s="647"/>
      <c r="AC11" s="647"/>
      <c r="AD11" s="647"/>
      <c r="AE11" s="647"/>
      <c r="AF11" s="358"/>
      <c r="AG11" s="358"/>
      <c r="AH11" s="647"/>
      <c r="AI11" s="647"/>
      <c r="AJ11" s="647"/>
      <c r="AK11" s="647"/>
      <c r="AL11" s="647"/>
      <c r="AM11" s="647"/>
      <c r="AN11" s="647"/>
      <c r="AO11" s="647"/>
      <c r="AP11" s="647"/>
      <c r="AQ11" s="647"/>
      <c r="AR11" s="647"/>
      <c r="AS11" s="647"/>
      <c r="AT11" s="647"/>
      <c r="AU11" s="358"/>
      <c r="AV11" s="358"/>
      <c r="AW11" s="588"/>
      <c r="AX11" s="588"/>
      <c r="AY11" s="588"/>
      <c r="AZ11" s="588"/>
      <c r="BA11" s="588"/>
      <c r="BB11" s="588"/>
      <c r="BC11" s="588"/>
      <c r="BD11" s="588"/>
      <c r="BE11" s="588"/>
      <c r="BF11" s="588"/>
      <c r="BG11" s="588"/>
      <c r="BH11" s="588"/>
      <c r="BI11" s="588"/>
      <c r="BJ11" s="588"/>
      <c r="BK11" s="588"/>
      <c r="BL11" s="588"/>
      <c r="BM11" s="588"/>
      <c r="BN11" s="230"/>
      <c r="BO11" s="230"/>
      <c r="BP11" s="230"/>
      <c r="BQ11" s="230"/>
      <c r="BR11" s="230"/>
      <c r="BS11" s="230"/>
    </row>
    <row r="12" spans="1:71" ht="18" customHeight="1">
      <c r="A12" s="624" t="s">
        <v>882</v>
      </c>
      <c r="B12" s="624"/>
      <c r="C12" s="206">
        <v>5</v>
      </c>
      <c r="D12" s="206">
        <v>6</v>
      </c>
      <c r="E12" s="206">
        <v>24</v>
      </c>
      <c r="F12" s="206">
        <v>5</v>
      </c>
      <c r="G12" s="206">
        <v>57</v>
      </c>
      <c r="H12" s="206">
        <v>2</v>
      </c>
      <c r="I12" s="206">
        <v>16</v>
      </c>
      <c r="J12" s="206">
        <v>0</v>
      </c>
      <c r="K12" s="206">
        <v>35</v>
      </c>
      <c r="L12" s="206">
        <v>2</v>
      </c>
      <c r="M12" s="206">
        <f t="shared" ref="M12:N29" si="0">SUM(K12,I12,G12,E12,C12)</f>
        <v>137</v>
      </c>
      <c r="N12" s="206">
        <f t="shared" si="0"/>
        <v>15</v>
      </c>
      <c r="O12" s="206">
        <f t="shared" ref="O12:O29" si="1">SUM(M12:N12)</f>
        <v>152</v>
      </c>
      <c r="P12" s="473" t="s">
        <v>208</v>
      </c>
      <c r="Q12" s="473"/>
      <c r="R12" s="358"/>
      <c r="S12" s="358"/>
      <c r="T12" s="358"/>
      <c r="U12" s="358"/>
      <c r="V12" s="358"/>
      <c r="W12" s="358"/>
      <c r="X12" s="358"/>
      <c r="Y12" s="358"/>
      <c r="Z12" s="358"/>
      <c r="AA12" s="358"/>
      <c r="AB12" s="358"/>
      <c r="AC12" s="358"/>
      <c r="AD12" s="358"/>
      <c r="AE12" s="358"/>
      <c r="AF12" s="358"/>
      <c r="AG12" s="358"/>
      <c r="AH12" s="358"/>
      <c r="AI12" s="358"/>
      <c r="AJ12" s="358"/>
      <c r="AK12" s="358"/>
      <c r="AL12" s="358"/>
      <c r="AM12" s="358"/>
      <c r="AN12" s="358"/>
      <c r="AO12" s="358"/>
      <c r="AP12" s="358"/>
      <c r="AQ12" s="358"/>
      <c r="AR12" s="358"/>
      <c r="AS12" s="358"/>
      <c r="AT12" s="358"/>
      <c r="AU12" s="358"/>
      <c r="AV12" s="358"/>
      <c r="AW12" s="588"/>
      <c r="AX12" s="588"/>
      <c r="AY12" s="588"/>
      <c r="AZ12" s="588"/>
      <c r="BA12" s="588"/>
      <c r="BB12" s="588"/>
      <c r="BC12" s="588"/>
      <c r="BD12" s="588"/>
      <c r="BE12" s="588"/>
      <c r="BF12" s="588"/>
      <c r="BG12" s="588"/>
      <c r="BH12" s="588"/>
      <c r="BI12" s="588"/>
      <c r="BJ12" s="588"/>
      <c r="BK12" s="588"/>
      <c r="BL12" s="588"/>
      <c r="BM12" s="588"/>
      <c r="BN12" s="230"/>
      <c r="BO12" s="230"/>
      <c r="BP12" s="230"/>
      <c r="BQ12" s="230"/>
      <c r="BR12" s="230"/>
      <c r="BS12" s="230"/>
    </row>
    <row r="13" spans="1:71" ht="18" customHeight="1">
      <c r="A13" s="624" t="s">
        <v>883</v>
      </c>
      <c r="B13" s="624"/>
      <c r="C13" s="206">
        <v>17</v>
      </c>
      <c r="D13" s="206">
        <v>14</v>
      </c>
      <c r="E13" s="206">
        <v>31</v>
      </c>
      <c r="F13" s="206">
        <v>25</v>
      </c>
      <c r="G13" s="206">
        <v>24</v>
      </c>
      <c r="H13" s="206">
        <v>15</v>
      </c>
      <c r="I13" s="206">
        <v>18</v>
      </c>
      <c r="J13" s="206">
        <v>7</v>
      </c>
      <c r="K13" s="206">
        <v>13</v>
      </c>
      <c r="L13" s="206">
        <v>10</v>
      </c>
      <c r="M13" s="206">
        <f t="shared" si="0"/>
        <v>103</v>
      </c>
      <c r="N13" s="206">
        <f t="shared" si="0"/>
        <v>71</v>
      </c>
      <c r="O13" s="206">
        <f t="shared" si="1"/>
        <v>174</v>
      </c>
      <c r="P13" s="473" t="s">
        <v>209</v>
      </c>
      <c r="Q13" s="473"/>
      <c r="R13" s="358"/>
      <c r="S13" s="358"/>
      <c r="T13" s="358"/>
      <c r="U13" s="358"/>
      <c r="V13" s="358"/>
      <c r="W13" s="358"/>
      <c r="X13" s="358"/>
      <c r="Y13" s="358"/>
      <c r="Z13" s="358"/>
      <c r="AA13" s="358"/>
      <c r="AB13" s="358"/>
      <c r="AC13" s="358"/>
      <c r="AD13" s="358"/>
      <c r="AE13" s="358"/>
      <c r="AF13" s="358"/>
      <c r="AG13" s="358"/>
      <c r="AH13" s="358"/>
      <c r="AI13" s="358"/>
      <c r="AJ13" s="358"/>
      <c r="AK13" s="358"/>
      <c r="AL13" s="358"/>
      <c r="AM13" s="358"/>
      <c r="AN13" s="358"/>
      <c r="AO13" s="358"/>
      <c r="AP13" s="358"/>
      <c r="AQ13" s="358"/>
      <c r="AR13" s="358"/>
      <c r="AS13" s="358"/>
      <c r="AT13" s="358"/>
      <c r="AU13" s="358"/>
      <c r="AV13" s="358"/>
      <c r="AW13" s="588"/>
      <c r="AX13" s="588"/>
      <c r="AY13" s="588"/>
      <c r="AZ13" s="588"/>
      <c r="BA13" s="588"/>
      <c r="BB13" s="588"/>
      <c r="BC13" s="588"/>
      <c r="BD13" s="588"/>
      <c r="BE13" s="588"/>
      <c r="BF13" s="588"/>
      <c r="BG13" s="588"/>
      <c r="BH13" s="588"/>
      <c r="BI13" s="588"/>
      <c r="BJ13" s="588"/>
      <c r="BK13" s="588"/>
      <c r="BL13" s="588"/>
      <c r="BM13" s="588"/>
      <c r="BN13" s="230"/>
      <c r="BO13" s="230"/>
      <c r="BP13" s="230"/>
      <c r="BQ13" s="230"/>
      <c r="BR13" s="230"/>
      <c r="BS13" s="230"/>
    </row>
    <row r="14" spans="1:71" ht="18" customHeight="1">
      <c r="A14" s="627" t="s">
        <v>8</v>
      </c>
      <c r="B14" s="191" t="s">
        <v>69</v>
      </c>
      <c r="C14" s="206">
        <v>132</v>
      </c>
      <c r="D14" s="206">
        <v>33</v>
      </c>
      <c r="E14" s="206">
        <v>103</v>
      </c>
      <c r="F14" s="206">
        <v>11</v>
      </c>
      <c r="G14" s="206">
        <v>58</v>
      </c>
      <c r="H14" s="206">
        <v>6</v>
      </c>
      <c r="I14" s="206">
        <v>35</v>
      </c>
      <c r="J14" s="206">
        <v>3</v>
      </c>
      <c r="K14" s="206">
        <v>8</v>
      </c>
      <c r="L14" s="206">
        <v>1</v>
      </c>
      <c r="M14" s="206">
        <f t="shared" si="0"/>
        <v>336</v>
      </c>
      <c r="N14" s="206">
        <f t="shared" si="0"/>
        <v>54</v>
      </c>
      <c r="O14" s="206">
        <f t="shared" si="1"/>
        <v>390</v>
      </c>
      <c r="P14" s="1175" t="s">
        <v>1099</v>
      </c>
      <c r="Q14" s="475" t="s">
        <v>211</v>
      </c>
      <c r="R14" s="358"/>
      <c r="S14" s="358"/>
      <c r="T14" s="358"/>
      <c r="U14" s="358"/>
      <c r="V14" s="358"/>
      <c r="W14" s="358"/>
      <c r="X14" s="358"/>
      <c r="Y14" s="358"/>
      <c r="Z14" s="358"/>
      <c r="AA14" s="358"/>
      <c r="AB14" s="358"/>
      <c r="AC14" s="358"/>
      <c r="AD14" s="358"/>
      <c r="AE14" s="358"/>
      <c r="AF14" s="358"/>
      <c r="AG14" s="358"/>
      <c r="AH14" s="358"/>
      <c r="AI14" s="358"/>
      <c r="AJ14" s="358"/>
      <c r="AK14" s="358"/>
      <c r="AL14" s="358"/>
      <c r="AM14" s="358"/>
      <c r="AN14" s="358"/>
      <c r="AO14" s="358"/>
      <c r="AP14" s="358"/>
      <c r="AQ14" s="358"/>
      <c r="AR14" s="358"/>
      <c r="AS14" s="358"/>
      <c r="AT14" s="358"/>
      <c r="AU14" s="358"/>
      <c r="AV14" s="358"/>
      <c r="AW14" s="588"/>
      <c r="AX14" s="588"/>
      <c r="AY14" s="588"/>
      <c r="AZ14" s="588"/>
      <c r="BA14" s="588"/>
      <c r="BB14" s="588"/>
      <c r="BC14" s="588"/>
      <c r="BD14" s="588"/>
      <c r="BE14" s="588"/>
      <c r="BF14" s="588"/>
      <c r="BG14" s="588"/>
      <c r="BH14" s="588"/>
      <c r="BI14" s="588"/>
      <c r="BJ14" s="588"/>
      <c r="BK14" s="588"/>
      <c r="BL14" s="588"/>
      <c r="BM14" s="588"/>
      <c r="BN14" s="230"/>
      <c r="BO14" s="230"/>
      <c r="BP14" s="230"/>
      <c r="BQ14" s="230"/>
      <c r="BR14" s="230"/>
      <c r="BS14" s="230"/>
    </row>
    <row r="15" spans="1:71" ht="18" customHeight="1">
      <c r="A15" s="628"/>
      <c r="B15" s="191" t="s">
        <v>73</v>
      </c>
      <c r="C15" s="206">
        <v>91</v>
      </c>
      <c r="D15" s="206">
        <v>34</v>
      </c>
      <c r="E15" s="206">
        <v>115</v>
      </c>
      <c r="F15" s="206">
        <v>32</v>
      </c>
      <c r="G15" s="206">
        <v>81</v>
      </c>
      <c r="H15" s="206">
        <v>23</v>
      </c>
      <c r="I15" s="206">
        <v>42</v>
      </c>
      <c r="J15" s="206">
        <v>16</v>
      </c>
      <c r="K15" s="206">
        <v>26</v>
      </c>
      <c r="L15" s="206">
        <v>12</v>
      </c>
      <c r="M15" s="206">
        <f t="shared" si="0"/>
        <v>355</v>
      </c>
      <c r="N15" s="206">
        <f t="shared" si="0"/>
        <v>117</v>
      </c>
      <c r="O15" s="206">
        <f t="shared" si="1"/>
        <v>472</v>
      </c>
      <c r="P15" s="1175" t="s">
        <v>1100</v>
      </c>
      <c r="Q15" s="476"/>
      <c r="R15" s="358"/>
      <c r="S15" s="358"/>
      <c r="T15" s="358"/>
      <c r="U15" s="358"/>
      <c r="V15" s="358"/>
      <c r="W15" s="358"/>
      <c r="X15" s="358"/>
      <c r="Y15" s="358"/>
      <c r="Z15" s="358"/>
      <c r="AA15" s="358"/>
      <c r="AB15" s="358"/>
      <c r="AC15" s="358"/>
      <c r="AD15" s="358"/>
      <c r="AE15" s="358"/>
      <c r="AF15" s="358"/>
      <c r="AG15" s="358"/>
      <c r="AH15" s="358"/>
      <c r="AI15" s="358"/>
      <c r="AJ15" s="358"/>
      <c r="AK15" s="358"/>
      <c r="AL15" s="358"/>
      <c r="AM15" s="358"/>
      <c r="AN15" s="358"/>
      <c r="AO15" s="358"/>
      <c r="AP15" s="358"/>
      <c r="AQ15" s="358"/>
      <c r="AR15" s="358"/>
      <c r="AS15" s="358"/>
      <c r="AT15" s="358"/>
      <c r="AU15" s="358"/>
      <c r="AV15" s="358"/>
      <c r="AW15" s="588"/>
      <c r="AX15" s="588"/>
      <c r="AY15" s="588"/>
      <c r="AZ15" s="588"/>
      <c r="BA15" s="588"/>
      <c r="BB15" s="588"/>
      <c r="BC15" s="588"/>
      <c r="BD15" s="588"/>
      <c r="BE15" s="588"/>
      <c r="BF15" s="588"/>
      <c r="BG15" s="588"/>
      <c r="BH15" s="588"/>
      <c r="BI15" s="588"/>
      <c r="BJ15" s="588"/>
      <c r="BK15" s="588"/>
      <c r="BL15" s="588"/>
      <c r="BM15" s="588"/>
      <c r="BN15" s="230"/>
      <c r="BO15" s="230"/>
      <c r="BP15" s="230"/>
      <c r="BQ15" s="230"/>
      <c r="BR15" s="230"/>
      <c r="BS15" s="230"/>
    </row>
    <row r="16" spans="1:71" ht="18" customHeight="1">
      <c r="A16" s="628"/>
      <c r="B16" s="191" t="s">
        <v>74</v>
      </c>
      <c r="C16" s="206">
        <v>12</v>
      </c>
      <c r="D16" s="206">
        <v>0</v>
      </c>
      <c r="E16" s="206">
        <v>15</v>
      </c>
      <c r="F16" s="206">
        <v>0</v>
      </c>
      <c r="G16" s="206">
        <v>7</v>
      </c>
      <c r="H16" s="206">
        <v>0</v>
      </c>
      <c r="I16" s="206">
        <v>6</v>
      </c>
      <c r="J16" s="206">
        <v>0</v>
      </c>
      <c r="K16" s="206">
        <v>1</v>
      </c>
      <c r="L16" s="206">
        <v>0</v>
      </c>
      <c r="M16" s="206">
        <f t="shared" si="0"/>
        <v>41</v>
      </c>
      <c r="N16" s="206">
        <f t="shared" si="0"/>
        <v>0</v>
      </c>
      <c r="O16" s="206">
        <f t="shared" si="1"/>
        <v>41</v>
      </c>
      <c r="P16" s="1175" t="s">
        <v>1101</v>
      </c>
      <c r="Q16" s="476"/>
      <c r="R16" s="358"/>
      <c r="S16" s="358"/>
      <c r="T16" s="358"/>
      <c r="U16" s="358"/>
      <c r="V16" s="358"/>
      <c r="W16" s="358"/>
      <c r="X16" s="358"/>
      <c r="Y16" s="358"/>
      <c r="Z16" s="358"/>
      <c r="AA16" s="358"/>
      <c r="AB16" s="358"/>
      <c r="AC16" s="358"/>
      <c r="AD16" s="358"/>
      <c r="AE16" s="358"/>
      <c r="AF16" s="922"/>
      <c r="AG16" s="358"/>
      <c r="AH16" s="358"/>
      <c r="AI16" s="358"/>
      <c r="AJ16" s="358"/>
      <c r="AK16" s="358"/>
      <c r="AL16" s="358"/>
      <c r="AM16" s="358"/>
      <c r="AN16" s="358"/>
      <c r="AO16" s="358"/>
      <c r="AP16" s="358"/>
      <c r="AQ16" s="358"/>
      <c r="AR16" s="358"/>
      <c r="AS16" s="358"/>
      <c r="AT16" s="358"/>
      <c r="AU16" s="922"/>
      <c r="AV16" s="358"/>
      <c r="AW16" s="588"/>
      <c r="AX16" s="588"/>
      <c r="AY16" s="588"/>
      <c r="AZ16" s="588"/>
      <c r="BA16" s="588"/>
      <c r="BB16" s="588"/>
      <c r="BC16" s="588"/>
      <c r="BD16" s="588"/>
      <c r="BE16" s="588"/>
      <c r="BF16" s="588"/>
      <c r="BG16" s="588"/>
      <c r="BH16" s="588"/>
      <c r="BI16" s="588"/>
      <c r="BJ16" s="588"/>
      <c r="BK16" s="588"/>
      <c r="BL16" s="588"/>
      <c r="BM16" s="588"/>
      <c r="BN16" s="230"/>
      <c r="BO16" s="230"/>
      <c r="BP16" s="230"/>
      <c r="BQ16" s="230"/>
      <c r="BR16" s="230"/>
      <c r="BS16" s="230"/>
    </row>
    <row r="17" spans="1:71" ht="18" customHeight="1">
      <c r="A17" s="628"/>
      <c r="B17" s="191" t="s">
        <v>72</v>
      </c>
      <c r="C17" s="206">
        <v>60</v>
      </c>
      <c r="D17" s="206">
        <v>14</v>
      </c>
      <c r="E17" s="206">
        <v>75</v>
      </c>
      <c r="F17" s="206">
        <v>13</v>
      </c>
      <c r="G17" s="206">
        <v>52</v>
      </c>
      <c r="H17" s="206">
        <v>13</v>
      </c>
      <c r="I17" s="206">
        <v>31</v>
      </c>
      <c r="J17" s="206">
        <v>15</v>
      </c>
      <c r="K17" s="206">
        <v>7</v>
      </c>
      <c r="L17" s="206">
        <v>5</v>
      </c>
      <c r="M17" s="206">
        <f t="shared" si="0"/>
        <v>225</v>
      </c>
      <c r="N17" s="206">
        <f t="shared" si="0"/>
        <v>60</v>
      </c>
      <c r="O17" s="206">
        <f t="shared" si="1"/>
        <v>285</v>
      </c>
      <c r="P17" s="1175" t="s">
        <v>1102</v>
      </c>
      <c r="Q17" s="476"/>
      <c r="R17" s="358"/>
      <c r="S17" s="358"/>
      <c r="T17" s="358"/>
      <c r="U17" s="358"/>
      <c r="V17" s="358"/>
      <c r="W17" s="358"/>
      <c r="X17" s="358"/>
      <c r="Y17" s="358"/>
      <c r="Z17" s="358"/>
      <c r="AA17" s="358"/>
      <c r="AB17" s="358"/>
      <c r="AC17" s="358"/>
      <c r="AD17" s="358"/>
      <c r="AE17" s="358"/>
      <c r="AF17" s="922"/>
      <c r="AG17" s="358"/>
      <c r="AH17" s="358"/>
      <c r="AI17" s="358"/>
      <c r="AJ17" s="358"/>
      <c r="AK17" s="358"/>
      <c r="AL17" s="358"/>
      <c r="AM17" s="358"/>
      <c r="AN17" s="358"/>
      <c r="AO17" s="358"/>
      <c r="AP17" s="358"/>
      <c r="AQ17" s="358"/>
      <c r="AR17" s="358"/>
      <c r="AS17" s="358"/>
      <c r="AT17" s="358"/>
      <c r="AU17" s="922"/>
      <c r="AV17" s="358"/>
      <c r="AW17" s="588"/>
      <c r="AX17" s="588"/>
      <c r="AY17" s="588"/>
      <c r="AZ17" s="588"/>
      <c r="BA17" s="588"/>
      <c r="BB17" s="588"/>
      <c r="BC17" s="588"/>
      <c r="BD17" s="588"/>
      <c r="BE17" s="588"/>
      <c r="BF17" s="588"/>
      <c r="BG17" s="588"/>
      <c r="BH17" s="588"/>
      <c r="BI17" s="588"/>
      <c r="BJ17" s="588"/>
      <c r="BK17" s="588"/>
      <c r="BL17" s="588"/>
      <c r="BM17" s="588"/>
      <c r="BN17" s="230"/>
      <c r="BO17" s="230"/>
      <c r="BP17" s="230"/>
      <c r="BQ17" s="230"/>
      <c r="BR17" s="230"/>
      <c r="BS17" s="230"/>
    </row>
    <row r="18" spans="1:71" ht="18" customHeight="1">
      <c r="A18" s="628"/>
      <c r="B18" s="191" t="s">
        <v>70</v>
      </c>
      <c r="C18" s="206">
        <v>68</v>
      </c>
      <c r="D18" s="206">
        <v>11</v>
      </c>
      <c r="E18" s="206">
        <v>64</v>
      </c>
      <c r="F18" s="206">
        <v>4</v>
      </c>
      <c r="G18" s="206">
        <v>23</v>
      </c>
      <c r="H18" s="206">
        <v>4</v>
      </c>
      <c r="I18" s="206">
        <v>4</v>
      </c>
      <c r="J18" s="206">
        <v>3</v>
      </c>
      <c r="K18" s="206">
        <v>1</v>
      </c>
      <c r="L18" s="206">
        <v>3</v>
      </c>
      <c r="M18" s="206">
        <f t="shared" si="0"/>
        <v>160</v>
      </c>
      <c r="N18" s="206">
        <f t="shared" si="0"/>
        <v>25</v>
      </c>
      <c r="O18" s="206">
        <f t="shared" si="1"/>
        <v>185</v>
      </c>
      <c r="P18" s="1175" t="s">
        <v>1103</v>
      </c>
      <c r="Q18" s="476"/>
      <c r="R18" s="358"/>
      <c r="S18" s="358"/>
      <c r="T18" s="358"/>
      <c r="U18" s="358"/>
      <c r="V18" s="358"/>
      <c r="W18" s="358"/>
      <c r="X18" s="358"/>
      <c r="Y18" s="358"/>
      <c r="Z18" s="358"/>
      <c r="AA18" s="358"/>
      <c r="AB18" s="358"/>
      <c r="AC18" s="358"/>
      <c r="AD18" s="358"/>
      <c r="AE18" s="358"/>
      <c r="AF18" s="922"/>
      <c r="AG18" s="358"/>
      <c r="AH18" s="358"/>
      <c r="AI18" s="358"/>
      <c r="AJ18" s="358"/>
      <c r="AK18" s="358"/>
      <c r="AL18" s="358"/>
      <c r="AM18" s="358"/>
      <c r="AN18" s="358"/>
      <c r="AO18" s="358"/>
      <c r="AP18" s="358"/>
      <c r="AQ18" s="358"/>
      <c r="AR18" s="358"/>
      <c r="AS18" s="358"/>
      <c r="AT18" s="358"/>
      <c r="AU18" s="922"/>
      <c r="AV18" s="358"/>
      <c r="AW18" s="588"/>
      <c r="AX18" s="588"/>
      <c r="AY18" s="588"/>
      <c r="AZ18" s="588"/>
      <c r="BA18" s="588"/>
      <c r="BB18" s="588"/>
      <c r="BC18" s="588"/>
      <c r="BD18" s="588"/>
      <c r="BE18" s="588"/>
      <c r="BF18" s="588"/>
      <c r="BG18" s="588"/>
      <c r="BH18" s="588"/>
      <c r="BI18" s="588"/>
      <c r="BJ18" s="588"/>
      <c r="BK18" s="588"/>
      <c r="BL18" s="588"/>
      <c r="BM18" s="588"/>
      <c r="BN18" s="230"/>
      <c r="BO18" s="230"/>
      <c r="BP18" s="230"/>
      <c r="BQ18" s="230"/>
      <c r="BR18" s="230"/>
      <c r="BS18" s="230"/>
    </row>
    <row r="19" spans="1:71" ht="18" customHeight="1">
      <c r="A19" s="630"/>
      <c r="B19" s="191" t="s">
        <v>71</v>
      </c>
      <c r="C19" s="206">
        <v>11</v>
      </c>
      <c r="D19" s="206">
        <v>0</v>
      </c>
      <c r="E19" s="206">
        <v>10</v>
      </c>
      <c r="F19" s="206">
        <v>0</v>
      </c>
      <c r="G19" s="206">
        <v>9</v>
      </c>
      <c r="H19" s="206">
        <v>0</v>
      </c>
      <c r="I19" s="206">
        <v>9</v>
      </c>
      <c r="J19" s="206">
        <v>0</v>
      </c>
      <c r="K19" s="206">
        <v>2</v>
      </c>
      <c r="L19" s="206">
        <v>0</v>
      </c>
      <c r="M19" s="206">
        <f t="shared" si="0"/>
        <v>41</v>
      </c>
      <c r="N19" s="206">
        <f t="shared" si="0"/>
        <v>0</v>
      </c>
      <c r="O19" s="206">
        <f t="shared" si="1"/>
        <v>41</v>
      </c>
      <c r="P19" s="1175" t="s">
        <v>1104</v>
      </c>
      <c r="Q19" s="477"/>
      <c r="R19" s="358"/>
      <c r="S19" s="358"/>
      <c r="T19" s="358"/>
      <c r="U19" s="358"/>
      <c r="V19" s="358"/>
      <c r="W19" s="358"/>
      <c r="X19" s="358"/>
      <c r="Y19" s="358"/>
      <c r="Z19" s="358"/>
      <c r="AA19" s="358"/>
      <c r="AB19" s="358"/>
      <c r="AC19" s="358"/>
      <c r="AD19" s="358"/>
      <c r="AE19" s="358"/>
      <c r="AF19" s="922"/>
      <c r="AG19" s="358"/>
      <c r="AH19" s="358"/>
      <c r="AI19" s="358"/>
      <c r="AJ19" s="358"/>
      <c r="AK19" s="358"/>
      <c r="AL19" s="358"/>
      <c r="AM19" s="358"/>
      <c r="AN19" s="358"/>
      <c r="AO19" s="358"/>
      <c r="AP19" s="358"/>
      <c r="AQ19" s="358"/>
      <c r="AR19" s="358"/>
      <c r="AS19" s="358"/>
      <c r="AT19" s="358"/>
      <c r="AU19" s="922"/>
      <c r="AV19" s="358"/>
      <c r="AW19" s="588"/>
      <c r="AX19" s="588"/>
      <c r="AY19" s="588"/>
      <c r="AZ19" s="588"/>
      <c r="BA19" s="588"/>
      <c r="BB19" s="588"/>
      <c r="BC19" s="588"/>
      <c r="BD19" s="588"/>
      <c r="BE19" s="588"/>
      <c r="BF19" s="588"/>
      <c r="BG19" s="588"/>
      <c r="BH19" s="588"/>
      <c r="BI19" s="588"/>
      <c r="BJ19" s="588"/>
      <c r="BK19" s="588"/>
      <c r="BL19" s="588"/>
      <c r="BM19" s="588"/>
      <c r="BN19" s="230"/>
      <c r="BO19" s="230"/>
      <c r="BP19" s="230"/>
      <c r="BQ19" s="230"/>
      <c r="BR19" s="230"/>
      <c r="BS19" s="230"/>
    </row>
    <row r="20" spans="1:71" ht="18" customHeight="1">
      <c r="A20" s="598" t="s">
        <v>392</v>
      </c>
      <c r="B20" s="598"/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f t="shared" si="0"/>
        <v>0</v>
      </c>
      <c r="N20" s="206">
        <f t="shared" si="0"/>
        <v>0</v>
      </c>
      <c r="O20" s="206">
        <f t="shared" si="1"/>
        <v>0</v>
      </c>
      <c r="P20" s="1178" t="s">
        <v>1105</v>
      </c>
      <c r="Q20" s="1178"/>
      <c r="R20" s="358"/>
      <c r="S20" s="358"/>
      <c r="T20" s="358"/>
      <c r="U20" s="358"/>
      <c r="V20" s="358"/>
      <c r="W20" s="358"/>
      <c r="X20" s="358"/>
      <c r="Y20" s="358"/>
      <c r="Z20" s="358"/>
      <c r="AA20" s="358"/>
      <c r="AB20" s="358"/>
      <c r="AC20" s="358"/>
      <c r="AD20" s="358"/>
      <c r="AE20" s="358"/>
      <c r="AF20" s="922"/>
      <c r="AG20" s="358"/>
      <c r="AH20" s="358"/>
      <c r="AI20" s="358"/>
      <c r="AJ20" s="358"/>
      <c r="AK20" s="358"/>
      <c r="AL20" s="358"/>
      <c r="AM20" s="358"/>
      <c r="AN20" s="358"/>
      <c r="AO20" s="358"/>
      <c r="AP20" s="358"/>
      <c r="AQ20" s="358"/>
      <c r="AR20" s="358"/>
      <c r="AS20" s="358"/>
      <c r="AT20" s="358"/>
      <c r="AU20" s="922"/>
      <c r="AV20" s="358"/>
      <c r="AW20" s="588"/>
      <c r="AX20" s="588"/>
      <c r="AY20" s="588"/>
      <c r="AZ20" s="588"/>
      <c r="BA20" s="588"/>
      <c r="BB20" s="588"/>
      <c r="BC20" s="588"/>
      <c r="BD20" s="588"/>
      <c r="BE20" s="588"/>
      <c r="BF20" s="588"/>
      <c r="BG20" s="588"/>
      <c r="BH20" s="588"/>
      <c r="BI20" s="588"/>
      <c r="BJ20" s="588"/>
      <c r="BK20" s="588"/>
      <c r="BL20" s="588"/>
      <c r="BM20" s="588"/>
      <c r="BN20" s="230"/>
      <c r="BO20" s="230"/>
      <c r="BP20" s="230"/>
      <c r="BQ20" s="230"/>
      <c r="BR20" s="230"/>
      <c r="BS20" s="230"/>
    </row>
    <row r="21" spans="1:71" ht="18" customHeight="1">
      <c r="A21" s="624" t="s">
        <v>885</v>
      </c>
      <c r="B21" s="624"/>
      <c r="C21" s="206">
        <v>3</v>
      </c>
      <c r="D21" s="206">
        <v>7</v>
      </c>
      <c r="E21" s="206">
        <v>10</v>
      </c>
      <c r="F21" s="206">
        <v>9</v>
      </c>
      <c r="G21" s="206">
        <v>10</v>
      </c>
      <c r="H21" s="206">
        <v>12</v>
      </c>
      <c r="I21" s="206">
        <v>8</v>
      </c>
      <c r="J21" s="206">
        <v>4</v>
      </c>
      <c r="K21" s="206">
        <v>9</v>
      </c>
      <c r="L21" s="206">
        <v>4</v>
      </c>
      <c r="M21" s="206">
        <f t="shared" si="0"/>
        <v>40</v>
      </c>
      <c r="N21" s="206">
        <f t="shared" si="0"/>
        <v>36</v>
      </c>
      <c r="O21" s="206">
        <f t="shared" si="1"/>
        <v>76</v>
      </c>
      <c r="P21" s="473" t="s">
        <v>218</v>
      </c>
      <c r="Q21" s="473"/>
      <c r="R21" s="358"/>
      <c r="S21" s="358"/>
      <c r="T21" s="358"/>
      <c r="U21" s="358"/>
      <c r="V21" s="358"/>
      <c r="W21" s="358"/>
      <c r="X21" s="358"/>
      <c r="Y21" s="358"/>
      <c r="Z21" s="358"/>
      <c r="AA21" s="358"/>
      <c r="AB21" s="358"/>
      <c r="AC21" s="358"/>
      <c r="AD21" s="358"/>
      <c r="AE21" s="358"/>
      <c r="AF21" s="922"/>
      <c r="AG21" s="358"/>
      <c r="AH21" s="358"/>
      <c r="AI21" s="358"/>
      <c r="AJ21" s="358"/>
      <c r="AK21" s="358"/>
      <c r="AL21" s="358"/>
      <c r="AM21" s="358"/>
      <c r="AN21" s="358"/>
      <c r="AO21" s="358"/>
      <c r="AP21" s="358"/>
      <c r="AQ21" s="358"/>
      <c r="AR21" s="358"/>
      <c r="AS21" s="358"/>
      <c r="AT21" s="358"/>
      <c r="AU21" s="922"/>
      <c r="AV21" s="358"/>
      <c r="AW21" s="588"/>
      <c r="AX21" s="588"/>
      <c r="AY21" s="588"/>
      <c r="AZ21" s="588"/>
      <c r="BA21" s="588"/>
      <c r="BB21" s="588"/>
      <c r="BC21" s="588"/>
      <c r="BD21" s="588"/>
      <c r="BE21" s="588"/>
      <c r="BF21" s="588"/>
      <c r="BG21" s="588"/>
      <c r="BH21" s="588"/>
      <c r="BI21" s="588"/>
      <c r="BJ21" s="588"/>
      <c r="BK21" s="588"/>
      <c r="BL21" s="588"/>
      <c r="BM21" s="588"/>
      <c r="BN21" s="230"/>
      <c r="BO21" s="230"/>
      <c r="BP21" s="230"/>
      <c r="BQ21" s="230"/>
      <c r="BR21" s="230"/>
      <c r="BS21" s="230"/>
    </row>
    <row r="22" spans="1:71" ht="18" customHeight="1">
      <c r="A22" s="624" t="s">
        <v>101</v>
      </c>
      <c r="B22" s="624"/>
      <c r="C22" s="206">
        <v>17</v>
      </c>
      <c r="D22" s="206">
        <v>0</v>
      </c>
      <c r="E22" s="206">
        <v>13</v>
      </c>
      <c r="F22" s="206">
        <v>0</v>
      </c>
      <c r="G22" s="206">
        <v>20</v>
      </c>
      <c r="H22" s="206">
        <v>0</v>
      </c>
      <c r="I22" s="206">
        <v>8</v>
      </c>
      <c r="J22" s="206">
        <v>0</v>
      </c>
      <c r="K22" s="206">
        <v>2</v>
      </c>
      <c r="L22" s="206">
        <v>0</v>
      </c>
      <c r="M22" s="206">
        <f t="shared" si="0"/>
        <v>60</v>
      </c>
      <c r="N22" s="206">
        <f t="shared" si="0"/>
        <v>0</v>
      </c>
      <c r="O22" s="206">
        <f t="shared" si="1"/>
        <v>60</v>
      </c>
      <c r="P22" s="473" t="s">
        <v>219</v>
      </c>
      <c r="Q22" s="473"/>
      <c r="R22" s="358"/>
      <c r="S22" s="358"/>
      <c r="T22" s="358"/>
      <c r="U22" s="358"/>
      <c r="V22" s="358"/>
      <c r="W22" s="358"/>
      <c r="X22" s="358"/>
      <c r="Y22" s="358"/>
      <c r="Z22" s="358"/>
      <c r="AA22" s="358"/>
      <c r="AB22" s="358"/>
      <c r="AC22" s="358"/>
      <c r="AD22" s="358"/>
      <c r="AE22" s="358"/>
      <c r="AF22" s="358"/>
      <c r="AG22" s="358"/>
      <c r="AH22" s="358"/>
      <c r="AI22" s="358"/>
      <c r="AJ22" s="358"/>
      <c r="AK22" s="358"/>
      <c r="AL22" s="358"/>
      <c r="AM22" s="358"/>
      <c r="AN22" s="358"/>
      <c r="AO22" s="358"/>
      <c r="AP22" s="358"/>
      <c r="AQ22" s="358"/>
      <c r="AR22" s="358"/>
      <c r="AS22" s="358"/>
      <c r="AT22" s="358"/>
      <c r="AU22" s="358"/>
      <c r="AV22" s="358"/>
      <c r="AW22" s="588"/>
      <c r="AX22" s="588"/>
      <c r="AY22" s="588"/>
      <c r="AZ22" s="588"/>
      <c r="BA22" s="588"/>
      <c r="BB22" s="588"/>
      <c r="BC22" s="588"/>
      <c r="BD22" s="588"/>
      <c r="BE22" s="588"/>
      <c r="BF22" s="588"/>
      <c r="BG22" s="588"/>
      <c r="BH22" s="588"/>
      <c r="BI22" s="588"/>
      <c r="BJ22" s="588"/>
      <c r="BK22" s="588"/>
      <c r="BL22" s="588"/>
      <c r="BM22" s="588"/>
      <c r="BN22" s="230"/>
      <c r="BO22" s="230"/>
      <c r="BP22" s="230"/>
      <c r="BQ22" s="230"/>
      <c r="BR22" s="230"/>
      <c r="BS22" s="230"/>
    </row>
    <row r="23" spans="1:71" ht="18" customHeight="1">
      <c r="A23" s="624" t="s">
        <v>886</v>
      </c>
      <c r="B23" s="624"/>
      <c r="C23" s="206">
        <v>5</v>
      </c>
      <c r="D23" s="206">
        <v>0</v>
      </c>
      <c r="E23" s="206">
        <v>32</v>
      </c>
      <c r="F23" s="206">
        <v>11</v>
      </c>
      <c r="G23" s="206">
        <v>30</v>
      </c>
      <c r="H23" s="206">
        <v>11</v>
      </c>
      <c r="I23" s="206">
        <v>26</v>
      </c>
      <c r="J23" s="206">
        <v>11</v>
      </c>
      <c r="K23" s="206">
        <v>49</v>
      </c>
      <c r="L23" s="206">
        <v>14</v>
      </c>
      <c r="M23" s="206">
        <f t="shared" si="0"/>
        <v>142</v>
      </c>
      <c r="N23" s="206">
        <f t="shared" si="0"/>
        <v>47</v>
      </c>
      <c r="O23" s="206">
        <f t="shared" si="1"/>
        <v>189</v>
      </c>
      <c r="P23" s="473" t="s">
        <v>220</v>
      </c>
      <c r="Q23" s="473"/>
      <c r="R23" s="358"/>
      <c r="S23" s="358"/>
      <c r="T23" s="358"/>
      <c r="U23" s="358"/>
      <c r="V23" s="358"/>
      <c r="W23" s="358"/>
      <c r="X23" s="358"/>
      <c r="Y23" s="358"/>
      <c r="Z23" s="358"/>
      <c r="AA23" s="358"/>
      <c r="AB23" s="358"/>
      <c r="AC23" s="358"/>
      <c r="AD23" s="358"/>
      <c r="AE23" s="358"/>
      <c r="AF23" s="358"/>
      <c r="AG23" s="358"/>
      <c r="AH23" s="358"/>
      <c r="AI23" s="358"/>
      <c r="AJ23" s="358"/>
      <c r="AK23" s="358"/>
      <c r="AL23" s="358"/>
      <c r="AM23" s="358"/>
      <c r="AN23" s="358"/>
      <c r="AO23" s="358"/>
      <c r="AP23" s="358"/>
      <c r="AQ23" s="358"/>
      <c r="AR23" s="358"/>
      <c r="AS23" s="358"/>
      <c r="AT23" s="358"/>
      <c r="AU23" s="358"/>
      <c r="AV23" s="358"/>
      <c r="AW23" s="588"/>
      <c r="AX23" s="588"/>
      <c r="AY23" s="588"/>
      <c r="AZ23" s="588"/>
      <c r="BA23" s="588"/>
      <c r="BB23" s="588"/>
      <c r="BC23" s="588"/>
      <c r="BD23" s="588"/>
      <c r="BE23" s="588"/>
      <c r="BF23" s="588"/>
      <c r="BG23" s="588"/>
      <c r="BH23" s="588"/>
      <c r="BI23" s="588"/>
      <c r="BJ23" s="588"/>
      <c r="BK23" s="588"/>
      <c r="BL23" s="588"/>
      <c r="BM23" s="588"/>
      <c r="BN23" s="230"/>
      <c r="BO23" s="230"/>
      <c r="BP23" s="230"/>
      <c r="BQ23" s="230"/>
      <c r="BR23" s="230"/>
      <c r="BS23" s="230"/>
    </row>
    <row r="24" spans="1:71" ht="18" customHeight="1">
      <c r="A24" s="624" t="s">
        <v>409</v>
      </c>
      <c r="B24" s="624"/>
      <c r="C24" s="206">
        <v>6</v>
      </c>
      <c r="D24" s="206">
        <v>14</v>
      </c>
      <c r="E24" s="206">
        <v>7</v>
      </c>
      <c r="F24" s="206">
        <v>16</v>
      </c>
      <c r="G24" s="206">
        <v>16</v>
      </c>
      <c r="H24" s="206">
        <v>18</v>
      </c>
      <c r="I24" s="206">
        <v>11</v>
      </c>
      <c r="J24" s="206">
        <v>16</v>
      </c>
      <c r="K24" s="206">
        <v>3</v>
      </c>
      <c r="L24" s="206">
        <v>20</v>
      </c>
      <c r="M24" s="206">
        <f t="shared" si="0"/>
        <v>43</v>
      </c>
      <c r="N24" s="206">
        <f t="shared" si="0"/>
        <v>84</v>
      </c>
      <c r="O24" s="206">
        <f t="shared" si="1"/>
        <v>127</v>
      </c>
      <c r="P24" s="473" t="s">
        <v>221</v>
      </c>
      <c r="Q24" s="473"/>
      <c r="R24" s="358"/>
      <c r="S24" s="358"/>
      <c r="T24" s="358"/>
      <c r="U24" s="358"/>
      <c r="V24" s="358"/>
      <c r="W24" s="358"/>
      <c r="X24" s="358"/>
      <c r="Y24" s="358"/>
      <c r="Z24" s="358"/>
      <c r="AA24" s="358"/>
      <c r="AB24" s="358"/>
      <c r="AC24" s="358"/>
      <c r="AD24" s="358"/>
      <c r="AE24" s="358"/>
      <c r="AF24" s="358"/>
      <c r="AG24" s="358"/>
      <c r="AH24" s="358"/>
      <c r="AI24" s="358"/>
      <c r="AJ24" s="358"/>
      <c r="AK24" s="358"/>
      <c r="AL24" s="358"/>
      <c r="AM24" s="358"/>
      <c r="AN24" s="358"/>
      <c r="AO24" s="358"/>
      <c r="AP24" s="358"/>
      <c r="AQ24" s="358"/>
      <c r="AR24" s="358"/>
      <c r="AS24" s="358"/>
      <c r="AT24" s="358"/>
      <c r="AU24" s="358"/>
      <c r="AV24" s="358"/>
      <c r="AW24" s="588"/>
      <c r="AX24" s="588"/>
      <c r="AY24" s="588"/>
      <c r="AZ24" s="588"/>
      <c r="BA24" s="588"/>
      <c r="BB24" s="588"/>
      <c r="BC24" s="588"/>
      <c r="BD24" s="588"/>
      <c r="BE24" s="588"/>
      <c r="BF24" s="588"/>
      <c r="BG24" s="588"/>
      <c r="BH24" s="588"/>
      <c r="BI24" s="588"/>
      <c r="BJ24" s="588"/>
      <c r="BK24" s="588"/>
      <c r="BL24" s="588"/>
      <c r="BM24" s="588"/>
      <c r="BN24" s="230"/>
      <c r="BO24" s="230"/>
      <c r="BP24" s="230"/>
      <c r="BQ24" s="230"/>
      <c r="BR24" s="230"/>
      <c r="BS24" s="230"/>
    </row>
    <row r="25" spans="1:71" ht="18" customHeight="1">
      <c r="A25" s="598" t="s">
        <v>9</v>
      </c>
      <c r="B25" s="598"/>
      <c r="C25" s="206">
        <v>2</v>
      </c>
      <c r="D25" s="206">
        <v>0</v>
      </c>
      <c r="E25" s="206">
        <v>4</v>
      </c>
      <c r="F25" s="206">
        <v>0</v>
      </c>
      <c r="G25" s="206">
        <v>6</v>
      </c>
      <c r="H25" s="206">
        <v>0</v>
      </c>
      <c r="I25" s="206">
        <v>4</v>
      </c>
      <c r="J25" s="206">
        <v>0</v>
      </c>
      <c r="K25" s="206">
        <v>6</v>
      </c>
      <c r="L25" s="206">
        <v>0</v>
      </c>
      <c r="M25" s="206">
        <f t="shared" si="0"/>
        <v>22</v>
      </c>
      <c r="N25" s="206">
        <f t="shared" si="0"/>
        <v>0</v>
      </c>
      <c r="O25" s="206">
        <f t="shared" si="1"/>
        <v>22</v>
      </c>
      <c r="P25" s="781" t="s">
        <v>222</v>
      </c>
      <c r="Q25" s="781"/>
      <c r="R25" s="358"/>
      <c r="S25" s="358"/>
      <c r="T25" s="358"/>
      <c r="U25" s="358"/>
      <c r="V25" s="358"/>
      <c r="W25" s="358"/>
      <c r="X25" s="358"/>
      <c r="Y25" s="358"/>
      <c r="Z25" s="358"/>
      <c r="AA25" s="358"/>
      <c r="AB25" s="358"/>
      <c r="AC25" s="358"/>
      <c r="AD25" s="358"/>
      <c r="AE25" s="358"/>
      <c r="AF25" s="358"/>
      <c r="AG25" s="358"/>
      <c r="AH25" s="358"/>
      <c r="AI25" s="358"/>
      <c r="AJ25" s="358"/>
      <c r="AK25" s="358"/>
      <c r="AL25" s="358"/>
      <c r="AM25" s="358"/>
      <c r="AN25" s="358"/>
      <c r="AO25" s="358"/>
      <c r="AP25" s="358"/>
      <c r="AQ25" s="358"/>
      <c r="AR25" s="358"/>
      <c r="AS25" s="358"/>
      <c r="AT25" s="358"/>
      <c r="AU25" s="358"/>
      <c r="AV25" s="358"/>
      <c r="AW25" s="588"/>
      <c r="AX25" s="588"/>
      <c r="AY25" s="588"/>
      <c r="AZ25" s="588"/>
      <c r="BA25" s="588"/>
      <c r="BB25" s="588"/>
      <c r="BC25" s="588"/>
      <c r="BD25" s="588"/>
      <c r="BE25" s="588"/>
      <c r="BF25" s="588"/>
      <c r="BG25" s="588"/>
      <c r="BH25" s="588"/>
      <c r="BI25" s="588"/>
      <c r="BJ25" s="588"/>
      <c r="BK25" s="588"/>
      <c r="BL25" s="588"/>
      <c r="BM25" s="588"/>
      <c r="BN25" s="230"/>
      <c r="BO25" s="230"/>
      <c r="BP25" s="230"/>
      <c r="BQ25" s="230"/>
      <c r="BR25" s="230"/>
      <c r="BS25" s="230"/>
    </row>
    <row r="26" spans="1:71" ht="18" customHeight="1">
      <c r="A26" s="624" t="s">
        <v>887</v>
      </c>
      <c r="B26" s="624"/>
      <c r="C26" s="206">
        <v>65</v>
      </c>
      <c r="D26" s="206">
        <v>34</v>
      </c>
      <c r="E26" s="206">
        <v>35</v>
      </c>
      <c r="F26" s="206">
        <v>26</v>
      </c>
      <c r="G26" s="206">
        <v>21</v>
      </c>
      <c r="H26" s="206">
        <v>30</v>
      </c>
      <c r="I26" s="206">
        <v>13</v>
      </c>
      <c r="J26" s="206">
        <v>28</v>
      </c>
      <c r="K26" s="206">
        <v>16</v>
      </c>
      <c r="L26" s="206">
        <v>19</v>
      </c>
      <c r="M26" s="206">
        <f t="shared" si="0"/>
        <v>150</v>
      </c>
      <c r="N26" s="206">
        <f t="shared" si="0"/>
        <v>137</v>
      </c>
      <c r="O26" s="206">
        <f t="shared" si="1"/>
        <v>287</v>
      </c>
      <c r="P26" s="473" t="s">
        <v>223</v>
      </c>
      <c r="Q26" s="473"/>
      <c r="R26" s="358"/>
      <c r="S26" s="358"/>
      <c r="T26" s="358"/>
      <c r="U26" s="358"/>
      <c r="V26" s="358"/>
      <c r="W26" s="358"/>
      <c r="X26" s="358"/>
      <c r="Y26" s="358"/>
      <c r="Z26" s="358"/>
      <c r="AA26" s="358"/>
      <c r="AB26" s="358"/>
      <c r="AC26" s="358"/>
      <c r="AD26" s="358"/>
      <c r="AE26" s="358"/>
      <c r="AF26" s="358"/>
      <c r="AG26" s="358"/>
      <c r="AH26" s="358"/>
      <c r="AI26" s="358"/>
      <c r="AJ26" s="358"/>
      <c r="AK26" s="358"/>
      <c r="AL26" s="358"/>
      <c r="AM26" s="358"/>
      <c r="AN26" s="358"/>
      <c r="AO26" s="358"/>
      <c r="AP26" s="358"/>
      <c r="AQ26" s="358"/>
      <c r="AR26" s="358"/>
      <c r="AS26" s="358"/>
      <c r="AT26" s="358"/>
      <c r="AU26" s="358"/>
      <c r="AV26" s="358"/>
      <c r="AW26" s="588"/>
      <c r="AX26" s="588"/>
      <c r="AY26" s="588"/>
      <c r="AZ26" s="588"/>
      <c r="BA26" s="588"/>
      <c r="BB26" s="588"/>
      <c r="BC26" s="588"/>
      <c r="BD26" s="588"/>
      <c r="BE26" s="588"/>
      <c r="BF26" s="588"/>
      <c r="BG26" s="588"/>
      <c r="BH26" s="588"/>
      <c r="BI26" s="588"/>
      <c r="BJ26" s="588"/>
      <c r="BK26" s="588"/>
      <c r="BL26" s="588"/>
      <c r="BM26" s="588"/>
      <c r="BN26" s="230"/>
      <c r="BO26" s="230"/>
      <c r="BP26" s="230"/>
      <c r="BQ26" s="230"/>
      <c r="BR26" s="230"/>
      <c r="BS26" s="230"/>
    </row>
    <row r="27" spans="1:71" ht="18" customHeight="1">
      <c r="A27" s="624" t="s">
        <v>888</v>
      </c>
      <c r="B27" s="624"/>
      <c r="C27" s="206">
        <v>17</v>
      </c>
      <c r="D27" s="206">
        <v>3</v>
      </c>
      <c r="E27" s="206">
        <v>37</v>
      </c>
      <c r="F27" s="206">
        <v>16</v>
      </c>
      <c r="G27" s="206">
        <v>26</v>
      </c>
      <c r="H27" s="206">
        <v>17</v>
      </c>
      <c r="I27" s="206">
        <v>32</v>
      </c>
      <c r="J27" s="206">
        <v>27</v>
      </c>
      <c r="K27" s="206">
        <v>53</v>
      </c>
      <c r="L27" s="206">
        <v>41</v>
      </c>
      <c r="M27" s="206">
        <f t="shared" si="0"/>
        <v>165</v>
      </c>
      <c r="N27" s="206">
        <f t="shared" si="0"/>
        <v>104</v>
      </c>
      <c r="O27" s="206">
        <f t="shared" si="1"/>
        <v>269</v>
      </c>
      <c r="P27" s="473" t="s">
        <v>224</v>
      </c>
      <c r="Q27" s="473"/>
      <c r="R27" s="358"/>
      <c r="S27" s="358"/>
      <c r="T27" s="358"/>
      <c r="U27" s="358"/>
      <c r="V27" s="358"/>
      <c r="W27" s="358"/>
      <c r="X27" s="358"/>
      <c r="Y27" s="358"/>
      <c r="Z27" s="358"/>
      <c r="AA27" s="358"/>
      <c r="AB27" s="358"/>
      <c r="AC27" s="358"/>
      <c r="AD27" s="358"/>
      <c r="AE27" s="358"/>
      <c r="AF27" s="358"/>
      <c r="AG27" s="358"/>
      <c r="AH27" s="358"/>
      <c r="AI27" s="358"/>
      <c r="AJ27" s="358"/>
      <c r="AK27" s="358"/>
      <c r="AL27" s="358"/>
      <c r="AM27" s="358"/>
      <c r="AN27" s="358"/>
      <c r="AO27" s="358"/>
      <c r="AP27" s="358"/>
      <c r="AQ27" s="358"/>
      <c r="AR27" s="358"/>
      <c r="AS27" s="358"/>
      <c r="AT27" s="358"/>
      <c r="AU27" s="358"/>
      <c r="AV27" s="358"/>
      <c r="AW27" s="588"/>
      <c r="AX27" s="588"/>
      <c r="AY27" s="588"/>
      <c r="AZ27" s="588"/>
      <c r="BA27" s="588"/>
      <c r="BB27" s="588"/>
      <c r="BC27" s="588"/>
      <c r="BD27" s="588"/>
      <c r="BE27" s="588"/>
      <c r="BF27" s="588"/>
      <c r="BG27" s="588"/>
      <c r="BH27" s="588"/>
      <c r="BI27" s="588"/>
      <c r="BJ27" s="588"/>
      <c r="BK27" s="588"/>
      <c r="BL27" s="588"/>
      <c r="BM27" s="588"/>
      <c r="BN27" s="230"/>
      <c r="BO27" s="230"/>
      <c r="BP27" s="230"/>
      <c r="BQ27" s="230"/>
      <c r="BR27" s="230"/>
      <c r="BS27" s="230"/>
    </row>
    <row r="28" spans="1:71" ht="18" customHeight="1">
      <c r="A28" s="624" t="s">
        <v>772</v>
      </c>
      <c r="B28" s="624"/>
      <c r="C28" s="206">
        <v>16</v>
      </c>
      <c r="D28" s="206">
        <v>0</v>
      </c>
      <c r="E28" s="206">
        <v>20</v>
      </c>
      <c r="F28" s="206">
        <v>0</v>
      </c>
      <c r="G28" s="206">
        <v>25</v>
      </c>
      <c r="H28" s="206">
        <v>0</v>
      </c>
      <c r="I28" s="206">
        <v>12</v>
      </c>
      <c r="J28" s="206">
        <v>0</v>
      </c>
      <c r="K28" s="206">
        <v>2</v>
      </c>
      <c r="L28" s="206">
        <v>0</v>
      </c>
      <c r="M28" s="206">
        <f t="shared" si="0"/>
        <v>75</v>
      </c>
      <c r="N28" s="206">
        <f t="shared" si="0"/>
        <v>0</v>
      </c>
      <c r="O28" s="206">
        <f t="shared" si="1"/>
        <v>75</v>
      </c>
      <c r="P28" s="473" t="s">
        <v>225</v>
      </c>
      <c r="Q28" s="473"/>
      <c r="R28" s="358"/>
      <c r="S28" s="358"/>
      <c r="T28" s="358"/>
      <c r="U28" s="358"/>
      <c r="V28" s="358"/>
      <c r="W28" s="358"/>
      <c r="X28" s="358"/>
      <c r="Y28" s="358"/>
      <c r="Z28" s="358"/>
      <c r="AA28" s="358"/>
      <c r="AB28" s="358"/>
      <c r="AC28" s="358"/>
      <c r="AD28" s="358"/>
      <c r="AE28" s="358"/>
      <c r="AF28" s="358"/>
      <c r="AG28" s="358"/>
      <c r="AH28" s="358"/>
      <c r="AI28" s="358"/>
      <c r="AJ28" s="358"/>
      <c r="AK28" s="358"/>
      <c r="AL28" s="358"/>
      <c r="AM28" s="358"/>
      <c r="AN28" s="358"/>
      <c r="AO28" s="358"/>
      <c r="AP28" s="358"/>
      <c r="AQ28" s="358"/>
      <c r="AR28" s="358"/>
      <c r="AS28" s="358"/>
      <c r="AT28" s="358"/>
      <c r="AU28" s="358"/>
      <c r="AV28" s="358"/>
      <c r="AW28" s="588"/>
      <c r="AX28" s="588"/>
      <c r="AY28" s="588"/>
      <c r="AZ28" s="588"/>
      <c r="BA28" s="588"/>
      <c r="BB28" s="588"/>
      <c r="BC28" s="588"/>
      <c r="BD28" s="588"/>
      <c r="BE28" s="588"/>
      <c r="BF28" s="588"/>
      <c r="BG28" s="588"/>
      <c r="BH28" s="588"/>
      <c r="BI28" s="588"/>
      <c r="BJ28" s="588"/>
      <c r="BK28" s="588"/>
      <c r="BL28" s="588"/>
      <c r="BM28" s="588"/>
      <c r="BN28" s="230"/>
      <c r="BO28" s="230"/>
      <c r="BP28" s="230"/>
      <c r="BQ28" s="230"/>
      <c r="BR28" s="230"/>
      <c r="BS28" s="230"/>
    </row>
    <row r="29" spans="1:71" ht="18" customHeight="1" thickBot="1">
      <c r="A29" s="631" t="s">
        <v>773</v>
      </c>
      <c r="B29" s="631"/>
      <c r="C29" s="206">
        <v>11</v>
      </c>
      <c r="D29" s="206">
        <v>0</v>
      </c>
      <c r="E29" s="206">
        <v>21</v>
      </c>
      <c r="F29" s="206">
        <v>0</v>
      </c>
      <c r="G29" s="206">
        <v>20</v>
      </c>
      <c r="H29" s="206">
        <v>0</v>
      </c>
      <c r="I29" s="206">
        <v>7</v>
      </c>
      <c r="J29" s="206">
        <v>0</v>
      </c>
      <c r="K29" s="206">
        <v>9</v>
      </c>
      <c r="L29" s="206">
        <v>0</v>
      </c>
      <c r="M29" s="206">
        <f t="shared" si="0"/>
        <v>68</v>
      </c>
      <c r="N29" s="206">
        <f t="shared" si="0"/>
        <v>0</v>
      </c>
      <c r="O29" s="206">
        <f t="shared" si="1"/>
        <v>68</v>
      </c>
      <c r="P29" s="536" t="s">
        <v>226</v>
      </c>
      <c r="Q29" s="536"/>
      <c r="R29" s="358"/>
      <c r="S29" s="358"/>
      <c r="T29" s="358"/>
      <c r="U29" s="358"/>
      <c r="V29" s="358"/>
      <c r="W29" s="358"/>
      <c r="X29" s="358"/>
      <c r="Y29" s="358"/>
      <c r="Z29" s="358"/>
      <c r="AA29" s="358"/>
      <c r="AB29" s="358"/>
      <c r="AC29" s="358"/>
      <c r="AD29" s="358"/>
      <c r="AE29" s="358"/>
      <c r="AF29" s="358"/>
      <c r="AG29" s="358"/>
      <c r="AH29" s="358"/>
      <c r="AI29" s="358"/>
      <c r="AJ29" s="358"/>
      <c r="AK29" s="358"/>
      <c r="AL29" s="358"/>
      <c r="AM29" s="358"/>
      <c r="AN29" s="358"/>
      <c r="AO29" s="358"/>
      <c r="AP29" s="358"/>
      <c r="AQ29" s="358"/>
      <c r="AR29" s="358"/>
      <c r="AS29" s="358"/>
      <c r="AT29" s="358"/>
      <c r="AU29" s="358"/>
      <c r="AV29" s="358"/>
      <c r="AW29" s="588"/>
      <c r="AX29" s="588"/>
      <c r="AY29" s="588"/>
      <c r="AZ29" s="588"/>
      <c r="BA29" s="588"/>
      <c r="BB29" s="588"/>
      <c r="BC29" s="588"/>
      <c r="BD29" s="588"/>
      <c r="BE29" s="588"/>
      <c r="BF29" s="588"/>
      <c r="BG29" s="588"/>
      <c r="BH29" s="588"/>
      <c r="BI29" s="588"/>
      <c r="BJ29" s="588"/>
      <c r="BK29" s="588"/>
      <c r="BL29" s="588"/>
      <c r="BM29" s="588"/>
      <c r="BN29" s="230"/>
      <c r="BO29" s="230"/>
      <c r="BP29" s="230"/>
      <c r="BQ29" s="230"/>
      <c r="BR29" s="230"/>
      <c r="BS29" s="230"/>
    </row>
    <row r="30" spans="1:71" ht="18" customHeight="1" thickBot="1">
      <c r="A30" s="633" t="s">
        <v>889</v>
      </c>
      <c r="B30" s="633"/>
      <c r="C30" s="652">
        <f>SUM(C10:C29)</f>
        <v>545</v>
      </c>
      <c r="D30" s="652">
        <f t="shared" ref="D30:O30" si="2">SUM(D10:D29)</f>
        <v>174</v>
      </c>
      <c r="E30" s="652">
        <f t="shared" si="2"/>
        <v>627</v>
      </c>
      <c r="F30" s="652">
        <f t="shared" si="2"/>
        <v>173</v>
      </c>
      <c r="G30" s="652">
        <f t="shared" si="2"/>
        <v>502</v>
      </c>
      <c r="H30" s="652">
        <f t="shared" si="2"/>
        <v>166</v>
      </c>
      <c r="I30" s="652">
        <f t="shared" si="2"/>
        <v>295</v>
      </c>
      <c r="J30" s="652">
        <f t="shared" si="2"/>
        <v>141</v>
      </c>
      <c r="K30" s="652">
        <f t="shared" si="2"/>
        <v>252</v>
      </c>
      <c r="L30" s="652">
        <f t="shared" si="2"/>
        <v>148</v>
      </c>
      <c r="M30" s="652">
        <f t="shared" si="2"/>
        <v>2221</v>
      </c>
      <c r="N30" s="652">
        <f t="shared" si="2"/>
        <v>802</v>
      </c>
      <c r="O30" s="652">
        <f t="shared" si="2"/>
        <v>3023</v>
      </c>
      <c r="P30" s="434" t="s">
        <v>201</v>
      </c>
      <c r="Q30" s="434"/>
      <c r="R30" s="358"/>
      <c r="S30" s="358"/>
      <c r="T30" s="358"/>
      <c r="U30" s="358"/>
      <c r="V30" s="358"/>
      <c r="W30" s="358"/>
      <c r="X30" s="358"/>
      <c r="Y30" s="358"/>
      <c r="Z30" s="358"/>
      <c r="AA30" s="358"/>
      <c r="AB30" s="358"/>
      <c r="AC30" s="358"/>
      <c r="AD30" s="358"/>
      <c r="AE30" s="358"/>
      <c r="AF30" s="358"/>
      <c r="AG30" s="358"/>
      <c r="AH30" s="358"/>
      <c r="AI30" s="358"/>
      <c r="AJ30" s="358"/>
      <c r="AK30" s="358"/>
      <c r="AL30" s="358"/>
      <c r="AM30" s="358"/>
      <c r="AN30" s="358"/>
      <c r="AO30" s="358"/>
      <c r="AP30" s="358"/>
      <c r="AQ30" s="358"/>
      <c r="AR30" s="358"/>
      <c r="AS30" s="358"/>
      <c r="AT30" s="358"/>
      <c r="AU30" s="358"/>
      <c r="AV30" s="358"/>
      <c r="AW30" s="588"/>
      <c r="AX30" s="588"/>
      <c r="AY30" s="588"/>
      <c r="AZ30" s="588"/>
      <c r="BA30" s="588"/>
      <c r="BB30" s="588"/>
      <c r="BC30" s="588"/>
      <c r="BD30" s="588"/>
      <c r="BE30" s="588"/>
      <c r="BF30" s="588"/>
      <c r="BG30" s="588"/>
      <c r="BH30" s="588"/>
      <c r="BI30" s="588"/>
      <c r="BJ30" s="588"/>
      <c r="BK30" s="588"/>
      <c r="BL30" s="588"/>
      <c r="BM30" s="588"/>
      <c r="BN30" s="230"/>
      <c r="BO30" s="230"/>
      <c r="BP30" s="230"/>
      <c r="BQ30" s="230"/>
      <c r="BR30" s="230"/>
      <c r="BS30" s="230"/>
    </row>
    <row r="31" spans="1:71" ht="24.75" customHeight="1" thickTop="1">
      <c r="A31" s="689"/>
      <c r="B31" s="689"/>
      <c r="C31" s="654"/>
      <c r="D31" s="654"/>
      <c r="E31" s="654"/>
      <c r="F31" s="654"/>
      <c r="G31" s="654"/>
      <c r="H31" s="654"/>
      <c r="I31" s="654"/>
      <c r="J31" s="654"/>
      <c r="K31" s="654"/>
      <c r="L31" s="654"/>
      <c r="M31" s="654"/>
      <c r="N31" s="654"/>
      <c r="O31" s="654"/>
      <c r="P31" s="364"/>
      <c r="Q31" s="364"/>
      <c r="R31" s="358"/>
      <c r="S31" s="358"/>
      <c r="T31" s="358"/>
      <c r="U31" s="358"/>
      <c r="V31" s="358"/>
      <c r="W31" s="358"/>
      <c r="X31" s="358"/>
      <c r="Y31" s="358"/>
      <c r="Z31" s="358"/>
      <c r="AA31" s="358"/>
      <c r="AB31" s="358"/>
      <c r="AC31" s="358"/>
      <c r="AD31" s="358"/>
      <c r="AE31" s="358"/>
      <c r="AF31" s="358"/>
      <c r="AG31" s="358"/>
      <c r="AH31" s="358"/>
      <c r="AI31" s="358"/>
      <c r="AJ31" s="358"/>
      <c r="AK31" s="358"/>
      <c r="AL31" s="358"/>
      <c r="AM31" s="358"/>
      <c r="AN31" s="358"/>
      <c r="AO31" s="358"/>
      <c r="AP31" s="358"/>
      <c r="AQ31" s="358"/>
      <c r="AR31" s="358"/>
      <c r="AS31" s="358"/>
      <c r="AT31" s="358"/>
      <c r="AU31" s="358"/>
      <c r="AV31" s="358"/>
      <c r="AW31" s="588"/>
      <c r="AX31" s="588"/>
      <c r="AY31" s="588"/>
      <c r="AZ31" s="588"/>
      <c r="BA31" s="588"/>
      <c r="BB31" s="588"/>
      <c r="BC31" s="588"/>
      <c r="BD31" s="588"/>
      <c r="BE31" s="588"/>
      <c r="BF31" s="588"/>
      <c r="BG31" s="588"/>
      <c r="BH31" s="588"/>
      <c r="BI31" s="588"/>
      <c r="BJ31" s="588"/>
      <c r="BK31" s="588"/>
      <c r="BL31" s="588"/>
      <c r="BM31" s="588"/>
      <c r="BN31" s="230"/>
      <c r="BO31" s="230"/>
      <c r="BP31" s="230"/>
      <c r="BQ31" s="230"/>
      <c r="BR31" s="230"/>
      <c r="BS31" s="230"/>
    </row>
    <row r="32" spans="1:71" ht="24.75" customHeight="1">
      <c r="A32" s="358"/>
      <c r="B32" s="358"/>
      <c r="C32" s="655"/>
      <c r="D32" s="655"/>
      <c r="E32" s="655"/>
      <c r="F32" s="655"/>
      <c r="G32" s="655"/>
      <c r="H32" s="655"/>
      <c r="I32" s="655"/>
      <c r="J32" s="655"/>
      <c r="K32" s="655"/>
      <c r="L32" s="655"/>
      <c r="M32" s="655"/>
      <c r="N32" s="655"/>
      <c r="O32" s="655"/>
      <c r="P32" s="385"/>
      <c r="Q32" s="385"/>
      <c r="R32" s="358"/>
      <c r="S32" s="358"/>
      <c r="T32" s="358"/>
      <c r="U32" s="358"/>
      <c r="V32" s="358"/>
      <c r="W32" s="358"/>
      <c r="X32" s="358"/>
      <c r="Y32" s="358"/>
      <c r="Z32" s="358"/>
      <c r="AA32" s="358"/>
      <c r="AB32" s="358"/>
      <c r="AC32" s="358"/>
      <c r="AD32" s="358"/>
      <c r="AE32" s="358"/>
      <c r="AF32" s="358"/>
      <c r="AG32" s="358"/>
      <c r="AH32" s="358"/>
      <c r="AI32" s="358"/>
      <c r="AJ32" s="358"/>
      <c r="AK32" s="358"/>
      <c r="AL32" s="358"/>
      <c r="AM32" s="358"/>
      <c r="AN32" s="358"/>
      <c r="AO32" s="358"/>
      <c r="AP32" s="358"/>
      <c r="AQ32" s="358"/>
      <c r="AR32" s="358"/>
      <c r="AS32" s="358"/>
      <c r="AT32" s="358"/>
      <c r="AU32" s="358"/>
      <c r="AV32" s="358"/>
      <c r="AW32" s="588"/>
      <c r="AX32" s="588"/>
      <c r="AY32" s="588"/>
      <c r="AZ32" s="588"/>
      <c r="BA32" s="588"/>
      <c r="BB32" s="588"/>
      <c r="BC32" s="588"/>
      <c r="BD32" s="588"/>
      <c r="BE32" s="588"/>
      <c r="BF32" s="588"/>
      <c r="BG32" s="588"/>
      <c r="BH32" s="588"/>
      <c r="BI32" s="588"/>
      <c r="BJ32" s="588"/>
      <c r="BK32" s="588"/>
      <c r="BL32" s="588"/>
      <c r="BM32" s="588"/>
      <c r="BN32" s="230"/>
      <c r="BO32" s="230"/>
      <c r="BP32" s="230"/>
      <c r="BQ32" s="230"/>
      <c r="BR32" s="230"/>
      <c r="BS32" s="230"/>
    </row>
    <row r="33" spans="1:25" ht="18" customHeight="1">
      <c r="A33" s="635"/>
      <c r="B33" s="635"/>
      <c r="C33" s="635"/>
      <c r="D33" s="635"/>
      <c r="E33" s="635"/>
      <c r="F33" s="635"/>
      <c r="G33" s="635"/>
      <c r="H33" s="635"/>
      <c r="I33" s="635"/>
      <c r="J33" s="635"/>
      <c r="K33" s="635"/>
      <c r="L33" s="635"/>
      <c r="M33" s="635"/>
      <c r="N33" s="635"/>
      <c r="O33" s="635"/>
      <c r="P33" s="635"/>
      <c r="Q33" s="635"/>
    </row>
    <row r="34" spans="1:25" ht="18" customHeight="1">
      <c r="A34" s="635"/>
      <c r="B34" s="635"/>
      <c r="C34" s="635"/>
      <c r="D34" s="635"/>
      <c r="E34" s="635"/>
      <c r="F34" s="635"/>
      <c r="G34" s="635"/>
      <c r="H34" s="635"/>
      <c r="I34" s="635"/>
      <c r="J34" s="635"/>
      <c r="K34" s="635"/>
      <c r="L34" s="635"/>
      <c r="M34" s="635"/>
      <c r="N34" s="635"/>
      <c r="O34" s="635"/>
      <c r="P34" s="635"/>
      <c r="Q34" s="635"/>
    </row>
    <row r="35" spans="1:25" ht="18" customHeight="1" thickBot="1">
      <c r="A35" s="1208" t="s">
        <v>1125</v>
      </c>
      <c r="B35" s="1208"/>
      <c r="C35" s="917"/>
      <c r="D35" s="917"/>
      <c r="E35" s="917"/>
      <c r="F35" s="917"/>
      <c r="G35" s="917"/>
      <c r="H35" s="917"/>
      <c r="I35" s="917"/>
      <c r="J35" s="917"/>
      <c r="K35" s="917"/>
      <c r="L35" s="917"/>
      <c r="M35" s="917"/>
      <c r="N35" s="917"/>
      <c r="O35" s="691" t="s">
        <v>1126</v>
      </c>
      <c r="P35" s="691"/>
      <c r="Q35" s="691"/>
    </row>
    <row r="36" spans="1:25" ht="23.25" customHeight="1" thickTop="1">
      <c r="A36" s="402" t="s">
        <v>29</v>
      </c>
      <c r="B36" s="402"/>
      <c r="C36" s="402"/>
      <c r="D36" s="402"/>
      <c r="E36" s="402"/>
      <c r="F36" s="402"/>
      <c r="G36" s="402"/>
      <c r="H36" s="402"/>
      <c r="I36" s="402"/>
      <c r="J36" s="402"/>
      <c r="K36" s="402"/>
      <c r="L36" s="402"/>
      <c r="M36" s="402"/>
      <c r="N36" s="402"/>
      <c r="O36" s="402"/>
      <c r="P36" s="402"/>
      <c r="Q36" s="402"/>
      <c r="R36" s="255"/>
      <c r="S36" s="255"/>
      <c r="T36" s="255"/>
      <c r="U36" s="255"/>
      <c r="V36" s="255"/>
      <c r="W36" s="255"/>
      <c r="X36" s="255"/>
      <c r="Y36" s="255"/>
    </row>
    <row r="37" spans="1:25" ht="25.5" customHeight="1">
      <c r="A37" s="385" t="s">
        <v>229</v>
      </c>
      <c r="B37" s="385"/>
      <c r="C37" s="385"/>
      <c r="D37" s="385"/>
      <c r="E37" s="385"/>
      <c r="F37" s="385"/>
      <c r="G37" s="385"/>
      <c r="H37" s="385"/>
      <c r="I37" s="385"/>
      <c r="J37" s="385"/>
      <c r="K37" s="385"/>
      <c r="L37" s="385"/>
      <c r="M37" s="385"/>
      <c r="N37" s="385"/>
      <c r="O37" s="385"/>
      <c r="P37" s="385"/>
      <c r="Q37" s="385"/>
    </row>
    <row r="38" spans="1:25" ht="20.25" customHeight="1">
      <c r="A38" s="385" t="s">
        <v>84</v>
      </c>
      <c r="B38" s="385"/>
      <c r="C38" s="385" t="s">
        <v>13</v>
      </c>
      <c r="D38" s="385"/>
      <c r="E38" s="385" t="s">
        <v>14</v>
      </c>
      <c r="F38" s="385"/>
      <c r="G38" s="385" t="s">
        <v>15</v>
      </c>
      <c r="H38" s="385"/>
      <c r="I38" s="385" t="s">
        <v>16</v>
      </c>
      <c r="J38" s="385"/>
      <c r="K38" s="385" t="s">
        <v>916</v>
      </c>
      <c r="L38" s="385"/>
      <c r="M38" s="385" t="s">
        <v>17</v>
      </c>
      <c r="N38" s="385"/>
      <c r="O38" s="385"/>
      <c r="P38" s="385" t="s">
        <v>206</v>
      </c>
      <c r="Q38" s="385"/>
    </row>
    <row r="39" spans="1:25" ht="26.25" customHeight="1">
      <c r="A39" s="385"/>
      <c r="B39" s="385"/>
      <c r="C39" s="385" t="s">
        <v>236</v>
      </c>
      <c r="D39" s="385"/>
      <c r="E39" s="385" t="s">
        <v>237</v>
      </c>
      <c r="F39" s="385"/>
      <c r="G39" s="385" t="s">
        <v>238</v>
      </c>
      <c r="H39" s="385"/>
      <c r="I39" s="385" t="s">
        <v>239</v>
      </c>
      <c r="J39" s="385"/>
      <c r="K39" s="385" t="s">
        <v>241</v>
      </c>
      <c r="L39" s="385"/>
      <c r="M39" s="358"/>
      <c r="N39" s="358" t="s">
        <v>201</v>
      </c>
      <c r="O39" s="358"/>
      <c r="P39" s="385"/>
      <c r="Q39" s="385"/>
    </row>
    <row r="40" spans="1:25" ht="20.25" customHeight="1">
      <c r="A40" s="385"/>
      <c r="B40" s="385"/>
      <c r="C40" s="647" t="s">
        <v>5</v>
      </c>
      <c r="D40" s="647" t="s">
        <v>91</v>
      </c>
      <c r="E40" s="647" t="s">
        <v>5</v>
      </c>
      <c r="F40" s="647" t="s">
        <v>91</v>
      </c>
      <c r="G40" s="647" t="s">
        <v>5</v>
      </c>
      <c r="H40" s="647" t="s">
        <v>91</v>
      </c>
      <c r="I40" s="647" t="s">
        <v>5</v>
      </c>
      <c r="J40" s="647" t="s">
        <v>91</v>
      </c>
      <c r="K40" s="647" t="s">
        <v>5</v>
      </c>
      <c r="L40" s="647" t="s">
        <v>91</v>
      </c>
      <c r="M40" s="647" t="s">
        <v>5</v>
      </c>
      <c r="N40" s="647" t="s">
        <v>91</v>
      </c>
      <c r="O40" s="647" t="s">
        <v>4</v>
      </c>
      <c r="P40" s="385"/>
      <c r="Q40" s="385"/>
    </row>
    <row r="41" spans="1:25" ht="50.25" customHeight="1" thickBot="1">
      <c r="A41" s="403"/>
      <c r="B41" s="403"/>
      <c r="C41" s="969" t="s">
        <v>198</v>
      </c>
      <c r="D41" s="969" t="s">
        <v>233</v>
      </c>
      <c r="E41" s="969" t="s">
        <v>198</v>
      </c>
      <c r="F41" s="969" t="s">
        <v>233</v>
      </c>
      <c r="G41" s="969" t="s">
        <v>198</v>
      </c>
      <c r="H41" s="969" t="s">
        <v>233</v>
      </c>
      <c r="I41" s="969" t="s">
        <v>198</v>
      </c>
      <c r="J41" s="969" t="s">
        <v>233</v>
      </c>
      <c r="K41" s="969" t="s">
        <v>198</v>
      </c>
      <c r="L41" s="969" t="s">
        <v>233</v>
      </c>
      <c r="M41" s="969" t="s">
        <v>198</v>
      </c>
      <c r="N41" s="969" t="s">
        <v>233</v>
      </c>
      <c r="O41" s="969" t="s">
        <v>201</v>
      </c>
      <c r="P41" s="403"/>
      <c r="Q41" s="403"/>
    </row>
    <row r="42" spans="1:25" ht="18" customHeight="1">
      <c r="A42" s="591" t="s">
        <v>382</v>
      </c>
      <c r="B42" s="591"/>
      <c r="C42" s="206">
        <v>3</v>
      </c>
      <c r="D42" s="206">
        <v>0</v>
      </c>
      <c r="E42" s="206">
        <v>3</v>
      </c>
      <c r="F42" s="206">
        <v>3</v>
      </c>
      <c r="G42" s="206">
        <v>8</v>
      </c>
      <c r="H42" s="206">
        <v>6</v>
      </c>
      <c r="I42" s="206">
        <v>7</v>
      </c>
      <c r="J42" s="206">
        <v>7</v>
      </c>
      <c r="K42" s="206">
        <v>3</v>
      </c>
      <c r="L42" s="206">
        <v>8</v>
      </c>
      <c r="M42" s="206">
        <f>SUM(K42,I42,G42,E42,C42)</f>
        <v>24</v>
      </c>
      <c r="N42" s="206">
        <f>SUM(L42,J42,H42,F42,D42)</f>
        <v>24</v>
      </c>
      <c r="O42" s="206">
        <f>SUM(M42:N42)</f>
        <v>48</v>
      </c>
      <c r="P42" s="594" t="s">
        <v>380</v>
      </c>
      <c r="Q42" s="594" t="s">
        <v>380</v>
      </c>
    </row>
    <row r="43" spans="1:25" ht="18" customHeight="1">
      <c r="A43" s="598" t="s">
        <v>172</v>
      </c>
      <c r="B43" s="598"/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f t="shared" ref="M43:N58" si="3">SUM(K43,I43,G43,E43,C43)</f>
        <v>0</v>
      </c>
      <c r="N43" s="206">
        <f t="shared" si="3"/>
        <v>0</v>
      </c>
      <c r="O43" s="206">
        <f>SUM(M43:N43)</f>
        <v>0</v>
      </c>
      <c r="P43" s="1065" t="s">
        <v>1098</v>
      </c>
      <c r="Q43" s="1065"/>
    </row>
    <row r="44" spans="1:25" ht="18" customHeight="1">
      <c r="A44" s="624" t="s">
        <v>882</v>
      </c>
      <c r="B44" s="624"/>
      <c r="C44" s="206">
        <v>30</v>
      </c>
      <c r="D44" s="206">
        <v>8</v>
      </c>
      <c r="E44" s="206">
        <v>26</v>
      </c>
      <c r="F44" s="206">
        <v>8</v>
      </c>
      <c r="G44" s="206">
        <v>23</v>
      </c>
      <c r="H44" s="206">
        <v>1</v>
      </c>
      <c r="I44" s="206">
        <v>9</v>
      </c>
      <c r="J44" s="206">
        <v>3</v>
      </c>
      <c r="K44" s="206">
        <v>13</v>
      </c>
      <c r="L44" s="206">
        <v>1</v>
      </c>
      <c r="M44" s="206">
        <f t="shared" si="3"/>
        <v>101</v>
      </c>
      <c r="N44" s="206">
        <f t="shared" si="3"/>
        <v>21</v>
      </c>
      <c r="O44" s="206">
        <f t="shared" ref="O44:O61" si="4">SUM(M44:N44)</f>
        <v>122</v>
      </c>
      <c r="P44" s="473" t="s">
        <v>208</v>
      </c>
      <c r="Q44" s="473"/>
    </row>
    <row r="45" spans="1:25" ht="18" customHeight="1">
      <c r="A45" s="624" t="s">
        <v>883</v>
      </c>
      <c r="B45" s="624"/>
      <c r="C45" s="206">
        <v>17</v>
      </c>
      <c r="D45" s="206">
        <v>19</v>
      </c>
      <c r="E45" s="206">
        <v>15</v>
      </c>
      <c r="F45" s="206">
        <v>20</v>
      </c>
      <c r="G45" s="206">
        <v>19</v>
      </c>
      <c r="H45" s="206">
        <v>17</v>
      </c>
      <c r="I45" s="206">
        <v>14</v>
      </c>
      <c r="J45" s="206">
        <v>14</v>
      </c>
      <c r="K45" s="206">
        <v>7</v>
      </c>
      <c r="L45" s="206">
        <v>13</v>
      </c>
      <c r="M45" s="206">
        <f t="shared" si="3"/>
        <v>72</v>
      </c>
      <c r="N45" s="206">
        <f t="shared" si="3"/>
        <v>83</v>
      </c>
      <c r="O45" s="206">
        <f t="shared" si="4"/>
        <v>155</v>
      </c>
      <c r="P45" s="473" t="s">
        <v>209</v>
      </c>
      <c r="Q45" s="473"/>
    </row>
    <row r="46" spans="1:25" ht="18" customHeight="1">
      <c r="A46" s="627" t="s">
        <v>8</v>
      </c>
      <c r="B46" s="191" t="s">
        <v>69</v>
      </c>
      <c r="C46" s="206">
        <v>95</v>
      </c>
      <c r="D46" s="206">
        <v>13</v>
      </c>
      <c r="E46" s="206">
        <v>118</v>
      </c>
      <c r="F46" s="206">
        <v>11</v>
      </c>
      <c r="G46" s="206">
        <v>42</v>
      </c>
      <c r="H46" s="206">
        <v>10</v>
      </c>
      <c r="I46" s="206">
        <v>22</v>
      </c>
      <c r="J46" s="206">
        <v>5</v>
      </c>
      <c r="K46" s="206">
        <v>13</v>
      </c>
      <c r="L46" s="206">
        <v>1</v>
      </c>
      <c r="M46" s="206">
        <f t="shared" si="3"/>
        <v>290</v>
      </c>
      <c r="N46" s="206">
        <f t="shared" si="3"/>
        <v>40</v>
      </c>
      <c r="O46" s="206">
        <f t="shared" si="4"/>
        <v>330</v>
      </c>
      <c r="P46" s="1175" t="s">
        <v>1099</v>
      </c>
      <c r="Q46" s="475" t="s">
        <v>211</v>
      </c>
    </row>
    <row r="47" spans="1:25" ht="18" customHeight="1">
      <c r="A47" s="628"/>
      <c r="B47" s="191" t="s">
        <v>73</v>
      </c>
      <c r="C47" s="206">
        <v>85</v>
      </c>
      <c r="D47" s="206">
        <v>33</v>
      </c>
      <c r="E47" s="206">
        <v>90</v>
      </c>
      <c r="F47" s="206">
        <v>18</v>
      </c>
      <c r="G47" s="206">
        <v>66</v>
      </c>
      <c r="H47" s="206">
        <v>23</v>
      </c>
      <c r="I47" s="206">
        <v>49</v>
      </c>
      <c r="J47" s="206">
        <v>14</v>
      </c>
      <c r="K47" s="206">
        <v>27</v>
      </c>
      <c r="L47" s="206">
        <v>9</v>
      </c>
      <c r="M47" s="206">
        <f t="shared" si="3"/>
        <v>317</v>
      </c>
      <c r="N47" s="206">
        <f t="shared" si="3"/>
        <v>97</v>
      </c>
      <c r="O47" s="206">
        <f t="shared" si="4"/>
        <v>414</v>
      </c>
      <c r="P47" s="1175" t="s">
        <v>1100</v>
      </c>
      <c r="Q47" s="476"/>
    </row>
    <row r="48" spans="1:25" ht="18" customHeight="1">
      <c r="A48" s="628"/>
      <c r="B48" s="191" t="s">
        <v>74</v>
      </c>
      <c r="C48" s="206">
        <v>11</v>
      </c>
      <c r="D48" s="206">
        <v>0</v>
      </c>
      <c r="E48" s="206">
        <v>14</v>
      </c>
      <c r="F48" s="206">
        <v>0</v>
      </c>
      <c r="G48" s="206">
        <v>14</v>
      </c>
      <c r="H48" s="206">
        <v>0</v>
      </c>
      <c r="I48" s="206">
        <v>5</v>
      </c>
      <c r="J48" s="206">
        <v>0</v>
      </c>
      <c r="K48" s="206">
        <v>5</v>
      </c>
      <c r="L48" s="206">
        <v>0</v>
      </c>
      <c r="M48" s="206">
        <f t="shared" si="3"/>
        <v>49</v>
      </c>
      <c r="N48" s="206">
        <f t="shared" si="3"/>
        <v>0</v>
      </c>
      <c r="O48" s="206">
        <f t="shared" si="4"/>
        <v>49</v>
      </c>
      <c r="P48" s="1175" t="s">
        <v>1101</v>
      </c>
      <c r="Q48" s="476"/>
    </row>
    <row r="49" spans="1:17" ht="18" customHeight="1">
      <c r="A49" s="628"/>
      <c r="B49" s="191" t="s">
        <v>72</v>
      </c>
      <c r="C49" s="206">
        <v>48</v>
      </c>
      <c r="D49" s="206">
        <v>9</v>
      </c>
      <c r="E49" s="206">
        <v>38</v>
      </c>
      <c r="F49" s="206">
        <v>7</v>
      </c>
      <c r="G49" s="206">
        <v>25</v>
      </c>
      <c r="H49" s="206">
        <v>7</v>
      </c>
      <c r="I49" s="206">
        <v>17</v>
      </c>
      <c r="J49" s="206">
        <v>2</v>
      </c>
      <c r="K49" s="206">
        <v>16</v>
      </c>
      <c r="L49" s="206">
        <v>5</v>
      </c>
      <c r="M49" s="206">
        <f t="shared" si="3"/>
        <v>144</v>
      </c>
      <c r="N49" s="206">
        <f t="shared" si="3"/>
        <v>30</v>
      </c>
      <c r="O49" s="206">
        <f t="shared" si="4"/>
        <v>174</v>
      </c>
      <c r="P49" s="1175" t="s">
        <v>1102</v>
      </c>
      <c r="Q49" s="476"/>
    </row>
    <row r="50" spans="1:17" ht="18" customHeight="1">
      <c r="A50" s="628"/>
      <c r="B50" s="191" t="s">
        <v>70</v>
      </c>
      <c r="C50" s="206">
        <v>49</v>
      </c>
      <c r="D50" s="206">
        <v>11</v>
      </c>
      <c r="E50" s="206">
        <v>55</v>
      </c>
      <c r="F50" s="206">
        <v>8</v>
      </c>
      <c r="G50" s="206">
        <v>12</v>
      </c>
      <c r="H50" s="206">
        <v>6</v>
      </c>
      <c r="I50" s="206">
        <v>2</v>
      </c>
      <c r="J50" s="206">
        <v>3</v>
      </c>
      <c r="K50" s="206">
        <v>3</v>
      </c>
      <c r="L50" s="206">
        <v>1</v>
      </c>
      <c r="M50" s="206">
        <f t="shared" si="3"/>
        <v>121</v>
      </c>
      <c r="N50" s="206">
        <f t="shared" si="3"/>
        <v>29</v>
      </c>
      <c r="O50" s="206">
        <f t="shared" si="4"/>
        <v>150</v>
      </c>
      <c r="P50" s="1175" t="s">
        <v>1103</v>
      </c>
      <c r="Q50" s="476"/>
    </row>
    <row r="51" spans="1:17" ht="18" customHeight="1">
      <c r="A51" s="630"/>
      <c r="B51" s="191" t="s">
        <v>71</v>
      </c>
      <c r="C51" s="206">
        <v>12</v>
      </c>
      <c r="D51" s="206">
        <v>0</v>
      </c>
      <c r="E51" s="206">
        <v>14</v>
      </c>
      <c r="F51" s="206">
        <v>0</v>
      </c>
      <c r="G51" s="206">
        <v>8</v>
      </c>
      <c r="H51" s="206">
        <v>0</v>
      </c>
      <c r="I51" s="206">
        <v>7</v>
      </c>
      <c r="J51" s="206">
        <v>0</v>
      </c>
      <c r="K51" s="206">
        <v>0</v>
      </c>
      <c r="L51" s="206">
        <v>0</v>
      </c>
      <c r="M51" s="206">
        <f t="shared" si="3"/>
        <v>41</v>
      </c>
      <c r="N51" s="206">
        <f t="shared" si="3"/>
        <v>0</v>
      </c>
      <c r="O51" s="206">
        <f t="shared" si="4"/>
        <v>41</v>
      </c>
      <c r="P51" s="1175" t="s">
        <v>1104</v>
      </c>
      <c r="Q51" s="477"/>
    </row>
    <row r="52" spans="1:17" ht="18" customHeight="1">
      <c r="A52" s="598" t="s">
        <v>392</v>
      </c>
      <c r="B52" s="598"/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f t="shared" si="3"/>
        <v>0</v>
      </c>
      <c r="N52" s="206">
        <f t="shared" si="3"/>
        <v>0</v>
      </c>
      <c r="O52" s="206">
        <f t="shared" si="4"/>
        <v>0</v>
      </c>
      <c r="P52" s="1178" t="s">
        <v>1105</v>
      </c>
      <c r="Q52" s="1178"/>
    </row>
    <row r="53" spans="1:17" ht="18" customHeight="1">
      <c r="A53" s="624" t="s">
        <v>885</v>
      </c>
      <c r="B53" s="624"/>
      <c r="C53" s="206">
        <v>6</v>
      </c>
      <c r="D53" s="206">
        <v>12</v>
      </c>
      <c r="E53" s="206">
        <v>10</v>
      </c>
      <c r="F53" s="206">
        <v>6</v>
      </c>
      <c r="G53" s="206">
        <v>5</v>
      </c>
      <c r="H53" s="206">
        <v>9</v>
      </c>
      <c r="I53" s="206">
        <v>5</v>
      </c>
      <c r="J53" s="206">
        <v>3</v>
      </c>
      <c r="K53" s="206">
        <v>4</v>
      </c>
      <c r="L53" s="206">
        <v>7</v>
      </c>
      <c r="M53" s="206">
        <f t="shared" si="3"/>
        <v>30</v>
      </c>
      <c r="N53" s="206">
        <f t="shared" si="3"/>
        <v>37</v>
      </c>
      <c r="O53" s="206">
        <f t="shared" si="4"/>
        <v>67</v>
      </c>
      <c r="P53" s="473" t="s">
        <v>218</v>
      </c>
      <c r="Q53" s="473"/>
    </row>
    <row r="54" spans="1:17" ht="18" customHeight="1">
      <c r="A54" s="624" t="s">
        <v>101</v>
      </c>
      <c r="B54" s="624"/>
      <c r="C54" s="206">
        <v>7</v>
      </c>
      <c r="D54" s="206">
        <v>0</v>
      </c>
      <c r="E54" s="206">
        <v>13</v>
      </c>
      <c r="F54" s="206">
        <v>0</v>
      </c>
      <c r="G54" s="206">
        <v>5</v>
      </c>
      <c r="H54" s="206">
        <v>0</v>
      </c>
      <c r="I54" s="206">
        <v>9</v>
      </c>
      <c r="J54" s="206">
        <v>0</v>
      </c>
      <c r="K54" s="206">
        <v>5</v>
      </c>
      <c r="L54" s="206">
        <v>0</v>
      </c>
      <c r="M54" s="206">
        <f t="shared" si="3"/>
        <v>39</v>
      </c>
      <c r="N54" s="206">
        <f t="shared" si="3"/>
        <v>0</v>
      </c>
      <c r="O54" s="206">
        <f t="shared" si="4"/>
        <v>39</v>
      </c>
      <c r="P54" s="473" t="s">
        <v>219</v>
      </c>
      <c r="Q54" s="473"/>
    </row>
    <row r="55" spans="1:17" ht="18" customHeight="1">
      <c r="A55" s="624" t="s">
        <v>886</v>
      </c>
      <c r="B55" s="624"/>
      <c r="C55" s="206">
        <v>10</v>
      </c>
      <c r="D55" s="206">
        <v>1</v>
      </c>
      <c r="E55" s="206">
        <v>29</v>
      </c>
      <c r="F55" s="206">
        <v>8</v>
      </c>
      <c r="G55" s="206">
        <v>29</v>
      </c>
      <c r="H55" s="206">
        <v>10</v>
      </c>
      <c r="I55" s="206">
        <v>31</v>
      </c>
      <c r="J55" s="206">
        <v>7</v>
      </c>
      <c r="K55" s="206">
        <v>27</v>
      </c>
      <c r="L55" s="206">
        <v>13</v>
      </c>
      <c r="M55" s="206">
        <f t="shared" si="3"/>
        <v>126</v>
      </c>
      <c r="N55" s="206">
        <f t="shared" si="3"/>
        <v>39</v>
      </c>
      <c r="O55" s="206">
        <f t="shared" si="4"/>
        <v>165</v>
      </c>
      <c r="P55" s="473" t="s">
        <v>220</v>
      </c>
      <c r="Q55" s="473"/>
    </row>
    <row r="56" spans="1:17" ht="18" customHeight="1">
      <c r="A56" s="624" t="s">
        <v>409</v>
      </c>
      <c r="B56" s="624"/>
      <c r="C56" s="206">
        <v>15</v>
      </c>
      <c r="D56" s="206">
        <v>21</v>
      </c>
      <c r="E56" s="206">
        <v>8</v>
      </c>
      <c r="F56" s="206">
        <v>12</v>
      </c>
      <c r="G56" s="206">
        <v>8</v>
      </c>
      <c r="H56" s="206">
        <v>10</v>
      </c>
      <c r="I56" s="206">
        <v>6</v>
      </c>
      <c r="J56" s="206">
        <v>6</v>
      </c>
      <c r="K56" s="206">
        <v>7</v>
      </c>
      <c r="L56" s="206">
        <v>9</v>
      </c>
      <c r="M56" s="206">
        <f t="shared" si="3"/>
        <v>44</v>
      </c>
      <c r="N56" s="206">
        <f t="shared" si="3"/>
        <v>58</v>
      </c>
      <c r="O56" s="206">
        <f t="shared" si="4"/>
        <v>102</v>
      </c>
      <c r="P56" s="473" t="s">
        <v>221</v>
      </c>
      <c r="Q56" s="473"/>
    </row>
    <row r="57" spans="1:17" ht="18" customHeight="1">
      <c r="A57" s="598" t="s">
        <v>9</v>
      </c>
      <c r="B57" s="598"/>
      <c r="C57" s="206">
        <v>5</v>
      </c>
      <c r="D57" s="206">
        <v>0</v>
      </c>
      <c r="E57" s="206">
        <v>3</v>
      </c>
      <c r="F57" s="206">
        <v>0</v>
      </c>
      <c r="G57" s="206">
        <v>5</v>
      </c>
      <c r="H57" s="206">
        <v>0</v>
      </c>
      <c r="I57" s="206">
        <v>3</v>
      </c>
      <c r="J57" s="206">
        <v>0</v>
      </c>
      <c r="K57" s="206">
        <v>1</v>
      </c>
      <c r="L57" s="206">
        <v>0</v>
      </c>
      <c r="M57" s="206">
        <f t="shared" si="3"/>
        <v>17</v>
      </c>
      <c r="N57" s="206">
        <f t="shared" si="3"/>
        <v>0</v>
      </c>
      <c r="O57" s="206">
        <f t="shared" si="4"/>
        <v>17</v>
      </c>
      <c r="P57" s="781" t="s">
        <v>222</v>
      </c>
      <c r="Q57" s="781"/>
    </row>
    <row r="58" spans="1:17" ht="18" customHeight="1">
      <c r="A58" s="624" t="s">
        <v>887</v>
      </c>
      <c r="B58" s="624"/>
      <c r="C58" s="206">
        <v>18</v>
      </c>
      <c r="D58" s="206">
        <v>20</v>
      </c>
      <c r="E58" s="206">
        <v>28</v>
      </c>
      <c r="F58" s="206">
        <v>19</v>
      </c>
      <c r="G58" s="206">
        <v>26</v>
      </c>
      <c r="H58" s="206">
        <v>19</v>
      </c>
      <c r="I58" s="206">
        <v>20</v>
      </c>
      <c r="J58" s="206">
        <v>6</v>
      </c>
      <c r="K58" s="206">
        <v>14</v>
      </c>
      <c r="L58" s="206">
        <v>16</v>
      </c>
      <c r="M58" s="206">
        <f t="shared" si="3"/>
        <v>106</v>
      </c>
      <c r="N58" s="206">
        <f t="shared" si="3"/>
        <v>80</v>
      </c>
      <c r="O58" s="206">
        <f t="shared" si="4"/>
        <v>186</v>
      </c>
      <c r="P58" s="473" t="s">
        <v>223</v>
      </c>
      <c r="Q58" s="473"/>
    </row>
    <row r="59" spans="1:17" ht="18" customHeight="1">
      <c r="A59" s="624" t="s">
        <v>888</v>
      </c>
      <c r="B59" s="624"/>
      <c r="C59" s="206">
        <v>12</v>
      </c>
      <c r="D59" s="206">
        <v>20</v>
      </c>
      <c r="E59" s="206">
        <v>19</v>
      </c>
      <c r="F59" s="206">
        <v>27</v>
      </c>
      <c r="G59" s="206">
        <v>17</v>
      </c>
      <c r="H59" s="206">
        <v>26</v>
      </c>
      <c r="I59" s="206">
        <v>25</v>
      </c>
      <c r="J59" s="206">
        <v>36</v>
      </c>
      <c r="K59" s="206">
        <v>26</v>
      </c>
      <c r="L59" s="206">
        <v>28</v>
      </c>
      <c r="M59" s="206">
        <f t="shared" ref="M59:N61" si="5">SUM(K59,I59,G59,E59,C59)</f>
        <v>99</v>
      </c>
      <c r="N59" s="206">
        <f t="shared" si="5"/>
        <v>137</v>
      </c>
      <c r="O59" s="206">
        <f t="shared" si="4"/>
        <v>236</v>
      </c>
      <c r="P59" s="473" t="s">
        <v>224</v>
      </c>
      <c r="Q59" s="473"/>
    </row>
    <row r="60" spans="1:17" ht="18" customHeight="1">
      <c r="A60" s="624" t="s">
        <v>772</v>
      </c>
      <c r="B60" s="624"/>
      <c r="C60" s="206">
        <v>25</v>
      </c>
      <c r="D60" s="206">
        <v>0</v>
      </c>
      <c r="E60" s="206">
        <v>30</v>
      </c>
      <c r="F60" s="206">
        <v>0</v>
      </c>
      <c r="G60" s="206">
        <v>17</v>
      </c>
      <c r="H60" s="206">
        <v>0</v>
      </c>
      <c r="I60" s="206">
        <v>5</v>
      </c>
      <c r="J60" s="206">
        <v>0</v>
      </c>
      <c r="K60" s="206">
        <v>2</v>
      </c>
      <c r="L60" s="206">
        <v>0</v>
      </c>
      <c r="M60" s="206">
        <f t="shared" si="5"/>
        <v>79</v>
      </c>
      <c r="N60" s="206">
        <f t="shared" si="5"/>
        <v>0</v>
      </c>
      <c r="O60" s="206">
        <f t="shared" si="4"/>
        <v>79</v>
      </c>
      <c r="P60" s="473" t="s">
        <v>225</v>
      </c>
      <c r="Q60" s="473"/>
    </row>
    <row r="61" spans="1:17" ht="18" customHeight="1" thickBot="1">
      <c r="A61" s="631" t="s">
        <v>773</v>
      </c>
      <c r="B61" s="631"/>
      <c r="C61" s="206">
        <v>10</v>
      </c>
      <c r="D61" s="206">
        <v>0</v>
      </c>
      <c r="E61" s="206">
        <v>17</v>
      </c>
      <c r="F61" s="206">
        <v>0</v>
      </c>
      <c r="G61" s="206">
        <v>9</v>
      </c>
      <c r="H61" s="206">
        <v>0</v>
      </c>
      <c r="I61" s="206">
        <v>6</v>
      </c>
      <c r="J61" s="206">
        <v>0</v>
      </c>
      <c r="K61" s="206">
        <v>10</v>
      </c>
      <c r="L61" s="206">
        <v>0</v>
      </c>
      <c r="M61" s="206">
        <f t="shared" si="5"/>
        <v>52</v>
      </c>
      <c r="N61" s="206">
        <f t="shared" si="5"/>
        <v>0</v>
      </c>
      <c r="O61" s="206">
        <f t="shared" si="4"/>
        <v>52</v>
      </c>
      <c r="P61" s="536" t="s">
        <v>226</v>
      </c>
      <c r="Q61" s="536"/>
    </row>
    <row r="62" spans="1:17" ht="18" customHeight="1" thickBot="1">
      <c r="A62" s="1209" t="s">
        <v>889</v>
      </c>
      <c r="B62" s="1209"/>
      <c r="C62" s="61">
        <f>SUM(C42:C61)</f>
        <v>458</v>
      </c>
      <c r="D62" s="61">
        <f t="shared" ref="D62:O62" si="6">SUM(D42:D61)</f>
        <v>167</v>
      </c>
      <c r="E62" s="61">
        <f t="shared" si="6"/>
        <v>530</v>
      </c>
      <c r="F62" s="61">
        <f t="shared" si="6"/>
        <v>147</v>
      </c>
      <c r="G62" s="61">
        <f t="shared" si="6"/>
        <v>338</v>
      </c>
      <c r="H62" s="61">
        <f t="shared" si="6"/>
        <v>144</v>
      </c>
      <c r="I62" s="61">
        <f t="shared" si="6"/>
        <v>242</v>
      </c>
      <c r="J62" s="61">
        <f t="shared" si="6"/>
        <v>106</v>
      </c>
      <c r="K62" s="61">
        <f t="shared" si="6"/>
        <v>183</v>
      </c>
      <c r="L62" s="61">
        <f t="shared" si="6"/>
        <v>111</v>
      </c>
      <c r="M62" s="61">
        <f t="shared" si="6"/>
        <v>1751</v>
      </c>
      <c r="N62" s="61">
        <f t="shared" si="6"/>
        <v>675</v>
      </c>
      <c r="O62" s="61">
        <f t="shared" si="6"/>
        <v>2426</v>
      </c>
      <c r="P62" s="434" t="s">
        <v>201</v>
      </c>
      <c r="Q62" s="434"/>
    </row>
    <row r="63" spans="1:17" ht="15" customHeight="1" thickTop="1">
      <c r="A63" s="1210"/>
      <c r="B63" s="1210"/>
      <c r="C63" s="1072"/>
      <c r="D63" s="1072"/>
      <c r="E63" s="1072"/>
      <c r="F63" s="1072"/>
      <c r="G63" s="1072"/>
      <c r="H63" s="1072"/>
      <c r="I63" s="1072"/>
      <c r="J63" s="1072"/>
      <c r="K63" s="1072"/>
      <c r="L63" s="1072"/>
      <c r="M63" s="1072"/>
      <c r="N63" s="1072"/>
      <c r="O63" s="1072"/>
      <c r="P63" s="1072"/>
      <c r="Q63" s="1072"/>
    </row>
    <row r="64" spans="1:17" ht="15" customHeight="1">
      <c r="A64" s="1210"/>
      <c r="B64" s="1210"/>
      <c r="C64" s="1072"/>
      <c r="D64" s="1072"/>
      <c r="E64" s="1072"/>
      <c r="F64" s="1072"/>
      <c r="G64" s="1072"/>
      <c r="H64" s="1072"/>
      <c r="I64" s="1072"/>
      <c r="J64" s="1072"/>
      <c r="K64" s="1072"/>
      <c r="L64" s="1072"/>
      <c r="M64" s="1072"/>
      <c r="N64" s="1072"/>
      <c r="O64" s="1072"/>
      <c r="P64" s="1072"/>
      <c r="Q64" s="1072"/>
    </row>
    <row r="65" spans="1:17" ht="15" customHeight="1">
      <c r="A65" s="1210"/>
      <c r="B65" s="1210"/>
      <c r="C65" s="1072"/>
      <c r="D65" s="1072"/>
      <c r="E65" s="1072"/>
      <c r="F65" s="1072"/>
      <c r="G65" s="1072"/>
      <c r="H65" s="1072"/>
      <c r="I65" s="1072"/>
      <c r="J65" s="1072"/>
      <c r="K65" s="1072"/>
      <c r="L65" s="1072"/>
      <c r="M65" s="1072"/>
      <c r="N65" s="1072"/>
      <c r="O65" s="1072"/>
      <c r="P65" s="1072"/>
      <c r="Q65" s="1072"/>
    </row>
    <row r="66" spans="1:17" ht="15" customHeight="1">
      <c r="A66" s="1072"/>
      <c r="B66" s="1072"/>
      <c r="C66" s="1072"/>
      <c r="D66" s="1072"/>
      <c r="E66" s="1072"/>
      <c r="F66" s="1072"/>
      <c r="G66" s="1072"/>
      <c r="H66" s="1072"/>
      <c r="I66" s="1072"/>
      <c r="J66" s="1072"/>
      <c r="K66" s="1072"/>
      <c r="L66" s="1072"/>
      <c r="M66" s="1072"/>
      <c r="N66" s="1072"/>
      <c r="O66" s="1072"/>
      <c r="P66" s="1072"/>
      <c r="Q66" s="1072"/>
    </row>
    <row r="67" spans="1:17" ht="22.5" customHeight="1">
      <c r="A67" s="581"/>
      <c r="B67" s="581"/>
      <c r="C67" s="581"/>
      <c r="D67" s="581"/>
      <c r="E67" s="581"/>
      <c r="F67" s="581"/>
      <c r="G67" s="581"/>
      <c r="H67" s="581"/>
      <c r="I67" s="581"/>
      <c r="J67" s="581"/>
      <c r="K67" s="581"/>
      <c r="L67" s="581"/>
      <c r="M67" s="581"/>
      <c r="N67" s="581"/>
      <c r="O67" s="581"/>
      <c r="P67" s="581"/>
      <c r="Q67" s="581"/>
    </row>
    <row r="68" spans="1:17" ht="18" customHeight="1" thickBot="1">
      <c r="A68" s="1208" t="s">
        <v>1125</v>
      </c>
      <c r="B68" s="1208"/>
      <c r="C68" s="917"/>
      <c r="D68" s="917"/>
      <c r="E68" s="917"/>
      <c r="F68" s="917"/>
      <c r="G68" s="917"/>
      <c r="H68" s="917"/>
      <c r="I68" s="917"/>
      <c r="J68" s="917"/>
      <c r="K68" s="917"/>
      <c r="L68" s="917"/>
      <c r="M68" s="917"/>
      <c r="N68" s="917"/>
      <c r="O68" s="691" t="s">
        <v>1126</v>
      </c>
      <c r="P68" s="691"/>
      <c r="Q68" s="691"/>
    </row>
    <row r="69" spans="1:17" ht="27" customHeight="1" thickTop="1">
      <c r="A69" s="402" t="s">
        <v>918</v>
      </c>
      <c r="B69" s="402"/>
      <c r="C69" s="402"/>
      <c r="D69" s="402"/>
      <c r="E69" s="402"/>
      <c r="F69" s="402"/>
      <c r="G69" s="402"/>
      <c r="H69" s="402"/>
      <c r="I69" s="402"/>
      <c r="J69" s="402"/>
      <c r="K69" s="402"/>
      <c r="L69" s="402"/>
      <c r="M69" s="402"/>
      <c r="N69" s="402"/>
      <c r="O69" s="402"/>
      <c r="P69" s="402"/>
      <c r="Q69" s="402"/>
    </row>
    <row r="70" spans="1:17" ht="26.25" customHeight="1">
      <c r="A70" s="385" t="s">
        <v>230</v>
      </c>
      <c r="B70" s="385"/>
      <c r="C70" s="385"/>
      <c r="D70" s="385"/>
      <c r="E70" s="385"/>
      <c r="F70" s="385"/>
      <c r="G70" s="385"/>
      <c r="H70" s="385"/>
      <c r="I70" s="385"/>
      <c r="J70" s="385"/>
      <c r="K70" s="385"/>
      <c r="L70" s="385"/>
      <c r="M70" s="385"/>
      <c r="N70" s="385"/>
      <c r="O70" s="385"/>
      <c r="P70" s="385"/>
      <c r="Q70" s="385"/>
    </row>
    <row r="71" spans="1:17" ht="21" customHeight="1">
      <c r="A71" s="385" t="s">
        <v>84</v>
      </c>
      <c r="B71" s="385"/>
      <c r="C71" s="385" t="s">
        <v>14</v>
      </c>
      <c r="D71" s="385"/>
      <c r="E71" s="385" t="s">
        <v>15</v>
      </c>
      <c r="F71" s="385"/>
      <c r="G71" s="385" t="s">
        <v>16</v>
      </c>
      <c r="H71" s="385"/>
      <c r="I71" s="385" t="s">
        <v>916</v>
      </c>
      <c r="J71" s="385"/>
      <c r="K71" s="385" t="s">
        <v>919</v>
      </c>
      <c r="L71" s="385"/>
      <c r="M71" s="385" t="s">
        <v>17</v>
      </c>
      <c r="N71" s="385"/>
      <c r="O71" s="385"/>
      <c r="P71" s="385" t="s">
        <v>206</v>
      </c>
      <c r="Q71" s="385"/>
    </row>
    <row r="72" spans="1:17" ht="27" customHeight="1">
      <c r="A72" s="385"/>
      <c r="B72" s="385"/>
      <c r="C72" s="385" t="s">
        <v>237</v>
      </c>
      <c r="D72" s="385"/>
      <c r="E72" s="385" t="s">
        <v>238</v>
      </c>
      <c r="F72" s="385"/>
      <c r="G72" s="385" t="s">
        <v>239</v>
      </c>
      <c r="H72" s="385"/>
      <c r="I72" s="385" t="s">
        <v>241</v>
      </c>
      <c r="J72" s="385"/>
      <c r="K72" s="385" t="s">
        <v>240</v>
      </c>
      <c r="L72" s="385"/>
      <c r="M72" s="385" t="s">
        <v>201</v>
      </c>
      <c r="N72" s="385"/>
      <c r="O72" s="385"/>
      <c r="P72" s="385"/>
      <c r="Q72" s="385"/>
    </row>
    <row r="73" spans="1:17" ht="24" customHeight="1">
      <c r="A73" s="385"/>
      <c r="B73" s="385"/>
      <c r="C73" s="647" t="s">
        <v>5</v>
      </c>
      <c r="D73" s="647" t="s">
        <v>91</v>
      </c>
      <c r="E73" s="647" t="s">
        <v>5</v>
      </c>
      <c r="F73" s="647" t="s">
        <v>91</v>
      </c>
      <c r="G73" s="647" t="s">
        <v>5</v>
      </c>
      <c r="H73" s="647" t="s">
        <v>91</v>
      </c>
      <c r="I73" s="647" t="s">
        <v>5</v>
      </c>
      <c r="J73" s="647" t="s">
        <v>91</v>
      </c>
      <c r="K73" s="647" t="s">
        <v>5</v>
      </c>
      <c r="L73" s="647" t="s">
        <v>91</v>
      </c>
      <c r="M73" s="647" t="s">
        <v>5</v>
      </c>
      <c r="N73" s="647" t="s">
        <v>91</v>
      </c>
      <c r="O73" s="647" t="s">
        <v>4</v>
      </c>
      <c r="P73" s="385"/>
      <c r="Q73" s="385"/>
    </row>
    <row r="74" spans="1:17" ht="50.25" customHeight="1" thickBot="1">
      <c r="A74" s="403"/>
      <c r="B74" s="403"/>
      <c r="C74" s="969" t="s">
        <v>198</v>
      </c>
      <c r="D74" s="969" t="s">
        <v>233</v>
      </c>
      <c r="E74" s="969" t="s">
        <v>198</v>
      </c>
      <c r="F74" s="969" t="s">
        <v>233</v>
      </c>
      <c r="G74" s="969" t="s">
        <v>198</v>
      </c>
      <c r="H74" s="969" t="s">
        <v>233</v>
      </c>
      <c r="I74" s="969" t="s">
        <v>198</v>
      </c>
      <c r="J74" s="969" t="s">
        <v>233</v>
      </c>
      <c r="K74" s="969" t="s">
        <v>198</v>
      </c>
      <c r="L74" s="969" t="s">
        <v>233</v>
      </c>
      <c r="M74" s="969" t="s">
        <v>198</v>
      </c>
      <c r="N74" s="969" t="s">
        <v>233</v>
      </c>
      <c r="O74" s="969" t="s">
        <v>201</v>
      </c>
      <c r="P74" s="403"/>
      <c r="Q74" s="403"/>
    </row>
    <row r="75" spans="1:17" ht="18" customHeight="1">
      <c r="A75" s="591" t="s">
        <v>382</v>
      </c>
      <c r="B75" s="591"/>
      <c r="C75" s="206">
        <v>4</v>
      </c>
      <c r="D75" s="206">
        <v>0</v>
      </c>
      <c r="E75" s="206">
        <v>2</v>
      </c>
      <c r="F75" s="206">
        <v>0</v>
      </c>
      <c r="G75" s="206">
        <v>1</v>
      </c>
      <c r="H75" s="206">
        <v>0</v>
      </c>
      <c r="I75" s="206">
        <v>3</v>
      </c>
      <c r="J75" s="206">
        <v>0</v>
      </c>
      <c r="K75" s="206">
        <v>1</v>
      </c>
      <c r="L75" s="206">
        <v>0</v>
      </c>
      <c r="M75" s="206">
        <f>SUM(K75,I75,G75,E75,C75)</f>
        <v>11</v>
      </c>
      <c r="N75" s="206">
        <f>SUM(L75,J75,H75,F75,D75)</f>
        <v>0</v>
      </c>
      <c r="O75" s="206">
        <f>SUM(M75:N75)</f>
        <v>11</v>
      </c>
      <c r="P75" s="594" t="s">
        <v>380</v>
      </c>
      <c r="Q75" s="594" t="s">
        <v>380</v>
      </c>
    </row>
    <row r="76" spans="1:17" ht="18" customHeight="1">
      <c r="A76" s="598" t="s">
        <v>172</v>
      </c>
      <c r="B76" s="598"/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f>SUM(K76,I76,G76,E76,C76)</f>
        <v>0</v>
      </c>
      <c r="N76" s="206">
        <f>SUM(L76,J76,H76,F76,D76)</f>
        <v>0</v>
      </c>
      <c r="O76" s="206">
        <f>SUM(M76:N76)</f>
        <v>0</v>
      </c>
      <c r="P76" s="1065" t="s">
        <v>1098</v>
      </c>
      <c r="Q76" s="1065"/>
    </row>
    <row r="77" spans="1:17" ht="18" customHeight="1">
      <c r="A77" s="624" t="s">
        <v>882</v>
      </c>
      <c r="B77" s="624"/>
      <c r="C77" s="206">
        <v>16</v>
      </c>
      <c r="D77" s="206">
        <v>1</v>
      </c>
      <c r="E77" s="206">
        <v>18</v>
      </c>
      <c r="F77" s="206">
        <v>6</v>
      </c>
      <c r="G77" s="206">
        <v>27</v>
      </c>
      <c r="H77" s="206">
        <v>4</v>
      </c>
      <c r="I77" s="206">
        <v>12</v>
      </c>
      <c r="J77" s="206">
        <v>2</v>
      </c>
      <c r="K77" s="206">
        <v>15</v>
      </c>
      <c r="L77" s="206">
        <v>0</v>
      </c>
      <c r="M77" s="206">
        <f t="shared" ref="M77:N94" si="7">SUM(K77,I77,G77,E77,C77)</f>
        <v>88</v>
      </c>
      <c r="N77" s="206">
        <f t="shared" si="7"/>
        <v>13</v>
      </c>
      <c r="O77" s="206">
        <f t="shared" ref="O77:O94" si="8">SUM(M77:N77)</f>
        <v>101</v>
      </c>
      <c r="P77" s="473" t="s">
        <v>208</v>
      </c>
      <c r="Q77" s="473"/>
    </row>
    <row r="78" spans="1:17" ht="18" customHeight="1">
      <c r="A78" s="974" t="s">
        <v>883</v>
      </c>
      <c r="B78" s="974"/>
      <c r="C78" s="206">
        <v>27</v>
      </c>
      <c r="D78" s="206">
        <v>17</v>
      </c>
      <c r="E78" s="206">
        <v>25</v>
      </c>
      <c r="F78" s="206">
        <v>30</v>
      </c>
      <c r="G78" s="206">
        <v>26</v>
      </c>
      <c r="H78" s="206">
        <v>17</v>
      </c>
      <c r="I78" s="206">
        <v>20</v>
      </c>
      <c r="J78" s="206">
        <v>5</v>
      </c>
      <c r="K78" s="206">
        <v>7</v>
      </c>
      <c r="L78" s="206">
        <v>9</v>
      </c>
      <c r="M78" s="206">
        <f t="shared" si="7"/>
        <v>105</v>
      </c>
      <c r="N78" s="206">
        <f t="shared" si="7"/>
        <v>78</v>
      </c>
      <c r="O78" s="206">
        <f t="shared" si="8"/>
        <v>183</v>
      </c>
      <c r="P78" s="473" t="s">
        <v>209</v>
      </c>
      <c r="Q78" s="473"/>
    </row>
    <row r="79" spans="1:17" ht="18" customHeight="1">
      <c r="A79" s="627" t="s">
        <v>8</v>
      </c>
      <c r="B79" s="1211" t="s">
        <v>69</v>
      </c>
      <c r="C79" s="206">
        <v>93</v>
      </c>
      <c r="D79" s="206">
        <v>20</v>
      </c>
      <c r="E79" s="206">
        <v>105</v>
      </c>
      <c r="F79" s="206">
        <v>9</v>
      </c>
      <c r="G79" s="206">
        <v>51</v>
      </c>
      <c r="H79" s="206">
        <v>9</v>
      </c>
      <c r="I79" s="206">
        <v>19</v>
      </c>
      <c r="J79" s="206">
        <v>1</v>
      </c>
      <c r="K79" s="206">
        <v>16</v>
      </c>
      <c r="L79" s="206">
        <v>4</v>
      </c>
      <c r="M79" s="206">
        <f t="shared" si="7"/>
        <v>284</v>
      </c>
      <c r="N79" s="206">
        <f t="shared" si="7"/>
        <v>43</v>
      </c>
      <c r="O79" s="206">
        <f t="shared" si="8"/>
        <v>327</v>
      </c>
      <c r="P79" s="1175" t="s">
        <v>1099</v>
      </c>
      <c r="Q79" s="475" t="s">
        <v>211</v>
      </c>
    </row>
    <row r="80" spans="1:17" ht="18" customHeight="1">
      <c r="A80" s="628"/>
      <c r="B80" s="1211" t="s">
        <v>73</v>
      </c>
      <c r="C80" s="206">
        <v>67</v>
      </c>
      <c r="D80" s="206">
        <v>24</v>
      </c>
      <c r="E80" s="206">
        <v>91</v>
      </c>
      <c r="F80" s="206">
        <v>19</v>
      </c>
      <c r="G80" s="206">
        <v>76</v>
      </c>
      <c r="H80" s="206">
        <v>14</v>
      </c>
      <c r="I80" s="206">
        <v>45</v>
      </c>
      <c r="J80" s="206">
        <v>8</v>
      </c>
      <c r="K80" s="206">
        <v>21</v>
      </c>
      <c r="L80" s="206">
        <v>3</v>
      </c>
      <c r="M80" s="206">
        <f t="shared" si="7"/>
        <v>300</v>
      </c>
      <c r="N80" s="206">
        <f t="shared" si="7"/>
        <v>68</v>
      </c>
      <c r="O80" s="206">
        <f t="shared" si="8"/>
        <v>368</v>
      </c>
      <c r="P80" s="1175" t="s">
        <v>1100</v>
      </c>
      <c r="Q80" s="476"/>
    </row>
    <row r="81" spans="1:17" ht="18" customHeight="1">
      <c r="A81" s="628"/>
      <c r="B81" s="1211" t="s">
        <v>74</v>
      </c>
      <c r="C81" s="206">
        <v>6</v>
      </c>
      <c r="D81" s="206">
        <v>0</v>
      </c>
      <c r="E81" s="206">
        <v>10</v>
      </c>
      <c r="F81" s="206">
        <v>0</v>
      </c>
      <c r="G81" s="206">
        <v>12</v>
      </c>
      <c r="H81" s="206">
        <v>0</v>
      </c>
      <c r="I81" s="206">
        <v>5</v>
      </c>
      <c r="J81" s="206">
        <v>0</v>
      </c>
      <c r="K81" s="206">
        <v>1</v>
      </c>
      <c r="L81" s="206">
        <v>0</v>
      </c>
      <c r="M81" s="206">
        <f t="shared" si="7"/>
        <v>34</v>
      </c>
      <c r="N81" s="206">
        <f t="shared" si="7"/>
        <v>0</v>
      </c>
      <c r="O81" s="206">
        <f t="shared" si="8"/>
        <v>34</v>
      </c>
      <c r="P81" s="1175" t="s">
        <v>1101</v>
      </c>
      <c r="Q81" s="476"/>
    </row>
    <row r="82" spans="1:17" ht="18" customHeight="1">
      <c r="A82" s="628"/>
      <c r="B82" s="1211" t="s">
        <v>72</v>
      </c>
      <c r="C82" s="206">
        <v>54</v>
      </c>
      <c r="D82" s="206">
        <v>12</v>
      </c>
      <c r="E82" s="206">
        <v>29</v>
      </c>
      <c r="F82" s="206">
        <v>8</v>
      </c>
      <c r="G82" s="206">
        <v>24</v>
      </c>
      <c r="H82" s="206">
        <v>5</v>
      </c>
      <c r="I82" s="206">
        <v>12</v>
      </c>
      <c r="J82" s="206">
        <v>3</v>
      </c>
      <c r="K82" s="206">
        <v>20</v>
      </c>
      <c r="L82" s="206">
        <v>2</v>
      </c>
      <c r="M82" s="206">
        <f t="shared" si="7"/>
        <v>139</v>
      </c>
      <c r="N82" s="206">
        <f t="shared" si="7"/>
        <v>30</v>
      </c>
      <c r="O82" s="206">
        <f t="shared" si="8"/>
        <v>169</v>
      </c>
      <c r="P82" s="1175" t="s">
        <v>1102</v>
      </c>
      <c r="Q82" s="476"/>
    </row>
    <row r="83" spans="1:17" ht="18" customHeight="1">
      <c r="A83" s="628"/>
      <c r="B83" s="1211" t="s">
        <v>70</v>
      </c>
      <c r="C83" s="206">
        <v>55</v>
      </c>
      <c r="D83" s="206">
        <v>4</v>
      </c>
      <c r="E83" s="206">
        <v>40</v>
      </c>
      <c r="F83" s="206">
        <v>6</v>
      </c>
      <c r="G83" s="206">
        <v>19</v>
      </c>
      <c r="H83" s="206">
        <v>2</v>
      </c>
      <c r="I83" s="206">
        <v>3</v>
      </c>
      <c r="J83" s="206">
        <v>1</v>
      </c>
      <c r="K83" s="206">
        <v>3</v>
      </c>
      <c r="L83" s="206">
        <v>2</v>
      </c>
      <c r="M83" s="206">
        <f t="shared" si="7"/>
        <v>120</v>
      </c>
      <c r="N83" s="206">
        <f t="shared" si="7"/>
        <v>15</v>
      </c>
      <c r="O83" s="206">
        <f t="shared" si="8"/>
        <v>135</v>
      </c>
      <c r="P83" s="1175" t="s">
        <v>1103</v>
      </c>
      <c r="Q83" s="476"/>
    </row>
    <row r="84" spans="1:17" ht="18" customHeight="1">
      <c r="A84" s="630"/>
      <c r="B84" s="1211" t="s">
        <v>71</v>
      </c>
      <c r="C84" s="206">
        <v>5</v>
      </c>
      <c r="D84" s="206">
        <v>0</v>
      </c>
      <c r="E84" s="206">
        <v>16</v>
      </c>
      <c r="F84" s="206">
        <v>0</v>
      </c>
      <c r="G84" s="206">
        <v>13</v>
      </c>
      <c r="H84" s="206">
        <v>0</v>
      </c>
      <c r="I84" s="206">
        <v>5</v>
      </c>
      <c r="J84" s="206">
        <v>0</v>
      </c>
      <c r="K84" s="206">
        <v>9</v>
      </c>
      <c r="L84" s="206">
        <v>0</v>
      </c>
      <c r="M84" s="206">
        <f t="shared" si="7"/>
        <v>48</v>
      </c>
      <c r="N84" s="206">
        <f t="shared" si="7"/>
        <v>0</v>
      </c>
      <c r="O84" s="206">
        <f t="shared" si="8"/>
        <v>48</v>
      </c>
      <c r="P84" s="1175" t="s">
        <v>1104</v>
      </c>
      <c r="Q84" s="477"/>
    </row>
    <row r="85" spans="1:17" ht="18" customHeight="1">
      <c r="A85" s="598" t="s">
        <v>392</v>
      </c>
      <c r="B85" s="598"/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f t="shared" si="7"/>
        <v>0</v>
      </c>
      <c r="N85" s="206">
        <f t="shared" si="7"/>
        <v>0</v>
      </c>
      <c r="O85" s="206">
        <f t="shared" si="8"/>
        <v>0</v>
      </c>
      <c r="P85" s="1178" t="s">
        <v>1105</v>
      </c>
      <c r="Q85" s="1178"/>
    </row>
    <row r="86" spans="1:17" ht="18" customHeight="1">
      <c r="A86" s="974" t="s">
        <v>885</v>
      </c>
      <c r="B86" s="974"/>
      <c r="C86" s="206">
        <v>5</v>
      </c>
      <c r="D86" s="206">
        <v>9</v>
      </c>
      <c r="E86" s="206">
        <v>4</v>
      </c>
      <c r="F86" s="206">
        <v>3</v>
      </c>
      <c r="G86" s="206">
        <v>5</v>
      </c>
      <c r="H86" s="206">
        <v>5</v>
      </c>
      <c r="I86" s="206">
        <v>5</v>
      </c>
      <c r="J86" s="206">
        <v>2</v>
      </c>
      <c r="K86" s="206">
        <v>0</v>
      </c>
      <c r="L86" s="206">
        <v>4</v>
      </c>
      <c r="M86" s="206">
        <f t="shared" si="7"/>
        <v>19</v>
      </c>
      <c r="N86" s="206">
        <f t="shared" si="7"/>
        <v>23</v>
      </c>
      <c r="O86" s="206">
        <f t="shared" si="8"/>
        <v>42</v>
      </c>
      <c r="P86" s="473" t="s">
        <v>218</v>
      </c>
      <c r="Q86" s="473"/>
    </row>
    <row r="87" spans="1:17" ht="18" customHeight="1">
      <c r="A87" s="974" t="s">
        <v>101</v>
      </c>
      <c r="B87" s="974"/>
      <c r="C87" s="206">
        <v>3</v>
      </c>
      <c r="D87" s="206">
        <v>0</v>
      </c>
      <c r="E87" s="206">
        <v>7</v>
      </c>
      <c r="F87" s="206">
        <v>0</v>
      </c>
      <c r="G87" s="206">
        <v>10</v>
      </c>
      <c r="H87" s="206">
        <v>0</v>
      </c>
      <c r="I87" s="206">
        <v>5</v>
      </c>
      <c r="J87" s="206">
        <v>0</v>
      </c>
      <c r="K87" s="206">
        <v>3</v>
      </c>
      <c r="L87" s="206">
        <v>0</v>
      </c>
      <c r="M87" s="206">
        <f t="shared" si="7"/>
        <v>28</v>
      </c>
      <c r="N87" s="206">
        <f t="shared" si="7"/>
        <v>0</v>
      </c>
      <c r="O87" s="206">
        <f t="shared" si="8"/>
        <v>28</v>
      </c>
      <c r="P87" s="473" t="s">
        <v>219</v>
      </c>
      <c r="Q87" s="473"/>
    </row>
    <row r="88" spans="1:17" ht="18" customHeight="1">
      <c r="A88" s="974" t="s">
        <v>886</v>
      </c>
      <c r="B88" s="974"/>
      <c r="C88" s="206">
        <v>9</v>
      </c>
      <c r="D88" s="206">
        <v>1</v>
      </c>
      <c r="E88" s="206">
        <v>23</v>
      </c>
      <c r="F88" s="206">
        <v>5</v>
      </c>
      <c r="G88" s="206">
        <v>23</v>
      </c>
      <c r="H88" s="206">
        <v>8</v>
      </c>
      <c r="I88" s="206">
        <v>29</v>
      </c>
      <c r="J88" s="206">
        <v>8</v>
      </c>
      <c r="K88" s="206">
        <v>47</v>
      </c>
      <c r="L88" s="206">
        <v>14</v>
      </c>
      <c r="M88" s="206">
        <f t="shared" si="7"/>
        <v>131</v>
      </c>
      <c r="N88" s="206">
        <f t="shared" si="7"/>
        <v>36</v>
      </c>
      <c r="O88" s="206">
        <f t="shared" si="8"/>
        <v>167</v>
      </c>
      <c r="P88" s="473" t="s">
        <v>220</v>
      </c>
      <c r="Q88" s="473"/>
    </row>
    <row r="89" spans="1:17" ht="18" customHeight="1">
      <c r="A89" s="624" t="s">
        <v>409</v>
      </c>
      <c r="B89" s="624"/>
      <c r="C89" s="206">
        <v>10</v>
      </c>
      <c r="D89" s="206">
        <v>7</v>
      </c>
      <c r="E89" s="206">
        <v>25</v>
      </c>
      <c r="F89" s="206">
        <v>16</v>
      </c>
      <c r="G89" s="206">
        <v>19</v>
      </c>
      <c r="H89" s="206">
        <v>13</v>
      </c>
      <c r="I89" s="206">
        <v>26</v>
      </c>
      <c r="J89" s="206">
        <v>11</v>
      </c>
      <c r="K89" s="206">
        <v>2</v>
      </c>
      <c r="L89" s="206">
        <v>15</v>
      </c>
      <c r="M89" s="206">
        <f t="shared" si="7"/>
        <v>82</v>
      </c>
      <c r="N89" s="206">
        <f t="shared" si="7"/>
        <v>62</v>
      </c>
      <c r="O89" s="206">
        <f t="shared" si="8"/>
        <v>144</v>
      </c>
      <c r="P89" s="473" t="s">
        <v>221</v>
      </c>
      <c r="Q89" s="473"/>
    </row>
    <row r="90" spans="1:17" ht="18" customHeight="1">
      <c r="A90" s="974" t="s">
        <v>108</v>
      </c>
      <c r="B90" s="974"/>
      <c r="C90" s="206">
        <v>2</v>
      </c>
      <c r="D90" s="206">
        <v>0</v>
      </c>
      <c r="E90" s="206">
        <v>2</v>
      </c>
      <c r="F90" s="206">
        <v>0</v>
      </c>
      <c r="G90" s="206">
        <v>2</v>
      </c>
      <c r="H90" s="206">
        <v>0</v>
      </c>
      <c r="I90" s="206">
        <v>3</v>
      </c>
      <c r="J90" s="206">
        <v>0</v>
      </c>
      <c r="K90" s="206">
        <v>1</v>
      </c>
      <c r="L90" s="206">
        <v>0</v>
      </c>
      <c r="M90" s="206">
        <f t="shared" si="7"/>
        <v>10</v>
      </c>
      <c r="N90" s="206">
        <f t="shared" si="7"/>
        <v>0</v>
      </c>
      <c r="O90" s="206">
        <f t="shared" si="8"/>
        <v>10</v>
      </c>
      <c r="P90" s="473" t="s">
        <v>222</v>
      </c>
      <c r="Q90" s="473"/>
    </row>
    <row r="91" spans="1:17" ht="18" customHeight="1">
      <c r="A91" s="974" t="s">
        <v>887</v>
      </c>
      <c r="B91" s="974"/>
      <c r="C91" s="206">
        <v>27</v>
      </c>
      <c r="D91" s="206">
        <v>18</v>
      </c>
      <c r="E91" s="206">
        <v>34</v>
      </c>
      <c r="F91" s="206">
        <v>12</v>
      </c>
      <c r="G91" s="206">
        <v>27</v>
      </c>
      <c r="H91" s="206">
        <v>14</v>
      </c>
      <c r="I91" s="206">
        <v>16</v>
      </c>
      <c r="J91" s="206">
        <v>19</v>
      </c>
      <c r="K91" s="206">
        <v>35</v>
      </c>
      <c r="L91" s="206">
        <v>22</v>
      </c>
      <c r="M91" s="206">
        <f t="shared" si="7"/>
        <v>139</v>
      </c>
      <c r="N91" s="206">
        <f t="shared" si="7"/>
        <v>85</v>
      </c>
      <c r="O91" s="206">
        <f t="shared" si="8"/>
        <v>224</v>
      </c>
      <c r="P91" s="473" t="s">
        <v>223</v>
      </c>
      <c r="Q91" s="473"/>
    </row>
    <row r="92" spans="1:17" ht="18" customHeight="1">
      <c r="A92" s="974" t="s">
        <v>888</v>
      </c>
      <c r="B92" s="974"/>
      <c r="C92" s="206">
        <v>13</v>
      </c>
      <c r="D92" s="206">
        <v>16</v>
      </c>
      <c r="E92" s="206">
        <v>30</v>
      </c>
      <c r="F92" s="206">
        <v>40</v>
      </c>
      <c r="G92" s="206">
        <v>38</v>
      </c>
      <c r="H92" s="206">
        <v>36</v>
      </c>
      <c r="I92" s="206">
        <v>46</v>
      </c>
      <c r="J92" s="206">
        <v>26</v>
      </c>
      <c r="K92" s="206">
        <v>34</v>
      </c>
      <c r="L92" s="206">
        <v>11</v>
      </c>
      <c r="M92" s="206">
        <f t="shared" si="7"/>
        <v>161</v>
      </c>
      <c r="N92" s="206">
        <f t="shared" si="7"/>
        <v>129</v>
      </c>
      <c r="O92" s="206">
        <f t="shared" si="8"/>
        <v>290</v>
      </c>
      <c r="P92" s="473" t="s">
        <v>224</v>
      </c>
      <c r="Q92" s="473"/>
    </row>
    <row r="93" spans="1:17" ht="18" customHeight="1">
      <c r="A93" s="974" t="s">
        <v>772</v>
      </c>
      <c r="B93" s="974"/>
      <c r="C93" s="206">
        <v>47</v>
      </c>
      <c r="D93" s="206">
        <v>0</v>
      </c>
      <c r="E93" s="206">
        <v>13</v>
      </c>
      <c r="F93" s="206">
        <v>0</v>
      </c>
      <c r="G93" s="206">
        <v>43</v>
      </c>
      <c r="H93" s="206">
        <v>0</v>
      </c>
      <c r="I93" s="206">
        <v>6</v>
      </c>
      <c r="J93" s="206">
        <v>0</v>
      </c>
      <c r="K93" s="206">
        <v>4</v>
      </c>
      <c r="L93" s="206">
        <v>0</v>
      </c>
      <c r="M93" s="206">
        <f t="shared" si="7"/>
        <v>113</v>
      </c>
      <c r="N93" s="206">
        <f t="shared" si="7"/>
        <v>0</v>
      </c>
      <c r="O93" s="206">
        <f t="shared" si="8"/>
        <v>113</v>
      </c>
      <c r="P93" s="473" t="s">
        <v>225</v>
      </c>
      <c r="Q93" s="473"/>
    </row>
    <row r="94" spans="1:17" ht="18" customHeight="1" thickBot="1">
      <c r="A94" s="1212" t="s">
        <v>773</v>
      </c>
      <c r="B94" s="1212"/>
      <c r="C94" s="206">
        <v>9</v>
      </c>
      <c r="D94" s="206">
        <v>0</v>
      </c>
      <c r="E94" s="206">
        <v>16</v>
      </c>
      <c r="F94" s="206">
        <v>0</v>
      </c>
      <c r="G94" s="206">
        <v>15</v>
      </c>
      <c r="H94" s="206">
        <v>0</v>
      </c>
      <c r="I94" s="206">
        <v>9</v>
      </c>
      <c r="J94" s="206">
        <v>0</v>
      </c>
      <c r="K94" s="206">
        <v>9</v>
      </c>
      <c r="L94" s="206">
        <v>0</v>
      </c>
      <c r="M94" s="206">
        <f t="shared" si="7"/>
        <v>58</v>
      </c>
      <c r="N94" s="206">
        <f t="shared" si="7"/>
        <v>0</v>
      </c>
      <c r="O94" s="206">
        <f t="shared" si="8"/>
        <v>58</v>
      </c>
      <c r="P94" s="643" t="s">
        <v>226</v>
      </c>
      <c r="Q94" s="643"/>
    </row>
    <row r="95" spans="1:17" ht="18" customHeight="1" thickBot="1">
      <c r="A95" s="1209" t="s">
        <v>889</v>
      </c>
      <c r="B95" s="1209"/>
      <c r="C95" s="61">
        <f>SUM(C75:C94)</f>
        <v>452</v>
      </c>
      <c r="D95" s="61">
        <f t="shared" ref="D95:O95" si="9">SUM(D75:D94)</f>
        <v>129</v>
      </c>
      <c r="E95" s="61">
        <f t="shared" si="9"/>
        <v>490</v>
      </c>
      <c r="F95" s="61">
        <f t="shared" si="9"/>
        <v>154</v>
      </c>
      <c r="G95" s="61">
        <f t="shared" si="9"/>
        <v>431</v>
      </c>
      <c r="H95" s="61">
        <f t="shared" si="9"/>
        <v>127</v>
      </c>
      <c r="I95" s="61">
        <f t="shared" si="9"/>
        <v>269</v>
      </c>
      <c r="J95" s="61">
        <f t="shared" si="9"/>
        <v>86</v>
      </c>
      <c r="K95" s="61">
        <f t="shared" si="9"/>
        <v>228</v>
      </c>
      <c r="L95" s="61">
        <f t="shared" si="9"/>
        <v>86</v>
      </c>
      <c r="M95" s="61">
        <f t="shared" si="9"/>
        <v>1870</v>
      </c>
      <c r="N95" s="61">
        <f t="shared" si="9"/>
        <v>582</v>
      </c>
      <c r="O95" s="61">
        <f t="shared" si="9"/>
        <v>2452</v>
      </c>
      <c r="P95" s="434" t="s">
        <v>201</v>
      </c>
      <c r="Q95" s="434"/>
    </row>
    <row r="96" spans="1:17" ht="15" customHeight="1" thickTop="1">
      <c r="A96" s="741"/>
      <c r="B96" s="741"/>
      <c r="C96" s="745"/>
      <c r="D96" s="745"/>
      <c r="E96" s="745"/>
      <c r="F96" s="745"/>
      <c r="G96" s="745"/>
      <c r="H96" s="745"/>
      <c r="I96" s="745"/>
      <c r="J96" s="745"/>
      <c r="K96" s="745"/>
      <c r="L96" s="745"/>
      <c r="M96" s="745"/>
      <c r="N96" s="745"/>
      <c r="O96" s="745"/>
      <c r="P96" s="745"/>
      <c r="Q96" s="745"/>
    </row>
    <row r="97" spans="1:17" ht="15" customHeight="1">
      <c r="A97" s="741"/>
      <c r="B97" s="741"/>
      <c r="C97" s="745"/>
      <c r="D97" s="745"/>
      <c r="E97" s="745"/>
      <c r="F97" s="745"/>
      <c r="G97" s="745"/>
      <c r="H97" s="745"/>
      <c r="I97" s="745"/>
      <c r="J97" s="745"/>
      <c r="K97" s="745"/>
      <c r="L97" s="745"/>
      <c r="M97" s="745"/>
      <c r="N97" s="745"/>
      <c r="O97" s="745"/>
      <c r="P97" s="745"/>
      <c r="Q97" s="745"/>
    </row>
    <row r="98" spans="1:17" ht="15" customHeight="1">
      <c r="A98" s="741"/>
      <c r="B98" s="741"/>
      <c r="C98" s="745"/>
      <c r="D98" s="745"/>
      <c r="E98" s="745"/>
      <c r="F98" s="745"/>
      <c r="G98" s="745"/>
      <c r="H98" s="745"/>
      <c r="I98" s="745"/>
      <c r="J98" s="745"/>
      <c r="K98" s="745"/>
      <c r="L98" s="745"/>
      <c r="M98" s="745"/>
      <c r="N98" s="745"/>
      <c r="O98" s="745"/>
      <c r="P98" s="745"/>
      <c r="Q98" s="745"/>
    </row>
    <row r="99" spans="1:17" ht="15" customHeight="1">
      <c r="A99" s="1077"/>
      <c r="B99" s="1077"/>
      <c r="C99" s="745"/>
      <c r="D99" s="745"/>
      <c r="E99" s="745"/>
      <c r="F99" s="745"/>
      <c r="G99" s="745"/>
      <c r="H99" s="745"/>
      <c r="I99" s="745"/>
      <c r="J99" s="745"/>
      <c r="K99" s="745"/>
      <c r="L99" s="745"/>
      <c r="M99" s="745"/>
      <c r="N99" s="745"/>
      <c r="O99" s="745"/>
      <c r="P99" s="745"/>
      <c r="Q99" s="745"/>
    </row>
    <row r="100" spans="1:17" ht="15" customHeight="1">
      <c r="A100" s="1077"/>
      <c r="B100" s="1077"/>
      <c r="C100" s="745"/>
      <c r="D100" s="745"/>
      <c r="E100" s="745"/>
      <c r="F100" s="745"/>
      <c r="G100" s="745"/>
      <c r="H100" s="745"/>
      <c r="I100" s="745"/>
      <c r="J100" s="745"/>
      <c r="K100" s="745"/>
      <c r="L100" s="745"/>
      <c r="M100" s="745"/>
      <c r="N100" s="745"/>
      <c r="O100" s="745"/>
      <c r="P100" s="745"/>
      <c r="Q100" s="745"/>
    </row>
    <row r="101" spans="1:17" ht="15" customHeight="1">
      <c r="A101" s="1077"/>
      <c r="B101" s="1077"/>
      <c r="C101" s="745"/>
      <c r="D101" s="745"/>
      <c r="E101" s="745"/>
      <c r="F101" s="745"/>
      <c r="G101" s="745"/>
      <c r="H101" s="745"/>
      <c r="I101" s="745"/>
      <c r="J101" s="745"/>
      <c r="K101" s="745"/>
      <c r="L101" s="745"/>
      <c r="M101" s="745"/>
      <c r="N101" s="745"/>
      <c r="O101" s="745"/>
      <c r="P101" s="745"/>
      <c r="Q101" s="745"/>
    </row>
    <row r="102" spans="1:17" ht="15" customHeight="1">
      <c r="A102" s="1077"/>
      <c r="B102" s="1077"/>
      <c r="C102" s="745"/>
      <c r="D102" s="745"/>
      <c r="E102" s="745"/>
      <c r="F102" s="745"/>
      <c r="G102" s="745"/>
      <c r="H102" s="745"/>
      <c r="I102" s="745"/>
      <c r="J102" s="745"/>
      <c r="K102" s="745"/>
      <c r="L102" s="745"/>
      <c r="M102" s="745"/>
      <c r="N102" s="745"/>
      <c r="O102" s="745"/>
      <c r="P102" s="745"/>
      <c r="Q102" s="745"/>
    </row>
    <row r="103" spans="1:17" ht="15" customHeight="1">
      <c r="A103" s="1077"/>
      <c r="B103" s="1077"/>
      <c r="C103" s="745"/>
      <c r="D103" s="745"/>
      <c r="E103" s="745"/>
      <c r="F103" s="745"/>
      <c r="G103" s="745"/>
      <c r="H103" s="745"/>
      <c r="I103" s="745"/>
      <c r="J103" s="745"/>
      <c r="K103" s="745"/>
      <c r="L103" s="745"/>
      <c r="M103" s="745"/>
      <c r="N103" s="745"/>
      <c r="O103" s="745"/>
      <c r="P103" s="745"/>
      <c r="Q103" s="745"/>
    </row>
    <row r="104" spans="1:17" ht="15" customHeight="1">
      <c r="A104" s="1077"/>
      <c r="B104" s="1077"/>
      <c r="C104" s="745"/>
      <c r="D104" s="745"/>
      <c r="E104" s="745"/>
      <c r="F104" s="745"/>
      <c r="G104" s="745"/>
      <c r="H104" s="745"/>
      <c r="I104" s="745"/>
      <c r="J104" s="745"/>
      <c r="K104" s="745"/>
      <c r="L104" s="745"/>
      <c r="M104" s="745"/>
      <c r="N104" s="745"/>
      <c r="O104" s="745"/>
      <c r="P104" s="745"/>
      <c r="Q104" s="745"/>
    </row>
    <row r="105" spans="1:17" ht="15" customHeight="1">
      <c r="A105" s="741"/>
      <c r="B105" s="741"/>
      <c r="C105" s="745"/>
      <c r="D105" s="745"/>
      <c r="E105" s="745"/>
      <c r="F105" s="745"/>
      <c r="G105" s="745"/>
      <c r="H105" s="745"/>
      <c r="I105" s="745"/>
      <c r="J105" s="745"/>
      <c r="K105" s="745"/>
      <c r="L105" s="745"/>
      <c r="M105" s="745"/>
      <c r="N105" s="745"/>
      <c r="O105" s="745"/>
      <c r="P105" s="745"/>
      <c r="Q105" s="745"/>
    </row>
    <row r="106" spans="1:17" ht="15" customHeight="1">
      <c r="A106" s="741"/>
      <c r="B106" s="741"/>
      <c r="C106" s="745"/>
      <c r="D106" s="745"/>
      <c r="E106" s="745"/>
      <c r="F106" s="745"/>
      <c r="G106" s="745"/>
      <c r="H106" s="745"/>
      <c r="I106" s="745"/>
      <c r="J106" s="745"/>
      <c r="K106" s="745"/>
      <c r="L106" s="745"/>
      <c r="M106" s="745"/>
      <c r="N106" s="745"/>
      <c r="O106" s="745"/>
      <c r="P106" s="745"/>
      <c r="Q106" s="745"/>
    </row>
    <row r="107" spans="1:17" ht="15" customHeight="1">
      <c r="A107" s="741"/>
      <c r="B107" s="741"/>
      <c r="C107" s="745"/>
      <c r="D107" s="745"/>
      <c r="E107" s="745"/>
      <c r="F107" s="745"/>
      <c r="G107" s="745"/>
      <c r="H107" s="745"/>
      <c r="I107" s="745"/>
      <c r="J107" s="745"/>
      <c r="K107" s="745"/>
      <c r="L107" s="745"/>
      <c r="M107" s="745"/>
      <c r="N107" s="745"/>
      <c r="O107" s="745"/>
      <c r="P107" s="745"/>
      <c r="Q107" s="745"/>
    </row>
    <row r="108" spans="1:17" ht="15" customHeight="1">
      <c r="A108" s="741"/>
      <c r="B108" s="741"/>
      <c r="C108" s="745"/>
      <c r="D108" s="745"/>
      <c r="E108" s="745"/>
      <c r="F108" s="745"/>
      <c r="G108" s="745"/>
      <c r="H108" s="745"/>
      <c r="I108" s="745"/>
      <c r="J108" s="745"/>
      <c r="K108" s="745"/>
      <c r="L108" s="745"/>
      <c r="M108" s="745"/>
      <c r="N108" s="745"/>
      <c r="O108" s="745"/>
      <c r="P108" s="745"/>
      <c r="Q108" s="745"/>
    </row>
    <row r="109" spans="1:17" ht="24.75">
      <c r="A109" s="741"/>
      <c r="B109" s="741"/>
      <c r="C109" s="745"/>
      <c r="D109" s="745"/>
      <c r="E109" s="745"/>
      <c r="F109" s="745"/>
      <c r="G109" s="745"/>
      <c r="H109" s="745"/>
      <c r="I109" s="745"/>
      <c r="J109" s="745"/>
      <c r="K109" s="745"/>
      <c r="L109" s="745"/>
      <c r="M109" s="745"/>
      <c r="N109" s="745"/>
      <c r="O109" s="745"/>
      <c r="P109" s="745"/>
      <c r="Q109" s="745"/>
    </row>
    <row r="110" spans="1:17" ht="24.75">
      <c r="A110" s="741"/>
      <c r="B110" s="741"/>
      <c r="C110" s="745"/>
      <c r="D110" s="745"/>
      <c r="E110" s="745"/>
      <c r="F110" s="745"/>
      <c r="G110" s="745"/>
      <c r="H110" s="745"/>
      <c r="I110" s="745"/>
      <c r="J110" s="745"/>
      <c r="K110" s="745"/>
      <c r="L110" s="745"/>
      <c r="M110" s="745"/>
      <c r="N110" s="745"/>
      <c r="O110" s="745"/>
      <c r="P110" s="745"/>
      <c r="Q110" s="745"/>
    </row>
    <row r="111" spans="1:17" ht="24.75">
      <c r="A111" s="741"/>
      <c r="B111" s="741"/>
      <c r="C111" s="745"/>
      <c r="D111" s="745"/>
      <c r="E111" s="745"/>
      <c r="F111" s="745"/>
      <c r="G111" s="745"/>
      <c r="H111" s="745"/>
      <c r="I111" s="745"/>
      <c r="J111" s="745"/>
      <c r="K111" s="745"/>
      <c r="L111" s="745"/>
      <c r="M111" s="745"/>
      <c r="N111" s="745"/>
      <c r="O111" s="745"/>
      <c r="P111" s="745"/>
      <c r="Q111" s="745"/>
    </row>
    <row r="112" spans="1:17" ht="24.75">
      <c r="A112" s="741"/>
      <c r="B112" s="741"/>
      <c r="C112" s="745"/>
      <c r="D112" s="745"/>
      <c r="E112" s="745"/>
      <c r="F112" s="745"/>
      <c r="G112" s="745"/>
      <c r="H112" s="745"/>
      <c r="I112" s="745"/>
      <c r="J112" s="745"/>
      <c r="K112" s="745"/>
      <c r="L112" s="745"/>
      <c r="M112" s="745"/>
      <c r="N112" s="745"/>
      <c r="O112" s="745"/>
      <c r="P112" s="745"/>
      <c r="Q112" s="745"/>
    </row>
    <row r="113" spans="1:17" ht="24.75">
      <c r="A113" s="741"/>
      <c r="B113" s="741"/>
      <c r="C113" s="745"/>
      <c r="D113" s="745"/>
      <c r="E113" s="745"/>
      <c r="F113" s="745"/>
      <c r="G113" s="745"/>
      <c r="H113" s="745"/>
      <c r="I113" s="745"/>
      <c r="J113" s="745"/>
      <c r="K113" s="745"/>
      <c r="L113" s="745"/>
      <c r="M113" s="745"/>
      <c r="N113" s="745"/>
      <c r="O113" s="745"/>
      <c r="P113" s="745"/>
      <c r="Q113" s="745"/>
    </row>
    <row r="114" spans="1:17" ht="24.75">
      <c r="A114" s="741"/>
      <c r="B114" s="741"/>
      <c r="C114" s="745"/>
      <c r="D114" s="745"/>
      <c r="E114" s="745"/>
      <c r="F114" s="745"/>
      <c r="G114" s="745"/>
      <c r="H114" s="745"/>
      <c r="I114" s="745"/>
      <c r="J114" s="745"/>
      <c r="K114" s="745"/>
      <c r="L114" s="745"/>
      <c r="M114" s="745"/>
      <c r="N114" s="745"/>
      <c r="O114" s="745"/>
      <c r="P114" s="745"/>
      <c r="Q114" s="745"/>
    </row>
    <row r="115" spans="1:17" ht="24.75">
      <c r="A115" s="741"/>
      <c r="B115" s="741"/>
      <c r="C115" s="745"/>
      <c r="D115" s="745"/>
      <c r="E115" s="745"/>
      <c r="F115" s="745"/>
      <c r="G115" s="745"/>
      <c r="H115" s="745"/>
      <c r="I115" s="745"/>
      <c r="J115" s="745"/>
      <c r="K115" s="745"/>
      <c r="L115" s="745"/>
      <c r="M115" s="745"/>
      <c r="N115" s="745"/>
      <c r="O115" s="745"/>
      <c r="P115" s="745"/>
      <c r="Q115" s="745"/>
    </row>
    <row r="116" spans="1:17" ht="24.75">
      <c r="A116" s="230"/>
      <c r="B116" s="230"/>
      <c r="C116" s="741"/>
      <c r="D116" s="741"/>
      <c r="E116" s="745"/>
      <c r="F116" s="745"/>
      <c r="G116" s="745"/>
      <c r="H116" s="745"/>
      <c r="I116" s="745"/>
      <c r="J116" s="745"/>
      <c r="K116" s="745"/>
      <c r="L116" s="745"/>
      <c r="M116" s="745"/>
      <c r="N116" s="745"/>
      <c r="O116" s="745"/>
      <c r="P116" s="745"/>
      <c r="Q116" s="745"/>
    </row>
    <row r="117" spans="1:17" ht="24.75">
      <c r="A117" s="230"/>
      <c r="B117" s="230"/>
      <c r="C117" s="741"/>
      <c r="D117" s="741"/>
      <c r="E117" s="745"/>
      <c r="F117" s="745"/>
      <c r="G117" s="745"/>
      <c r="H117" s="745"/>
      <c r="I117" s="745"/>
      <c r="J117" s="745"/>
      <c r="K117" s="745"/>
      <c r="L117" s="745"/>
      <c r="M117" s="745"/>
      <c r="N117" s="745"/>
      <c r="O117" s="745"/>
      <c r="P117" s="745"/>
      <c r="Q117" s="745"/>
    </row>
    <row r="118" spans="1:17">
      <c r="A118" s="230"/>
      <c r="B118" s="230"/>
      <c r="C118" s="230"/>
      <c r="D118" s="230"/>
      <c r="E118" s="230"/>
      <c r="F118" s="230"/>
      <c r="G118" s="230"/>
      <c r="H118" s="230"/>
      <c r="I118" s="230"/>
      <c r="J118" s="230"/>
      <c r="K118" s="230"/>
      <c r="L118" s="230"/>
      <c r="M118" s="230"/>
      <c r="N118" s="230"/>
      <c r="O118" s="230"/>
      <c r="P118" s="230"/>
      <c r="Q118" s="230"/>
    </row>
    <row r="119" spans="1:17">
      <c r="A119" s="230"/>
      <c r="B119" s="230"/>
      <c r="C119" s="230"/>
      <c r="D119" s="230"/>
      <c r="E119" s="230"/>
      <c r="F119" s="230"/>
      <c r="G119" s="230"/>
      <c r="H119" s="230"/>
      <c r="I119" s="230"/>
      <c r="J119" s="230"/>
      <c r="K119" s="230"/>
      <c r="L119" s="230"/>
      <c r="M119" s="230"/>
      <c r="N119" s="230"/>
      <c r="O119" s="230"/>
      <c r="P119" s="230"/>
      <c r="Q119" s="230"/>
    </row>
    <row r="120" spans="1:17">
      <c r="A120" s="230"/>
      <c r="B120" s="230"/>
      <c r="C120" s="230"/>
      <c r="D120" s="230"/>
      <c r="E120" s="230"/>
      <c r="F120" s="230"/>
      <c r="G120" s="230"/>
      <c r="H120" s="230"/>
      <c r="I120" s="230"/>
      <c r="J120" s="230"/>
      <c r="K120" s="230"/>
      <c r="L120" s="230"/>
      <c r="M120" s="230"/>
      <c r="N120" s="230"/>
      <c r="O120" s="230"/>
      <c r="P120" s="230"/>
      <c r="Q120" s="230"/>
    </row>
    <row r="121" spans="1:17">
      <c r="A121" s="230"/>
      <c r="B121" s="230"/>
      <c r="C121" s="230"/>
      <c r="D121" s="230"/>
      <c r="E121" s="230"/>
      <c r="F121" s="230"/>
      <c r="G121" s="230"/>
      <c r="H121" s="230"/>
      <c r="I121" s="230"/>
      <c r="J121" s="230"/>
      <c r="K121" s="230"/>
      <c r="L121" s="230"/>
      <c r="M121" s="230"/>
      <c r="N121" s="230"/>
      <c r="O121" s="230"/>
      <c r="P121" s="230"/>
      <c r="Q121" s="230"/>
    </row>
    <row r="122" spans="1:17">
      <c r="A122" s="230"/>
      <c r="B122" s="230"/>
      <c r="C122" s="230"/>
      <c r="D122" s="230"/>
      <c r="E122" s="230"/>
      <c r="F122" s="230"/>
      <c r="G122" s="230"/>
      <c r="H122" s="230"/>
      <c r="I122" s="230"/>
      <c r="J122" s="230"/>
      <c r="K122" s="230"/>
      <c r="L122" s="230"/>
      <c r="M122" s="230"/>
      <c r="N122" s="230"/>
      <c r="O122" s="230"/>
      <c r="P122" s="230"/>
      <c r="Q122" s="230"/>
    </row>
    <row r="123" spans="1:17">
      <c r="A123" s="230"/>
      <c r="B123" s="230"/>
      <c r="C123" s="230"/>
      <c r="D123" s="230"/>
      <c r="E123" s="230"/>
      <c r="F123" s="230"/>
      <c r="G123" s="230"/>
      <c r="H123" s="230"/>
      <c r="I123" s="230"/>
      <c r="J123" s="230"/>
      <c r="K123" s="230"/>
      <c r="L123" s="230"/>
      <c r="M123" s="230"/>
      <c r="N123" s="230"/>
      <c r="O123" s="230"/>
      <c r="P123" s="230"/>
      <c r="Q123" s="230"/>
    </row>
    <row r="124" spans="1:17">
      <c r="C124" s="230"/>
      <c r="D124" s="230"/>
      <c r="E124" s="230"/>
      <c r="F124" s="230"/>
      <c r="G124" s="230"/>
      <c r="H124" s="230"/>
      <c r="I124" s="230"/>
      <c r="J124" s="230"/>
      <c r="K124" s="230"/>
      <c r="L124" s="230"/>
      <c r="M124" s="230"/>
      <c r="N124" s="230"/>
      <c r="O124" s="230"/>
      <c r="P124" s="230"/>
      <c r="Q124" s="230"/>
    </row>
    <row r="125" spans="1:17">
      <c r="C125" s="230"/>
      <c r="D125" s="230"/>
      <c r="E125" s="230"/>
      <c r="F125" s="230"/>
      <c r="G125" s="230"/>
      <c r="H125" s="230"/>
      <c r="I125" s="230"/>
      <c r="J125" s="230"/>
      <c r="K125" s="230"/>
      <c r="L125" s="230"/>
      <c r="M125" s="230"/>
      <c r="N125" s="230"/>
      <c r="O125" s="230"/>
      <c r="P125" s="230"/>
      <c r="Q125" s="230"/>
    </row>
    <row r="126" spans="1:17">
      <c r="C126" s="230"/>
      <c r="D126" s="230"/>
      <c r="E126" s="230"/>
      <c r="F126" s="230"/>
      <c r="G126" s="230"/>
      <c r="H126" s="230"/>
      <c r="I126" s="230"/>
      <c r="J126" s="230"/>
      <c r="K126" s="230"/>
      <c r="L126" s="230"/>
      <c r="M126" s="230"/>
      <c r="N126" s="230"/>
      <c r="O126" s="230"/>
      <c r="P126" s="230"/>
      <c r="Q126" s="230"/>
    </row>
    <row r="127" spans="1:17">
      <c r="C127" s="230"/>
      <c r="D127" s="230"/>
      <c r="E127" s="230"/>
      <c r="F127" s="230"/>
      <c r="G127" s="230"/>
      <c r="H127" s="230"/>
      <c r="I127" s="230"/>
      <c r="J127" s="230"/>
      <c r="K127" s="230"/>
      <c r="L127" s="230"/>
      <c r="M127" s="230"/>
      <c r="N127" s="230"/>
      <c r="O127" s="230"/>
      <c r="P127" s="230"/>
      <c r="Q127" s="230"/>
    </row>
    <row r="128" spans="1:17">
      <c r="C128" s="230"/>
      <c r="D128" s="230"/>
      <c r="E128" s="230"/>
      <c r="F128" s="230"/>
      <c r="G128" s="230"/>
      <c r="H128" s="230"/>
      <c r="I128" s="230"/>
      <c r="J128" s="230"/>
      <c r="K128" s="230"/>
      <c r="L128" s="230"/>
      <c r="M128" s="230"/>
      <c r="N128" s="230"/>
      <c r="O128" s="230"/>
      <c r="P128" s="230"/>
      <c r="Q128" s="230"/>
    </row>
    <row r="129" spans="3:17">
      <c r="C129" s="230"/>
      <c r="D129" s="230"/>
      <c r="E129" s="230"/>
      <c r="F129" s="230"/>
      <c r="G129" s="230"/>
      <c r="H129" s="230"/>
      <c r="I129" s="230"/>
      <c r="J129" s="230"/>
      <c r="K129" s="230"/>
      <c r="L129" s="230"/>
      <c r="M129" s="230"/>
      <c r="N129" s="230"/>
      <c r="O129" s="230"/>
      <c r="P129" s="230"/>
      <c r="Q129" s="230"/>
    </row>
    <row r="130" spans="3:17">
      <c r="C130" s="230"/>
      <c r="D130" s="230"/>
      <c r="E130" s="230"/>
      <c r="F130" s="230"/>
      <c r="G130" s="230"/>
      <c r="H130" s="230"/>
      <c r="I130" s="230"/>
      <c r="J130" s="230"/>
      <c r="K130" s="230"/>
      <c r="L130" s="230"/>
      <c r="M130" s="230"/>
      <c r="N130" s="230"/>
      <c r="O130" s="230"/>
      <c r="P130" s="230"/>
      <c r="Q130" s="230"/>
    </row>
  </sheetData>
  <mergeCells count="154">
    <mergeCell ref="A95:B95"/>
    <mergeCell ref="P95:Q95"/>
    <mergeCell ref="A92:B92"/>
    <mergeCell ref="P92:Q92"/>
    <mergeCell ref="A93:B93"/>
    <mergeCell ref="P93:Q93"/>
    <mergeCell ref="A94:B94"/>
    <mergeCell ref="P94:Q94"/>
    <mergeCell ref="A89:B89"/>
    <mergeCell ref="P89:Q89"/>
    <mergeCell ref="A90:B90"/>
    <mergeCell ref="P90:Q90"/>
    <mergeCell ref="A91:B91"/>
    <mergeCell ref="P91:Q91"/>
    <mergeCell ref="A86:B86"/>
    <mergeCell ref="P86:Q86"/>
    <mergeCell ref="A87:B87"/>
    <mergeCell ref="P87:Q87"/>
    <mergeCell ref="A88:B88"/>
    <mergeCell ref="P88:Q88"/>
    <mergeCell ref="A78:B78"/>
    <mergeCell ref="P78:Q78"/>
    <mergeCell ref="A79:A84"/>
    <mergeCell ref="Q79:Q84"/>
    <mergeCell ref="A85:B85"/>
    <mergeCell ref="P85:Q85"/>
    <mergeCell ref="A75:B75"/>
    <mergeCell ref="P75:Q75"/>
    <mergeCell ref="A76:B76"/>
    <mergeCell ref="P76:Q76"/>
    <mergeCell ref="A77:B77"/>
    <mergeCell ref="P77:Q77"/>
    <mergeCell ref="K71:L71"/>
    <mergeCell ref="M71:O71"/>
    <mergeCell ref="P71:Q74"/>
    <mergeCell ref="C72:D72"/>
    <mergeCell ref="E72:F72"/>
    <mergeCell ref="G72:H72"/>
    <mergeCell ref="I72:J72"/>
    <mergeCell ref="K72:L72"/>
    <mergeCell ref="M72:O72"/>
    <mergeCell ref="A67:Q67"/>
    <mergeCell ref="A68:B68"/>
    <mergeCell ref="O68:Q68"/>
    <mergeCell ref="A69:Q69"/>
    <mergeCell ref="A70:Q70"/>
    <mergeCell ref="A71:B74"/>
    <mergeCell ref="C71:D71"/>
    <mergeCell ref="E71:F71"/>
    <mergeCell ref="G71:H71"/>
    <mergeCell ref="I71:J71"/>
    <mergeCell ref="A60:B60"/>
    <mergeCell ref="P60:Q60"/>
    <mergeCell ref="A61:B61"/>
    <mergeCell ref="P61:Q61"/>
    <mergeCell ref="A62:B62"/>
    <mergeCell ref="P62:Q62"/>
    <mergeCell ref="A57:B57"/>
    <mergeCell ref="P57:Q57"/>
    <mergeCell ref="A58:B58"/>
    <mergeCell ref="P58:Q58"/>
    <mergeCell ref="A59:B59"/>
    <mergeCell ref="P59:Q59"/>
    <mergeCell ref="A54:B54"/>
    <mergeCell ref="P54:Q54"/>
    <mergeCell ref="A55:B55"/>
    <mergeCell ref="P55:Q55"/>
    <mergeCell ref="A56:B56"/>
    <mergeCell ref="P56:Q56"/>
    <mergeCell ref="A46:A51"/>
    <mergeCell ref="Q46:Q51"/>
    <mergeCell ref="A52:B52"/>
    <mergeCell ref="P52:Q52"/>
    <mergeCell ref="A53:B53"/>
    <mergeCell ref="P53:Q53"/>
    <mergeCell ref="P42:Q42"/>
    <mergeCell ref="A43:B43"/>
    <mergeCell ref="P43:Q43"/>
    <mergeCell ref="A44:B44"/>
    <mergeCell ref="P44:Q44"/>
    <mergeCell ref="A45:B45"/>
    <mergeCell ref="P45:Q45"/>
    <mergeCell ref="C39:D39"/>
    <mergeCell ref="E39:F39"/>
    <mergeCell ref="G39:H39"/>
    <mergeCell ref="I39:J39"/>
    <mergeCell ref="K39:L39"/>
    <mergeCell ref="A42:B42"/>
    <mergeCell ref="A36:Q36"/>
    <mergeCell ref="A37:Q37"/>
    <mergeCell ref="A38:B41"/>
    <mergeCell ref="C38:D38"/>
    <mergeCell ref="E38:F38"/>
    <mergeCell ref="G38:H38"/>
    <mergeCell ref="I38:J38"/>
    <mergeCell ref="K38:L38"/>
    <mergeCell ref="M38:O38"/>
    <mergeCell ref="P38:Q41"/>
    <mergeCell ref="A30:B30"/>
    <mergeCell ref="P30:Q30"/>
    <mergeCell ref="P32:Q32"/>
    <mergeCell ref="A33:Q33"/>
    <mergeCell ref="A34:Q34"/>
    <mergeCell ref="A35:B35"/>
    <mergeCell ref="O35:Q35"/>
    <mergeCell ref="A27:B27"/>
    <mergeCell ref="P27:Q27"/>
    <mergeCell ref="A28:B28"/>
    <mergeCell ref="P28:Q28"/>
    <mergeCell ref="A29:B29"/>
    <mergeCell ref="P29:Q29"/>
    <mergeCell ref="A24:B24"/>
    <mergeCell ref="P24:Q24"/>
    <mergeCell ref="A25:B25"/>
    <mergeCell ref="P25:Q25"/>
    <mergeCell ref="A26:B26"/>
    <mergeCell ref="P26:Q26"/>
    <mergeCell ref="A21:B21"/>
    <mergeCell ref="P21:Q21"/>
    <mergeCell ref="A22:B22"/>
    <mergeCell ref="P22:Q22"/>
    <mergeCell ref="A23:B23"/>
    <mergeCell ref="P23:Q23"/>
    <mergeCell ref="A13:B13"/>
    <mergeCell ref="P13:Q13"/>
    <mergeCell ref="A14:A19"/>
    <mergeCell ref="Q14:Q19"/>
    <mergeCell ref="A20:B20"/>
    <mergeCell ref="P20:Q20"/>
    <mergeCell ref="A10:B10"/>
    <mergeCell ref="P10:Q10"/>
    <mergeCell ref="A11:B11"/>
    <mergeCell ref="P11:Q11"/>
    <mergeCell ref="A12:B12"/>
    <mergeCell ref="P12:Q12"/>
    <mergeCell ref="M6:O6"/>
    <mergeCell ref="P6:Q9"/>
    <mergeCell ref="C7:D7"/>
    <mergeCell ref="E7:F7"/>
    <mergeCell ref="G7:H7"/>
    <mergeCell ref="I7:J7"/>
    <mergeCell ref="K7:L7"/>
    <mergeCell ref="A6:B9"/>
    <mergeCell ref="C6:D6"/>
    <mergeCell ref="E6:F6"/>
    <mergeCell ref="G6:H6"/>
    <mergeCell ref="I6:J6"/>
    <mergeCell ref="K6:L6"/>
    <mergeCell ref="A1:Q1"/>
    <mergeCell ref="A2:Q2"/>
    <mergeCell ref="A3:C3"/>
    <mergeCell ref="O3:Q3"/>
    <mergeCell ref="A4:Q4"/>
    <mergeCell ref="C5:O5"/>
  </mergeCells>
  <printOptions horizontalCentered="1"/>
  <pageMargins left="0.19685039370078741" right="0.19685039370078741" top="0.78740157480314965" bottom="0.39370078740157483" header="0.78740157480314965" footer="0.39370078740157483"/>
  <pageSetup paperSize="9" scale="70" firstPageNumber="160" orientation="landscape" useFirstPageNumber="1" r:id="rId1"/>
  <headerFooter alignWithMargins="0"/>
  <rowBreaks count="2" manualBreakCount="2">
    <brk id="32" max="16" man="1"/>
    <brk id="66" max="16" man="1"/>
  </rowBreak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CF48"/>
  <sheetViews>
    <sheetView rightToLeft="1" view="pageBreakPreview" topLeftCell="A12" zoomScale="87" zoomScaleNormal="75" zoomScaleSheetLayoutView="87" workbookViewId="0">
      <selection activeCell="A14" sqref="A14:O19"/>
    </sheetView>
  </sheetViews>
  <sheetFormatPr defaultRowHeight="12.75"/>
  <cols>
    <col min="1" max="1" width="6.7109375" style="193" customWidth="1"/>
    <col min="2" max="2" width="13" style="193" customWidth="1"/>
    <col min="3" max="19" width="8.42578125" style="193" customWidth="1"/>
    <col min="20" max="20" width="14.42578125" style="193" customWidth="1"/>
    <col min="21" max="21" width="7.5703125" style="193" customWidth="1"/>
    <col min="22" max="16384" width="9.140625" style="193"/>
  </cols>
  <sheetData>
    <row r="1" spans="1:84" ht="18" customHeight="1" thickBot="1">
      <c r="A1" s="1208" t="s">
        <v>1125</v>
      </c>
      <c r="B1" s="1208"/>
      <c r="C1" s="917"/>
      <c r="D1" s="917"/>
      <c r="E1" s="917"/>
      <c r="F1" s="917"/>
      <c r="G1" s="917"/>
      <c r="H1" s="917"/>
      <c r="I1" s="917"/>
      <c r="J1" s="917"/>
      <c r="K1" s="917"/>
      <c r="L1" s="917"/>
      <c r="M1" s="917"/>
      <c r="N1" s="917"/>
      <c r="O1" s="638" t="s">
        <v>1127</v>
      </c>
      <c r="P1" s="638"/>
      <c r="Q1" s="638"/>
      <c r="R1" s="638"/>
      <c r="S1" s="638"/>
      <c r="T1" s="638"/>
      <c r="U1" s="638"/>
    </row>
    <row r="2" spans="1:84" ht="21.75" customHeight="1" thickTop="1">
      <c r="A2" s="402"/>
      <c r="B2" s="402"/>
      <c r="C2" s="402"/>
      <c r="D2" s="402"/>
      <c r="E2" s="402"/>
      <c r="F2" s="402"/>
      <c r="G2" s="402"/>
      <c r="H2" s="402"/>
      <c r="I2" s="402"/>
      <c r="J2" s="402"/>
      <c r="K2" s="402"/>
      <c r="L2" s="402"/>
      <c r="M2" s="402"/>
      <c r="N2" s="402"/>
      <c r="O2" s="402"/>
      <c r="P2" s="402"/>
      <c r="Q2" s="402"/>
      <c r="R2" s="402"/>
      <c r="S2" s="402"/>
      <c r="T2" s="402"/>
      <c r="U2" s="402"/>
      <c r="V2" s="701"/>
      <c r="W2" s="701"/>
      <c r="X2" s="701"/>
      <c r="Y2" s="701"/>
      <c r="Z2" s="701"/>
      <c r="AA2" s="701"/>
      <c r="AB2" s="701"/>
      <c r="AC2" s="701"/>
      <c r="AD2" s="701"/>
      <c r="AE2" s="701"/>
      <c r="AF2" s="701"/>
      <c r="AG2" s="701"/>
      <c r="AH2" s="701"/>
      <c r="AI2" s="701"/>
      <c r="AJ2" s="701"/>
      <c r="AK2" s="701"/>
      <c r="AL2" s="701"/>
      <c r="AM2" s="701"/>
      <c r="AN2" s="701"/>
      <c r="AO2" s="701"/>
      <c r="AP2" s="701"/>
      <c r="AQ2" s="701"/>
      <c r="AR2" s="701"/>
      <c r="AS2" s="701"/>
      <c r="AT2" s="701"/>
      <c r="AU2" s="701"/>
      <c r="AV2" s="701"/>
      <c r="AW2" s="701"/>
      <c r="AX2" s="701"/>
      <c r="AY2" s="701"/>
      <c r="AZ2" s="701"/>
      <c r="BA2" s="701"/>
      <c r="BB2" s="701"/>
      <c r="BC2" s="701"/>
      <c r="BD2" s="701"/>
      <c r="BE2" s="701"/>
      <c r="BF2" s="701"/>
      <c r="BG2" s="701"/>
      <c r="BH2" s="701"/>
      <c r="BI2" s="701"/>
      <c r="BJ2" s="701"/>
      <c r="BK2" s="701"/>
      <c r="BL2" s="701"/>
      <c r="BM2" s="701"/>
      <c r="BN2" s="701"/>
      <c r="BO2" s="701"/>
      <c r="BP2" s="701"/>
      <c r="BQ2" s="701"/>
      <c r="BR2" s="701"/>
      <c r="BS2" s="701"/>
      <c r="BT2" s="701"/>
      <c r="BU2" s="701"/>
      <c r="BV2" s="701"/>
      <c r="BW2" s="701"/>
      <c r="BX2" s="701"/>
      <c r="BY2" s="701"/>
      <c r="BZ2" s="701"/>
      <c r="CA2" s="230"/>
      <c r="CB2" s="230"/>
      <c r="CC2" s="230"/>
      <c r="CD2" s="230"/>
      <c r="CE2" s="230"/>
      <c r="CF2" s="230"/>
    </row>
    <row r="3" spans="1:84" ht="23.25" customHeight="1">
      <c r="A3" s="385" t="s">
        <v>84</v>
      </c>
      <c r="B3" s="385"/>
      <c r="C3" s="695" t="s">
        <v>667</v>
      </c>
      <c r="D3" s="695"/>
      <c r="E3" s="385" t="s">
        <v>13</v>
      </c>
      <c r="F3" s="385"/>
      <c r="G3" s="385" t="s">
        <v>14</v>
      </c>
      <c r="H3" s="385"/>
      <c r="I3" s="385" t="s">
        <v>15</v>
      </c>
      <c r="J3" s="385"/>
      <c r="K3" s="385" t="s">
        <v>16</v>
      </c>
      <c r="L3" s="385"/>
      <c r="M3" s="255" t="s">
        <v>18</v>
      </c>
      <c r="N3" s="255"/>
      <c r="O3" s="385" t="s">
        <v>19</v>
      </c>
      <c r="P3" s="385"/>
      <c r="Q3" s="385" t="s">
        <v>31</v>
      </c>
      <c r="R3" s="385"/>
      <c r="S3" s="385"/>
      <c r="T3" s="385" t="s">
        <v>206</v>
      </c>
      <c r="U3" s="385"/>
      <c r="V3" s="711"/>
      <c r="W3" s="711"/>
      <c r="X3" s="711"/>
      <c r="Y3" s="711"/>
      <c r="Z3" s="711"/>
      <c r="AA3" s="711"/>
      <c r="AB3" s="711"/>
      <c r="AC3" s="711"/>
      <c r="AD3" s="711"/>
      <c r="AE3" s="711"/>
      <c r="AF3" s="711"/>
      <c r="AG3" s="711"/>
      <c r="AH3" s="711"/>
      <c r="AI3" s="711"/>
      <c r="AJ3" s="711"/>
      <c r="AK3" s="711"/>
      <c r="AL3" s="711"/>
      <c r="AM3" s="711"/>
      <c r="AN3" s="711"/>
      <c r="AO3" s="711"/>
      <c r="AP3" s="711"/>
      <c r="AQ3" s="711"/>
      <c r="AR3" s="711"/>
      <c r="AS3" s="711"/>
      <c r="AT3" s="711"/>
      <c r="AU3" s="711"/>
      <c r="AV3" s="711"/>
      <c r="AW3" s="711"/>
      <c r="AX3" s="711"/>
      <c r="AY3" s="711"/>
      <c r="AZ3" s="711"/>
      <c r="BA3" s="711"/>
      <c r="BB3" s="711"/>
      <c r="BC3" s="711"/>
      <c r="BD3" s="711"/>
      <c r="BE3" s="711"/>
      <c r="BF3" s="711"/>
      <c r="BG3" s="711"/>
      <c r="BH3" s="711"/>
      <c r="BI3" s="711"/>
      <c r="BJ3" s="711"/>
      <c r="BK3" s="711"/>
      <c r="BL3" s="711"/>
      <c r="BM3" s="711"/>
      <c r="BN3" s="711"/>
      <c r="BO3" s="711"/>
      <c r="BP3" s="711"/>
      <c r="BQ3" s="711"/>
      <c r="BR3" s="711"/>
      <c r="BS3" s="711"/>
      <c r="BT3" s="711"/>
      <c r="BU3" s="711"/>
      <c r="BV3" s="711"/>
      <c r="BW3" s="711"/>
      <c r="BX3" s="711"/>
      <c r="BY3" s="711"/>
      <c r="BZ3" s="711"/>
      <c r="CA3" s="230"/>
      <c r="CB3" s="230"/>
      <c r="CC3" s="230"/>
      <c r="CD3" s="230"/>
      <c r="CE3" s="230"/>
      <c r="CF3" s="230"/>
    </row>
    <row r="4" spans="1:84" ht="23.25" customHeight="1">
      <c r="A4" s="385"/>
      <c r="B4" s="385"/>
      <c r="C4" s="385" t="s">
        <v>235</v>
      </c>
      <c r="D4" s="385"/>
      <c r="E4" s="385" t="s">
        <v>236</v>
      </c>
      <c r="F4" s="385"/>
      <c r="G4" s="385" t="s">
        <v>237</v>
      </c>
      <c r="H4" s="385"/>
      <c r="I4" s="385" t="s">
        <v>238</v>
      </c>
      <c r="J4" s="385"/>
      <c r="K4" s="385" t="s">
        <v>239</v>
      </c>
      <c r="L4" s="385"/>
      <c r="M4" s="385" t="s">
        <v>241</v>
      </c>
      <c r="N4" s="385"/>
      <c r="O4" s="385" t="s">
        <v>240</v>
      </c>
      <c r="P4" s="385"/>
      <c r="Q4" s="385" t="s">
        <v>201</v>
      </c>
      <c r="R4" s="385"/>
      <c r="S4" s="385"/>
      <c r="T4" s="385"/>
      <c r="U4" s="385"/>
      <c r="V4" s="711"/>
      <c r="W4" s="711"/>
      <c r="X4" s="711"/>
      <c r="Y4" s="711"/>
      <c r="Z4" s="711"/>
      <c r="AA4" s="711"/>
      <c r="AB4" s="711"/>
      <c r="AC4" s="711"/>
      <c r="AD4" s="711"/>
      <c r="AE4" s="711"/>
      <c r="AF4" s="711"/>
      <c r="AG4" s="711"/>
      <c r="AH4" s="711"/>
      <c r="AI4" s="711"/>
      <c r="AJ4" s="711"/>
      <c r="AK4" s="711"/>
      <c r="AL4" s="711"/>
      <c r="AM4" s="711"/>
      <c r="AN4" s="711"/>
      <c r="AO4" s="711"/>
      <c r="AP4" s="711"/>
      <c r="AQ4" s="711"/>
      <c r="AR4" s="711"/>
      <c r="AS4" s="711"/>
      <c r="AT4" s="711"/>
      <c r="AU4" s="711"/>
      <c r="AV4" s="711"/>
      <c r="AW4" s="711"/>
      <c r="AX4" s="711"/>
      <c r="AY4" s="711"/>
      <c r="AZ4" s="711"/>
      <c r="BA4" s="711"/>
      <c r="BB4" s="711"/>
      <c r="BC4" s="711"/>
      <c r="BD4" s="711"/>
      <c r="BE4" s="711"/>
      <c r="BF4" s="711"/>
      <c r="BG4" s="711"/>
      <c r="BH4" s="711"/>
      <c r="BI4" s="711"/>
      <c r="BJ4" s="711"/>
      <c r="BK4" s="711"/>
      <c r="BL4" s="711"/>
      <c r="BM4" s="711"/>
      <c r="BN4" s="711"/>
      <c r="BO4" s="711"/>
      <c r="BP4" s="711"/>
      <c r="BQ4" s="711"/>
      <c r="BR4" s="711"/>
      <c r="BS4" s="711"/>
      <c r="BT4" s="711"/>
      <c r="BU4" s="711"/>
      <c r="BV4" s="711"/>
      <c r="BW4" s="711"/>
      <c r="BX4" s="711"/>
      <c r="BY4" s="711"/>
      <c r="BZ4" s="711"/>
      <c r="CA4" s="230"/>
      <c r="CB4" s="230"/>
      <c r="CC4" s="230"/>
      <c r="CD4" s="230"/>
      <c r="CE4" s="230"/>
      <c r="CF4" s="230"/>
    </row>
    <row r="5" spans="1:84" ht="20.100000000000001" customHeight="1">
      <c r="A5" s="385"/>
      <c r="B5" s="385"/>
      <c r="C5" s="647" t="s">
        <v>5</v>
      </c>
      <c r="D5" s="647" t="s">
        <v>91</v>
      </c>
      <c r="E5" s="647" t="s">
        <v>5</v>
      </c>
      <c r="F5" s="647" t="s">
        <v>91</v>
      </c>
      <c r="G5" s="647" t="s">
        <v>5</v>
      </c>
      <c r="H5" s="647" t="s">
        <v>91</v>
      </c>
      <c r="I5" s="647" t="s">
        <v>5</v>
      </c>
      <c r="J5" s="647" t="s">
        <v>91</v>
      </c>
      <c r="K5" s="647" t="s">
        <v>5</v>
      </c>
      <c r="L5" s="647" t="s">
        <v>91</v>
      </c>
      <c r="M5" s="647" t="s">
        <v>5</v>
      </c>
      <c r="N5" s="647" t="s">
        <v>91</v>
      </c>
      <c r="O5" s="647" t="s">
        <v>5</v>
      </c>
      <c r="P5" s="647" t="s">
        <v>91</v>
      </c>
      <c r="Q5" s="647" t="s">
        <v>5</v>
      </c>
      <c r="R5" s="647" t="s">
        <v>91</v>
      </c>
      <c r="S5" s="647" t="s">
        <v>4</v>
      </c>
      <c r="T5" s="385"/>
      <c r="U5" s="385"/>
      <c r="V5" s="358"/>
      <c r="W5" s="358"/>
      <c r="X5" s="358"/>
      <c r="Y5" s="358"/>
      <c r="Z5" s="358"/>
      <c r="AA5" s="358"/>
      <c r="AB5" s="358"/>
      <c r="AC5" s="358"/>
      <c r="AD5" s="358"/>
      <c r="AE5" s="358"/>
      <c r="AF5" s="358"/>
      <c r="AG5" s="358"/>
      <c r="AH5" s="358"/>
      <c r="AI5" s="358"/>
      <c r="AJ5" s="358"/>
      <c r="AK5" s="358"/>
      <c r="AL5" s="358"/>
      <c r="AM5" s="358"/>
      <c r="AN5" s="358"/>
      <c r="AO5" s="358"/>
      <c r="AP5" s="358"/>
      <c r="AQ5" s="358"/>
      <c r="AR5" s="358"/>
      <c r="AS5" s="358"/>
      <c r="AT5" s="358"/>
      <c r="AU5" s="358"/>
      <c r="AV5" s="358"/>
      <c r="AW5" s="358"/>
      <c r="AX5" s="358"/>
      <c r="AY5" s="358"/>
      <c r="AZ5" s="358"/>
      <c r="BA5" s="358"/>
      <c r="BB5" s="358"/>
      <c r="BC5" s="358"/>
      <c r="BD5" s="358"/>
      <c r="BE5" s="358"/>
      <c r="BF5" s="358"/>
      <c r="BG5" s="358"/>
      <c r="BH5" s="358"/>
      <c r="BI5" s="358"/>
      <c r="BJ5" s="588"/>
      <c r="BK5" s="588"/>
      <c r="BL5" s="588"/>
      <c r="BM5" s="588"/>
      <c r="BN5" s="588"/>
      <c r="BO5" s="588"/>
      <c r="BP5" s="588"/>
      <c r="BQ5" s="588"/>
      <c r="BR5" s="588"/>
      <c r="BS5" s="588"/>
      <c r="BT5" s="588"/>
      <c r="BU5" s="588"/>
      <c r="BV5" s="588"/>
      <c r="BW5" s="588"/>
      <c r="BX5" s="588"/>
      <c r="BY5" s="588"/>
      <c r="BZ5" s="588"/>
      <c r="CA5" s="230"/>
      <c r="CB5" s="230"/>
      <c r="CC5" s="230"/>
      <c r="CD5" s="230"/>
      <c r="CE5" s="230"/>
      <c r="CF5" s="230"/>
    </row>
    <row r="6" spans="1:84" s="590" customFormat="1" ht="54.75" customHeight="1" thickBot="1">
      <c r="A6" s="403"/>
      <c r="B6" s="403"/>
      <c r="C6" s="969" t="s">
        <v>198</v>
      </c>
      <c r="D6" s="969" t="s">
        <v>233</v>
      </c>
      <c r="E6" s="969" t="s">
        <v>198</v>
      </c>
      <c r="F6" s="969" t="s">
        <v>233</v>
      </c>
      <c r="G6" s="969" t="s">
        <v>198</v>
      </c>
      <c r="H6" s="969" t="s">
        <v>233</v>
      </c>
      <c r="I6" s="969" t="s">
        <v>198</v>
      </c>
      <c r="J6" s="969" t="s">
        <v>233</v>
      </c>
      <c r="K6" s="969" t="s">
        <v>198</v>
      </c>
      <c r="L6" s="969" t="s">
        <v>233</v>
      </c>
      <c r="M6" s="969" t="s">
        <v>198</v>
      </c>
      <c r="N6" s="969" t="s">
        <v>233</v>
      </c>
      <c r="O6" s="969" t="s">
        <v>198</v>
      </c>
      <c r="P6" s="969" t="s">
        <v>233</v>
      </c>
      <c r="Q6" s="969" t="s">
        <v>198</v>
      </c>
      <c r="R6" s="969" t="s">
        <v>233</v>
      </c>
      <c r="S6" s="969" t="s">
        <v>201</v>
      </c>
      <c r="T6" s="403"/>
      <c r="U6" s="403"/>
      <c r="V6" s="958"/>
      <c r="W6" s="958"/>
      <c r="X6" s="958"/>
      <c r="Y6" s="958"/>
      <c r="Z6" s="958"/>
      <c r="AA6" s="958"/>
      <c r="AB6" s="958"/>
      <c r="AC6" s="958"/>
      <c r="AD6" s="958"/>
      <c r="AE6" s="958"/>
      <c r="AF6" s="958"/>
      <c r="AG6" s="958"/>
      <c r="AH6" s="958"/>
      <c r="AI6" s="958"/>
      <c r="AJ6" s="958"/>
      <c r="AK6" s="958"/>
      <c r="AL6" s="958"/>
      <c r="AM6" s="958"/>
      <c r="AN6" s="958"/>
      <c r="AO6" s="958"/>
      <c r="AP6" s="958"/>
      <c r="AQ6" s="958"/>
      <c r="AR6" s="958"/>
      <c r="AS6" s="958"/>
      <c r="AT6" s="958"/>
      <c r="AU6" s="958"/>
      <c r="AV6" s="958"/>
      <c r="AW6" s="958"/>
      <c r="AX6" s="958"/>
      <c r="AY6" s="958"/>
      <c r="AZ6" s="958"/>
      <c r="BA6" s="958"/>
      <c r="BB6" s="958"/>
      <c r="BC6" s="958"/>
      <c r="BD6" s="958"/>
      <c r="BE6" s="958"/>
      <c r="BF6" s="958"/>
      <c r="BG6" s="958"/>
      <c r="BH6" s="958"/>
      <c r="BI6" s="958"/>
      <c r="BJ6" s="1035"/>
      <c r="BK6" s="1035"/>
      <c r="BL6" s="1035"/>
      <c r="BM6" s="1035"/>
      <c r="BN6" s="1035"/>
      <c r="BO6" s="1035"/>
      <c r="BP6" s="1035"/>
      <c r="BQ6" s="1035"/>
      <c r="BR6" s="1035"/>
      <c r="BS6" s="1035"/>
      <c r="BT6" s="1035"/>
      <c r="BU6" s="1035"/>
      <c r="BV6" s="1035"/>
      <c r="BW6" s="1035"/>
      <c r="BX6" s="1035"/>
      <c r="BY6" s="1035"/>
      <c r="BZ6" s="1035"/>
      <c r="CA6" s="642"/>
      <c r="CB6" s="642"/>
      <c r="CC6" s="642"/>
      <c r="CD6" s="642"/>
      <c r="CE6" s="642"/>
      <c r="CF6" s="642"/>
    </row>
    <row r="7" spans="1:84" s="1081" customFormat="1" ht="18" customHeight="1">
      <c r="A7" s="591" t="s">
        <v>382</v>
      </c>
      <c r="B7" s="591"/>
      <c r="C7" s="206">
        <v>7</v>
      </c>
      <c r="D7" s="206">
        <v>4</v>
      </c>
      <c r="E7" s="206">
        <v>14</v>
      </c>
      <c r="F7" s="206">
        <v>5</v>
      </c>
      <c r="G7" s="206">
        <v>24</v>
      </c>
      <c r="H7" s="206">
        <v>18</v>
      </c>
      <c r="I7" s="206">
        <v>23</v>
      </c>
      <c r="J7" s="206">
        <v>17</v>
      </c>
      <c r="K7" s="206">
        <v>18</v>
      </c>
      <c r="L7" s="206">
        <v>24</v>
      </c>
      <c r="M7" s="206">
        <v>6</v>
      </c>
      <c r="N7" s="206">
        <v>8</v>
      </c>
      <c r="O7" s="206">
        <v>1</v>
      </c>
      <c r="P7" s="206">
        <v>0</v>
      </c>
      <c r="Q7" s="206">
        <f>SUM(O7,M7,K7,I7,G7,E7,C7)</f>
        <v>93</v>
      </c>
      <c r="R7" s="206">
        <f>SUM(P7,N7,L7,J7,H7,F7,D7)</f>
        <v>76</v>
      </c>
      <c r="S7" s="206">
        <f>SUM(Q7:R7)</f>
        <v>169</v>
      </c>
      <c r="T7" s="594" t="s">
        <v>380</v>
      </c>
      <c r="U7" s="594" t="s">
        <v>380</v>
      </c>
      <c r="V7" s="647"/>
      <c r="W7" s="647"/>
      <c r="X7" s="647"/>
      <c r="Y7" s="647"/>
      <c r="Z7" s="647"/>
      <c r="AA7" s="647"/>
      <c r="AB7" s="647"/>
      <c r="AC7" s="647"/>
      <c r="AD7" s="358"/>
      <c r="AE7" s="358"/>
      <c r="AF7" s="647"/>
      <c r="AG7" s="647"/>
      <c r="AH7" s="647"/>
      <c r="AI7" s="647"/>
      <c r="AJ7" s="647"/>
      <c r="AK7" s="647"/>
      <c r="AL7" s="647"/>
      <c r="AM7" s="647"/>
      <c r="AN7" s="647"/>
      <c r="AO7" s="647"/>
      <c r="AP7" s="647"/>
      <c r="AQ7" s="647"/>
      <c r="AR7" s="647"/>
      <c r="AS7" s="358"/>
      <c r="AT7" s="358"/>
      <c r="AU7" s="647"/>
      <c r="AV7" s="647"/>
      <c r="AW7" s="647"/>
      <c r="AX7" s="647"/>
      <c r="AY7" s="647"/>
      <c r="AZ7" s="647"/>
      <c r="BA7" s="647"/>
      <c r="BB7" s="647"/>
      <c r="BC7" s="647"/>
      <c r="BD7" s="647"/>
      <c r="BE7" s="647"/>
      <c r="BF7" s="647"/>
      <c r="BG7" s="647"/>
      <c r="BH7" s="358"/>
      <c r="BI7" s="358"/>
      <c r="BJ7" s="588"/>
      <c r="BK7" s="588"/>
      <c r="BL7" s="588"/>
      <c r="BM7" s="588"/>
      <c r="BN7" s="588"/>
      <c r="BO7" s="588"/>
      <c r="BP7" s="588"/>
      <c r="BQ7" s="588"/>
      <c r="BR7" s="588"/>
      <c r="BS7" s="588"/>
      <c r="BT7" s="588"/>
      <c r="BU7" s="588"/>
      <c r="BV7" s="588"/>
      <c r="BW7" s="588"/>
      <c r="BX7" s="588"/>
      <c r="BY7" s="588"/>
      <c r="BZ7" s="588"/>
      <c r="CA7" s="1082"/>
      <c r="CB7" s="1082"/>
      <c r="CC7" s="1082"/>
      <c r="CD7" s="1082"/>
      <c r="CE7" s="1082"/>
      <c r="CF7" s="1082"/>
    </row>
    <row r="8" spans="1:84" s="1081" customFormat="1" ht="18" customHeight="1">
      <c r="A8" s="598" t="s">
        <v>172</v>
      </c>
      <c r="B8" s="598"/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f>SUM(O8,M8,K8,I8,G8,E8,C8)</f>
        <v>0</v>
      </c>
      <c r="R8" s="206">
        <f>SUM(P8,N8,L8,J8,H8,F8,D8)</f>
        <v>0</v>
      </c>
      <c r="S8" s="206">
        <f>SUM(Q8:R8)</f>
        <v>0</v>
      </c>
      <c r="T8" s="1065" t="s">
        <v>1098</v>
      </c>
      <c r="U8" s="1065"/>
      <c r="V8" s="647"/>
      <c r="W8" s="647"/>
      <c r="X8" s="647"/>
      <c r="Y8" s="647"/>
      <c r="Z8" s="647"/>
      <c r="AA8" s="647"/>
      <c r="AB8" s="647"/>
      <c r="AC8" s="647"/>
      <c r="AD8" s="358"/>
      <c r="AE8" s="358"/>
      <c r="AF8" s="647"/>
      <c r="AG8" s="647"/>
      <c r="AH8" s="647"/>
      <c r="AI8" s="647"/>
      <c r="AJ8" s="647"/>
      <c r="AK8" s="647"/>
      <c r="AL8" s="647"/>
      <c r="AM8" s="647"/>
      <c r="AN8" s="647"/>
      <c r="AO8" s="647"/>
      <c r="AP8" s="647"/>
      <c r="AQ8" s="647"/>
      <c r="AR8" s="647"/>
      <c r="AS8" s="358"/>
      <c r="AT8" s="358"/>
      <c r="AU8" s="647"/>
      <c r="AV8" s="647"/>
      <c r="AW8" s="647"/>
      <c r="AX8" s="647"/>
      <c r="AY8" s="647"/>
      <c r="AZ8" s="647"/>
      <c r="BA8" s="647"/>
      <c r="BB8" s="647"/>
      <c r="BC8" s="647"/>
      <c r="BD8" s="647"/>
      <c r="BE8" s="647"/>
      <c r="BF8" s="647"/>
      <c r="BG8" s="647"/>
      <c r="BH8" s="358"/>
      <c r="BI8" s="358"/>
      <c r="BJ8" s="588"/>
      <c r="BK8" s="588"/>
      <c r="BL8" s="588"/>
      <c r="BM8" s="588"/>
      <c r="BN8" s="588"/>
      <c r="BO8" s="588"/>
      <c r="BP8" s="588"/>
      <c r="BQ8" s="588"/>
      <c r="BR8" s="588"/>
      <c r="BS8" s="588"/>
      <c r="BT8" s="588"/>
      <c r="BU8" s="588"/>
      <c r="BV8" s="588"/>
      <c r="BW8" s="588"/>
      <c r="BX8" s="588"/>
      <c r="BY8" s="588"/>
      <c r="BZ8" s="588"/>
      <c r="CA8" s="1082"/>
      <c r="CB8" s="1082"/>
      <c r="CC8" s="1082"/>
      <c r="CD8" s="1082"/>
      <c r="CE8" s="1082"/>
      <c r="CF8" s="1082"/>
    </row>
    <row r="9" spans="1:84" s="1081" customFormat="1" ht="18" customHeight="1">
      <c r="A9" s="624" t="s">
        <v>882</v>
      </c>
      <c r="B9" s="624"/>
      <c r="C9" s="206">
        <v>5</v>
      </c>
      <c r="D9" s="206">
        <v>6</v>
      </c>
      <c r="E9" s="206">
        <v>54</v>
      </c>
      <c r="F9" s="206">
        <v>13</v>
      </c>
      <c r="G9" s="206">
        <v>99</v>
      </c>
      <c r="H9" s="206">
        <v>11</v>
      </c>
      <c r="I9" s="206">
        <v>57</v>
      </c>
      <c r="J9" s="206">
        <v>7</v>
      </c>
      <c r="K9" s="206">
        <v>71</v>
      </c>
      <c r="L9" s="206">
        <v>9</v>
      </c>
      <c r="M9" s="206">
        <v>25</v>
      </c>
      <c r="N9" s="206">
        <v>3</v>
      </c>
      <c r="O9" s="206">
        <v>15</v>
      </c>
      <c r="P9" s="206">
        <v>0</v>
      </c>
      <c r="Q9" s="206">
        <f t="shared" ref="Q9:R26" si="0">SUM(O9,M9,K9,I9,G9,E9,C9)</f>
        <v>326</v>
      </c>
      <c r="R9" s="206">
        <f t="shared" si="0"/>
        <v>49</v>
      </c>
      <c r="S9" s="206">
        <f t="shared" ref="S9:S26" si="1">SUM(Q9:R9)</f>
        <v>375</v>
      </c>
      <c r="T9" s="473" t="s">
        <v>208</v>
      </c>
      <c r="U9" s="473"/>
      <c r="V9" s="358"/>
      <c r="W9" s="358"/>
      <c r="X9" s="358"/>
      <c r="Y9" s="358"/>
      <c r="Z9" s="358"/>
      <c r="AA9" s="358"/>
      <c r="AB9" s="358"/>
      <c r="AC9" s="358"/>
      <c r="AD9" s="358"/>
      <c r="AE9" s="358"/>
      <c r="AF9" s="358"/>
      <c r="AG9" s="358"/>
      <c r="AH9" s="358"/>
      <c r="AI9" s="358"/>
      <c r="AJ9" s="358"/>
      <c r="AK9" s="358"/>
      <c r="AL9" s="358"/>
      <c r="AM9" s="358"/>
      <c r="AN9" s="358"/>
      <c r="AO9" s="358"/>
      <c r="AP9" s="358"/>
      <c r="AQ9" s="358"/>
      <c r="AR9" s="358"/>
      <c r="AS9" s="358"/>
      <c r="AT9" s="358"/>
      <c r="AU9" s="358"/>
      <c r="AV9" s="358"/>
      <c r="AW9" s="358"/>
      <c r="AX9" s="358"/>
      <c r="AY9" s="358"/>
      <c r="AZ9" s="358"/>
      <c r="BA9" s="358"/>
      <c r="BB9" s="358"/>
      <c r="BC9" s="358"/>
      <c r="BD9" s="358"/>
      <c r="BE9" s="358"/>
      <c r="BF9" s="358"/>
      <c r="BG9" s="358"/>
      <c r="BH9" s="358"/>
      <c r="BI9" s="358"/>
      <c r="BJ9" s="588"/>
      <c r="BK9" s="588"/>
      <c r="BL9" s="588"/>
      <c r="BM9" s="588"/>
      <c r="BN9" s="588"/>
      <c r="BO9" s="588"/>
      <c r="BP9" s="588"/>
      <c r="BQ9" s="588"/>
      <c r="BR9" s="588"/>
      <c r="BS9" s="588"/>
      <c r="BT9" s="588"/>
      <c r="BU9" s="588"/>
      <c r="BV9" s="588"/>
      <c r="BW9" s="588"/>
      <c r="BX9" s="588"/>
      <c r="BY9" s="588"/>
      <c r="BZ9" s="588"/>
      <c r="CA9" s="1082"/>
      <c r="CB9" s="1082"/>
      <c r="CC9" s="1082"/>
      <c r="CD9" s="1082"/>
      <c r="CE9" s="1082"/>
      <c r="CF9" s="1082"/>
    </row>
    <row r="10" spans="1:84" s="1081" customFormat="1" ht="18" customHeight="1">
      <c r="A10" s="974" t="s">
        <v>883</v>
      </c>
      <c r="B10" s="974"/>
      <c r="C10" s="206">
        <v>17</v>
      </c>
      <c r="D10" s="206">
        <v>14</v>
      </c>
      <c r="E10" s="206">
        <v>48</v>
      </c>
      <c r="F10" s="206">
        <v>44</v>
      </c>
      <c r="G10" s="206">
        <v>66</v>
      </c>
      <c r="H10" s="206">
        <v>52</v>
      </c>
      <c r="I10" s="206">
        <v>62</v>
      </c>
      <c r="J10" s="206">
        <v>54</v>
      </c>
      <c r="K10" s="206">
        <v>53</v>
      </c>
      <c r="L10" s="206">
        <v>41</v>
      </c>
      <c r="M10" s="206">
        <v>27</v>
      </c>
      <c r="N10" s="206">
        <v>18</v>
      </c>
      <c r="O10" s="206">
        <v>7</v>
      </c>
      <c r="P10" s="206">
        <v>9</v>
      </c>
      <c r="Q10" s="206">
        <f t="shared" si="0"/>
        <v>280</v>
      </c>
      <c r="R10" s="206">
        <f t="shared" si="0"/>
        <v>232</v>
      </c>
      <c r="S10" s="206">
        <f t="shared" si="1"/>
        <v>512</v>
      </c>
      <c r="T10" s="473" t="s">
        <v>209</v>
      </c>
      <c r="U10" s="473"/>
      <c r="V10" s="358"/>
      <c r="W10" s="358"/>
      <c r="X10" s="358"/>
      <c r="Y10" s="358"/>
      <c r="Z10" s="358"/>
      <c r="AA10" s="358"/>
      <c r="AB10" s="358"/>
      <c r="AC10" s="358"/>
      <c r="AD10" s="358"/>
      <c r="AE10" s="358"/>
      <c r="AF10" s="358"/>
      <c r="AG10" s="358"/>
      <c r="AH10" s="358"/>
      <c r="AI10" s="358"/>
      <c r="AJ10" s="358"/>
      <c r="AK10" s="358"/>
      <c r="AL10" s="358"/>
      <c r="AM10" s="358"/>
      <c r="AN10" s="358"/>
      <c r="AO10" s="358"/>
      <c r="AP10" s="358"/>
      <c r="AQ10" s="358"/>
      <c r="AR10" s="358"/>
      <c r="AS10" s="358"/>
      <c r="AT10" s="358"/>
      <c r="AU10" s="358"/>
      <c r="AV10" s="358"/>
      <c r="AW10" s="358"/>
      <c r="AX10" s="358"/>
      <c r="AY10" s="358"/>
      <c r="AZ10" s="358"/>
      <c r="BA10" s="358"/>
      <c r="BB10" s="358"/>
      <c r="BC10" s="358"/>
      <c r="BD10" s="358"/>
      <c r="BE10" s="358"/>
      <c r="BF10" s="358"/>
      <c r="BG10" s="358"/>
      <c r="BH10" s="358"/>
      <c r="BI10" s="358"/>
      <c r="BJ10" s="588"/>
      <c r="BK10" s="588"/>
      <c r="BL10" s="588"/>
      <c r="BM10" s="588"/>
      <c r="BN10" s="588"/>
      <c r="BO10" s="588"/>
      <c r="BP10" s="588"/>
      <c r="BQ10" s="588"/>
      <c r="BR10" s="588"/>
      <c r="BS10" s="588"/>
      <c r="BT10" s="588"/>
      <c r="BU10" s="588"/>
      <c r="BV10" s="588"/>
      <c r="BW10" s="588"/>
      <c r="BX10" s="588"/>
      <c r="BY10" s="588"/>
      <c r="BZ10" s="588"/>
      <c r="CA10" s="1082"/>
      <c r="CB10" s="1082"/>
      <c r="CC10" s="1082"/>
      <c r="CD10" s="1082"/>
      <c r="CE10" s="1082"/>
      <c r="CF10" s="1082"/>
    </row>
    <row r="11" spans="1:84" s="1081" customFormat="1" ht="18" customHeight="1">
      <c r="A11" s="627" t="s">
        <v>8</v>
      </c>
      <c r="B11" s="1211" t="s">
        <v>69</v>
      </c>
      <c r="C11" s="206">
        <v>132</v>
      </c>
      <c r="D11" s="206">
        <v>33</v>
      </c>
      <c r="E11" s="206">
        <v>198</v>
      </c>
      <c r="F11" s="206">
        <v>24</v>
      </c>
      <c r="G11" s="206">
        <v>269</v>
      </c>
      <c r="H11" s="206">
        <v>37</v>
      </c>
      <c r="I11" s="206">
        <v>182</v>
      </c>
      <c r="J11" s="206">
        <v>22</v>
      </c>
      <c r="K11" s="206">
        <v>81</v>
      </c>
      <c r="L11" s="206">
        <v>15</v>
      </c>
      <c r="M11" s="206">
        <v>32</v>
      </c>
      <c r="N11" s="206">
        <v>2</v>
      </c>
      <c r="O11" s="206">
        <v>16</v>
      </c>
      <c r="P11" s="206">
        <v>4</v>
      </c>
      <c r="Q11" s="206">
        <f t="shared" si="0"/>
        <v>910</v>
      </c>
      <c r="R11" s="206">
        <f t="shared" si="0"/>
        <v>137</v>
      </c>
      <c r="S11" s="206">
        <f t="shared" si="1"/>
        <v>1047</v>
      </c>
      <c r="T11" s="1175" t="s">
        <v>1099</v>
      </c>
      <c r="U11" s="475" t="s">
        <v>211</v>
      </c>
      <c r="V11" s="358"/>
      <c r="W11" s="358"/>
      <c r="X11" s="358"/>
      <c r="Y11" s="358"/>
      <c r="Z11" s="358"/>
      <c r="AA11" s="358"/>
      <c r="AB11" s="358"/>
      <c r="AC11" s="358"/>
      <c r="AD11" s="358"/>
      <c r="AE11" s="358"/>
      <c r="AF11" s="358"/>
      <c r="AG11" s="358"/>
      <c r="AH11" s="358"/>
      <c r="AI11" s="358"/>
      <c r="AJ11" s="358"/>
      <c r="AK11" s="358"/>
      <c r="AL11" s="358"/>
      <c r="AM11" s="358"/>
      <c r="AN11" s="358"/>
      <c r="AO11" s="358"/>
      <c r="AP11" s="358"/>
      <c r="AQ11" s="358"/>
      <c r="AR11" s="358"/>
      <c r="AS11" s="358"/>
      <c r="AT11" s="358"/>
      <c r="AU11" s="358"/>
      <c r="AV11" s="358"/>
      <c r="AW11" s="358"/>
      <c r="AX11" s="358"/>
      <c r="AY11" s="358"/>
      <c r="AZ11" s="358"/>
      <c r="BA11" s="358"/>
      <c r="BB11" s="358"/>
      <c r="BC11" s="358"/>
      <c r="BD11" s="358"/>
      <c r="BE11" s="358"/>
      <c r="BF11" s="358"/>
      <c r="BG11" s="358"/>
      <c r="BH11" s="358"/>
      <c r="BI11" s="358"/>
      <c r="BJ11" s="588"/>
      <c r="BK11" s="588"/>
      <c r="BL11" s="588"/>
      <c r="BM11" s="588"/>
      <c r="BN11" s="588"/>
      <c r="BO11" s="588"/>
      <c r="BP11" s="588"/>
      <c r="BQ11" s="588"/>
      <c r="BR11" s="588"/>
      <c r="BS11" s="588"/>
      <c r="BT11" s="588"/>
      <c r="BU11" s="588"/>
      <c r="BV11" s="588"/>
      <c r="BW11" s="588"/>
      <c r="BX11" s="588"/>
      <c r="BY11" s="588"/>
      <c r="BZ11" s="588"/>
      <c r="CA11" s="1082"/>
      <c r="CB11" s="1082"/>
      <c r="CC11" s="1082"/>
      <c r="CD11" s="1082"/>
      <c r="CE11" s="1082"/>
      <c r="CF11" s="1082"/>
    </row>
    <row r="12" spans="1:84" s="1081" customFormat="1" ht="18" customHeight="1">
      <c r="A12" s="628"/>
      <c r="B12" s="1211" t="s">
        <v>73</v>
      </c>
      <c r="C12" s="206">
        <v>91</v>
      </c>
      <c r="D12" s="206">
        <v>34</v>
      </c>
      <c r="E12" s="206">
        <v>200</v>
      </c>
      <c r="F12" s="206">
        <v>65</v>
      </c>
      <c r="G12" s="206">
        <v>238</v>
      </c>
      <c r="H12" s="206">
        <v>65</v>
      </c>
      <c r="I12" s="206">
        <v>199</v>
      </c>
      <c r="J12" s="206">
        <v>58</v>
      </c>
      <c r="K12" s="206">
        <v>151</v>
      </c>
      <c r="L12" s="206">
        <v>40</v>
      </c>
      <c r="M12" s="206">
        <v>72</v>
      </c>
      <c r="N12" s="206">
        <v>17</v>
      </c>
      <c r="O12" s="206">
        <v>21</v>
      </c>
      <c r="P12" s="206">
        <v>3</v>
      </c>
      <c r="Q12" s="206">
        <f t="shared" si="0"/>
        <v>972</v>
      </c>
      <c r="R12" s="206">
        <f t="shared" si="0"/>
        <v>282</v>
      </c>
      <c r="S12" s="206">
        <f t="shared" si="1"/>
        <v>1254</v>
      </c>
      <c r="T12" s="1175" t="s">
        <v>1100</v>
      </c>
      <c r="U12" s="476"/>
      <c r="V12" s="358"/>
      <c r="W12" s="358"/>
      <c r="X12" s="358"/>
      <c r="Y12" s="358"/>
      <c r="Z12" s="358"/>
      <c r="AA12" s="358"/>
      <c r="AB12" s="358"/>
      <c r="AC12" s="358"/>
      <c r="AD12" s="358"/>
      <c r="AE12" s="358"/>
      <c r="AF12" s="358"/>
      <c r="AG12" s="358"/>
      <c r="AH12" s="358"/>
      <c r="AI12" s="358"/>
      <c r="AJ12" s="358"/>
      <c r="AK12" s="358"/>
      <c r="AL12" s="358"/>
      <c r="AM12" s="358"/>
      <c r="AN12" s="358"/>
      <c r="AO12" s="358"/>
      <c r="AP12" s="358"/>
      <c r="AQ12" s="358"/>
      <c r="AR12" s="358"/>
      <c r="AS12" s="358"/>
      <c r="AT12" s="358"/>
      <c r="AU12" s="358"/>
      <c r="AV12" s="358"/>
      <c r="AW12" s="358"/>
      <c r="AX12" s="358"/>
      <c r="AY12" s="358"/>
      <c r="AZ12" s="358"/>
      <c r="BA12" s="358"/>
      <c r="BB12" s="358"/>
      <c r="BC12" s="358"/>
      <c r="BD12" s="358"/>
      <c r="BE12" s="358"/>
      <c r="BF12" s="358"/>
      <c r="BG12" s="358"/>
      <c r="BH12" s="358"/>
      <c r="BI12" s="358"/>
      <c r="BJ12" s="588"/>
      <c r="BK12" s="588"/>
      <c r="BL12" s="588"/>
      <c r="BM12" s="588"/>
      <c r="BN12" s="588"/>
      <c r="BO12" s="588"/>
      <c r="BP12" s="588"/>
      <c r="BQ12" s="588"/>
      <c r="BR12" s="588"/>
      <c r="BS12" s="588"/>
      <c r="BT12" s="588"/>
      <c r="BU12" s="588"/>
      <c r="BV12" s="588"/>
      <c r="BW12" s="588"/>
      <c r="BX12" s="588"/>
      <c r="BY12" s="588"/>
      <c r="BZ12" s="588"/>
      <c r="CA12" s="1082"/>
      <c r="CB12" s="1082"/>
      <c r="CC12" s="1082"/>
      <c r="CD12" s="1082"/>
      <c r="CE12" s="1082"/>
      <c r="CF12" s="1082"/>
    </row>
    <row r="13" spans="1:84" s="1081" customFormat="1" ht="18" customHeight="1">
      <c r="A13" s="628"/>
      <c r="B13" s="1211" t="s">
        <v>74</v>
      </c>
      <c r="C13" s="206">
        <v>12</v>
      </c>
      <c r="D13" s="206">
        <v>0</v>
      </c>
      <c r="E13" s="206">
        <v>26</v>
      </c>
      <c r="F13" s="206">
        <v>0</v>
      </c>
      <c r="G13" s="206">
        <v>27</v>
      </c>
      <c r="H13" s="206">
        <v>0</v>
      </c>
      <c r="I13" s="206">
        <v>30</v>
      </c>
      <c r="J13" s="206">
        <v>0</v>
      </c>
      <c r="K13" s="206">
        <v>18</v>
      </c>
      <c r="L13" s="206">
        <v>0</v>
      </c>
      <c r="M13" s="206">
        <v>10</v>
      </c>
      <c r="N13" s="206">
        <v>0</v>
      </c>
      <c r="O13" s="206">
        <v>1</v>
      </c>
      <c r="P13" s="206">
        <v>0</v>
      </c>
      <c r="Q13" s="206">
        <f t="shared" si="0"/>
        <v>124</v>
      </c>
      <c r="R13" s="206">
        <f t="shared" si="0"/>
        <v>0</v>
      </c>
      <c r="S13" s="206">
        <f t="shared" si="1"/>
        <v>124</v>
      </c>
      <c r="T13" s="1175" t="s">
        <v>1101</v>
      </c>
      <c r="U13" s="476"/>
      <c r="V13" s="358"/>
      <c r="W13" s="358"/>
      <c r="X13" s="358"/>
      <c r="Y13" s="358"/>
      <c r="Z13" s="358"/>
      <c r="AA13" s="358"/>
      <c r="AB13" s="358"/>
      <c r="AC13" s="358"/>
      <c r="AD13" s="922"/>
      <c r="AE13" s="358"/>
      <c r="AF13" s="358"/>
      <c r="AG13" s="358"/>
      <c r="AH13" s="358"/>
      <c r="AI13" s="358"/>
      <c r="AJ13" s="358"/>
      <c r="AK13" s="358"/>
      <c r="AL13" s="358"/>
      <c r="AM13" s="358"/>
      <c r="AN13" s="358"/>
      <c r="AO13" s="358"/>
      <c r="AP13" s="358"/>
      <c r="AQ13" s="358"/>
      <c r="AR13" s="358"/>
      <c r="AS13" s="922"/>
      <c r="AT13" s="358"/>
      <c r="AU13" s="358"/>
      <c r="AV13" s="358"/>
      <c r="AW13" s="358"/>
      <c r="AX13" s="358"/>
      <c r="AY13" s="358"/>
      <c r="AZ13" s="358"/>
      <c r="BA13" s="358"/>
      <c r="BB13" s="358"/>
      <c r="BC13" s="358"/>
      <c r="BD13" s="358"/>
      <c r="BE13" s="358"/>
      <c r="BF13" s="358"/>
      <c r="BG13" s="358"/>
      <c r="BH13" s="922"/>
      <c r="BI13" s="358"/>
      <c r="BJ13" s="588"/>
      <c r="BK13" s="588"/>
      <c r="BL13" s="588"/>
      <c r="BM13" s="588"/>
      <c r="BN13" s="588"/>
      <c r="BO13" s="588"/>
      <c r="BP13" s="588"/>
      <c r="BQ13" s="588"/>
      <c r="BR13" s="588"/>
      <c r="BS13" s="588"/>
      <c r="BT13" s="588"/>
      <c r="BU13" s="588"/>
      <c r="BV13" s="588"/>
      <c r="BW13" s="588"/>
      <c r="BX13" s="588"/>
      <c r="BY13" s="588"/>
      <c r="BZ13" s="588"/>
      <c r="CA13" s="1082"/>
      <c r="CB13" s="1082"/>
      <c r="CC13" s="1082"/>
      <c r="CD13" s="1082"/>
      <c r="CE13" s="1082"/>
      <c r="CF13" s="1082"/>
    </row>
    <row r="14" spans="1:84" s="1081" customFormat="1" ht="18" customHeight="1">
      <c r="A14" s="628"/>
      <c r="B14" s="1211" t="s">
        <v>72</v>
      </c>
      <c r="C14" s="206">
        <v>60</v>
      </c>
      <c r="D14" s="206">
        <v>14</v>
      </c>
      <c r="E14" s="206">
        <v>123</v>
      </c>
      <c r="F14" s="206">
        <v>22</v>
      </c>
      <c r="G14" s="206">
        <v>144</v>
      </c>
      <c r="H14" s="206">
        <v>32</v>
      </c>
      <c r="I14" s="206">
        <v>85</v>
      </c>
      <c r="J14" s="206">
        <v>30</v>
      </c>
      <c r="K14" s="206">
        <v>48</v>
      </c>
      <c r="L14" s="206">
        <v>12</v>
      </c>
      <c r="M14" s="206">
        <v>28</v>
      </c>
      <c r="N14" s="206">
        <v>8</v>
      </c>
      <c r="O14" s="206">
        <v>20</v>
      </c>
      <c r="P14" s="206">
        <v>2</v>
      </c>
      <c r="Q14" s="206">
        <f t="shared" si="0"/>
        <v>508</v>
      </c>
      <c r="R14" s="206">
        <f t="shared" si="0"/>
        <v>120</v>
      </c>
      <c r="S14" s="206">
        <f t="shared" si="1"/>
        <v>628</v>
      </c>
      <c r="T14" s="1175" t="s">
        <v>1102</v>
      </c>
      <c r="U14" s="476"/>
      <c r="V14" s="358"/>
      <c r="W14" s="358"/>
      <c r="X14" s="358"/>
      <c r="Y14" s="358"/>
      <c r="Z14" s="358"/>
      <c r="AA14" s="358"/>
      <c r="AB14" s="358"/>
      <c r="AC14" s="358"/>
      <c r="AD14" s="922"/>
      <c r="AE14" s="358"/>
      <c r="AF14" s="358"/>
      <c r="AG14" s="358"/>
      <c r="AH14" s="358"/>
      <c r="AI14" s="358"/>
      <c r="AJ14" s="358"/>
      <c r="AK14" s="358"/>
      <c r="AL14" s="358"/>
      <c r="AM14" s="358"/>
      <c r="AN14" s="358"/>
      <c r="AO14" s="358"/>
      <c r="AP14" s="358"/>
      <c r="AQ14" s="358"/>
      <c r="AR14" s="358"/>
      <c r="AS14" s="922"/>
      <c r="AT14" s="358"/>
      <c r="AU14" s="358"/>
      <c r="AV14" s="358"/>
      <c r="AW14" s="358"/>
      <c r="AX14" s="358"/>
      <c r="AY14" s="358"/>
      <c r="AZ14" s="358"/>
      <c r="BA14" s="358"/>
      <c r="BB14" s="358"/>
      <c r="BC14" s="358"/>
      <c r="BD14" s="358"/>
      <c r="BE14" s="358"/>
      <c r="BF14" s="358"/>
      <c r="BG14" s="358"/>
      <c r="BH14" s="922"/>
      <c r="BI14" s="358"/>
      <c r="BJ14" s="588"/>
      <c r="BK14" s="588"/>
      <c r="BL14" s="588"/>
      <c r="BM14" s="588"/>
      <c r="BN14" s="588"/>
      <c r="BO14" s="588"/>
      <c r="BP14" s="588"/>
      <c r="BQ14" s="588"/>
      <c r="BR14" s="588"/>
      <c r="BS14" s="588"/>
      <c r="BT14" s="588"/>
      <c r="BU14" s="588"/>
      <c r="BV14" s="588"/>
      <c r="BW14" s="588"/>
      <c r="BX14" s="588"/>
      <c r="BY14" s="588"/>
      <c r="BZ14" s="588"/>
      <c r="CA14" s="1082"/>
      <c r="CB14" s="1082"/>
      <c r="CC14" s="1082"/>
      <c r="CD14" s="1082"/>
      <c r="CE14" s="1082"/>
      <c r="CF14" s="1082"/>
    </row>
    <row r="15" spans="1:84" s="1081" customFormat="1" ht="18" customHeight="1">
      <c r="A15" s="628"/>
      <c r="B15" s="1211" t="s">
        <v>70</v>
      </c>
      <c r="C15" s="206">
        <v>68</v>
      </c>
      <c r="D15" s="206">
        <v>11</v>
      </c>
      <c r="E15" s="206">
        <v>113</v>
      </c>
      <c r="F15" s="206">
        <v>15</v>
      </c>
      <c r="G15" s="206">
        <v>133</v>
      </c>
      <c r="H15" s="206">
        <v>16</v>
      </c>
      <c r="I15" s="206">
        <v>56</v>
      </c>
      <c r="J15" s="206">
        <v>15</v>
      </c>
      <c r="K15" s="206">
        <v>22</v>
      </c>
      <c r="L15" s="206">
        <v>8</v>
      </c>
      <c r="M15" s="206">
        <v>6</v>
      </c>
      <c r="N15" s="206">
        <v>2</v>
      </c>
      <c r="O15" s="206">
        <v>3</v>
      </c>
      <c r="P15" s="206">
        <v>2</v>
      </c>
      <c r="Q15" s="206">
        <f t="shared" si="0"/>
        <v>401</v>
      </c>
      <c r="R15" s="206">
        <f t="shared" si="0"/>
        <v>69</v>
      </c>
      <c r="S15" s="206">
        <f t="shared" si="1"/>
        <v>470</v>
      </c>
      <c r="T15" s="1175" t="s">
        <v>1103</v>
      </c>
      <c r="U15" s="476"/>
      <c r="V15" s="358"/>
      <c r="W15" s="358"/>
      <c r="X15" s="358"/>
      <c r="Y15" s="358"/>
      <c r="Z15" s="358"/>
      <c r="AA15" s="358"/>
      <c r="AB15" s="358"/>
      <c r="AC15" s="358"/>
      <c r="AD15" s="922"/>
      <c r="AE15" s="358"/>
      <c r="AF15" s="358"/>
      <c r="AG15" s="358"/>
      <c r="AH15" s="358"/>
      <c r="AI15" s="358"/>
      <c r="AJ15" s="358"/>
      <c r="AK15" s="358"/>
      <c r="AL15" s="358"/>
      <c r="AM15" s="358"/>
      <c r="AN15" s="358"/>
      <c r="AO15" s="358"/>
      <c r="AP15" s="358"/>
      <c r="AQ15" s="358"/>
      <c r="AR15" s="358"/>
      <c r="AS15" s="922"/>
      <c r="AT15" s="358"/>
      <c r="AU15" s="358"/>
      <c r="AV15" s="358"/>
      <c r="AW15" s="358"/>
      <c r="AX15" s="358"/>
      <c r="AY15" s="358"/>
      <c r="AZ15" s="358"/>
      <c r="BA15" s="358"/>
      <c r="BB15" s="358"/>
      <c r="BC15" s="358"/>
      <c r="BD15" s="358"/>
      <c r="BE15" s="358"/>
      <c r="BF15" s="358"/>
      <c r="BG15" s="358"/>
      <c r="BH15" s="922"/>
      <c r="BI15" s="358"/>
      <c r="BJ15" s="588"/>
      <c r="BK15" s="588"/>
      <c r="BL15" s="588"/>
      <c r="BM15" s="588"/>
      <c r="BN15" s="588"/>
      <c r="BO15" s="588"/>
      <c r="BP15" s="588"/>
      <c r="BQ15" s="588"/>
      <c r="BR15" s="588"/>
      <c r="BS15" s="588"/>
      <c r="BT15" s="588"/>
      <c r="BU15" s="588"/>
      <c r="BV15" s="588"/>
      <c r="BW15" s="588"/>
      <c r="BX15" s="588"/>
      <c r="BY15" s="588"/>
      <c r="BZ15" s="588"/>
      <c r="CA15" s="1082"/>
      <c r="CB15" s="1082"/>
      <c r="CC15" s="1082"/>
      <c r="CD15" s="1082"/>
      <c r="CE15" s="1082"/>
      <c r="CF15" s="1082"/>
    </row>
    <row r="16" spans="1:84" s="1081" customFormat="1" ht="18" customHeight="1">
      <c r="A16" s="630"/>
      <c r="B16" s="1211" t="s">
        <v>71</v>
      </c>
      <c r="C16" s="206">
        <v>11</v>
      </c>
      <c r="D16" s="206">
        <v>0</v>
      </c>
      <c r="E16" s="206">
        <v>22</v>
      </c>
      <c r="F16" s="206">
        <v>0</v>
      </c>
      <c r="G16" s="206">
        <v>28</v>
      </c>
      <c r="H16" s="206">
        <v>0</v>
      </c>
      <c r="I16" s="206">
        <v>33</v>
      </c>
      <c r="J16" s="206">
        <v>0</v>
      </c>
      <c r="K16" s="206">
        <v>22</v>
      </c>
      <c r="L16" s="206">
        <v>0</v>
      </c>
      <c r="M16" s="206">
        <v>5</v>
      </c>
      <c r="N16" s="206">
        <v>0</v>
      </c>
      <c r="O16" s="206">
        <v>9</v>
      </c>
      <c r="P16" s="206">
        <v>0</v>
      </c>
      <c r="Q16" s="206">
        <f t="shared" si="0"/>
        <v>130</v>
      </c>
      <c r="R16" s="206">
        <f t="shared" si="0"/>
        <v>0</v>
      </c>
      <c r="S16" s="206">
        <f t="shared" si="1"/>
        <v>130</v>
      </c>
      <c r="T16" s="1175" t="s">
        <v>1104</v>
      </c>
      <c r="U16" s="477"/>
      <c r="V16" s="358"/>
      <c r="W16" s="358"/>
      <c r="X16" s="358"/>
      <c r="Y16" s="358"/>
      <c r="Z16" s="358"/>
      <c r="AA16" s="358"/>
      <c r="AB16" s="358"/>
      <c r="AC16" s="358"/>
      <c r="AD16" s="922"/>
      <c r="AE16" s="358"/>
      <c r="AF16" s="358"/>
      <c r="AG16" s="358"/>
      <c r="AH16" s="358"/>
      <c r="AI16" s="358"/>
      <c r="AJ16" s="358"/>
      <c r="AK16" s="358"/>
      <c r="AL16" s="358"/>
      <c r="AM16" s="358"/>
      <c r="AN16" s="358"/>
      <c r="AO16" s="358"/>
      <c r="AP16" s="358"/>
      <c r="AQ16" s="358"/>
      <c r="AR16" s="358"/>
      <c r="AS16" s="922"/>
      <c r="AT16" s="358"/>
      <c r="AU16" s="358"/>
      <c r="AV16" s="358"/>
      <c r="AW16" s="358"/>
      <c r="AX16" s="358"/>
      <c r="AY16" s="358"/>
      <c r="AZ16" s="358"/>
      <c r="BA16" s="358"/>
      <c r="BB16" s="358"/>
      <c r="BC16" s="358"/>
      <c r="BD16" s="358"/>
      <c r="BE16" s="358"/>
      <c r="BF16" s="358"/>
      <c r="BG16" s="358"/>
      <c r="BH16" s="922"/>
      <c r="BI16" s="358"/>
      <c r="BJ16" s="588"/>
      <c r="BK16" s="588"/>
      <c r="BL16" s="588"/>
      <c r="BM16" s="588"/>
      <c r="BN16" s="588"/>
      <c r="BO16" s="588"/>
      <c r="BP16" s="588"/>
      <c r="BQ16" s="588"/>
      <c r="BR16" s="588"/>
      <c r="BS16" s="588"/>
      <c r="BT16" s="588"/>
      <c r="BU16" s="588"/>
      <c r="BV16" s="588"/>
      <c r="BW16" s="588"/>
      <c r="BX16" s="588"/>
      <c r="BY16" s="588"/>
      <c r="BZ16" s="588"/>
      <c r="CA16" s="1082"/>
      <c r="CB16" s="1082"/>
      <c r="CC16" s="1082"/>
      <c r="CD16" s="1082"/>
      <c r="CE16" s="1082"/>
      <c r="CF16" s="1082"/>
    </row>
    <row r="17" spans="1:84" s="1081" customFormat="1" ht="18" customHeight="1">
      <c r="A17" s="598" t="s">
        <v>392</v>
      </c>
      <c r="B17" s="598"/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f t="shared" si="0"/>
        <v>0</v>
      </c>
      <c r="R17" s="206">
        <f t="shared" si="0"/>
        <v>0</v>
      </c>
      <c r="S17" s="206">
        <f t="shared" si="1"/>
        <v>0</v>
      </c>
      <c r="T17" s="1178" t="s">
        <v>1105</v>
      </c>
      <c r="U17" s="1178"/>
      <c r="V17" s="358"/>
      <c r="W17" s="358"/>
      <c r="X17" s="358"/>
      <c r="Y17" s="358"/>
      <c r="Z17" s="358"/>
      <c r="AA17" s="358"/>
      <c r="AB17" s="358"/>
      <c r="AC17" s="358"/>
      <c r="AD17" s="922"/>
      <c r="AE17" s="358"/>
      <c r="AF17" s="358"/>
      <c r="AG17" s="358"/>
      <c r="AH17" s="358"/>
      <c r="AI17" s="358"/>
      <c r="AJ17" s="358"/>
      <c r="AK17" s="358"/>
      <c r="AL17" s="358"/>
      <c r="AM17" s="358"/>
      <c r="AN17" s="358"/>
      <c r="AO17" s="358"/>
      <c r="AP17" s="358"/>
      <c r="AQ17" s="358"/>
      <c r="AR17" s="358"/>
      <c r="AS17" s="922"/>
      <c r="AT17" s="358"/>
      <c r="AU17" s="358"/>
      <c r="AV17" s="358"/>
      <c r="AW17" s="358"/>
      <c r="AX17" s="358"/>
      <c r="AY17" s="358"/>
      <c r="AZ17" s="358"/>
      <c r="BA17" s="358"/>
      <c r="BB17" s="358"/>
      <c r="BC17" s="358"/>
      <c r="BD17" s="358"/>
      <c r="BE17" s="358"/>
      <c r="BF17" s="358"/>
      <c r="BG17" s="358"/>
      <c r="BH17" s="922"/>
      <c r="BI17" s="358"/>
      <c r="BJ17" s="588"/>
      <c r="BK17" s="588"/>
      <c r="BL17" s="588"/>
      <c r="BM17" s="588"/>
      <c r="BN17" s="588"/>
      <c r="BO17" s="588"/>
      <c r="BP17" s="588"/>
      <c r="BQ17" s="588"/>
      <c r="BR17" s="588"/>
      <c r="BS17" s="588"/>
      <c r="BT17" s="588"/>
      <c r="BU17" s="588"/>
      <c r="BV17" s="588"/>
      <c r="BW17" s="588"/>
      <c r="BX17" s="588"/>
      <c r="BY17" s="588"/>
      <c r="BZ17" s="588"/>
      <c r="CA17" s="1082"/>
      <c r="CB17" s="1082"/>
      <c r="CC17" s="1082"/>
      <c r="CD17" s="1082"/>
      <c r="CE17" s="1082"/>
      <c r="CF17" s="1082"/>
    </row>
    <row r="18" spans="1:84" s="1081" customFormat="1" ht="18" customHeight="1">
      <c r="A18" s="974" t="s">
        <v>885</v>
      </c>
      <c r="B18" s="974"/>
      <c r="C18" s="206">
        <v>3</v>
      </c>
      <c r="D18" s="206">
        <v>7</v>
      </c>
      <c r="E18" s="206">
        <v>16</v>
      </c>
      <c r="F18" s="206">
        <v>21</v>
      </c>
      <c r="G18" s="206">
        <v>25</v>
      </c>
      <c r="H18" s="206">
        <v>27</v>
      </c>
      <c r="I18" s="206">
        <v>17</v>
      </c>
      <c r="J18" s="206">
        <v>16</v>
      </c>
      <c r="K18" s="206">
        <v>19</v>
      </c>
      <c r="L18" s="206">
        <v>12</v>
      </c>
      <c r="M18" s="206">
        <v>9</v>
      </c>
      <c r="N18" s="206">
        <v>9</v>
      </c>
      <c r="O18" s="206">
        <v>0</v>
      </c>
      <c r="P18" s="206">
        <v>4</v>
      </c>
      <c r="Q18" s="206">
        <f t="shared" si="0"/>
        <v>89</v>
      </c>
      <c r="R18" s="206">
        <f t="shared" si="0"/>
        <v>96</v>
      </c>
      <c r="S18" s="206">
        <f t="shared" si="1"/>
        <v>185</v>
      </c>
      <c r="T18" s="781" t="s">
        <v>218</v>
      </c>
      <c r="U18" s="781"/>
      <c r="V18" s="358"/>
      <c r="W18" s="358"/>
      <c r="X18" s="358"/>
      <c r="Y18" s="358"/>
      <c r="Z18" s="358"/>
      <c r="AA18" s="358"/>
      <c r="AB18" s="358"/>
      <c r="AC18" s="358"/>
      <c r="AD18" s="922"/>
      <c r="AE18" s="358"/>
      <c r="AF18" s="358"/>
      <c r="AG18" s="358"/>
      <c r="AH18" s="358"/>
      <c r="AI18" s="358"/>
      <c r="AJ18" s="358"/>
      <c r="AK18" s="358"/>
      <c r="AL18" s="358"/>
      <c r="AM18" s="358"/>
      <c r="AN18" s="358"/>
      <c r="AO18" s="358"/>
      <c r="AP18" s="358"/>
      <c r="AQ18" s="358"/>
      <c r="AR18" s="358"/>
      <c r="AS18" s="922"/>
      <c r="AT18" s="358"/>
      <c r="AU18" s="358"/>
      <c r="AV18" s="358"/>
      <c r="AW18" s="358"/>
      <c r="AX18" s="358"/>
      <c r="AY18" s="358"/>
      <c r="AZ18" s="358"/>
      <c r="BA18" s="358"/>
      <c r="BB18" s="358"/>
      <c r="BC18" s="358"/>
      <c r="BD18" s="358"/>
      <c r="BE18" s="358"/>
      <c r="BF18" s="358"/>
      <c r="BG18" s="358"/>
      <c r="BH18" s="922"/>
      <c r="BI18" s="358"/>
      <c r="BJ18" s="588"/>
      <c r="BK18" s="588"/>
      <c r="BL18" s="588"/>
      <c r="BM18" s="588"/>
      <c r="BN18" s="588"/>
      <c r="BO18" s="588"/>
      <c r="BP18" s="588"/>
      <c r="BQ18" s="588"/>
      <c r="BR18" s="588"/>
      <c r="BS18" s="588"/>
      <c r="BT18" s="588"/>
      <c r="BU18" s="588"/>
      <c r="BV18" s="588"/>
      <c r="BW18" s="588"/>
      <c r="BX18" s="588"/>
      <c r="BY18" s="588"/>
      <c r="BZ18" s="588"/>
      <c r="CA18" s="1082"/>
      <c r="CB18" s="1082"/>
      <c r="CC18" s="1082"/>
      <c r="CD18" s="1082"/>
      <c r="CE18" s="1082"/>
      <c r="CF18" s="1082"/>
    </row>
    <row r="19" spans="1:84" s="1081" customFormat="1" ht="18" customHeight="1">
      <c r="A19" s="974" t="s">
        <v>101</v>
      </c>
      <c r="B19" s="974"/>
      <c r="C19" s="206">
        <v>17</v>
      </c>
      <c r="D19" s="206">
        <v>0</v>
      </c>
      <c r="E19" s="206">
        <v>20</v>
      </c>
      <c r="F19" s="206">
        <v>0</v>
      </c>
      <c r="G19" s="206">
        <v>36</v>
      </c>
      <c r="H19" s="206">
        <v>0</v>
      </c>
      <c r="I19" s="206">
        <v>20</v>
      </c>
      <c r="J19" s="206">
        <v>0</v>
      </c>
      <c r="K19" s="206">
        <v>21</v>
      </c>
      <c r="L19" s="206">
        <v>0</v>
      </c>
      <c r="M19" s="206">
        <v>10</v>
      </c>
      <c r="N19" s="206">
        <v>0</v>
      </c>
      <c r="O19" s="206">
        <v>3</v>
      </c>
      <c r="P19" s="206">
        <v>0</v>
      </c>
      <c r="Q19" s="206">
        <f t="shared" si="0"/>
        <v>127</v>
      </c>
      <c r="R19" s="206">
        <f t="shared" si="0"/>
        <v>0</v>
      </c>
      <c r="S19" s="206">
        <f t="shared" si="1"/>
        <v>127</v>
      </c>
      <c r="T19" s="781" t="s">
        <v>219</v>
      </c>
      <c r="U19" s="781"/>
      <c r="V19" s="358"/>
      <c r="W19" s="358"/>
      <c r="X19" s="358"/>
      <c r="Y19" s="358"/>
      <c r="Z19" s="358"/>
      <c r="AA19" s="358"/>
      <c r="AB19" s="358"/>
      <c r="AC19" s="358"/>
      <c r="AD19" s="358"/>
      <c r="AE19" s="358"/>
      <c r="AF19" s="358"/>
      <c r="AG19" s="358"/>
      <c r="AH19" s="358"/>
      <c r="AI19" s="358"/>
      <c r="AJ19" s="358"/>
      <c r="AK19" s="358"/>
      <c r="AL19" s="358"/>
      <c r="AM19" s="358"/>
      <c r="AN19" s="358"/>
      <c r="AO19" s="358"/>
      <c r="AP19" s="358"/>
      <c r="AQ19" s="358"/>
      <c r="AR19" s="358"/>
      <c r="AS19" s="358"/>
      <c r="AT19" s="358"/>
      <c r="AU19" s="358"/>
      <c r="AV19" s="358"/>
      <c r="AW19" s="358"/>
      <c r="AX19" s="358"/>
      <c r="AY19" s="358"/>
      <c r="AZ19" s="358"/>
      <c r="BA19" s="358"/>
      <c r="BB19" s="358"/>
      <c r="BC19" s="358"/>
      <c r="BD19" s="358"/>
      <c r="BE19" s="358"/>
      <c r="BF19" s="358"/>
      <c r="BG19" s="358"/>
      <c r="BH19" s="358"/>
      <c r="BI19" s="358"/>
      <c r="BJ19" s="588"/>
      <c r="BK19" s="588"/>
      <c r="BL19" s="588"/>
      <c r="BM19" s="588"/>
      <c r="BN19" s="588"/>
      <c r="BO19" s="588"/>
      <c r="BP19" s="588"/>
      <c r="BQ19" s="588"/>
      <c r="BR19" s="588"/>
      <c r="BS19" s="588"/>
      <c r="BT19" s="588"/>
      <c r="BU19" s="588"/>
      <c r="BV19" s="588"/>
      <c r="BW19" s="588"/>
      <c r="BX19" s="588"/>
      <c r="BY19" s="588"/>
      <c r="BZ19" s="588"/>
      <c r="CA19" s="1082"/>
      <c r="CB19" s="1082"/>
      <c r="CC19" s="1082"/>
      <c r="CD19" s="1082"/>
      <c r="CE19" s="1082"/>
      <c r="CF19" s="1082"/>
    </row>
    <row r="20" spans="1:84" s="1081" customFormat="1" ht="18" customHeight="1">
      <c r="A20" s="974" t="s">
        <v>886</v>
      </c>
      <c r="B20" s="974"/>
      <c r="C20" s="206">
        <v>5</v>
      </c>
      <c r="D20" s="206">
        <v>0</v>
      </c>
      <c r="E20" s="206">
        <v>42</v>
      </c>
      <c r="F20" s="206">
        <v>12</v>
      </c>
      <c r="G20" s="206">
        <v>68</v>
      </c>
      <c r="H20" s="206">
        <v>20</v>
      </c>
      <c r="I20" s="206">
        <v>78</v>
      </c>
      <c r="J20" s="206">
        <v>26</v>
      </c>
      <c r="K20" s="206">
        <v>103</v>
      </c>
      <c r="L20" s="206">
        <v>29</v>
      </c>
      <c r="M20" s="206">
        <v>56</v>
      </c>
      <c r="N20" s="206">
        <v>21</v>
      </c>
      <c r="O20" s="206">
        <v>47</v>
      </c>
      <c r="P20" s="206">
        <v>14</v>
      </c>
      <c r="Q20" s="206">
        <f t="shared" si="0"/>
        <v>399</v>
      </c>
      <c r="R20" s="206">
        <f t="shared" si="0"/>
        <v>122</v>
      </c>
      <c r="S20" s="206">
        <f t="shared" si="1"/>
        <v>521</v>
      </c>
      <c r="T20" s="781" t="s">
        <v>220</v>
      </c>
      <c r="U20" s="781"/>
      <c r="V20" s="358"/>
      <c r="W20" s="358"/>
      <c r="X20" s="358"/>
      <c r="Y20" s="358"/>
      <c r="Z20" s="358"/>
      <c r="AA20" s="358"/>
      <c r="AB20" s="358"/>
      <c r="AC20" s="358"/>
      <c r="AD20" s="358"/>
      <c r="AE20" s="358"/>
      <c r="AF20" s="358"/>
      <c r="AG20" s="358"/>
      <c r="AH20" s="358"/>
      <c r="AI20" s="358"/>
      <c r="AJ20" s="358"/>
      <c r="AK20" s="358"/>
      <c r="AL20" s="358"/>
      <c r="AM20" s="358"/>
      <c r="AN20" s="358"/>
      <c r="AO20" s="358"/>
      <c r="AP20" s="358"/>
      <c r="AQ20" s="358"/>
      <c r="AR20" s="358"/>
      <c r="AS20" s="358"/>
      <c r="AT20" s="358"/>
      <c r="AU20" s="358"/>
      <c r="AV20" s="358"/>
      <c r="AW20" s="358"/>
      <c r="AX20" s="358"/>
      <c r="AY20" s="358"/>
      <c r="AZ20" s="358"/>
      <c r="BA20" s="358"/>
      <c r="BB20" s="358"/>
      <c r="BC20" s="358"/>
      <c r="BD20" s="358"/>
      <c r="BE20" s="358"/>
      <c r="BF20" s="358"/>
      <c r="BG20" s="358"/>
      <c r="BH20" s="358"/>
      <c r="BI20" s="358"/>
      <c r="BJ20" s="588"/>
      <c r="BK20" s="588"/>
      <c r="BL20" s="588"/>
      <c r="BM20" s="588"/>
      <c r="BN20" s="588"/>
      <c r="BO20" s="588"/>
      <c r="BP20" s="588"/>
      <c r="BQ20" s="588"/>
      <c r="BR20" s="588"/>
      <c r="BS20" s="588"/>
      <c r="BT20" s="588"/>
      <c r="BU20" s="588"/>
      <c r="BV20" s="588"/>
      <c r="BW20" s="588"/>
      <c r="BX20" s="588"/>
      <c r="BY20" s="588"/>
      <c r="BZ20" s="588"/>
      <c r="CA20" s="1082"/>
      <c r="CB20" s="1082"/>
      <c r="CC20" s="1082"/>
      <c r="CD20" s="1082"/>
      <c r="CE20" s="1082"/>
      <c r="CF20" s="1082"/>
    </row>
    <row r="21" spans="1:84" s="1081" customFormat="1" ht="18" customHeight="1">
      <c r="A21" s="624" t="s">
        <v>409</v>
      </c>
      <c r="B21" s="624"/>
      <c r="C21" s="206">
        <v>6</v>
      </c>
      <c r="D21" s="206">
        <v>14</v>
      </c>
      <c r="E21" s="206">
        <v>22</v>
      </c>
      <c r="F21" s="206">
        <v>37</v>
      </c>
      <c r="G21" s="206">
        <v>34</v>
      </c>
      <c r="H21" s="206">
        <v>37</v>
      </c>
      <c r="I21" s="206">
        <v>44</v>
      </c>
      <c r="J21" s="206">
        <v>42</v>
      </c>
      <c r="K21" s="206">
        <v>28</v>
      </c>
      <c r="L21" s="206">
        <v>39</v>
      </c>
      <c r="M21" s="206">
        <v>33</v>
      </c>
      <c r="N21" s="206">
        <v>20</v>
      </c>
      <c r="O21" s="206">
        <v>2</v>
      </c>
      <c r="P21" s="206">
        <v>15</v>
      </c>
      <c r="Q21" s="206">
        <f t="shared" si="0"/>
        <v>169</v>
      </c>
      <c r="R21" s="206">
        <f t="shared" si="0"/>
        <v>204</v>
      </c>
      <c r="S21" s="206">
        <f t="shared" si="1"/>
        <v>373</v>
      </c>
      <c r="T21" s="781" t="s">
        <v>221</v>
      </c>
      <c r="U21" s="781"/>
      <c r="V21" s="358"/>
      <c r="W21" s="358"/>
      <c r="X21" s="358"/>
      <c r="Y21" s="358"/>
      <c r="Z21" s="358"/>
      <c r="AA21" s="358"/>
      <c r="AB21" s="358"/>
      <c r="AC21" s="358"/>
      <c r="AD21" s="358"/>
      <c r="AE21" s="358"/>
      <c r="AF21" s="358"/>
      <c r="AG21" s="358"/>
      <c r="AH21" s="358"/>
      <c r="AI21" s="358"/>
      <c r="AJ21" s="358"/>
      <c r="AK21" s="358"/>
      <c r="AL21" s="358"/>
      <c r="AM21" s="358"/>
      <c r="AN21" s="358"/>
      <c r="AO21" s="358"/>
      <c r="AP21" s="358"/>
      <c r="AQ21" s="358"/>
      <c r="AR21" s="358"/>
      <c r="AS21" s="358"/>
      <c r="AT21" s="358"/>
      <c r="AU21" s="358"/>
      <c r="AV21" s="358"/>
      <c r="AW21" s="358"/>
      <c r="AX21" s="358"/>
      <c r="AY21" s="358"/>
      <c r="AZ21" s="358"/>
      <c r="BA21" s="358"/>
      <c r="BB21" s="358"/>
      <c r="BC21" s="358"/>
      <c r="BD21" s="358"/>
      <c r="BE21" s="358"/>
      <c r="BF21" s="358"/>
      <c r="BG21" s="358"/>
      <c r="BH21" s="358"/>
      <c r="BI21" s="358"/>
      <c r="BJ21" s="588"/>
      <c r="BK21" s="588"/>
      <c r="BL21" s="588"/>
      <c r="BM21" s="588"/>
      <c r="BN21" s="588"/>
      <c r="BO21" s="588"/>
      <c r="BP21" s="588"/>
      <c r="BQ21" s="588"/>
      <c r="BR21" s="588"/>
      <c r="BS21" s="588"/>
      <c r="BT21" s="588"/>
      <c r="BU21" s="588"/>
      <c r="BV21" s="588"/>
      <c r="BW21" s="588"/>
      <c r="BX21" s="588"/>
      <c r="BY21" s="588"/>
      <c r="BZ21" s="588"/>
      <c r="CA21" s="1082"/>
      <c r="CB21" s="1082"/>
      <c r="CC21" s="1082"/>
      <c r="CD21" s="1082"/>
      <c r="CE21" s="1082"/>
      <c r="CF21" s="1082"/>
    </row>
    <row r="22" spans="1:84" s="1081" customFormat="1" ht="18" customHeight="1">
      <c r="A22" s="974" t="s">
        <v>108</v>
      </c>
      <c r="B22" s="974"/>
      <c r="C22" s="206">
        <v>2</v>
      </c>
      <c r="D22" s="206">
        <v>0</v>
      </c>
      <c r="E22" s="206">
        <v>9</v>
      </c>
      <c r="F22" s="206">
        <v>0</v>
      </c>
      <c r="G22" s="206">
        <v>11</v>
      </c>
      <c r="H22" s="206">
        <v>0</v>
      </c>
      <c r="I22" s="206">
        <v>11</v>
      </c>
      <c r="J22" s="206">
        <v>0</v>
      </c>
      <c r="K22" s="206">
        <v>11</v>
      </c>
      <c r="L22" s="206">
        <v>0</v>
      </c>
      <c r="M22" s="206">
        <v>4</v>
      </c>
      <c r="N22" s="206">
        <v>0</v>
      </c>
      <c r="O22" s="206">
        <v>1</v>
      </c>
      <c r="P22" s="206">
        <v>0</v>
      </c>
      <c r="Q22" s="206">
        <f t="shared" si="0"/>
        <v>49</v>
      </c>
      <c r="R22" s="206">
        <f t="shared" si="0"/>
        <v>0</v>
      </c>
      <c r="S22" s="206">
        <f t="shared" si="1"/>
        <v>49</v>
      </c>
      <c r="T22" s="781" t="s">
        <v>222</v>
      </c>
      <c r="U22" s="781"/>
      <c r="V22" s="358"/>
      <c r="W22" s="358"/>
      <c r="X22" s="358"/>
      <c r="Y22" s="358"/>
      <c r="Z22" s="358"/>
      <c r="AA22" s="358"/>
      <c r="AB22" s="358"/>
      <c r="AC22" s="358"/>
      <c r="AD22" s="358"/>
      <c r="AE22" s="358"/>
      <c r="AF22" s="358"/>
      <c r="AG22" s="358"/>
      <c r="AH22" s="358"/>
      <c r="AI22" s="358"/>
      <c r="AJ22" s="358"/>
      <c r="AK22" s="358"/>
      <c r="AL22" s="358"/>
      <c r="AM22" s="358"/>
      <c r="AN22" s="358"/>
      <c r="AO22" s="358"/>
      <c r="AP22" s="358"/>
      <c r="AQ22" s="358"/>
      <c r="AR22" s="358"/>
      <c r="AS22" s="358"/>
      <c r="AT22" s="358"/>
      <c r="AU22" s="358"/>
      <c r="AV22" s="358"/>
      <c r="AW22" s="358"/>
      <c r="AX22" s="358"/>
      <c r="AY22" s="358"/>
      <c r="AZ22" s="358"/>
      <c r="BA22" s="358"/>
      <c r="BB22" s="358"/>
      <c r="BC22" s="358"/>
      <c r="BD22" s="358"/>
      <c r="BE22" s="358"/>
      <c r="BF22" s="358"/>
      <c r="BG22" s="358"/>
      <c r="BH22" s="358"/>
      <c r="BI22" s="358"/>
      <c r="BJ22" s="588"/>
      <c r="BK22" s="588"/>
      <c r="BL22" s="588"/>
      <c r="BM22" s="588"/>
      <c r="BN22" s="588"/>
      <c r="BO22" s="588"/>
      <c r="BP22" s="588"/>
      <c r="BQ22" s="588"/>
      <c r="BR22" s="588"/>
      <c r="BS22" s="588"/>
      <c r="BT22" s="588"/>
      <c r="BU22" s="588"/>
      <c r="BV22" s="588"/>
      <c r="BW22" s="588"/>
      <c r="BX22" s="588"/>
      <c r="BY22" s="588"/>
      <c r="BZ22" s="588"/>
      <c r="CA22" s="1082"/>
      <c r="CB22" s="1082"/>
      <c r="CC22" s="1082"/>
      <c r="CD22" s="1082"/>
      <c r="CE22" s="1082"/>
      <c r="CF22" s="1082"/>
    </row>
    <row r="23" spans="1:84" s="1081" customFormat="1" ht="18" customHeight="1">
      <c r="A23" s="974" t="s">
        <v>887</v>
      </c>
      <c r="B23" s="974"/>
      <c r="C23" s="206">
        <v>65</v>
      </c>
      <c r="D23" s="206">
        <v>34</v>
      </c>
      <c r="E23" s="206">
        <v>53</v>
      </c>
      <c r="F23" s="206">
        <v>46</v>
      </c>
      <c r="G23" s="206">
        <v>76</v>
      </c>
      <c r="H23" s="206">
        <v>67</v>
      </c>
      <c r="I23" s="206">
        <v>73</v>
      </c>
      <c r="J23" s="206">
        <v>59</v>
      </c>
      <c r="K23" s="206">
        <v>63</v>
      </c>
      <c r="L23" s="206">
        <v>39</v>
      </c>
      <c r="M23" s="206">
        <v>30</v>
      </c>
      <c r="N23" s="206">
        <v>35</v>
      </c>
      <c r="O23" s="206">
        <v>35</v>
      </c>
      <c r="P23" s="206">
        <v>22</v>
      </c>
      <c r="Q23" s="206">
        <f t="shared" si="0"/>
        <v>395</v>
      </c>
      <c r="R23" s="206">
        <f t="shared" si="0"/>
        <v>302</v>
      </c>
      <c r="S23" s="206">
        <f t="shared" si="1"/>
        <v>697</v>
      </c>
      <c r="T23" s="781" t="s">
        <v>223</v>
      </c>
      <c r="U23" s="781"/>
      <c r="V23" s="358"/>
      <c r="W23" s="358"/>
      <c r="X23" s="358"/>
      <c r="Y23" s="358"/>
      <c r="Z23" s="358"/>
      <c r="AA23" s="358"/>
      <c r="AB23" s="358"/>
      <c r="AC23" s="358"/>
      <c r="AD23" s="358"/>
      <c r="AE23" s="358"/>
      <c r="AF23" s="358"/>
      <c r="AG23" s="358"/>
      <c r="AH23" s="358"/>
      <c r="AI23" s="358"/>
      <c r="AJ23" s="358"/>
      <c r="AK23" s="358"/>
      <c r="AL23" s="358"/>
      <c r="AM23" s="358"/>
      <c r="AN23" s="358"/>
      <c r="AO23" s="358"/>
      <c r="AP23" s="358"/>
      <c r="AQ23" s="358"/>
      <c r="AR23" s="358"/>
      <c r="AS23" s="358"/>
      <c r="AT23" s="358"/>
      <c r="AU23" s="358"/>
      <c r="AV23" s="358"/>
      <c r="AW23" s="358"/>
      <c r="AX23" s="358"/>
      <c r="AY23" s="358"/>
      <c r="AZ23" s="358"/>
      <c r="BA23" s="358"/>
      <c r="BB23" s="358"/>
      <c r="BC23" s="358"/>
      <c r="BD23" s="358"/>
      <c r="BE23" s="358"/>
      <c r="BF23" s="358"/>
      <c r="BG23" s="358"/>
      <c r="BH23" s="358"/>
      <c r="BI23" s="358"/>
      <c r="BJ23" s="588"/>
      <c r="BK23" s="588"/>
      <c r="BL23" s="588"/>
      <c r="BM23" s="588"/>
      <c r="BN23" s="588"/>
      <c r="BO23" s="588"/>
      <c r="BP23" s="588"/>
      <c r="BQ23" s="588"/>
      <c r="BR23" s="588"/>
      <c r="BS23" s="588"/>
      <c r="BT23" s="588"/>
      <c r="BU23" s="588"/>
      <c r="BV23" s="588"/>
      <c r="BW23" s="588"/>
      <c r="BX23" s="588"/>
      <c r="BY23" s="588"/>
      <c r="BZ23" s="588"/>
      <c r="CA23" s="1082"/>
      <c r="CB23" s="1082"/>
      <c r="CC23" s="1082"/>
      <c r="CD23" s="1082"/>
      <c r="CE23" s="1082"/>
      <c r="CF23" s="1082"/>
    </row>
    <row r="24" spans="1:84" s="1081" customFormat="1" ht="18" customHeight="1">
      <c r="A24" s="974" t="s">
        <v>888</v>
      </c>
      <c r="B24" s="974"/>
      <c r="C24" s="206">
        <v>17</v>
      </c>
      <c r="D24" s="206">
        <v>3</v>
      </c>
      <c r="E24" s="206">
        <v>49</v>
      </c>
      <c r="F24" s="206">
        <v>36</v>
      </c>
      <c r="G24" s="206">
        <v>58</v>
      </c>
      <c r="H24" s="206">
        <v>60</v>
      </c>
      <c r="I24" s="206">
        <v>79</v>
      </c>
      <c r="J24" s="206">
        <v>93</v>
      </c>
      <c r="K24" s="206">
        <v>116</v>
      </c>
      <c r="L24" s="206">
        <v>113</v>
      </c>
      <c r="M24" s="206">
        <v>72</v>
      </c>
      <c r="N24" s="206">
        <v>54</v>
      </c>
      <c r="O24" s="206">
        <v>34</v>
      </c>
      <c r="P24" s="206">
        <v>11</v>
      </c>
      <c r="Q24" s="206">
        <f t="shared" si="0"/>
        <v>425</v>
      </c>
      <c r="R24" s="206">
        <f t="shared" si="0"/>
        <v>370</v>
      </c>
      <c r="S24" s="206">
        <f t="shared" si="1"/>
        <v>795</v>
      </c>
      <c r="T24" s="781" t="s">
        <v>224</v>
      </c>
      <c r="U24" s="781"/>
      <c r="V24" s="358"/>
      <c r="W24" s="358"/>
      <c r="X24" s="358"/>
      <c r="Y24" s="358"/>
      <c r="Z24" s="358"/>
      <c r="AA24" s="358"/>
      <c r="AB24" s="358"/>
      <c r="AC24" s="358"/>
      <c r="AD24" s="358"/>
      <c r="AE24" s="358"/>
      <c r="AF24" s="358"/>
      <c r="AG24" s="358"/>
      <c r="AH24" s="358"/>
      <c r="AI24" s="358"/>
      <c r="AJ24" s="358"/>
      <c r="AK24" s="358"/>
      <c r="AL24" s="358"/>
      <c r="AM24" s="358"/>
      <c r="AN24" s="358"/>
      <c r="AO24" s="358"/>
      <c r="AP24" s="358"/>
      <c r="AQ24" s="358"/>
      <c r="AR24" s="358"/>
      <c r="AS24" s="358"/>
      <c r="AT24" s="358"/>
      <c r="AU24" s="358"/>
      <c r="AV24" s="358"/>
      <c r="AW24" s="358"/>
      <c r="AX24" s="358"/>
      <c r="AY24" s="358"/>
      <c r="AZ24" s="358"/>
      <c r="BA24" s="358"/>
      <c r="BB24" s="358"/>
      <c r="BC24" s="358"/>
      <c r="BD24" s="358"/>
      <c r="BE24" s="358"/>
      <c r="BF24" s="358"/>
      <c r="BG24" s="358"/>
      <c r="BH24" s="358"/>
      <c r="BI24" s="358"/>
      <c r="BJ24" s="588"/>
      <c r="BK24" s="588"/>
      <c r="BL24" s="588"/>
      <c r="BM24" s="588"/>
      <c r="BN24" s="588"/>
      <c r="BO24" s="588"/>
      <c r="BP24" s="588"/>
      <c r="BQ24" s="588"/>
      <c r="BR24" s="588"/>
      <c r="BS24" s="588"/>
      <c r="BT24" s="588"/>
      <c r="BU24" s="588"/>
      <c r="BV24" s="588"/>
      <c r="BW24" s="588"/>
      <c r="BX24" s="588"/>
      <c r="BY24" s="588"/>
      <c r="BZ24" s="588"/>
      <c r="CA24" s="1082"/>
      <c r="CB24" s="1082"/>
      <c r="CC24" s="1082"/>
      <c r="CD24" s="1082"/>
      <c r="CE24" s="1082"/>
      <c r="CF24" s="1082"/>
    </row>
    <row r="25" spans="1:84" s="1081" customFormat="1" ht="18" customHeight="1">
      <c r="A25" s="974" t="s">
        <v>772</v>
      </c>
      <c r="B25" s="974"/>
      <c r="C25" s="206">
        <v>16</v>
      </c>
      <c r="D25" s="206">
        <v>0</v>
      </c>
      <c r="E25" s="206">
        <v>45</v>
      </c>
      <c r="F25" s="206">
        <v>0</v>
      </c>
      <c r="G25" s="206">
        <v>102</v>
      </c>
      <c r="H25" s="206">
        <v>0</v>
      </c>
      <c r="I25" s="206">
        <v>42</v>
      </c>
      <c r="J25" s="206">
        <v>0</v>
      </c>
      <c r="K25" s="206">
        <v>50</v>
      </c>
      <c r="L25" s="206">
        <v>0</v>
      </c>
      <c r="M25" s="206">
        <v>8</v>
      </c>
      <c r="N25" s="206">
        <v>0</v>
      </c>
      <c r="O25" s="206">
        <v>4</v>
      </c>
      <c r="P25" s="206">
        <v>0</v>
      </c>
      <c r="Q25" s="206">
        <f t="shared" si="0"/>
        <v>267</v>
      </c>
      <c r="R25" s="206">
        <f t="shared" si="0"/>
        <v>0</v>
      </c>
      <c r="S25" s="206">
        <f t="shared" si="1"/>
        <v>267</v>
      </c>
      <c r="T25" s="781" t="s">
        <v>225</v>
      </c>
      <c r="U25" s="781"/>
      <c r="V25" s="358"/>
      <c r="W25" s="358"/>
      <c r="X25" s="358"/>
      <c r="Y25" s="358"/>
      <c r="Z25" s="358"/>
      <c r="AA25" s="358"/>
      <c r="AB25" s="358"/>
      <c r="AC25" s="358"/>
      <c r="AD25" s="358"/>
      <c r="AE25" s="358"/>
      <c r="AF25" s="358"/>
      <c r="AG25" s="358"/>
      <c r="AH25" s="358"/>
      <c r="AI25" s="358"/>
      <c r="AJ25" s="358"/>
      <c r="AK25" s="358"/>
      <c r="AL25" s="358"/>
      <c r="AM25" s="358"/>
      <c r="AN25" s="358"/>
      <c r="AO25" s="358"/>
      <c r="AP25" s="358"/>
      <c r="AQ25" s="358"/>
      <c r="AR25" s="358"/>
      <c r="AS25" s="358"/>
      <c r="AT25" s="358"/>
      <c r="AU25" s="358"/>
      <c r="AV25" s="358"/>
      <c r="AW25" s="358"/>
      <c r="AX25" s="358"/>
      <c r="AY25" s="358"/>
      <c r="AZ25" s="358"/>
      <c r="BA25" s="358"/>
      <c r="BB25" s="358"/>
      <c r="BC25" s="358"/>
      <c r="BD25" s="358"/>
      <c r="BE25" s="358"/>
      <c r="BF25" s="358"/>
      <c r="BG25" s="358"/>
      <c r="BH25" s="358"/>
      <c r="BI25" s="358"/>
      <c r="BJ25" s="588"/>
      <c r="BK25" s="588"/>
      <c r="BL25" s="588"/>
      <c r="BM25" s="588"/>
      <c r="BN25" s="588"/>
      <c r="BO25" s="588"/>
      <c r="BP25" s="588"/>
      <c r="BQ25" s="588"/>
      <c r="BR25" s="588"/>
      <c r="BS25" s="588"/>
      <c r="BT25" s="588"/>
      <c r="BU25" s="588"/>
      <c r="BV25" s="588"/>
      <c r="BW25" s="588"/>
      <c r="BX25" s="588"/>
      <c r="BY25" s="588"/>
      <c r="BZ25" s="588"/>
      <c r="CA25" s="1082"/>
      <c r="CB25" s="1082"/>
      <c r="CC25" s="1082"/>
      <c r="CD25" s="1082"/>
      <c r="CE25" s="1082"/>
      <c r="CF25" s="1082"/>
    </row>
    <row r="26" spans="1:84" s="1081" customFormat="1" ht="18" customHeight="1" thickBot="1">
      <c r="A26" s="1212" t="s">
        <v>773</v>
      </c>
      <c r="B26" s="1212"/>
      <c r="C26" s="206">
        <v>11</v>
      </c>
      <c r="D26" s="206">
        <v>0</v>
      </c>
      <c r="E26" s="206">
        <v>31</v>
      </c>
      <c r="F26" s="206">
        <v>0</v>
      </c>
      <c r="G26" s="206">
        <v>46</v>
      </c>
      <c r="H26" s="206">
        <v>0</v>
      </c>
      <c r="I26" s="206">
        <v>32</v>
      </c>
      <c r="J26" s="206">
        <v>0</v>
      </c>
      <c r="K26" s="206">
        <v>30</v>
      </c>
      <c r="L26" s="206">
        <v>0</v>
      </c>
      <c r="M26" s="206">
        <v>19</v>
      </c>
      <c r="N26" s="206">
        <v>0</v>
      </c>
      <c r="O26" s="206">
        <v>9</v>
      </c>
      <c r="P26" s="206">
        <v>0</v>
      </c>
      <c r="Q26" s="206">
        <f t="shared" si="0"/>
        <v>178</v>
      </c>
      <c r="R26" s="206">
        <f t="shared" si="0"/>
        <v>0</v>
      </c>
      <c r="S26" s="206">
        <f t="shared" si="1"/>
        <v>178</v>
      </c>
      <c r="T26" s="1213" t="s">
        <v>226</v>
      </c>
      <c r="U26" s="1213"/>
      <c r="V26" s="358"/>
      <c r="W26" s="358"/>
      <c r="X26" s="358"/>
      <c r="Y26" s="358"/>
      <c r="Z26" s="358"/>
      <c r="AA26" s="358"/>
      <c r="AB26" s="358"/>
      <c r="AC26" s="358"/>
      <c r="AD26" s="358"/>
      <c r="AE26" s="358"/>
      <c r="AF26" s="358"/>
      <c r="AG26" s="358"/>
      <c r="AH26" s="358"/>
      <c r="AI26" s="358"/>
      <c r="AJ26" s="358"/>
      <c r="AK26" s="358"/>
      <c r="AL26" s="358"/>
      <c r="AM26" s="358"/>
      <c r="AN26" s="358"/>
      <c r="AO26" s="358"/>
      <c r="AP26" s="358"/>
      <c r="AQ26" s="358"/>
      <c r="AR26" s="358"/>
      <c r="AS26" s="358"/>
      <c r="AT26" s="358"/>
      <c r="AU26" s="358"/>
      <c r="AV26" s="358"/>
      <c r="AW26" s="358"/>
      <c r="AX26" s="358"/>
      <c r="AY26" s="358"/>
      <c r="AZ26" s="358"/>
      <c r="BA26" s="358"/>
      <c r="BB26" s="358"/>
      <c r="BC26" s="358"/>
      <c r="BD26" s="358"/>
      <c r="BE26" s="358"/>
      <c r="BF26" s="358"/>
      <c r="BG26" s="358"/>
      <c r="BH26" s="358"/>
      <c r="BI26" s="358"/>
      <c r="BJ26" s="588"/>
      <c r="BK26" s="588"/>
      <c r="BL26" s="588"/>
      <c r="BM26" s="588"/>
      <c r="BN26" s="588"/>
      <c r="BO26" s="588"/>
      <c r="BP26" s="588"/>
      <c r="BQ26" s="588"/>
      <c r="BR26" s="588"/>
      <c r="BS26" s="588"/>
      <c r="BT26" s="588"/>
      <c r="BU26" s="588"/>
      <c r="BV26" s="588"/>
      <c r="BW26" s="588"/>
      <c r="BX26" s="588"/>
      <c r="BY26" s="588"/>
      <c r="BZ26" s="588"/>
      <c r="CA26" s="1082"/>
      <c r="CB26" s="1082"/>
      <c r="CC26" s="1082"/>
      <c r="CD26" s="1082"/>
      <c r="CE26" s="1082"/>
      <c r="CF26" s="1082"/>
    </row>
    <row r="27" spans="1:84" s="1081" customFormat="1" ht="18" customHeight="1" thickBot="1">
      <c r="A27" s="633" t="s">
        <v>889</v>
      </c>
      <c r="B27" s="633"/>
      <c r="C27" s="61">
        <f>SUM(C7:C26)</f>
        <v>545</v>
      </c>
      <c r="D27" s="61">
        <f t="shared" ref="D27:S27" si="2">SUM(D7:D26)</f>
        <v>174</v>
      </c>
      <c r="E27" s="61">
        <f t="shared" si="2"/>
        <v>1085</v>
      </c>
      <c r="F27" s="61">
        <f t="shared" si="2"/>
        <v>340</v>
      </c>
      <c r="G27" s="61">
        <f t="shared" si="2"/>
        <v>1484</v>
      </c>
      <c r="H27" s="61">
        <f t="shared" si="2"/>
        <v>442</v>
      </c>
      <c r="I27" s="61">
        <f t="shared" si="2"/>
        <v>1123</v>
      </c>
      <c r="J27" s="61">
        <f t="shared" si="2"/>
        <v>439</v>
      </c>
      <c r="K27" s="61">
        <f t="shared" si="2"/>
        <v>925</v>
      </c>
      <c r="L27" s="61">
        <f t="shared" si="2"/>
        <v>381</v>
      </c>
      <c r="M27" s="61">
        <f t="shared" si="2"/>
        <v>452</v>
      </c>
      <c r="N27" s="61">
        <f t="shared" si="2"/>
        <v>197</v>
      </c>
      <c r="O27" s="61">
        <f t="shared" si="2"/>
        <v>228</v>
      </c>
      <c r="P27" s="61">
        <f t="shared" si="2"/>
        <v>86</v>
      </c>
      <c r="Q27" s="61">
        <f t="shared" si="2"/>
        <v>5842</v>
      </c>
      <c r="R27" s="61">
        <f t="shared" si="2"/>
        <v>2059</v>
      </c>
      <c r="S27" s="61">
        <f t="shared" si="2"/>
        <v>7901</v>
      </c>
      <c r="T27" s="1180" t="s">
        <v>201</v>
      </c>
      <c r="U27" s="1180"/>
      <c r="V27" s="358"/>
      <c r="W27" s="358"/>
      <c r="X27" s="358"/>
      <c r="Y27" s="358"/>
      <c r="Z27" s="358"/>
      <c r="AA27" s="358"/>
      <c r="AB27" s="358"/>
      <c r="AC27" s="358"/>
      <c r="AD27" s="358"/>
      <c r="AE27" s="358"/>
      <c r="AF27" s="358"/>
      <c r="AG27" s="358"/>
      <c r="AH27" s="358"/>
      <c r="AI27" s="358"/>
      <c r="AJ27" s="358"/>
      <c r="AK27" s="358"/>
      <c r="AL27" s="358"/>
      <c r="AM27" s="358"/>
      <c r="AN27" s="358"/>
      <c r="AO27" s="358"/>
      <c r="AP27" s="358"/>
      <c r="AQ27" s="358"/>
      <c r="AR27" s="358"/>
      <c r="AS27" s="358"/>
      <c r="AT27" s="358"/>
      <c r="AU27" s="358"/>
      <c r="AV27" s="358"/>
      <c r="AW27" s="358"/>
      <c r="AX27" s="358"/>
      <c r="AY27" s="358"/>
      <c r="AZ27" s="358"/>
      <c r="BA27" s="358"/>
      <c r="BB27" s="358"/>
      <c r="BC27" s="358"/>
      <c r="BD27" s="358"/>
      <c r="BE27" s="358"/>
      <c r="BF27" s="358"/>
      <c r="BG27" s="358"/>
      <c r="BH27" s="358"/>
      <c r="BI27" s="358"/>
      <c r="BJ27" s="588"/>
      <c r="BK27" s="588"/>
      <c r="BL27" s="588"/>
      <c r="BM27" s="588"/>
      <c r="BN27" s="588"/>
      <c r="BO27" s="588"/>
      <c r="BP27" s="588"/>
      <c r="BQ27" s="588"/>
      <c r="BR27" s="588"/>
      <c r="BS27" s="588"/>
      <c r="BT27" s="588"/>
      <c r="BU27" s="588"/>
      <c r="BV27" s="588"/>
      <c r="BW27" s="588"/>
      <c r="BX27" s="588"/>
      <c r="BY27" s="588"/>
      <c r="BZ27" s="588"/>
      <c r="CA27" s="1082"/>
      <c r="CB27" s="1082"/>
      <c r="CC27" s="1082"/>
      <c r="CD27" s="1082"/>
      <c r="CE27" s="1082"/>
      <c r="CF27" s="1082"/>
    </row>
    <row r="28" spans="1:84" ht="27.75" customHeight="1" thickTop="1">
      <c r="A28" s="936" t="s">
        <v>1128</v>
      </c>
      <c r="B28" s="936"/>
      <c r="C28" s="936"/>
      <c r="D28" s="936"/>
      <c r="E28" s="936"/>
      <c r="F28" s="936"/>
      <c r="G28" s="936"/>
      <c r="H28" s="936"/>
      <c r="I28" s="936"/>
      <c r="J28" s="936"/>
      <c r="K28" s="230"/>
      <c r="L28" s="230"/>
      <c r="M28" s="230"/>
      <c r="N28" s="230"/>
      <c r="O28" s="230"/>
      <c r="P28" s="230"/>
      <c r="Q28" s="230"/>
      <c r="R28" s="230"/>
      <c r="S28" s="230"/>
      <c r="T28" s="230"/>
      <c r="U28" s="230"/>
    </row>
    <row r="29" spans="1:84" ht="11.25" customHeight="1">
      <c r="C29" s="230"/>
      <c r="D29" s="230"/>
      <c r="E29" s="230"/>
      <c r="F29" s="230"/>
      <c r="G29" s="230"/>
      <c r="H29" s="230"/>
      <c r="I29" s="230"/>
      <c r="J29" s="230"/>
      <c r="K29" s="230"/>
      <c r="L29" s="230"/>
      <c r="M29" s="230"/>
      <c r="N29" s="230"/>
      <c r="O29" s="230"/>
      <c r="P29" s="230"/>
      <c r="Q29" s="230"/>
      <c r="R29" s="230"/>
      <c r="S29" s="230"/>
      <c r="T29" s="230"/>
      <c r="U29" s="230"/>
    </row>
    <row r="30" spans="1:84" hidden="1">
      <c r="C30" s="230"/>
      <c r="D30" s="230"/>
      <c r="E30" s="230"/>
      <c r="F30" s="230"/>
      <c r="G30" s="230"/>
      <c r="H30" s="230"/>
      <c r="I30" s="230"/>
      <c r="J30" s="230"/>
      <c r="K30" s="230"/>
      <c r="L30" s="230"/>
      <c r="M30" s="230"/>
      <c r="N30" s="230"/>
      <c r="O30" s="230"/>
      <c r="P30" s="230"/>
      <c r="Q30" s="230"/>
      <c r="R30" s="230"/>
      <c r="S30" s="230"/>
      <c r="T30" s="230"/>
      <c r="U30" s="230"/>
    </row>
    <row r="31" spans="1:84">
      <c r="C31" s="230"/>
      <c r="D31" s="230"/>
      <c r="E31" s="230"/>
      <c r="F31" s="230"/>
      <c r="G31" s="230"/>
      <c r="H31" s="230"/>
      <c r="I31" s="230"/>
      <c r="J31" s="230"/>
      <c r="K31" s="230"/>
      <c r="L31" s="230"/>
      <c r="M31" s="230"/>
      <c r="N31" s="230"/>
      <c r="O31" s="230"/>
      <c r="P31" s="230"/>
      <c r="Q31" s="230"/>
      <c r="R31" s="230"/>
      <c r="S31" s="230"/>
      <c r="T31" s="230"/>
      <c r="U31" s="230"/>
    </row>
    <row r="32" spans="1:84">
      <c r="C32" s="230"/>
      <c r="D32" s="230"/>
      <c r="E32" s="230"/>
      <c r="F32" s="230"/>
      <c r="G32" s="230"/>
      <c r="H32" s="230"/>
      <c r="I32" s="230"/>
      <c r="J32" s="230"/>
      <c r="K32" s="230"/>
      <c r="L32" s="230"/>
      <c r="M32" s="230"/>
      <c r="N32" s="230"/>
      <c r="O32" s="230"/>
      <c r="P32" s="230"/>
      <c r="Q32" s="230"/>
      <c r="R32" s="230"/>
      <c r="S32" s="230"/>
      <c r="T32" s="230"/>
      <c r="U32" s="230"/>
    </row>
    <row r="33" spans="3:21">
      <c r="C33" s="230"/>
      <c r="D33" s="230"/>
      <c r="E33" s="230"/>
      <c r="F33" s="230"/>
      <c r="G33" s="230"/>
      <c r="H33" s="230"/>
      <c r="I33" s="230"/>
      <c r="J33" s="230"/>
      <c r="K33" s="230"/>
      <c r="L33" s="230"/>
      <c r="M33" s="230"/>
      <c r="N33" s="230"/>
      <c r="O33" s="230"/>
      <c r="P33" s="230"/>
      <c r="Q33" s="230"/>
      <c r="R33" s="230"/>
      <c r="S33" s="230"/>
      <c r="T33" s="230"/>
      <c r="U33" s="230"/>
    </row>
    <row r="34" spans="3:21">
      <c r="C34" s="230"/>
      <c r="D34" s="230"/>
      <c r="E34" s="230"/>
      <c r="F34" s="230"/>
      <c r="G34" s="230"/>
      <c r="H34" s="230"/>
      <c r="I34" s="230"/>
      <c r="J34" s="230"/>
      <c r="K34" s="230"/>
      <c r="L34" s="230"/>
      <c r="M34" s="230"/>
      <c r="N34" s="230"/>
      <c r="O34" s="230"/>
      <c r="P34" s="230"/>
      <c r="Q34" s="230"/>
      <c r="R34" s="230"/>
      <c r="S34" s="230"/>
      <c r="T34" s="230"/>
      <c r="U34" s="230"/>
    </row>
    <row r="35" spans="3:21">
      <c r="C35" s="230"/>
      <c r="D35" s="230"/>
      <c r="E35" s="230"/>
      <c r="F35" s="230"/>
      <c r="G35" s="230"/>
      <c r="H35" s="230"/>
      <c r="I35" s="230"/>
      <c r="J35" s="230"/>
      <c r="K35" s="230"/>
      <c r="L35" s="230"/>
      <c r="M35" s="230"/>
      <c r="N35" s="230"/>
      <c r="O35" s="230"/>
      <c r="P35" s="230"/>
      <c r="Q35" s="230"/>
      <c r="R35" s="230"/>
      <c r="S35" s="230"/>
      <c r="T35" s="230"/>
      <c r="U35" s="230"/>
    </row>
    <row r="36" spans="3:21">
      <c r="C36" s="230"/>
      <c r="D36" s="230"/>
      <c r="E36" s="230"/>
      <c r="F36" s="230"/>
      <c r="G36" s="230"/>
      <c r="H36" s="230"/>
      <c r="I36" s="230"/>
      <c r="J36" s="230"/>
      <c r="K36" s="230"/>
      <c r="L36" s="230"/>
      <c r="M36" s="230"/>
      <c r="N36" s="230"/>
      <c r="O36" s="230"/>
      <c r="P36" s="230"/>
      <c r="Q36" s="230"/>
      <c r="R36" s="230"/>
      <c r="S36" s="230"/>
      <c r="T36" s="230"/>
      <c r="U36" s="230"/>
    </row>
    <row r="37" spans="3:21">
      <c r="C37" s="230"/>
      <c r="D37" s="230"/>
      <c r="E37" s="230"/>
      <c r="F37" s="230"/>
      <c r="G37" s="230"/>
      <c r="H37" s="230"/>
      <c r="I37" s="230"/>
      <c r="J37" s="230"/>
      <c r="K37" s="230"/>
      <c r="L37" s="230"/>
      <c r="M37" s="230"/>
      <c r="N37" s="230"/>
      <c r="O37" s="230"/>
      <c r="P37" s="230"/>
      <c r="Q37" s="230"/>
      <c r="R37" s="230"/>
      <c r="S37" s="230"/>
      <c r="T37" s="230"/>
      <c r="U37" s="230"/>
    </row>
    <row r="38" spans="3:21">
      <c r="C38" s="230"/>
      <c r="D38" s="230"/>
      <c r="E38" s="230"/>
      <c r="F38" s="230"/>
      <c r="G38" s="230"/>
      <c r="H38" s="230"/>
      <c r="I38" s="230"/>
      <c r="J38" s="230"/>
      <c r="K38" s="230"/>
      <c r="L38" s="230"/>
      <c r="M38" s="230"/>
      <c r="N38" s="230"/>
      <c r="O38" s="230"/>
      <c r="P38" s="230"/>
      <c r="Q38" s="230"/>
      <c r="R38" s="230"/>
      <c r="S38" s="230"/>
      <c r="T38" s="230"/>
      <c r="U38" s="230"/>
    </row>
    <row r="39" spans="3:21">
      <c r="C39" s="230"/>
      <c r="D39" s="230"/>
      <c r="E39" s="230"/>
      <c r="F39" s="230"/>
      <c r="G39" s="230"/>
      <c r="H39" s="230"/>
      <c r="I39" s="230"/>
      <c r="J39" s="230"/>
      <c r="K39" s="230"/>
      <c r="L39" s="230"/>
      <c r="M39" s="230"/>
      <c r="N39" s="230"/>
      <c r="O39" s="230"/>
      <c r="P39" s="230"/>
      <c r="Q39" s="230"/>
      <c r="R39" s="230"/>
      <c r="S39" s="230"/>
      <c r="T39" s="230"/>
      <c r="U39" s="230"/>
    </row>
    <row r="40" spans="3:21">
      <c r="C40" s="230"/>
      <c r="D40" s="230"/>
      <c r="E40" s="230"/>
      <c r="F40" s="230"/>
      <c r="G40" s="230"/>
      <c r="H40" s="230"/>
      <c r="I40" s="230"/>
      <c r="J40" s="230"/>
      <c r="K40" s="230"/>
      <c r="L40" s="230"/>
      <c r="M40" s="230"/>
      <c r="N40" s="230"/>
      <c r="O40" s="230"/>
      <c r="P40" s="230"/>
      <c r="Q40" s="230"/>
      <c r="R40" s="230"/>
      <c r="S40" s="230"/>
      <c r="T40" s="230"/>
      <c r="U40" s="230"/>
    </row>
    <row r="41" spans="3:21">
      <c r="C41" s="230"/>
      <c r="D41" s="230"/>
      <c r="E41" s="230"/>
      <c r="F41" s="230"/>
      <c r="G41" s="230"/>
      <c r="H41" s="230"/>
      <c r="I41" s="230"/>
      <c r="J41" s="230"/>
      <c r="K41" s="230"/>
      <c r="L41" s="230"/>
      <c r="M41" s="230"/>
      <c r="N41" s="230"/>
      <c r="O41" s="230"/>
      <c r="P41" s="230"/>
      <c r="Q41" s="230"/>
      <c r="R41" s="230"/>
      <c r="S41" s="230"/>
      <c r="T41" s="230"/>
      <c r="U41" s="230"/>
    </row>
    <row r="42" spans="3:21">
      <c r="C42" s="230"/>
      <c r="D42" s="230"/>
      <c r="E42" s="230"/>
      <c r="F42" s="230"/>
      <c r="G42" s="230"/>
      <c r="H42" s="230"/>
      <c r="I42" s="230"/>
      <c r="J42" s="230"/>
      <c r="K42" s="230"/>
      <c r="L42" s="230"/>
      <c r="M42" s="230"/>
      <c r="N42" s="230"/>
      <c r="O42" s="230"/>
      <c r="P42" s="230"/>
      <c r="Q42" s="230"/>
      <c r="R42" s="230"/>
      <c r="S42" s="230"/>
      <c r="T42" s="230"/>
      <c r="U42" s="230"/>
    </row>
    <row r="43" spans="3:21">
      <c r="C43" s="230"/>
      <c r="D43" s="230"/>
      <c r="E43" s="230"/>
      <c r="F43" s="230"/>
      <c r="G43" s="230"/>
      <c r="H43" s="230"/>
      <c r="I43" s="230"/>
      <c r="J43" s="230"/>
      <c r="K43" s="230"/>
      <c r="L43" s="230"/>
      <c r="M43" s="230"/>
      <c r="N43" s="230"/>
      <c r="O43" s="230"/>
      <c r="P43" s="230"/>
      <c r="Q43" s="230"/>
      <c r="R43" s="230"/>
      <c r="S43" s="230"/>
      <c r="T43" s="230"/>
      <c r="U43" s="230"/>
    </row>
    <row r="44" spans="3:21">
      <c r="C44" s="230"/>
      <c r="D44" s="230"/>
      <c r="E44" s="230"/>
      <c r="F44" s="230"/>
      <c r="G44" s="230"/>
      <c r="H44" s="230"/>
      <c r="I44" s="230"/>
      <c r="J44" s="230"/>
      <c r="K44" s="230"/>
      <c r="L44" s="230"/>
      <c r="M44" s="230"/>
      <c r="N44" s="230"/>
      <c r="O44" s="230"/>
      <c r="P44" s="230"/>
      <c r="Q44" s="230"/>
      <c r="R44" s="230"/>
      <c r="S44" s="230"/>
      <c r="T44" s="230"/>
      <c r="U44" s="230"/>
    </row>
    <row r="45" spans="3:21">
      <c r="C45" s="230"/>
      <c r="D45" s="230"/>
      <c r="E45" s="230"/>
      <c r="F45" s="230"/>
      <c r="G45" s="230"/>
      <c r="H45" s="230"/>
      <c r="I45" s="230"/>
      <c r="J45" s="230"/>
      <c r="K45" s="230"/>
      <c r="L45" s="230"/>
      <c r="M45" s="230"/>
      <c r="N45" s="230"/>
      <c r="O45" s="230"/>
      <c r="P45" s="230"/>
      <c r="Q45" s="230"/>
      <c r="R45" s="230"/>
      <c r="S45" s="230"/>
      <c r="T45" s="230"/>
      <c r="U45" s="230"/>
    </row>
    <row r="46" spans="3:21">
      <c r="C46" s="230"/>
      <c r="D46" s="230"/>
      <c r="E46" s="230"/>
      <c r="F46" s="230"/>
      <c r="G46" s="230"/>
      <c r="H46" s="230"/>
      <c r="I46" s="230"/>
      <c r="J46" s="230"/>
      <c r="K46" s="230"/>
      <c r="L46" s="230"/>
      <c r="M46" s="230"/>
      <c r="N46" s="230"/>
      <c r="O46" s="230"/>
      <c r="P46" s="230"/>
      <c r="Q46" s="230"/>
      <c r="R46" s="230"/>
      <c r="S46" s="230"/>
      <c r="T46" s="230"/>
      <c r="U46" s="230"/>
    </row>
    <row r="47" spans="3:21">
      <c r="C47" s="230"/>
      <c r="D47" s="230"/>
      <c r="E47" s="230"/>
      <c r="F47" s="230"/>
      <c r="G47" s="230"/>
      <c r="H47" s="230"/>
      <c r="I47" s="230"/>
      <c r="J47" s="230"/>
      <c r="K47" s="230"/>
      <c r="L47" s="230"/>
      <c r="M47" s="230"/>
      <c r="N47" s="230"/>
      <c r="O47" s="230"/>
      <c r="P47" s="230"/>
      <c r="Q47" s="230"/>
      <c r="R47" s="230"/>
      <c r="S47" s="230"/>
      <c r="T47" s="230"/>
      <c r="U47" s="230"/>
    </row>
    <row r="48" spans="3:21">
      <c r="C48" s="230"/>
      <c r="D48" s="230"/>
      <c r="E48" s="230"/>
      <c r="F48" s="230"/>
      <c r="G48" s="230"/>
      <c r="H48" s="230"/>
      <c r="I48" s="230"/>
      <c r="J48" s="230"/>
      <c r="K48" s="230"/>
      <c r="L48" s="230"/>
      <c r="M48" s="230"/>
      <c r="N48" s="230"/>
      <c r="O48" s="230"/>
      <c r="P48" s="230"/>
      <c r="Q48" s="230"/>
      <c r="R48" s="230"/>
      <c r="S48" s="230"/>
      <c r="T48" s="230"/>
      <c r="U48" s="230"/>
    </row>
  </sheetData>
  <mergeCells count="53">
    <mergeCell ref="A27:B27"/>
    <mergeCell ref="T27:U27"/>
    <mergeCell ref="A28:J28"/>
    <mergeCell ref="A24:B24"/>
    <mergeCell ref="T24:U24"/>
    <mergeCell ref="A25:B25"/>
    <mergeCell ref="T25:U25"/>
    <mergeCell ref="A26:B26"/>
    <mergeCell ref="T26:U26"/>
    <mergeCell ref="A21:B21"/>
    <mergeCell ref="T21:U21"/>
    <mergeCell ref="A22:B22"/>
    <mergeCell ref="T22:U22"/>
    <mergeCell ref="A23:B23"/>
    <mergeCell ref="T23:U23"/>
    <mergeCell ref="A18:B18"/>
    <mergeCell ref="T18:U18"/>
    <mergeCell ref="A19:B19"/>
    <mergeCell ref="T19:U19"/>
    <mergeCell ref="A20:B20"/>
    <mergeCell ref="T20:U20"/>
    <mergeCell ref="A10:B10"/>
    <mergeCell ref="T10:U10"/>
    <mergeCell ref="A11:A16"/>
    <mergeCell ref="U11:U16"/>
    <mergeCell ref="A17:B17"/>
    <mergeCell ref="T17:U17"/>
    <mergeCell ref="A7:B7"/>
    <mergeCell ref="T7:U7"/>
    <mergeCell ref="A8:B8"/>
    <mergeCell ref="T8:U8"/>
    <mergeCell ref="A9:B9"/>
    <mergeCell ref="T9:U9"/>
    <mergeCell ref="Q3:S3"/>
    <mergeCell ref="T3:U6"/>
    <mergeCell ref="C4:D4"/>
    <mergeCell ref="E4:F4"/>
    <mergeCell ref="G4:H4"/>
    <mergeCell ref="I4:J4"/>
    <mergeCell ref="K4:L4"/>
    <mergeCell ref="M4:N4"/>
    <mergeCell ref="O4:P4"/>
    <mergeCell ref="Q4:S4"/>
    <mergeCell ref="A1:B1"/>
    <mergeCell ref="O1:U1"/>
    <mergeCell ref="A2:U2"/>
    <mergeCell ref="A3:B6"/>
    <mergeCell ref="C3:D3"/>
    <mergeCell ref="E3:F3"/>
    <mergeCell ref="G3:H3"/>
    <mergeCell ref="I3:J3"/>
    <mergeCell ref="K3:L3"/>
    <mergeCell ref="O3:P3"/>
  </mergeCells>
  <printOptions horizontalCentered="1"/>
  <pageMargins left="0.5" right="0.5" top="1.5" bottom="1" header="1" footer="1"/>
  <pageSetup paperSize="9" scale="75" firstPageNumber="163" orientation="landscape" useFirstPageNumber="1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112</vt:i4>
      </vt:variant>
      <vt:variant>
        <vt:lpstr>Named Ranges</vt:lpstr>
      </vt:variant>
      <vt:variant>
        <vt:i4>111</vt:i4>
      </vt:variant>
    </vt:vector>
  </HeadingPairs>
  <TitlesOfParts>
    <vt:vector size="223" baseType="lpstr">
      <vt:lpstr>المقدمة مؤشرات رئيسة(1)</vt:lpstr>
      <vt:lpstr>جدول (2)مؤشرات الراسبين 2019</vt:lpstr>
      <vt:lpstr>فاصل القسم الاول</vt:lpstr>
      <vt:lpstr>جدول (3)</vt:lpstr>
      <vt:lpstr>التاركين (4)</vt:lpstr>
      <vt:lpstr>جدول 5التسرب</vt:lpstr>
      <vt:lpstr>الالتحاق55</vt:lpstr>
      <vt:lpstr>جدول 7</vt:lpstr>
      <vt:lpstr>القسم الثاني التجميعي قاطع</vt:lpstr>
      <vt:lpstr>ج الموجودين8 </vt:lpstr>
      <vt:lpstr>9الصباحية</vt:lpstr>
      <vt:lpstr>10المسائية</vt:lpstr>
      <vt:lpstr>مقبولين تجمع11</vt:lpstr>
      <vt:lpstr>موجودين تجميعي12</vt:lpstr>
      <vt:lpstr>تابع 12</vt:lpstr>
      <vt:lpstr>صفوف 2 تجميعي</vt:lpstr>
      <vt:lpstr>راسبين وتاركين تجميعي</vt:lpstr>
      <vt:lpstr>ناجحين 16</vt:lpstr>
      <vt:lpstr>ملاك تجميعي</vt:lpstr>
      <vt:lpstr>ملاك قوة عمل </vt:lpstr>
      <vt:lpstr>شعب تجميعي</vt:lpstr>
      <vt:lpstr>ابنية تجميعي</vt:lpstr>
      <vt:lpstr>ف 3</vt:lpstr>
      <vt:lpstr>20</vt:lpstr>
      <vt:lpstr>21</vt:lpstr>
      <vt:lpstr>تابع 24</vt:lpstr>
      <vt:lpstr>25 </vt:lpstr>
      <vt:lpstr>26جدول</vt:lpstr>
      <vt:lpstr>27</vt:lpstr>
      <vt:lpstr>ج 28</vt:lpstr>
      <vt:lpstr>ت 28</vt:lpstr>
      <vt:lpstr>ج 29</vt:lpstr>
      <vt:lpstr>ج 30- ج 31</vt:lpstr>
      <vt:lpstr>ج 32</vt:lpstr>
      <vt:lpstr>33</vt:lpstr>
      <vt:lpstr>34</vt:lpstr>
      <vt:lpstr>35</vt:lpstr>
      <vt:lpstr>36</vt:lpstr>
      <vt:lpstr>37</vt:lpstr>
      <vt:lpstr>38</vt:lpstr>
      <vt:lpstr>ت 38</vt:lpstr>
      <vt:lpstr>ف 4</vt:lpstr>
      <vt:lpstr>39</vt:lpstr>
      <vt:lpstr>40</vt:lpstr>
      <vt:lpstr>41</vt:lpstr>
      <vt:lpstr>42</vt:lpstr>
      <vt:lpstr>ت42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ت52</vt:lpstr>
      <vt:lpstr>ف 5</vt:lpstr>
      <vt:lpstr>53</vt:lpstr>
      <vt:lpstr>54</vt:lpstr>
      <vt:lpstr>55</vt:lpstr>
      <vt:lpstr>56</vt:lpstr>
      <vt:lpstr>57</vt:lpstr>
      <vt:lpstr>58</vt:lpstr>
      <vt:lpstr>تابع ج 58</vt:lpstr>
      <vt:lpstr>59</vt:lpstr>
      <vt:lpstr>60</vt:lpstr>
      <vt:lpstr>61</vt:lpstr>
      <vt:lpstr>62</vt:lpstr>
      <vt:lpstr>63</vt:lpstr>
      <vt:lpstr>64</vt:lpstr>
      <vt:lpstr>65</vt:lpstr>
      <vt:lpstr>66</vt:lpstr>
      <vt:lpstr>67</vt:lpstr>
      <vt:lpstr>68</vt:lpstr>
      <vt:lpstr>ف 6</vt:lpstr>
      <vt:lpstr>69</vt:lpstr>
      <vt:lpstr>70</vt:lpstr>
      <vt:lpstr>71</vt:lpstr>
      <vt:lpstr>72</vt:lpstr>
      <vt:lpstr>72ت</vt:lpstr>
      <vt:lpstr>73</vt:lpstr>
      <vt:lpstr>74</vt:lpstr>
      <vt:lpstr>75 التاركين</vt:lpstr>
      <vt:lpstr>76</vt:lpstr>
      <vt:lpstr>77</vt:lpstr>
      <vt:lpstr>78</vt:lpstr>
      <vt:lpstr>79</vt:lpstr>
      <vt:lpstr>80</vt:lpstr>
      <vt:lpstr>81</vt:lpstr>
      <vt:lpstr>82</vt:lpstr>
      <vt:lpstr>ف 7</vt:lpstr>
      <vt:lpstr>83</vt:lpstr>
      <vt:lpstr>84</vt:lpstr>
      <vt:lpstr>85</vt:lpstr>
      <vt:lpstr>86</vt:lpstr>
      <vt:lpstr>87</vt:lpstr>
      <vt:lpstr>تابع 87</vt:lpstr>
      <vt:lpstr>88</vt:lpstr>
      <vt:lpstr>89</vt:lpstr>
      <vt:lpstr>90 التاركين</vt:lpstr>
      <vt:lpstr>91</vt:lpstr>
      <vt:lpstr>92</vt:lpstr>
      <vt:lpstr>93</vt:lpstr>
      <vt:lpstr>94</vt:lpstr>
      <vt:lpstr>95</vt:lpstr>
      <vt:lpstr>96</vt:lpstr>
      <vt:lpstr>97</vt:lpstr>
      <vt:lpstr>تابع97</vt:lpstr>
      <vt:lpstr>فاصل حاسوب</vt:lpstr>
      <vt:lpstr>تدريس حاسوب</vt:lpstr>
      <vt:lpstr>'10المسائية'!Print_Area</vt:lpstr>
      <vt:lpstr>'20'!Print_Area</vt:lpstr>
      <vt:lpstr>'21'!Print_Area</vt:lpstr>
      <vt:lpstr>'25 '!Print_Area</vt:lpstr>
      <vt:lpstr>'26جدول'!Print_Area</vt:lpstr>
      <vt:lpstr>'27'!Print_Area</vt:lpstr>
      <vt:lpstr>'33'!Print_Area</vt:lpstr>
      <vt:lpstr>'34'!Print_Area</vt:lpstr>
      <vt:lpstr>'35'!Print_Area</vt:lpstr>
      <vt:lpstr>'36'!Print_Area</vt:lpstr>
      <vt:lpstr>'37'!Print_Area</vt:lpstr>
      <vt:lpstr>'38'!Print_Area</vt:lpstr>
      <vt:lpstr>'39'!Print_Area</vt:lpstr>
      <vt:lpstr>'40'!Print_Area</vt:lpstr>
      <vt:lpstr>'41'!Print_Area</vt:lpstr>
      <vt:lpstr>'42'!Print_Area</vt:lpstr>
      <vt:lpstr>'43'!Print_Area</vt:lpstr>
      <vt:lpstr>'44'!Print_Area</vt:lpstr>
      <vt:lpstr>'45'!Print_Area</vt:lpstr>
      <vt:lpstr>'46'!Print_Area</vt:lpstr>
      <vt:lpstr>'47'!Print_Area</vt:lpstr>
      <vt:lpstr>'48'!Print_Area</vt:lpstr>
      <vt:lpstr>'49'!Print_Area</vt:lpstr>
      <vt:lpstr>'50'!Print_Area</vt:lpstr>
      <vt:lpstr>'51'!Print_Area</vt:lpstr>
      <vt:lpstr>'52'!Print_Area</vt:lpstr>
      <vt:lpstr>'53'!Print_Area</vt:lpstr>
      <vt:lpstr>'54'!Print_Area</vt:lpstr>
      <vt:lpstr>'55'!Print_Area</vt:lpstr>
      <vt:lpstr>'56'!Print_Area</vt:lpstr>
      <vt:lpstr>'57'!Print_Area</vt:lpstr>
      <vt:lpstr>'58'!Print_Area</vt:lpstr>
      <vt:lpstr>'59'!Print_Area</vt:lpstr>
      <vt:lpstr>'60'!Print_Area</vt:lpstr>
      <vt:lpstr>'61'!Print_Area</vt:lpstr>
      <vt:lpstr>'62'!Print_Area</vt:lpstr>
      <vt:lpstr>'63'!Print_Area</vt:lpstr>
      <vt:lpstr>'64'!Print_Area</vt:lpstr>
      <vt:lpstr>'65'!Print_Area</vt:lpstr>
      <vt:lpstr>'66'!Print_Area</vt:lpstr>
      <vt:lpstr>'67'!Print_Area</vt:lpstr>
      <vt:lpstr>'68'!Print_Area</vt:lpstr>
      <vt:lpstr>'69'!Print_Area</vt:lpstr>
      <vt:lpstr>'70'!Print_Area</vt:lpstr>
      <vt:lpstr>'71'!Print_Area</vt:lpstr>
      <vt:lpstr>'72'!Print_Area</vt:lpstr>
      <vt:lpstr>'72ت'!Print_Area</vt:lpstr>
      <vt:lpstr>'73'!Print_Area</vt:lpstr>
      <vt:lpstr>'74'!Print_Area</vt:lpstr>
      <vt:lpstr>'75 التاركين'!Print_Area</vt:lpstr>
      <vt:lpstr>'76'!Print_Area</vt:lpstr>
      <vt:lpstr>'77'!Print_Area</vt:lpstr>
      <vt:lpstr>'78'!Print_Area</vt:lpstr>
      <vt:lpstr>'79'!Print_Area</vt:lpstr>
      <vt:lpstr>'80'!Print_Area</vt:lpstr>
      <vt:lpstr>'81'!Print_Area</vt:lpstr>
      <vt:lpstr>'82'!Print_Area</vt:lpstr>
      <vt:lpstr>'83'!Print_Area</vt:lpstr>
      <vt:lpstr>'84'!Print_Area</vt:lpstr>
      <vt:lpstr>'85'!Print_Area</vt:lpstr>
      <vt:lpstr>'86'!Print_Area</vt:lpstr>
      <vt:lpstr>'87'!Print_Area</vt:lpstr>
      <vt:lpstr>'88'!Print_Area</vt:lpstr>
      <vt:lpstr>'89'!Print_Area</vt:lpstr>
      <vt:lpstr>'90 التاركين'!Print_Area</vt:lpstr>
      <vt:lpstr>'91'!Print_Area</vt:lpstr>
      <vt:lpstr>'92'!Print_Area</vt:lpstr>
      <vt:lpstr>'93'!Print_Area</vt:lpstr>
      <vt:lpstr>'94'!Print_Area</vt:lpstr>
      <vt:lpstr>'95'!Print_Area</vt:lpstr>
      <vt:lpstr>'96'!Print_Area</vt:lpstr>
      <vt:lpstr>'97'!Print_Area</vt:lpstr>
      <vt:lpstr>'9الصباحية'!Print_Area</vt:lpstr>
      <vt:lpstr>'ابنية تجميعي'!Print_Area</vt:lpstr>
      <vt:lpstr>الالتحاق55!Print_Area</vt:lpstr>
      <vt:lpstr>'التاركين (4)'!Print_Area</vt:lpstr>
      <vt:lpstr>'القسم الثاني التجميعي قاطع'!Print_Area</vt:lpstr>
      <vt:lpstr>'ت 28'!Print_Area</vt:lpstr>
      <vt:lpstr>'ت 38'!Print_Area</vt:lpstr>
      <vt:lpstr>ت42!Print_Area</vt:lpstr>
      <vt:lpstr>ت52!Print_Area</vt:lpstr>
      <vt:lpstr>'تابع 12'!Print_Area</vt:lpstr>
      <vt:lpstr>'تابع 24'!Print_Area</vt:lpstr>
      <vt:lpstr>'تابع 87'!Print_Area</vt:lpstr>
      <vt:lpstr>'تابع ج 58'!Print_Area</vt:lpstr>
      <vt:lpstr>تابع97!Print_Area</vt:lpstr>
      <vt:lpstr>'تدريس حاسوب'!Print_Area</vt:lpstr>
      <vt:lpstr>'ج 28'!Print_Area</vt:lpstr>
      <vt:lpstr>'ج 29'!Print_Area</vt:lpstr>
      <vt:lpstr>'ج 30- ج 31'!Print_Area</vt:lpstr>
      <vt:lpstr>'ج 32'!Print_Area</vt:lpstr>
      <vt:lpstr>'ج الموجودين8 '!Print_Area</vt:lpstr>
      <vt:lpstr>'جدول (2)مؤشرات الراسبين 2019'!Print_Area</vt:lpstr>
      <vt:lpstr>'جدول (3)'!Print_Area</vt:lpstr>
      <vt:lpstr>'جدول 5التسرب'!Print_Area</vt:lpstr>
      <vt:lpstr>'جدول 7'!Print_Area</vt:lpstr>
      <vt:lpstr>'راسبين وتاركين تجميعي'!Print_Area</vt:lpstr>
      <vt:lpstr>'شعب تجميعي'!Print_Area</vt:lpstr>
      <vt:lpstr>'صفوف 2 تجميعي'!Print_Area</vt:lpstr>
      <vt:lpstr>'ف 3'!Print_Area</vt:lpstr>
      <vt:lpstr>'ف 4'!Print_Area</vt:lpstr>
      <vt:lpstr>'ف 5'!Print_Area</vt:lpstr>
      <vt:lpstr>'ف 6'!Print_Area</vt:lpstr>
      <vt:lpstr>'ف 7'!Print_Area</vt:lpstr>
      <vt:lpstr>'فاصل القسم الاول'!Print_Area</vt:lpstr>
      <vt:lpstr>'فاصل حاسوب'!Print_Area</vt:lpstr>
      <vt:lpstr>'مقبولين تجمع11'!Print_Area</vt:lpstr>
      <vt:lpstr>'ملاك تجميعي'!Print_Area</vt:lpstr>
      <vt:lpstr>'ملاك قوة عمل '!Print_Area</vt:lpstr>
      <vt:lpstr>'موجودين تجميعي12'!Print_Area</vt:lpstr>
      <vt:lpstr>'ناجحين 16'!Print_Area</vt:lpstr>
    </vt:vector>
  </TitlesOfParts>
  <Company>planinng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Basil</dc:creator>
  <cp:lastModifiedBy>Mics92</cp:lastModifiedBy>
  <cp:lastPrinted>2021-06-09T07:12:17Z</cp:lastPrinted>
  <dcterms:created xsi:type="dcterms:W3CDTF">2008-07-24T04:36:29Z</dcterms:created>
  <dcterms:modified xsi:type="dcterms:W3CDTF">2021-06-10T05:52:37Z</dcterms:modified>
</cp:coreProperties>
</file>